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19.xml" ContentType="application/vnd.openxmlformats-officedocument.spreadsheetml.externalLink+xml"/>
  <Override PartName="/xl/externalLinks/externalLink20.xml" ContentType="application/vnd.openxmlformats-officedocument.spreadsheetml.externalLink+xml"/>
  <Override PartName="/xl/externalLinks/externalLink21.xml" ContentType="application/vnd.openxmlformats-officedocument.spreadsheetml.externalLink+xml"/>
  <Override PartName="/xl/externalLinks/externalLink22.xml" ContentType="application/vnd.openxmlformats-officedocument.spreadsheetml.externalLink+xml"/>
  <Override PartName="/xl/externalLinks/externalLink23.xml" ContentType="application/vnd.openxmlformats-officedocument.spreadsheetml.externalLink+xml"/>
  <Override PartName="/xl/externalLinks/externalLink24.xml" ContentType="application/vnd.openxmlformats-officedocument.spreadsheetml.externalLink+xml"/>
  <Override PartName="/xl/externalLinks/externalLink25.xml" ContentType="application/vnd.openxmlformats-officedocument.spreadsheetml.externalLink+xml"/>
  <Override PartName="/xl/externalLinks/externalLink26.xml" ContentType="application/vnd.openxmlformats-officedocument.spreadsheetml.externalLink+xml"/>
  <Override PartName="/xl/externalLinks/externalLink27.xml" ContentType="application/vnd.openxmlformats-officedocument.spreadsheetml.externalLink+xml"/>
  <Override PartName="/xl/externalLinks/externalLink28.xml" ContentType="application/vnd.openxmlformats-officedocument.spreadsheetml.externalLink+xml"/>
  <Override PartName="/xl/externalLinks/externalLink29.xml" ContentType="application/vnd.openxmlformats-officedocument.spreadsheetml.externalLink+xml"/>
  <Override PartName="/xl/externalLinks/externalLink30.xml" ContentType="application/vnd.openxmlformats-officedocument.spreadsheetml.externalLink+xml"/>
  <Override PartName="/xl/externalLinks/externalLink31.xml" ContentType="application/vnd.openxmlformats-officedocument.spreadsheetml.externalLink+xml"/>
  <Override PartName="/xl/externalLinks/externalLink32.xml" ContentType="application/vnd.openxmlformats-officedocument.spreadsheetml.externalLink+xml"/>
  <Override PartName="/xl/externalLinks/externalLink33.xml" ContentType="application/vnd.openxmlformats-officedocument.spreadsheetml.externalLink+xml"/>
  <Override PartName="/xl/externalLinks/externalLink34.xml" ContentType="application/vnd.openxmlformats-officedocument.spreadsheetml.externalLink+xml"/>
  <Override PartName="/xl/externalLinks/externalLink35.xml" ContentType="application/vnd.openxmlformats-officedocument.spreadsheetml.externalLink+xml"/>
  <Override PartName="/xl/externalLinks/externalLink36.xml" ContentType="application/vnd.openxmlformats-officedocument.spreadsheetml.externalLink+xml"/>
  <Override PartName="/xl/externalLinks/externalLink37.xml" ContentType="application/vnd.openxmlformats-officedocument.spreadsheetml.externalLink+xml"/>
  <Override PartName="/xl/externalLinks/externalLink38.xml" ContentType="application/vnd.openxmlformats-officedocument.spreadsheetml.externalLink+xml"/>
  <Override PartName="/xl/externalLinks/externalLink39.xml" ContentType="application/vnd.openxmlformats-officedocument.spreadsheetml.externalLink+xml"/>
  <Override PartName="/xl/externalLinks/externalLink40.xml" ContentType="application/vnd.openxmlformats-officedocument.spreadsheetml.externalLink+xml"/>
  <Override PartName="/xl/externalLinks/externalLink41.xml" ContentType="application/vnd.openxmlformats-officedocument.spreadsheetml.externalLink+xml"/>
  <Override PartName="/xl/externalLinks/externalLink42.xml" ContentType="application/vnd.openxmlformats-officedocument.spreadsheetml.externalLink+xml"/>
  <Override PartName="/xl/externalLinks/externalLink43.xml" ContentType="application/vnd.openxmlformats-officedocument.spreadsheetml.externalLink+xml"/>
  <Override PartName="/xl/externalLinks/externalLink44.xml" ContentType="application/vnd.openxmlformats-officedocument.spreadsheetml.externalLink+xml"/>
  <Override PartName="/xl/externalLinks/externalLink45.xml" ContentType="application/vnd.openxmlformats-officedocument.spreadsheetml.externalLink+xml"/>
  <Override PartName="/xl/externalLinks/externalLink46.xml" ContentType="application/vnd.openxmlformats-officedocument.spreadsheetml.externalLink+xml"/>
  <Override PartName="/xl/externalLinks/externalLink47.xml" ContentType="application/vnd.openxmlformats-officedocument.spreadsheetml.externalLink+xml"/>
  <Override PartName="/xl/externalLinks/externalLink48.xml" ContentType="application/vnd.openxmlformats-officedocument.spreadsheetml.externalLink+xml"/>
  <Override PartName="/xl/externalLinks/externalLink49.xml" ContentType="application/vnd.openxmlformats-officedocument.spreadsheetml.externalLink+xml"/>
  <Override PartName="/xl/externalLinks/externalLink50.xml" ContentType="application/vnd.openxmlformats-officedocument.spreadsheetml.externalLink+xml"/>
  <Override PartName="/xl/externalLinks/externalLink51.xml" ContentType="application/vnd.openxmlformats-officedocument.spreadsheetml.externalLink+xml"/>
  <Override PartName="/xl/externalLinks/externalLink52.xml" ContentType="application/vnd.openxmlformats-officedocument.spreadsheetml.externalLink+xml"/>
  <Override PartName="/xl/externalLinks/externalLink53.xml" ContentType="application/vnd.openxmlformats-officedocument.spreadsheetml.externalLink+xml"/>
  <Override PartName="/xl/externalLinks/externalLink54.xml" ContentType="application/vnd.openxmlformats-officedocument.spreadsheetml.externalLink+xml"/>
  <Override PartName="/xl/externalLinks/externalLink55.xml" ContentType="application/vnd.openxmlformats-officedocument.spreadsheetml.externalLink+xml"/>
  <Override PartName="/xl/externalLinks/externalLink56.xml" ContentType="application/vnd.openxmlformats-officedocument.spreadsheetml.externalLink+xml"/>
  <Override PartName="/xl/externalLinks/externalLink57.xml" ContentType="application/vnd.openxmlformats-officedocument.spreadsheetml.externalLink+xml"/>
  <Override PartName="/xl/externalLinks/externalLink58.xml" ContentType="application/vnd.openxmlformats-officedocument.spreadsheetml.externalLink+xml"/>
  <Override PartName="/xl/externalLinks/externalLink59.xml" ContentType="application/vnd.openxmlformats-officedocument.spreadsheetml.externalLink+xml"/>
  <Override PartName="/xl/externalLinks/externalLink60.xml" ContentType="application/vnd.openxmlformats-officedocument.spreadsheetml.externalLink+xml"/>
  <Override PartName="/xl/externalLinks/externalLink61.xml" ContentType="application/vnd.openxmlformats-officedocument.spreadsheetml.externalLink+xml"/>
  <Override PartName="/xl/externalLinks/externalLink62.xml" ContentType="application/vnd.openxmlformats-officedocument.spreadsheetml.externalLink+xml"/>
  <Override PartName="/xl/externalLinks/externalLink63.xml" ContentType="application/vnd.openxmlformats-officedocument.spreadsheetml.externalLink+xml"/>
  <Override PartName="/xl/externalLinks/externalLink64.xml" ContentType="application/vnd.openxmlformats-officedocument.spreadsheetml.externalLink+xml"/>
  <Override PartName="/xl/externalLinks/externalLink65.xml" ContentType="application/vnd.openxmlformats-officedocument.spreadsheetml.externalLink+xml"/>
  <Override PartName="/xl/externalLinks/externalLink66.xml" ContentType="application/vnd.openxmlformats-officedocument.spreadsheetml.externalLink+xml"/>
  <Override PartName="/xl/externalLinks/externalLink67.xml" ContentType="application/vnd.openxmlformats-officedocument.spreadsheetml.externalLink+xml"/>
  <Override PartName="/xl/externalLinks/externalLink68.xml" ContentType="application/vnd.openxmlformats-officedocument.spreadsheetml.externalLink+xml"/>
  <Override PartName="/xl/externalLinks/externalLink69.xml" ContentType="application/vnd.openxmlformats-officedocument.spreadsheetml.externalLink+xml"/>
  <Override PartName="/xl/externalLinks/externalLink70.xml" ContentType="application/vnd.openxmlformats-officedocument.spreadsheetml.externalLink+xml"/>
  <Override PartName="/xl/externalLinks/externalLink71.xml" ContentType="application/vnd.openxmlformats-officedocument.spreadsheetml.externalLink+xml"/>
  <Override PartName="/xl/externalLinks/externalLink72.xml" ContentType="application/vnd.openxmlformats-officedocument.spreadsheetml.externalLink+xml"/>
  <Override PartName="/xl/externalLinks/externalLink73.xml" ContentType="application/vnd.openxmlformats-officedocument.spreadsheetml.externalLink+xml"/>
  <Override PartName="/xl/externalLinks/externalLink74.xml" ContentType="application/vnd.openxmlformats-officedocument.spreadsheetml.externalLink+xml"/>
  <Override PartName="/xl/externalLinks/externalLink75.xml" ContentType="application/vnd.openxmlformats-officedocument.spreadsheetml.externalLink+xml"/>
  <Override PartName="/xl/externalLinks/externalLink76.xml" ContentType="application/vnd.openxmlformats-officedocument.spreadsheetml.externalLink+xml"/>
  <Override PartName="/xl/externalLinks/externalLink77.xml" ContentType="application/vnd.openxmlformats-officedocument.spreadsheetml.externalLink+xml"/>
  <Override PartName="/xl/externalLinks/externalLink78.xml" ContentType="application/vnd.openxmlformats-officedocument.spreadsheetml.externalLink+xml"/>
  <Override PartName="/xl/externalLinks/externalLink79.xml" ContentType="application/vnd.openxmlformats-officedocument.spreadsheetml.externalLink+xml"/>
  <Override PartName="/xl/externalLinks/externalLink80.xml" ContentType="application/vnd.openxmlformats-officedocument.spreadsheetml.externalLink+xml"/>
  <Override PartName="/xl/externalLinks/externalLink81.xml" ContentType="application/vnd.openxmlformats-officedocument.spreadsheetml.externalLink+xml"/>
  <Override PartName="/xl/externalLinks/externalLink82.xml" ContentType="application/vnd.openxmlformats-officedocument.spreadsheetml.externalLink+xml"/>
  <Override PartName="/xl/externalLinks/externalLink83.xml" ContentType="application/vnd.openxmlformats-officedocument.spreadsheetml.externalLink+xml"/>
  <Override PartName="/xl/externalLinks/externalLink84.xml" ContentType="application/vnd.openxmlformats-officedocument.spreadsheetml.externalLink+xml"/>
  <Override PartName="/xl/externalLinks/externalLink85.xml" ContentType="application/vnd.openxmlformats-officedocument.spreadsheetml.externalLink+xml"/>
  <Override PartName="/xl/externalLinks/externalLink86.xml" ContentType="application/vnd.openxmlformats-officedocument.spreadsheetml.externalLink+xml"/>
  <Override PartName="/xl/externalLinks/externalLink87.xml" ContentType="application/vnd.openxmlformats-officedocument.spreadsheetml.externalLink+xml"/>
  <Override PartName="/xl/externalLinks/externalLink88.xml" ContentType="application/vnd.openxmlformats-officedocument.spreadsheetml.externalLink+xml"/>
  <Override PartName="/xl/externalLinks/externalLink89.xml" ContentType="application/vnd.openxmlformats-officedocument.spreadsheetml.externalLink+xml"/>
  <Override PartName="/xl/externalLinks/externalLink90.xml" ContentType="application/vnd.openxmlformats-officedocument.spreadsheetml.externalLink+xml"/>
  <Override PartName="/xl/externalLinks/externalLink91.xml" ContentType="application/vnd.openxmlformats-officedocument.spreadsheetml.externalLink+xml"/>
  <Override PartName="/xl/externalLinks/externalLink92.xml" ContentType="application/vnd.openxmlformats-officedocument.spreadsheetml.externalLink+xml"/>
  <Override PartName="/xl/externalLinks/externalLink93.xml" ContentType="application/vnd.openxmlformats-officedocument.spreadsheetml.externalLink+xml"/>
  <Override PartName="/xl/externalLinks/externalLink94.xml" ContentType="application/vnd.openxmlformats-officedocument.spreadsheetml.externalLink+xml"/>
  <Override PartName="/xl/externalLinks/externalLink95.xml" ContentType="application/vnd.openxmlformats-officedocument.spreadsheetml.externalLink+xml"/>
  <Override PartName="/xl/externalLinks/externalLink96.xml" ContentType="application/vnd.openxmlformats-officedocument.spreadsheetml.externalLink+xml"/>
  <Override PartName="/xl/externalLinks/externalLink97.xml" ContentType="application/vnd.openxmlformats-officedocument.spreadsheetml.externalLink+xml"/>
  <Override PartName="/xl/externalLinks/externalLink98.xml" ContentType="application/vnd.openxmlformats-officedocument.spreadsheetml.externalLink+xml"/>
  <Override PartName="/xl/externalLinks/externalLink99.xml" ContentType="application/vnd.openxmlformats-officedocument.spreadsheetml.externalLink+xml"/>
  <Override PartName="/xl/externalLinks/externalLink100.xml" ContentType="application/vnd.openxmlformats-officedocument.spreadsheetml.externalLink+xml"/>
  <Override PartName="/xl/externalLinks/externalLink101.xml" ContentType="application/vnd.openxmlformats-officedocument.spreadsheetml.externalLink+xml"/>
  <Override PartName="/xl/externalLinks/externalLink102.xml" ContentType="application/vnd.openxmlformats-officedocument.spreadsheetml.externalLink+xml"/>
  <Override PartName="/xl/externalLinks/externalLink103.xml" ContentType="application/vnd.openxmlformats-officedocument.spreadsheetml.externalLink+xml"/>
  <Override PartName="/xl/externalLinks/externalLink104.xml" ContentType="application/vnd.openxmlformats-officedocument.spreadsheetml.externalLink+xml"/>
  <Override PartName="/xl/externalLinks/externalLink105.xml" ContentType="application/vnd.openxmlformats-officedocument.spreadsheetml.externalLink+xml"/>
  <Override PartName="/xl/externalLinks/externalLink106.xml" ContentType="application/vnd.openxmlformats-officedocument.spreadsheetml.externalLink+xml"/>
  <Override PartName="/xl/externalLinks/externalLink107.xml" ContentType="application/vnd.openxmlformats-officedocument.spreadsheetml.externalLink+xml"/>
  <Override PartName="/xl/externalLinks/externalLink108.xml" ContentType="application/vnd.openxmlformats-officedocument.spreadsheetml.externalLink+xml"/>
  <Override PartName="/xl/externalLinks/externalLink109.xml" ContentType="application/vnd.openxmlformats-officedocument.spreadsheetml.externalLink+xml"/>
  <Override PartName="/xl/externalLinks/externalLink110.xml" ContentType="application/vnd.openxmlformats-officedocument.spreadsheetml.externalLink+xml"/>
  <Override PartName="/xl/externalLinks/externalLink111.xml" ContentType="application/vnd.openxmlformats-officedocument.spreadsheetml.externalLink+xml"/>
  <Override PartName="/xl/externalLinks/externalLink112.xml" ContentType="application/vnd.openxmlformats-officedocument.spreadsheetml.externalLink+xml"/>
  <Override PartName="/xl/externalLinks/externalLink113.xml" ContentType="application/vnd.openxmlformats-officedocument.spreadsheetml.externalLink+xml"/>
  <Override PartName="/xl/externalLinks/externalLink114.xml" ContentType="application/vnd.openxmlformats-officedocument.spreadsheetml.externalLink+xml"/>
  <Override PartName="/xl/externalLinks/externalLink115.xml" ContentType="application/vnd.openxmlformats-officedocument.spreadsheetml.externalLink+xml"/>
  <Override PartName="/xl/externalLinks/externalLink116.xml" ContentType="application/vnd.openxmlformats-officedocument.spreadsheetml.externalLink+xml"/>
  <Override PartName="/xl/externalLinks/externalLink117.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updateLinks="always" defaultThemeVersion="166925"/>
  <mc:AlternateContent xmlns:mc="http://schemas.openxmlformats.org/markup-compatibility/2006">
    <mc:Choice Requires="x15">
      <x15ac:absPath xmlns:x15ac="http://schemas.microsoft.com/office/spreadsheetml/2010/11/ac" url="/Users/mac/Documents/financial-modeling/"/>
    </mc:Choice>
  </mc:AlternateContent>
  <xr:revisionPtr revIDLastSave="0" documentId="13_ncr:1_{10B7886C-9773-724D-93D7-0B2C7532B3C6}" xr6:coauthVersionLast="47" xr6:coauthVersionMax="47" xr10:uidLastSave="{00000000-0000-0000-0000-000000000000}"/>
  <bookViews>
    <workbookView xWindow="0" yWindow="500" windowWidth="28800" windowHeight="17500" activeTab="8" xr2:uid="{4F32CD4D-3FFC-624F-98AE-4C7FEFAF5D49}"/>
  </bookViews>
  <sheets>
    <sheet name="Software" sheetId="81" r:id="rId1"/>
    <sheet name="Hardware" sheetId="80" r:id="rId2"/>
    <sheet name="Consumer" sheetId="90" r:id="rId3"/>
    <sheet name="Financials" sheetId="92" r:id="rId4"/>
    <sheet name="Healthcare" sheetId="84" r:id="rId5"/>
    <sheet name="Industrials" sheetId="85" r:id="rId6"/>
    <sheet name="Commodities" sheetId="82" r:id="rId7"/>
    <sheet name="US Treasury Bonds" sheetId="20" r:id="rId8"/>
    <sheet name="High Growth" sheetId="63" r:id="rId9"/>
    <sheet name="GARP" sheetId="91" r:id="rId10"/>
    <sheet name="Watchlist" sheetId="97" r:id="rId11"/>
    <sheet name="Small + Speculative" sheetId="98" state="hidden" r:id="rId12"/>
    <sheet name="Highest Quality" sheetId="95" state="hidden" r:id="rId13"/>
    <sheet name="GARP HF Buys" sheetId="49" state="hidden" r:id="rId14"/>
    <sheet name="Value HF Buys" sheetId="53" state="hidden" r:id="rId15"/>
    <sheet name="Aggressive Growth HF Buys" sheetId="52" state="hidden" r:id="rId16"/>
    <sheet name="Other HF Buys" sheetId="54" state="hidden" r:id="rId17"/>
  </sheets>
  <externalReferences>
    <externalReference r:id="rId18"/>
    <externalReference r:id="rId19"/>
    <externalReference r:id="rId20"/>
    <externalReference r:id="rId21"/>
    <externalReference r:id="rId22"/>
    <externalReference r:id="rId23"/>
    <externalReference r:id="rId24"/>
    <externalReference r:id="rId25"/>
    <externalReference r:id="rId26"/>
    <externalReference r:id="rId27"/>
    <externalReference r:id="rId28"/>
    <externalReference r:id="rId29"/>
    <externalReference r:id="rId30"/>
    <externalReference r:id="rId31"/>
    <externalReference r:id="rId32"/>
    <externalReference r:id="rId33"/>
    <externalReference r:id="rId34"/>
    <externalReference r:id="rId35"/>
    <externalReference r:id="rId36"/>
    <externalReference r:id="rId37"/>
    <externalReference r:id="rId38"/>
    <externalReference r:id="rId39"/>
    <externalReference r:id="rId40"/>
    <externalReference r:id="rId41"/>
    <externalReference r:id="rId42"/>
    <externalReference r:id="rId43"/>
    <externalReference r:id="rId44"/>
    <externalReference r:id="rId45"/>
    <externalReference r:id="rId46"/>
    <externalReference r:id="rId47"/>
    <externalReference r:id="rId48"/>
    <externalReference r:id="rId49"/>
    <externalReference r:id="rId50"/>
    <externalReference r:id="rId51"/>
    <externalReference r:id="rId52"/>
    <externalReference r:id="rId53"/>
    <externalReference r:id="rId54"/>
    <externalReference r:id="rId55"/>
    <externalReference r:id="rId56"/>
    <externalReference r:id="rId57"/>
    <externalReference r:id="rId58"/>
    <externalReference r:id="rId59"/>
    <externalReference r:id="rId60"/>
    <externalReference r:id="rId61"/>
    <externalReference r:id="rId62"/>
    <externalReference r:id="rId63"/>
    <externalReference r:id="rId64"/>
    <externalReference r:id="rId65"/>
    <externalReference r:id="rId66"/>
    <externalReference r:id="rId67"/>
    <externalReference r:id="rId68"/>
    <externalReference r:id="rId69"/>
    <externalReference r:id="rId70"/>
    <externalReference r:id="rId71"/>
    <externalReference r:id="rId72"/>
    <externalReference r:id="rId73"/>
    <externalReference r:id="rId74"/>
    <externalReference r:id="rId75"/>
    <externalReference r:id="rId76"/>
    <externalReference r:id="rId77"/>
    <externalReference r:id="rId78"/>
    <externalReference r:id="rId79"/>
    <externalReference r:id="rId80"/>
    <externalReference r:id="rId81"/>
    <externalReference r:id="rId82"/>
    <externalReference r:id="rId83"/>
    <externalReference r:id="rId84"/>
    <externalReference r:id="rId85"/>
    <externalReference r:id="rId86"/>
    <externalReference r:id="rId87"/>
    <externalReference r:id="rId88"/>
    <externalReference r:id="rId89"/>
    <externalReference r:id="rId90"/>
    <externalReference r:id="rId91"/>
    <externalReference r:id="rId92"/>
    <externalReference r:id="rId93"/>
    <externalReference r:id="rId94"/>
    <externalReference r:id="rId95"/>
    <externalReference r:id="rId96"/>
    <externalReference r:id="rId97"/>
    <externalReference r:id="rId98"/>
    <externalReference r:id="rId99"/>
    <externalReference r:id="rId100"/>
    <externalReference r:id="rId101"/>
    <externalReference r:id="rId102"/>
    <externalReference r:id="rId103"/>
    <externalReference r:id="rId104"/>
    <externalReference r:id="rId105"/>
    <externalReference r:id="rId106"/>
    <externalReference r:id="rId107"/>
    <externalReference r:id="rId108"/>
    <externalReference r:id="rId109"/>
    <externalReference r:id="rId110"/>
    <externalReference r:id="rId111"/>
    <externalReference r:id="rId112"/>
    <externalReference r:id="rId113"/>
    <externalReference r:id="rId114"/>
    <externalReference r:id="rId115"/>
    <externalReference r:id="rId116"/>
    <externalReference r:id="rId117"/>
    <externalReference r:id="rId118"/>
    <externalReference r:id="rId119"/>
    <externalReference r:id="rId120"/>
    <externalReference r:id="rId121"/>
    <externalReference r:id="rId122"/>
    <externalReference r:id="rId123"/>
    <externalReference r:id="rId124"/>
    <externalReference r:id="rId125"/>
    <externalReference r:id="rId126"/>
    <externalReference r:id="rId127"/>
    <externalReference r:id="rId128"/>
    <externalReference r:id="rId129"/>
    <externalReference r:id="rId130"/>
    <externalReference r:id="rId131"/>
    <externalReference r:id="rId132"/>
    <externalReference r:id="rId133"/>
    <externalReference r:id="rId134"/>
  </externalReferences>
  <definedNames>
    <definedName name="_xlnm._FilterDatabase" localSheetId="6" hidden="1">Commodities!$A$1:$X$1</definedName>
    <definedName name="_xlnm._FilterDatabase" localSheetId="2" hidden="1">Consumer!$A$1:$X$1</definedName>
    <definedName name="_xlnm._FilterDatabase" localSheetId="3" hidden="1">Financials!$A$1:$X$1</definedName>
    <definedName name="_xlnm._FilterDatabase" localSheetId="9" hidden="1">GARP!$A$1:$X$1</definedName>
    <definedName name="_xlnm._FilterDatabase" localSheetId="1" hidden="1">Hardware!$A$1:$X$1</definedName>
    <definedName name="_xlnm._FilterDatabase" localSheetId="4" hidden="1">Healthcare!$A$1:$X$1</definedName>
    <definedName name="_xlnm._FilterDatabase" localSheetId="8" hidden="1">'High Growth'!$A$1:$X$1</definedName>
    <definedName name="_xlnm._FilterDatabase" localSheetId="12" hidden="1">'Highest Quality'!$A$1:$X$1</definedName>
    <definedName name="_xlnm._FilterDatabase" localSheetId="5" hidden="1">Industrials!$A$1:$X$1</definedName>
    <definedName name="_xlnm._FilterDatabase" localSheetId="11" hidden="1">'Small + Speculative'!$A$1:$X$1</definedName>
    <definedName name="_xlnm._FilterDatabase" localSheetId="0" hidden="1">Software!$A$1:$X$1</definedName>
    <definedName name="_xlnm._FilterDatabase" localSheetId="10" hidden="1">Watchlist!$A$1:$X$1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2" i="91" l="1"/>
  <c r="B12" i="91" a="1"/>
  <c r="B12" i="91" s="1"/>
  <c r="C12" i="91"/>
  <c r="E12" i="91"/>
  <c r="F12" i="91"/>
  <c r="G12" i="91"/>
  <c r="H12" i="91"/>
  <c r="I12" i="91"/>
  <c r="J12" i="91"/>
  <c r="K12" i="91"/>
  <c r="L12" i="91"/>
  <c r="M12" i="91"/>
  <c r="O12" i="91"/>
  <c r="P12" i="91"/>
  <c r="Q12" i="91"/>
  <c r="R12" i="91"/>
  <c r="S12" i="91"/>
  <c r="T12" i="91"/>
  <c r="U12" i="91"/>
  <c r="V12" i="91"/>
  <c r="W12" i="91"/>
  <c r="X12" i="91"/>
  <c r="Y20" i="91" a="1"/>
  <c r="Y20" i="91" s="1"/>
  <c r="Z20" i="91" a="1"/>
  <c r="Z20" i="91" s="1"/>
  <c r="AA20" i="91" a="1"/>
  <c r="AA20" i="91" s="1"/>
  <c r="AA19" i="91" a="1"/>
  <c r="AA19" i="91" s="1"/>
  <c r="Z19" i="91" a="1"/>
  <c r="Z19" i="91" s="1"/>
  <c r="Y19" i="91" a="1"/>
  <c r="Y19" i="91" s="1"/>
  <c r="X5" i="91"/>
  <c r="W5" i="91"/>
  <c r="U5" i="91"/>
  <c r="T5" i="91"/>
  <c r="S5" i="91"/>
  <c r="R5" i="91"/>
  <c r="Q5" i="91"/>
  <c r="P5" i="91"/>
  <c r="O5" i="91"/>
  <c r="M5" i="91"/>
  <c r="L5" i="91"/>
  <c r="K5" i="91"/>
  <c r="J5" i="91"/>
  <c r="I5" i="91"/>
  <c r="H5" i="91"/>
  <c r="G5" i="91"/>
  <c r="F5" i="91"/>
  <c r="E5" i="91"/>
  <c r="B5" i="91" a="1"/>
  <c r="B5" i="91" s="1"/>
  <c r="X5" i="81"/>
  <c r="W5" i="81"/>
  <c r="U5" i="81"/>
  <c r="T5" i="81"/>
  <c r="S5" i="81"/>
  <c r="R5" i="81"/>
  <c r="Q5" i="81"/>
  <c r="P5" i="81"/>
  <c r="O5" i="81"/>
  <c r="M5" i="81"/>
  <c r="L5" i="81"/>
  <c r="K5" i="81"/>
  <c r="J5" i="81"/>
  <c r="I5" i="81"/>
  <c r="H5" i="81"/>
  <c r="G5" i="81"/>
  <c r="F5" i="81"/>
  <c r="E5" i="81"/>
  <c r="N12" i="91" l="1"/>
  <c r="AA19" i="63" l="1" a="1"/>
  <c r="AA19" i="63" s="1"/>
  <c r="Z19" i="63" a="1"/>
  <c r="Z19" i="63" s="1"/>
  <c r="Y19" i="63" a="1"/>
  <c r="Y19" i="63" s="1"/>
  <c r="P17" i="63" l="1"/>
  <c r="P13" i="63" l="1"/>
  <c r="P15" i="63"/>
  <c r="P20" i="63"/>
  <c r="P10" i="63"/>
  <c r="P8" i="63"/>
  <c r="P9" i="63"/>
  <c r="P19" i="63"/>
  <c r="P14" i="63"/>
  <c r="P4" i="63" l="1"/>
  <c r="AA5" i="97" l="1" a="1"/>
  <c r="AA5" i="97" s="1"/>
  <c r="Z5" i="97" a="1"/>
  <c r="Z5" i="97" s="1"/>
  <c r="Y5" i="97" a="1"/>
  <c r="Y5" i="97" s="1"/>
  <c r="X13" i="97"/>
  <c r="W13" i="97"/>
  <c r="V13" i="97"/>
  <c r="U13" i="97"/>
  <c r="T13" i="97"/>
  <c r="S13" i="97"/>
  <c r="R13" i="97"/>
  <c r="Q13" i="97"/>
  <c r="P13" i="97"/>
  <c r="O13" i="97"/>
  <c r="M13" i="97"/>
  <c r="L13" i="97"/>
  <c r="K13" i="97"/>
  <c r="J13" i="97"/>
  <c r="I13" i="97"/>
  <c r="H13" i="97"/>
  <c r="G13" i="97"/>
  <c r="F13" i="97"/>
  <c r="E13" i="97"/>
  <c r="B13" i="97" a="1"/>
  <c r="B13" i="97" s="1"/>
  <c r="AA14" i="97" a="1"/>
  <c r="AA14" i="97" s="1"/>
  <c r="Z14" i="97" a="1"/>
  <c r="Z14" i="97" s="1"/>
  <c r="Y14" i="97" a="1"/>
  <c r="Y14" i="97" s="1"/>
  <c r="X14" i="97"/>
  <c r="W14" i="97"/>
  <c r="V14" i="97"/>
  <c r="U14" i="97"/>
  <c r="T14" i="97"/>
  <c r="S14" i="97"/>
  <c r="R14" i="97"/>
  <c r="Q14" i="97"/>
  <c r="P14" i="97"/>
  <c r="O14" i="97"/>
  <c r="M14" i="97"/>
  <c r="L14" i="97"/>
  <c r="K14" i="97"/>
  <c r="J14" i="97"/>
  <c r="I14" i="97"/>
  <c r="H14" i="97"/>
  <c r="G14" i="97"/>
  <c r="F14" i="97"/>
  <c r="E14" i="97"/>
  <c r="B14" i="97" a="1"/>
  <c r="B14" i="97" s="1"/>
  <c r="AA2" i="97" a="1"/>
  <c r="AA2" i="97" s="1"/>
  <c r="Z2" i="97" a="1"/>
  <c r="Z2" i="97" s="1"/>
  <c r="Y2" i="97" a="1"/>
  <c r="Y2" i="97" s="1"/>
  <c r="X5" i="97"/>
  <c r="W5" i="97"/>
  <c r="V5" i="97"/>
  <c r="U5" i="97"/>
  <c r="T5" i="97"/>
  <c r="S5" i="97"/>
  <c r="R5" i="97"/>
  <c r="Q5" i="97"/>
  <c r="P5" i="97"/>
  <c r="O5" i="97"/>
  <c r="M5" i="97"/>
  <c r="L5" i="97"/>
  <c r="K5" i="97"/>
  <c r="J5" i="97"/>
  <c r="I5" i="97"/>
  <c r="H5" i="97"/>
  <c r="G5" i="97"/>
  <c r="F5" i="97"/>
  <c r="E5" i="97"/>
  <c r="D5" i="97"/>
  <c r="C5" i="97"/>
  <c r="B5" i="97" a="1"/>
  <c r="B5" i="97" s="1"/>
  <c r="X12" i="97" l="1"/>
  <c r="X8" i="84"/>
  <c r="N5" i="97"/>
  <c r="AB13" i="97" l="1" a="1"/>
  <c r="AB13" i="97" s="1"/>
  <c r="AA13" i="97" a="1"/>
  <c r="AA13" i="97" s="1"/>
  <c r="Z13" i="97" a="1"/>
  <c r="Z13" i="97" s="1"/>
  <c r="Y13" i="97" a="1"/>
  <c r="Y13" i="97" s="1"/>
  <c r="W12" i="97"/>
  <c r="V12" i="97"/>
  <c r="U12" i="97"/>
  <c r="T12" i="97"/>
  <c r="S12" i="97"/>
  <c r="R12" i="97"/>
  <c r="Q12" i="97"/>
  <c r="P12" i="97"/>
  <c r="O12" i="97"/>
  <c r="M12" i="97"/>
  <c r="L12" i="97"/>
  <c r="K12" i="97"/>
  <c r="J12" i="97"/>
  <c r="I12" i="97"/>
  <c r="H12" i="97"/>
  <c r="G12" i="97"/>
  <c r="F12" i="97"/>
  <c r="E12" i="97"/>
  <c r="B12" i="97" a="1"/>
  <c r="B12" i="97" s="1"/>
  <c r="X7" i="97"/>
  <c r="W7" i="97"/>
  <c r="U7" i="97"/>
  <c r="T7" i="97"/>
  <c r="S7" i="97"/>
  <c r="R7" i="97"/>
  <c r="Q7" i="97"/>
  <c r="P7" i="97"/>
  <c r="O7" i="97"/>
  <c r="M7" i="97"/>
  <c r="L7" i="97"/>
  <c r="K7" i="97"/>
  <c r="J7" i="97"/>
  <c r="I7" i="97"/>
  <c r="H7" i="97"/>
  <c r="G7" i="97"/>
  <c r="F7" i="97"/>
  <c r="E7" i="97"/>
  <c r="D7" i="97"/>
  <c r="C7" i="97"/>
  <c r="B7" i="97" a="1"/>
  <c r="B7" i="97" s="1"/>
  <c r="AA12" i="97" a="1"/>
  <c r="AA12" i="97" s="1"/>
  <c r="Z12" i="97" a="1"/>
  <c r="Z12" i="97" s="1"/>
  <c r="Y12" i="97" a="1"/>
  <c r="Y12" i="97" s="1"/>
  <c r="AA11" i="97" a="1"/>
  <c r="AA11" i="97" s="1"/>
  <c r="Z11" i="97" a="1"/>
  <c r="Z11" i="97" s="1"/>
  <c r="Y11" i="97" a="1"/>
  <c r="Y11" i="97" s="1"/>
  <c r="X6" i="97"/>
  <c r="W6" i="97"/>
  <c r="V6" i="97"/>
  <c r="U6" i="97"/>
  <c r="T6" i="97"/>
  <c r="S6" i="97"/>
  <c r="R6" i="97"/>
  <c r="Q6" i="97"/>
  <c r="P6" i="97"/>
  <c r="O6" i="97"/>
  <c r="M6" i="97"/>
  <c r="L6" i="97"/>
  <c r="K6" i="97"/>
  <c r="J6" i="97"/>
  <c r="I6" i="97"/>
  <c r="H6" i="97"/>
  <c r="G6" i="97"/>
  <c r="F6" i="97"/>
  <c r="E6" i="97"/>
  <c r="D6" i="97"/>
  <c r="C6" i="97"/>
  <c r="B6" i="97" a="1"/>
  <c r="B6" i="97" s="1"/>
  <c r="N7" i="97" l="1"/>
  <c r="N6" i="97"/>
  <c r="AA10" i="97" a="1"/>
  <c r="AA10" i="97" s="1"/>
  <c r="Z10" i="97" a="1"/>
  <c r="Z10" i="97" s="1"/>
  <c r="Y10" i="97" a="1"/>
  <c r="Y10" i="97" s="1"/>
  <c r="X2" i="97"/>
  <c r="W2" i="97"/>
  <c r="V2" i="97"/>
  <c r="U2" i="97"/>
  <c r="T2" i="97"/>
  <c r="S2" i="97"/>
  <c r="R2" i="97"/>
  <c r="Q2" i="97"/>
  <c r="P2" i="97"/>
  <c r="O2" i="97"/>
  <c r="M2" i="97"/>
  <c r="L2" i="97"/>
  <c r="K2" i="97"/>
  <c r="J2" i="97"/>
  <c r="I2" i="97"/>
  <c r="H2" i="97"/>
  <c r="G2" i="97"/>
  <c r="F2" i="97"/>
  <c r="E2" i="97"/>
  <c r="D2" i="97"/>
  <c r="C2" i="97"/>
  <c r="B2" i="97" a="1"/>
  <c r="B2" i="97" s="1"/>
  <c r="W7" i="80"/>
  <c r="V7" i="80"/>
  <c r="U7" i="80"/>
  <c r="T7" i="80"/>
  <c r="S7" i="80"/>
  <c r="R7" i="80"/>
  <c r="M7" i="80"/>
  <c r="L7" i="80"/>
  <c r="K7" i="80"/>
  <c r="J7" i="80"/>
  <c r="I7" i="80"/>
  <c r="H7" i="80"/>
  <c r="G7" i="80"/>
  <c r="F7" i="80"/>
  <c r="E7" i="80"/>
  <c r="N2" i="97" l="1"/>
  <c r="X7" i="80"/>
  <c r="Q7" i="80"/>
  <c r="O7" i="80" l="1"/>
  <c r="P7" i="80"/>
  <c r="X14" i="81" l="1"/>
  <c r="AA18" i="91" a="1"/>
  <c r="AA18" i="91" s="1"/>
  <c r="Z18" i="91" a="1"/>
  <c r="Z18" i="91" s="1"/>
  <c r="Y18" i="91" a="1"/>
  <c r="Y18" i="91" s="1"/>
  <c r="W10" i="91"/>
  <c r="V10" i="91"/>
  <c r="U10" i="91"/>
  <c r="T10" i="91"/>
  <c r="S10" i="91"/>
  <c r="R10" i="91"/>
  <c r="M10" i="91"/>
  <c r="L10" i="91"/>
  <c r="K10" i="91"/>
  <c r="J10" i="91"/>
  <c r="I10" i="91"/>
  <c r="H10" i="91"/>
  <c r="G10" i="91"/>
  <c r="F10" i="91"/>
  <c r="E10" i="91"/>
  <c r="B10" i="91" a="1"/>
  <c r="B10" i="91" s="1"/>
  <c r="W14" i="81"/>
  <c r="V14" i="81"/>
  <c r="U14" i="81"/>
  <c r="T14" i="81"/>
  <c r="S14" i="81"/>
  <c r="R14" i="81"/>
  <c r="M14" i="81"/>
  <c r="L14" i="81"/>
  <c r="K14" i="81"/>
  <c r="J14" i="81"/>
  <c r="I14" i="81"/>
  <c r="H14" i="81"/>
  <c r="G14" i="81"/>
  <c r="F14" i="81"/>
  <c r="E14" i="81"/>
  <c r="X10" i="91" l="1"/>
  <c r="Q14" i="81" l="1"/>
  <c r="Q10" i="91"/>
  <c r="P14" i="81" l="1"/>
  <c r="P10" i="91"/>
  <c r="O14" i="81"/>
  <c r="O10" i="91"/>
  <c r="X3" i="97" l="1"/>
  <c r="W3" i="97"/>
  <c r="V3" i="97"/>
  <c r="U3" i="97"/>
  <c r="T3" i="97"/>
  <c r="S3" i="97"/>
  <c r="R3" i="97"/>
  <c r="Q3" i="97"/>
  <c r="P3" i="97"/>
  <c r="O3" i="97"/>
  <c r="M3" i="97"/>
  <c r="L3" i="97"/>
  <c r="K3" i="97"/>
  <c r="J3" i="97"/>
  <c r="I3" i="97"/>
  <c r="H3" i="97"/>
  <c r="G3" i="97"/>
  <c r="F3" i="97"/>
  <c r="E3" i="97"/>
  <c r="D3" i="97"/>
  <c r="C3" i="97"/>
  <c r="B3" i="97" a="1"/>
  <c r="B3" i="97" s="1"/>
  <c r="AA9" i="97" a="1"/>
  <c r="AA9" i="97" s="1"/>
  <c r="Z9" i="97" a="1"/>
  <c r="Z9" i="97" s="1"/>
  <c r="Y9" i="97" a="1"/>
  <c r="Y9" i="97" s="1"/>
  <c r="N3" i="97" l="1"/>
  <c r="AA6" i="97" l="1" a="1"/>
  <c r="AA6" i="97" s="1"/>
  <c r="Z6" i="97" a="1"/>
  <c r="Z6" i="97" s="1"/>
  <c r="Y6" i="97" a="1"/>
  <c r="Y6" i="97" s="1"/>
  <c r="X9" i="97"/>
  <c r="W9" i="97"/>
  <c r="V9" i="97"/>
  <c r="U9" i="97"/>
  <c r="T9" i="97"/>
  <c r="S9" i="97"/>
  <c r="R9" i="97"/>
  <c r="Q9" i="97"/>
  <c r="P9" i="97"/>
  <c r="O9" i="97"/>
  <c r="M9" i="97"/>
  <c r="L9" i="97"/>
  <c r="K9" i="97"/>
  <c r="J9" i="97"/>
  <c r="I9" i="97"/>
  <c r="H9" i="97"/>
  <c r="G9" i="97"/>
  <c r="F9" i="97"/>
  <c r="E9" i="97"/>
  <c r="D9" i="97"/>
  <c r="C9" i="97"/>
  <c r="B9" i="97" a="1"/>
  <c r="B9" i="97" s="1"/>
  <c r="N9" i="97" l="1"/>
  <c r="AA17" i="91" a="1"/>
  <c r="AA17" i="91" s="1"/>
  <c r="Z17" i="91" a="1"/>
  <c r="Z17" i="91" s="1"/>
  <c r="Y17" i="91" a="1"/>
  <c r="Y17" i="91" s="1"/>
  <c r="AA18" i="63" l="1" a="1"/>
  <c r="AA18" i="63" s="1"/>
  <c r="Z18" i="63" a="1"/>
  <c r="Z18" i="63" s="1"/>
  <c r="Y18" i="63" a="1"/>
  <c r="Y18" i="63" s="1"/>
  <c r="AA17" i="63" a="1"/>
  <c r="AA17" i="63" s="1"/>
  <c r="Z17" i="63" a="1"/>
  <c r="Z17" i="63" s="1"/>
  <c r="Y17" i="63" a="1"/>
  <c r="Y17" i="63" s="1"/>
  <c r="X5" i="63"/>
  <c r="W5" i="63"/>
  <c r="V5" i="63"/>
  <c r="U5" i="63"/>
  <c r="T5" i="63"/>
  <c r="S5" i="63"/>
  <c r="R5" i="63"/>
  <c r="Q5" i="63"/>
  <c r="P5" i="63"/>
  <c r="O5" i="63"/>
  <c r="M5" i="63"/>
  <c r="L5" i="63"/>
  <c r="K5" i="63"/>
  <c r="J5" i="63"/>
  <c r="I5" i="63"/>
  <c r="H5" i="63"/>
  <c r="G5" i="63"/>
  <c r="F5" i="63"/>
  <c r="E5" i="63"/>
  <c r="D5" i="63"/>
  <c r="C5" i="63"/>
  <c r="B5" i="63" a="1"/>
  <c r="B5" i="63" s="1"/>
  <c r="N5" i="63" l="1"/>
  <c r="W40" i="81"/>
  <c r="V40" i="81"/>
  <c r="U40" i="81"/>
  <c r="T40" i="81"/>
  <c r="S40" i="81"/>
  <c r="R40" i="81"/>
  <c r="M40" i="81"/>
  <c r="L40" i="81"/>
  <c r="K40" i="81"/>
  <c r="J40" i="81"/>
  <c r="I40" i="81"/>
  <c r="H40" i="81"/>
  <c r="G40" i="81"/>
  <c r="F40" i="81"/>
  <c r="E40" i="81"/>
  <c r="X40" i="81"/>
  <c r="Q40" i="81" l="1"/>
  <c r="P40" i="81" l="1"/>
  <c r="O40" i="81"/>
  <c r="AA4" i="98" l="1" a="1"/>
  <c r="AA4" i="98" s="1"/>
  <c r="Z4" i="98" a="1"/>
  <c r="Z4" i="98" s="1"/>
  <c r="Y4" i="98" a="1"/>
  <c r="Y4" i="98" s="1"/>
  <c r="X4" i="98"/>
  <c r="W4" i="98"/>
  <c r="V4" i="98"/>
  <c r="U4" i="98"/>
  <c r="T4" i="98"/>
  <c r="S4" i="98"/>
  <c r="R4" i="98"/>
  <c r="Q4" i="98"/>
  <c r="P4" i="98"/>
  <c r="O4" i="98"/>
  <c r="M4" i="98"/>
  <c r="L4" i="98"/>
  <c r="K4" i="98"/>
  <c r="J4" i="98"/>
  <c r="I4" i="98"/>
  <c r="H4" i="98"/>
  <c r="G4" i="98"/>
  <c r="F4" i="98"/>
  <c r="E4" i="98"/>
  <c r="B4" i="98" a="1"/>
  <c r="B4" i="98" s="1"/>
  <c r="AA3" i="98" a="1"/>
  <c r="AA3" i="98" s="1"/>
  <c r="Z3" i="98" a="1"/>
  <c r="Z3" i="98" s="1"/>
  <c r="Y3" i="98" a="1"/>
  <c r="Y3" i="98" s="1"/>
  <c r="X3" i="98"/>
  <c r="W3" i="98"/>
  <c r="V3" i="98"/>
  <c r="U3" i="98"/>
  <c r="T3" i="98"/>
  <c r="S3" i="98"/>
  <c r="R3" i="98"/>
  <c r="Q3" i="98"/>
  <c r="P3" i="98"/>
  <c r="O3" i="98"/>
  <c r="M3" i="98"/>
  <c r="L3" i="98"/>
  <c r="K3" i="98"/>
  <c r="J3" i="98"/>
  <c r="I3" i="98"/>
  <c r="H3" i="98"/>
  <c r="G3" i="98"/>
  <c r="F3" i="98"/>
  <c r="E3" i="98"/>
  <c r="D3" i="98"/>
  <c r="C3" i="98"/>
  <c r="B3" i="98" a="1"/>
  <c r="B3" i="98" s="1"/>
  <c r="AA2" i="98" a="1"/>
  <c r="AA2" i="98" s="1"/>
  <c r="Z2" i="98" a="1"/>
  <c r="Z2" i="98" s="1"/>
  <c r="Y2" i="98" a="1"/>
  <c r="Y2" i="98" s="1"/>
  <c r="X2" i="98"/>
  <c r="W2" i="98"/>
  <c r="V2" i="98"/>
  <c r="U2" i="98"/>
  <c r="T2" i="98"/>
  <c r="S2" i="98"/>
  <c r="R2" i="98"/>
  <c r="Q2" i="98"/>
  <c r="P2" i="98"/>
  <c r="O2" i="98"/>
  <c r="M2" i="98"/>
  <c r="L2" i="98"/>
  <c r="K2" i="98"/>
  <c r="J2" i="98"/>
  <c r="I2" i="98"/>
  <c r="H2" i="98"/>
  <c r="G2" i="98"/>
  <c r="F2" i="98"/>
  <c r="E2" i="98"/>
  <c r="B2" i="98" a="1"/>
  <c r="B2" i="98" s="1"/>
  <c r="N3" i="98" l="1"/>
  <c r="W13" i="80"/>
  <c r="V13" i="80"/>
  <c r="U13" i="80"/>
  <c r="T13" i="80"/>
  <c r="S13" i="80"/>
  <c r="R13" i="80"/>
  <c r="M13" i="80"/>
  <c r="L13" i="80"/>
  <c r="K13" i="80"/>
  <c r="J13" i="80"/>
  <c r="I13" i="80"/>
  <c r="H13" i="80"/>
  <c r="G13" i="80"/>
  <c r="F13" i="80"/>
  <c r="E13" i="80"/>
  <c r="X13" i="80"/>
  <c r="Q13" i="80" l="1"/>
  <c r="W11" i="80"/>
  <c r="V11" i="80"/>
  <c r="U11" i="80"/>
  <c r="T11" i="80"/>
  <c r="S11" i="80"/>
  <c r="R11" i="80"/>
  <c r="M11" i="80"/>
  <c r="L11" i="80"/>
  <c r="K11" i="80"/>
  <c r="J11" i="80"/>
  <c r="I11" i="80"/>
  <c r="H11" i="80"/>
  <c r="G11" i="80"/>
  <c r="F11" i="80"/>
  <c r="E11" i="80"/>
  <c r="X11" i="80"/>
  <c r="O13" i="80" l="1"/>
  <c r="P13" i="80"/>
  <c r="Q11" i="80"/>
  <c r="O11" i="80" l="1"/>
  <c r="P11" i="80"/>
  <c r="X11" i="97" l="1"/>
  <c r="W11" i="97"/>
  <c r="V11" i="97"/>
  <c r="U11" i="97"/>
  <c r="T11" i="97"/>
  <c r="S11" i="97"/>
  <c r="R11" i="97"/>
  <c r="Q11" i="97"/>
  <c r="P11" i="97"/>
  <c r="O11" i="97"/>
  <c r="M11" i="97"/>
  <c r="L11" i="97"/>
  <c r="K11" i="97"/>
  <c r="J11" i="97"/>
  <c r="I11" i="97"/>
  <c r="H11" i="97"/>
  <c r="G11" i="97"/>
  <c r="F11" i="97"/>
  <c r="E11" i="97"/>
  <c r="D11" i="97"/>
  <c r="C11" i="97"/>
  <c r="B11" i="97" a="1"/>
  <c r="B11" i="97" s="1"/>
  <c r="N11" i="97" l="1"/>
  <c r="X10" i="97"/>
  <c r="W10" i="97"/>
  <c r="V10" i="97"/>
  <c r="U10" i="97"/>
  <c r="T10" i="97"/>
  <c r="S10" i="97"/>
  <c r="R10" i="97"/>
  <c r="Q10" i="97"/>
  <c r="P10" i="97"/>
  <c r="O10" i="97"/>
  <c r="M10" i="97"/>
  <c r="L10" i="97"/>
  <c r="K10" i="97"/>
  <c r="J10" i="97"/>
  <c r="I10" i="97"/>
  <c r="H10" i="97"/>
  <c r="G10" i="97"/>
  <c r="F10" i="97"/>
  <c r="E10" i="97"/>
  <c r="D10" i="97"/>
  <c r="C10" i="97"/>
  <c r="B10" i="97" a="1"/>
  <c r="B10" i="97" s="1"/>
  <c r="N10" i="97" l="1"/>
  <c r="X6" i="63"/>
  <c r="W6" i="63"/>
  <c r="V6" i="63"/>
  <c r="U6" i="63"/>
  <c r="T6" i="63"/>
  <c r="S6" i="63"/>
  <c r="R6" i="63"/>
  <c r="Q6" i="63"/>
  <c r="P6" i="63"/>
  <c r="O6" i="63"/>
  <c r="M6" i="63"/>
  <c r="L6" i="63"/>
  <c r="K6" i="63"/>
  <c r="J6" i="63"/>
  <c r="I6" i="63"/>
  <c r="H6" i="63"/>
  <c r="G6" i="63"/>
  <c r="F6" i="63"/>
  <c r="E6" i="63"/>
  <c r="D6" i="63"/>
  <c r="C6" i="63"/>
  <c r="B6" i="63" a="1"/>
  <c r="B6" i="63" s="1"/>
  <c r="X4" i="97"/>
  <c r="W4" i="97"/>
  <c r="V4" i="97"/>
  <c r="U4" i="97"/>
  <c r="T4" i="97"/>
  <c r="S4" i="97"/>
  <c r="R4" i="97"/>
  <c r="Q4" i="97"/>
  <c r="P4" i="97"/>
  <c r="O4" i="97"/>
  <c r="M4" i="97"/>
  <c r="L4" i="97"/>
  <c r="K4" i="97"/>
  <c r="J4" i="97"/>
  <c r="I4" i="97"/>
  <c r="H4" i="97"/>
  <c r="G4" i="97"/>
  <c r="F4" i="97"/>
  <c r="E4" i="97"/>
  <c r="D4" i="97"/>
  <c r="C4" i="97"/>
  <c r="B4" i="97" a="1"/>
  <c r="B4" i="97" s="1"/>
  <c r="N4" i="97" l="1"/>
  <c r="N6" i="63"/>
  <c r="AB15" i="91" a="1"/>
  <c r="AB15" i="91" s="1"/>
  <c r="AA15" i="91" a="1"/>
  <c r="AA15" i="91" s="1"/>
  <c r="Z15" i="91" a="1"/>
  <c r="Z15" i="91" s="1"/>
  <c r="Y15" i="91" a="1"/>
  <c r="Y15" i="91" s="1"/>
  <c r="AA4" i="97" a="1"/>
  <c r="AA4" i="97" s="1"/>
  <c r="Z4" i="97" a="1"/>
  <c r="Z4" i="97" s="1"/>
  <c r="Y4" i="97" a="1"/>
  <c r="Y4" i="97" s="1"/>
  <c r="AB3" i="97" a="1"/>
  <c r="AB3" i="97" s="1"/>
  <c r="AA3" i="97" a="1"/>
  <c r="AA3" i="97" s="1"/>
  <c r="Z3" i="97" a="1"/>
  <c r="Z3" i="97" s="1"/>
  <c r="Y3" i="97" a="1"/>
  <c r="Y3" i="97" s="1"/>
  <c r="W16" i="80"/>
  <c r="V16" i="80"/>
  <c r="U16" i="80"/>
  <c r="T16" i="80"/>
  <c r="S16" i="80"/>
  <c r="R16" i="80"/>
  <c r="M16" i="80"/>
  <c r="L16" i="80"/>
  <c r="K16" i="80"/>
  <c r="J16" i="80"/>
  <c r="I16" i="80"/>
  <c r="H16" i="80"/>
  <c r="G16" i="80"/>
  <c r="F16" i="80"/>
  <c r="E16" i="80"/>
  <c r="AB5" i="80" a="1"/>
  <c r="AB5" i="80" s="1"/>
  <c r="AA5" i="80" a="1"/>
  <c r="AA5" i="80" s="1"/>
  <c r="Z5" i="80" a="1"/>
  <c r="Z5" i="80" s="1"/>
  <c r="Y5" i="80" a="1"/>
  <c r="Y5" i="80" s="1"/>
  <c r="B16" i="80" a="1"/>
  <c r="B16" i="80" s="1"/>
  <c r="X16" i="80" l="1"/>
  <c r="Q16" i="80"/>
  <c r="O16" i="80" l="1"/>
  <c r="P16" i="80"/>
  <c r="AA14" i="91" l="1" a="1"/>
  <c r="AA14" i="91" s="1"/>
  <c r="Z14" i="91" a="1"/>
  <c r="Z14" i="91" s="1"/>
  <c r="Y14" i="91" a="1"/>
  <c r="Y14" i="91" s="1"/>
  <c r="W11" i="91"/>
  <c r="V11" i="91"/>
  <c r="U11" i="91"/>
  <c r="T11" i="91"/>
  <c r="S11" i="91"/>
  <c r="R11" i="91"/>
  <c r="M11" i="91"/>
  <c r="L11" i="91"/>
  <c r="K11" i="91"/>
  <c r="J11" i="91"/>
  <c r="I11" i="91"/>
  <c r="H11" i="91"/>
  <c r="G11" i="91"/>
  <c r="F11" i="91"/>
  <c r="E11" i="91"/>
  <c r="B11" i="91" a="1"/>
  <c r="B11" i="91" s="1"/>
  <c r="X22" i="81"/>
  <c r="W22" i="81"/>
  <c r="V22" i="81"/>
  <c r="U22" i="81"/>
  <c r="T22" i="81"/>
  <c r="S22" i="81"/>
  <c r="R22" i="81"/>
  <c r="M22" i="81"/>
  <c r="L22" i="81"/>
  <c r="K22" i="81"/>
  <c r="J22" i="81"/>
  <c r="I22" i="81"/>
  <c r="H22" i="81"/>
  <c r="G22" i="81"/>
  <c r="F22" i="81"/>
  <c r="E22" i="81"/>
  <c r="X11" i="91" l="1"/>
  <c r="Q11" i="91" l="1"/>
  <c r="Q22" i="81"/>
  <c r="P22" i="81" l="1"/>
  <c r="P11" i="91"/>
  <c r="O22" i="81"/>
  <c r="O11" i="91"/>
  <c r="X43" i="81" l="1"/>
  <c r="W43" i="81"/>
  <c r="V43" i="81"/>
  <c r="U43" i="81"/>
  <c r="T43" i="81"/>
  <c r="S43" i="81"/>
  <c r="Q43" i="81"/>
  <c r="R43" i="81"/>
  <c r="P43" i="81"/>
  <c r="O43" i="81"/>
  <c r="M43" i="81"/>
  <c r="L43" i="81"/>
  <c r="K43" i="81"/>
  <c r="J43" i="81"/>
  <c r="I43" i="81"/>
  <c r="H43" i="81"/>
  <c r="G43" i="81"/>
  <c r="F43" i="81"/>
  <c r="E43" i="81"/>
  <c r="AA47" i="81" l="1" a="1"/>
  <c r="AA47" i="81" s="1"/>
  <c r="Z47" i="81" a="1"/>
  <c r="Z47" i="81" s="1"/>
  <c r="Y47" i="81" a="1"/>
  <c r="Y47" i="81" s="1"/>
  <c r="B43" i="81" a="1"/>
  <c r="B43" i="81" s="1"/>
  <c r="AA16" i="63" l="1" a="1"/>
  <c r="AA16" i="63" s="1"/>
  <c r="Z16" i="63" a="1"/>
  <c r="Z16" i="63" s="1"/>
  <c r="Y16" i="63" a="1"/>
  <c r="Y16" i="63" s="1"/>
  <c r="AA15" i="63" l="1" a="1"/>
  <c r="AA15" i="63" s="1"/>
  <c r="Z15" i="63" a="1"/>
  <c r="Z15" i="63" s="1"/>
  <c r="Y15" i="63" a="1"/>
  <c r="Y15" i="63" s="1"/>
  <c r="X32" i="81"/>
  <c r="W32" i="81"/>
  <c r="V32" i="81"/>
  <c r="U32" i="81"/>
  <c r="T32" i="81"/>
  <c r="S32" i="81"/>
  <c r="R32" i="81"/>
  <c r="Q32" i="81"/>
  <c r="P32" i="81"/>
  <c r="O32" i="81"/>
  <c r="M32" i="81"/>
  <c r="L32" i="81"/>
  <c r="K32" i="81"/>
  <c r="J32" i="81"/>
  <c r="I32" i="81"/>
  <c r="H32" i="81"/>
  <c r="G32" i="81"/>
  <c r="F32" i="81"/>
  <c r="E32" i="81"/>
  <c r="AA46" i="81" l="1" a="1"/>
  <c r="AA46" i="81" s="1"/>
  <c r="Z46" i="81" a="1"/>
  <c r="Z46" i="81" s="1"/>
  <c r="Y46" i="81" a="1"/>
  <c r="Y46" i="81" s="1"/>
  <c r="B32" i="81" a="1"/>
  <c r="B32" i="81" s="1"/>
  <c r="W15" i="63" l="1"/>
  <c r="V15" i="63"/>
  <c r="U15" i="63"/>
  <c r="T15" i="63"/>
  <c r="S15" i="63"/>
  <c r="R15" i="63"/>
  <c r="M15" i="63"/>
  <c r="L15" i="63"/>
  <c r="K15" i="63"/>
  <c r="J15" i="63"/>
  <c r="I15" i="63"/>
  <c r="H15" i="63"/>
  <c r="G15" i="63"/>
  <c r="F15" i="63"/>
  <c r="E15" i="63"/>
  <c r="B15" i="63" a="1"/>
  <c r="B15" i="63" s="1"/>
  <c r="W11" i="85" l="1"/>
  <c r="V11" i="85"/>
  <c r="U11" i="85"/>
  <c r="T11" i="85"/>
  <c r="S11" i="85"/>
  <c r="R11" i="85"/>
  <c r="M11" i="85"/>
  <c r="L11" i="85"/>
  <c r="K11" i="85"/>
  <c r="J11" i="85"/>
  <c r="I11" i="85"/>
  <c r="H11" i="85"/>
  <c r="G11" i="85"/>
  <c r="F11" i="85"/>
  <c r="E11" i="85"/>
  <c r="AA11" i="85" a="1"/>
  <c r="AA11" i="85" s="1"/>
  <c r="Z11" i="85" a="1"/>
  <c r="Z11" i="85" s="1"/>
  <c r="Y11" i="85" a="1"/>
  <c r="Y11" i="85" s="1"/>
  <c r="B11" i="85" a="1"/>
  <c r="B11" i="85" s="1"/>
  <c r="X15" i="63" l="1"/>
  <c r="X11" i="85" l="1"/>
  <c r="Q11" i="85" l="1"/>
  <c r="Q15" i="63"/>
  <c r="P11" i="85" l="1"/>
  <c r="O11" i="85"/>
  <c r="O15" i="63"/>
  <c r="W18" i="81" l="1"/>
  <c r="V18" i="81"/>
  <c r="U18" i="81"/>
  <c r="T18" i="81"/>
  <c r="S18" i="81"/>
  <c r="R18" i="81"/>
  <c r="M18" i="81"/>
  <c r="L18" i="81"/>
  <c r="K18" i="81"/>
  <c r="J18" i="81"/>
  <c r="I18" i="81"/>
  <c r="H18" i="81"/>
  <c r="G18" i="81"/>
  <c r="F18" i="81"/>
  <c r="E18" i="81"/>
  <c r="AA45" i="81" a="1"/>
  <c r="AA45" i="81" s="1"/>
  <c r="Z45" i="81" a="1"/>
  <c r="Z45" i="81" s="1"/>
  <c r="Y45" i="81" a="1"/>
  <c r="Y45" i="81" s="1"/>
  <c r="B18" i="81" a="1"/>
  <c r="B18" i="81" s="1"/>
  <c r="Q18" i="81"/>
  <c r="X18" i="81" l="1"/>
  <c r="P18" i="81"/>
  <c r="O18" i="81"/>
  <c r="X25" i="90" l="1"/>
  <c r="W25" i="90"/>
  <c r="V25" i="90"/>
  <c r="U25" i="90"/>
  <c r="T25" i="90"/>
  <c r="S25" i="90"/>
  <c r="R25" i="90"/>
  <c r="Q25" i="90"/>
  <c r="P25" i="90"/>
  <c r="O25" i="90"/>
  <c r="M25" i="90"/>
  <c r="L25" i="90"/>
  <c r="K25" i="90"/>
  <c r="J25" i="90"/>
  <c r="I25" i="90"/>
  <c r="H25" i="90"/>
  <c r="G25" i="90"/>
  <c r="F25" i="90"/>
  <c r="E25" i="90"/>
  <c r="AA25" i="90" l="1" a="1"/>
  <c r="AA25" i="90" s="1"/>
  <c r="Z25" i="90" a="1"/>
  <c r="Z25" i="90" s="1"/>
  <c r="Y25" i="90" a="1"/>
  <c r="Y25" i="90" s="1"/>
  <c r="B25" i="90" a="1"/>
  <c r="B25" i="90" s="1"/>
  <c r="X18" i="91" l="1"/>
  <c r="W18" i="91"/>
  <c r="V18" i="91"/>
  <c r="U18" i="91"/>
  <c r="T18" i="91"/>
  <c r="S18" i="91"/>
  <c r="R18" i="91"/>
  <c r="Q18" i="91"/>
  <c r="P18" i="91"/>
  <c r="O18" i="91"/>
  <c r="M18" i="91"/>
  <c r="L18" i="91"/>
  <c r="K18" i="91"/>
  <c r="J18" i="91"/>
  <c r="I18" i="91"/>
  <c r="H18" i="91"/>
  <c r="G18" i="91"/>
  <c r="F18" i="91"/>
  <c r="E18" i="91"/>
  <c r="B18" i="91" a="1"/>
  <c r="B18" i="91" s="1"/>
  <c r="B3" i="63" a="1"/>
  <c r="B3" i="63" s="1"/>
  <c r="C3" i="63"/>
  <c r="D3" i="63"/>
  <c r="E3" i="63"/>
  <c r="F3" i="63"/>
  <c r="G3" i="63"/>
  <c r="H3" i="63"/>
  <c r="I3" i="63"/>
  <c r="J3" i="63"/>
  <c r="K3" i="63"/>
  <c r="L3" i="63"/>
  <c r="M3" i="63"/>
  <c r="O3" i="63"/>
  <c r="P3" i="63"/>
  <c r="Q3" i="63"/>
  <c r="R3" i="63"/>
  <c r="S3" i="63"/>
  <c r="T3" i="63"/>
  <c r="U3" i="63"/>
  <c r="V3" i="63"/>
  <c r="W3" i="63"/>
  <c r="X3" i="63"/>
  <c r="Y12" i="63" a="1"/>
  <c r="Y12" i="63" s="1"/>
  <c r="Z12" i="63" a="1"/>
  <c r="Z12" i="63" s="1"/>
  <c r="AA12" i="63" a="1"/>
  <c r="AA12" i="63" s="1"/>
  <c r="B19" i="91" a="1"/>
  <c r="B19" i="91" s="1"/>
  <c r="C19" i="91"/>
  <c r="D19" i="91"/>
  <c r="E19" i="91"/>
  <c r="F19" i="91"/>
  <c r="G19" i="91"/>
  <c r="H19" i="91"/>
  <c r="I19" i="91"/>
  <c r="J19" i="91"/>
  <c r="K19" i="91"/>
  <c r="L19" i="91"/>
  <c r="M19" i="91"/>
  <c r="O19" i="91"/>
  <c r="P19" i="91"/>
  <c r="Q19" i="91"/>
  <c r="R19" i="91"/>
  <c r="S19" i="91"/>
  <c r="T19" i="91"/>
  <c r="U19" i="91"/>
  <c r="V19" i="91"/>
  <c r="W19" i="91"/>
  <c r="X19" i="91"/>
  <c r="Y13" i="91" a="1"/>
  <c r="Y13" i="91" s="1"/>
  <c r="Z13" i="91" a="1"/>
  <c r="Z13" i="91" s="1"/>
  <c r="AA13" i="91" a="1"/>
  <c r="AA13" i="91" s="1"/>
  <c r="N3" i="63" l="1"/>
  <c r="N19" i="91"/>
  <c r="AA14" i="63" a="1"/>
  <c r="AA14" i="63" s="1"/>
  <c r="Z14" i="63" a="1"/>
  <c r="Z14" i="63" s="1"/>
  <c r="Y14" i="63" a="1"/>
  <c r="Y14" i="63" s="1"/>
  <c r="X13" i="63"/>
  <c r="W13" i="63"/>
  <c r="V13" i="63"/>
  <c r="U13" i="63"/>
  <c r="T13" i="63"/>
  <c r="S13" i="63"/>
  <c r="R13" i="63"/>
  <c r="Q13" i="63"/>
  <c r="O13" i="63"/>
  <c r="M13" i="63"/>
  <c r="L13" i="63"/>
  <c r="K13" i="63"/>
  <c r="J13" i="63"/>
  <c r="I13" i="63"/>
  <c r="H13" i="63"/>
  <c r="G13" i="63"/>
  <c r="F13" i="63"/>
  <c r="E13" i="63"/>
  <c r="B13" i="63" a="1"/>
  <c r="B13" i="63" s="1"/>
  <c r="X9" i="80" l="1"/>
  <c r="W9" i="80"/>
  <c r="V9" i="80"/>
  <c r="U9" i="80"/>
  <c r="T9" i="80"/>
  <c r="S9" i="80"/>
  <c r="R9" i="80"/>
  <c r="Q9" i="80"/>
  <c r="P9" i="80"/>
  <c r="O9" i="80"/>
  <c r="M9" i="80"/>
  <c r="L9" i="80"/>
  <c r="K9" i="80"/>
  <c r="J9" i="80"/>
  <c r="I9" i="80"/>
  <c r="H9" i="80"/>
  <c r="G9" i="80"/>
  <c r="F9" i="80"/>
  <c r="E9" i="80"/>
  <c r="D9" i="80"/>
  <c r="C9" i="80"/>
  <c r="N9" i="80" l="1"/>
  <c r="B9" i="80" a="1"/>
  <c r="B9" i="80" s="1"/>
  <c r="Y12" i="80" a="1"/>
  <c r="Y12" i="80" s="1"/>
  <c r="Z12" i="80" a="1"/>
  <c r="Z12" i="80" s="1"/>
  <c r="AA12" i="80" a="1"/>
  <c r="AA12" i="80" s="1"/>
  <c r="W13" i="91" l="1"/>
  <c r="V13" i="91"/>
  <c r="U13" i="91"/>
  <c r="T13" i="91"/>
  <c r="S13" i="91"/>
  <c r="R13" i="91"/>
  <c r="M13" i="91"/>
  <c r="J13" i="91"/>
  <c r="L13" i="91"/>
  <c r="K13" i="91"/>
  <c r="I13" i="91"/>
  <c r="H13" i="91"/>
  <c r="G13" i="91"/>
  <c r="F13" i="91"/>
  <c r="E13" i="91"/>
  <c r="X13" i="91" l="1"/>
  <c r="P13" i="91"/>
  <c r="Q13" i="91" l="1"/>
  <c r="O13" i="91"/>
  <c r="X13" i="90" l="1"/>
  <c r="W13" i="90"/>
  <c r="V13" i="90"/>
  <c r="U13" i="90"/>
  <c r="T13" i="90"/>
  <c r="S13" i="90"/>
  <c r="R13" i="90"/>
  <c r="Q13" i="90"/>
  <c r="P13" i="90"/>
  <c r="O13" i="90"/>
  <c r="M13" i="90"/>
  <c r="L13" i="90"/>
  <c r="K13" i="90"/>
  <c r="J13" i="90"/>
  <c r="I13" i="90"/>
  <c r="H13" i="90"/>
  <c r="G13" i="90"/>
  <c r="F13" i="90"/>
  <c r="E13" i="90"/>
  <c r="B13" i="90" a="1"/>
  <c r="B13" i="90" s="1"/>
  <c r="AA24" i="90" a="1"/>
  <c r="AA24" i="90" s="1"/>
  <c r="Z24" i="90" a="1"/>
  <c r="Z24" i="90" s="1"/>
  <c r="Y24" i="90" a="1"/>
  <c r="Y24" i="90" s="1"/>
  <c r="W16" i="90" l="1"/>
  <c r="V16" i="90"/>
  <c r="U16" i="90"/>
  <c r="T16" i="90"/>
  <c r="S16" i="90"/>
  <c r="R16" i="90"/>
  <c r="M16" i="90"/>
  <c r="L16" i="90"/>
  <c r="K16" i="90"/>
  <c r="J16" i="90"/>
  <c r="I16" i="90"/>
  <c r="H16" i="90"/>
  <c r="G16" i="90"/>
  <c r="F16" i="90"/>
  <c r="E16" i="90"/>
  <c r="X16" i="90"/>
  <c r="Q16" i="90" l="1"/>
  <c r="O16" i="90" l="1"/>
  <c r="P16" i="90"/>
  <c r="Y15" i="90" l="1" a="1"/>
  <c r="Y15" i="90" s="1"/>
  <c r="Z15" i="90" a="1"/>
  <c r="Z15" i="90" s="1"/>
  <c r="AA15" i="90" a="1"/>
  <c r="AA15" i="90" s="1"/>
  <c r="X17" i="90"/>
  <c r="W17" i="90"/>
  <c r="V17" i="90"/>
  <c r="U17" i="90"/>
  <c r="T17" i="90"/>
  <c r="S17" i="90"/>
  <c r="R17" i="90"/>
  <c r="Q17" i="90"/>
  <c r="P17" i="90"/>
  <c r="O17" i="90"/>
  <c r="M17" i="90"/>
  <c r="L17" i="90"/>
  <c r="K17" i="90"/>
  <c r="J17" i="90"/>
  <c r="I17" i="90"/>
  <c r="H17" i="90"/>
  <c r="G17" i="90"/>
  <c r="F17" i="90"/>
  <c r="E17" i="90"/>
  <c r="B17" i="90" a="1"/>
  <c r="B17" i="90" s="1"/>
  <c r="AA8" i="80" l="1" a="1"/>
  <c r="AA8" i="80" s="1"/>
  <c r="Z8" i="80" a="1"/>
  <c r="Z8" i="80" s="1"/>
  <c r="Y8" i="80" a="1"/>
  <c r="Y8" i="80" s="1"/>
  <c r="W15" i="80"/>
  <c r="V15" i="80"/>
  <c r="U15" i="80"/>
  <c r="R15" i="80"/>
  <c r="K15" i="80"/>
  <c r="H15" i="80"/>
  <c r="E15" i="80"/>
  <c r="B15" i="80" a="1"/>
  <c r="B15" i="80" s="1"/>
  <c r="Y10" i="91" a="1"/>
  <c r="Y10" i="91" s="1"/>
  <c r="Z10" i="91" a="1"/>
  <c r="Z10" i="91" s="1"/>
  <c r="AA10" i="91" a="1"/>
  <c r="AA10" i="91" s="1"/>
  <c r="W14" i="91"/>
  <c r="V14" i="91"/>
  <c r="U14" i="91"/>
  <c r="R14" i="91"/>
  <c r="K14" i="91"/>
  <c r="H14" i="91"/>
  <c r="E14" i="91"/>
  <c r="B14" i="91" a="1"/>
  <c r="B14" i="91" s="1"/>
  <c r="T14" i="91" l="1"/>
  <c r="T15" i="80"/>
  <c r="I14" i="91"/>
  <c r="I15" i="80"/>
  <c r="L15" i="80"/>
  <c r="L14" i="91"/>
  <c r="X14" i="91"/>
  <c r="X15" i="80"/>
  <c r="F15" i="80"/>
  <c r="F14" i="91"/>
  <c r="S15" i="80"/>
  <c r="S14" i="91"/>
  <c r="M15" i="80" l="1"/>
  <c r="M14" i="91"/>
  <c r="J15" i="80"/>
  <c r="J14" i="91"/>
  <c r="Q14" i="91"/>
  <c r="Q15" i="80"/>
  <c r="G14" i="91"/>
  <c r="G15" i="80"/>
  <c r="P14" i="91" l="1"/>
  <c r="P15" i="80"/>
  <c r="O14" i="91"/>
  <c r="O15" i="80"/>
  <c r="AA8" i="91" l="1" a="1"/>
  <c r="AA8" i="91" s="1"/>
  <c r="Z8" i="91" a="1"/>
  <c r="Z8" i="91" s="1"/>
  <c r="Y8" i="91" a="1"/>
  <c r="Y8" i="91" s="1"/>
  <c r="X17" i="91"/>
  <c r="W17" i="91"/>
  <c r="V17" i="91"/>
  <c r="U17" i="91"/>
  <c r="T17" i="91"/>
  <c r="S17" i="91"/>
  <c r="R17" i="91"/>
  <c r="Q17" i="91"/>
  <c r="P17" i="91"/>
  <c r="O17" i="91"/>
  <c r="M17" i="91"/>
  <c r="L17" i="91"/>
  <c r="K17" i="91"/>
  <c r="J17" i="91"/>
  <c r="I17" i="91"/>
  <c r="H17" i="91"/>
  <c r="G17" i="91"/>
  <c r="F17" i="91"/>
  <c r="E17" i="91"/>
  <c r="D17" i="91"/>
  <c r="C17" i="91"/>
  <c r="B17" i="91"/>
  <c r="Y8" i="90" a="1"/>
  <c r="Y8" i="90" s="1"/>
  <c r="Z8" i="90" a="1"/>
  <c r="Z8" i="90" s="1"/>
  <c r="AA8" i="90" a="1"/>
  <c r="AA8" i="90" s="1"/>
  <c r="X10" i="90"/>
  <c r="W10" i="90"/>
  <c r="V10" i="90"/>
  <c r="U10" i="90"/>
  <c r="T10" i="90"/>
  <c r="S10" i="90"/>
  <c r="R10" i="90"/>
  <c r="Q10" i="90"/>
  <c r="P10" i="90"/>
  <c r="O10" i="90"/>
  <c r="M10" i="90"/>
  <c r="L10" i="90"/>
  <c r="K10" i="90"/>
  <c r="J10" i="90"/>
  <c r="I10" i="90"/>
  <c r="H10" i="90"/>
  <c r="G10" i="90"/>
  <c r="F10" i="90"/>
  <c r="E10" i="90"/>
  <c r="D10" i="90"/>
  <c r="N10" i="90" l="1"/>
  <c r="N17" i="91"/>
  <c r="B10" i="90"/>
  <c r="AA15" i="80" l="1" a="1"/>
  <c r="AA15" i="80" s="1"/>
  <c r="Z15" i="80" a="1"/>
  <c r="Z15" i="80" s="1"/>
  <c r="Y15" i="80" a="1"/>
  <c r="Y15" i="80" s="1"/>
  <c r="X12" i="80"/>
  <c r="W12" i="80"/>
  <c r="V12" i="80"/>
  <c r="U12" i="80"/>
  <c r="T12" i="80"/>
  <c r="S12" i="80"/>
  <c r="R12" i="80"/>
  <c r="Q12" i="80"/>
  <c r="P12" i="80"/>
  <c r="O12" i="80"/>
  <c r="M12" i="80"/>
  <c r="L12" i="80"/>
  <c r="K12" i="80"/>
  <c r="J12" i="80"/>
  <c r="I12" i="80"/>
  <c r="H12" i="80"/>
  <c r="G12" i="80"/>
  <c r="F12" i="80"/>
  <c r="E12" i="80"/>
  <c r="D12" i="80"/>
  <c r="C12" i="80"/>
  <c r="B12" i="80" a="1"/>
  <c r="B12" i="80" s="1"/>
  <c r="N12" i="80" l="1"/>
  <c r="Y44" i="81" a="1"/>
  <c r="Y44" i="81" s="1"/>
  <c r="Z44" i="81" a="1"/>
  <c r="Z44" i="81" s="1"/>
  <c r="AA44" i="81" a="1"/>
  <c r="AA44" i="81" s="1"/>
  <c r="W42" i="81"/>
  <c r="V42" i="81"/>
  <c r="U42" i="81"/>
  <c r="T42" i="81"/>
  <c r="S42" i="81"/>
  <c r="R42" i="81"/>
  <c r="M42" i="81"/>
  <c r="L42" i="81"/>
  <c r="K42" i="81"/>
  <c r="J42" i="81"/>
  <c r="I42" i="81"/>
  <c r="H42" i="81"/>
  <c r="G42" i="81"/>
  <c r="F42" i="81"/>
  <c r="E42" i="81"/>
  <c r="B42" i="81" a="1"/>
  <c r="B42" i="81" s="1"/>
  <c r="X42" i="81" l="1"/>
  <c r="Q42" i="81"/>
  <c r="P42" i="81" l="1"/>
  <c r="O42" i="81"/>
  <c r="AA10" i="90" l="1" a="1"/>
  <c r="AA10" i="90" s="1"/>
  <c r="Z10" i="90" a="1"/>
  <c r="Z10" i="90" s="1"/>
  <c r="Y10" i="90" a="1"/>
  <c r="Y10" i="90" s="1"/>
  <c r="W7" i="90"/>
  <c r="V7" i="90"/>
  <c r="U7" i="90"/>
  <c r="T7" i="90"/>
  <c r="S7" i="90"/>
  <c r="R7" i="90"/>
  <c r="M7" i="90"/>
  <c r="L7" i="90"/>
  <c r="K7" i="90"/>
  <c r="J7" i="90"/>
  <c r="I7" i="90"/>
  <c r="H7" i="90"/>
  <c r="G7" i="90"/>
  <c r="F7" i="90"/>
  <c r="E7" i="90"/>
  <c r="B7" i="90" a="1"/>
  <c r="B7" i="90" s="1"/>
  <c r="Y5" i="91" a="1"/>
  <c r="Y5" i="91" s="1"/>
  <c r="Z5" i="91" a="1"/>
  <c r="Z5" i="91" s="1"/>
  <c r="AA5" i="91" a="1"/>
  <c r="AA5" i="91" s="1"/>
  <c r="W15" i="91"/>
  <c r="V15" i="91"/>
  <c r="U15" i="91"/>
  <c r="T15" i="91"/>
  <c r="S15" i="91"/>
  <c r="R15" i="91"/>
  <c r="M15" i="91"/>
  <c r="L15" i="91"/>
  <c r="K15" i="91"/>
  <c r="J15" i="91"/>
  <c r="I15" i="91"/>
  <c r="H15" i="91"/>
  <c r="G15" i="91"/>
  <c r="F15" i="91"/>
  <c r="E15" i="91"/>
  <c r="B15" i="91" a="1"/>
  <c r="B15" i="91" s="1"/>
  <c r="X15" i="91"/>
  <c r="X7" i="90" l="1"/>
  <c r="Q15" i="91" l="1"/>
  <c r="Q7" i="90"/>
  <c r="O15" i="91" l="1"/>
  <c r="O7" i="90"/>
  <c r="P7" i="90"/>
  <c r="P15" i="91"/>
  <c r="B2" i="91" l="1" a="1"/>
  <c r="B2" i="91" s="1"/>
  <c r="C2" i="91"/>
  <c r="D2" i="91"/>
  <c r="E2" i="91"/>
  <c r="F2" i="91"/>
  <c r="G2" i="91"/>
  <c r="H2" i="91"/>
  <c r="I2" i="91"/>
  <c r="J2" i="91"/>
  <c r="K2" i="91"/>
  <c r="L2" i="91"/>
  <c r="M2" i="91"/>
  <c r="O2" i="91"/>
  <c r="P2" i="91"/>
  <c r="Q2" i="91"/>
  <c r="R2" i="91"/>
  <c r="S2" i="91"/>
  <c r="T2" i="91"/>
  <c r="U2" i="91"/>
  <c r="V2" i="91"/>
  <c r="W2" i="91"/>
  <c r="X2" i="91"/>
  <c r="Y11" i="91" a="1"/>
  <c r="Y11" i="91" s="1"/>
  <c r="Z11" i="91" a="1"/>
  <c r="Z11" i="91" s="1"/>
  <c r="AA11" i="91" a="1"/>
  <c r="AA11" i="91" s="1"/>
  <c r="Y13" i="63" a="1"/>
  <c r="Y13" i="63" s="1"/>
  <c r="Z13" i="63" a="1"/>
  <c r="Z13" i="63" s="1"/>
  <c r="AA13" i="63" a="1"/>
  <c r="AA13" i="63" s="1"/>
  <c r="N2" i="91" l="1"/>
  <c r="V14" i="95"/>
  <c r="X15" i="95"/>
  <c r="W15" i="95"/>
  <c r="V15" i="95"/>
  <c r="U15" i="95"/>
  <c r="T15" i="95"/>
  <c r="S15" i="95"/>
  <c r="R15" i="95"/>
  <c r="Q15" i="95"/>
  <c r="P15" i="95"/>
  <c r="O15" i="95"/>
  <c r="M15" i="95"/>
  <c r="L15" i="95"/>
  <c r="K15" i="95"/>
  <c r="J15" i="95"/>
  <c r="I15" i="95"/>
  <c r="H15" i="95"/>
  <c r="G15" i="95"/>
  <c r="F15" i="95"/>
  <c r="E15" i="95"/>
  <c r="D15" i="95"/>
  <c r="C15" i="95"/>
  <c r="M3" i="91"/>
  <c r="X3" i="91"/>
  <c r="W3" i="91"/>
  <c r="V3" i="91"/>
  <c r="U3" i="91"/>
  <c r="T3" i="91"/>
  <c r="S3" i="91"/>
  <c r="R3" i="91"/>
  <c r="Q3" i="91"/>
  <c r="P3" i="91"/>
  <c r="O3" i="91"/>
  <c r="L3" i="91"/>
  <c r="K3" i="91"/>
  <c r="J3" i="91"/>
  <c r="I3" i="91"/>
  <c r="H3" i="91"/>
  <c r="G3" i="91"/>
  <c r="F3" i="91"/>
  <c r="E3" i="91"/>
  <c r="AB8" i="84" l="1" a="1"/>
  <c r="AB8" i="84" s="1"/>
  <c r="AA8" i="84" a="1"/>
  <c r="AA8" i="84" s="1"/>
  <c r="Z8" i="84" a="1"/>
  <c r="Z8" i="84" s="1"/>
  <c r="Y8" i="84" a="1"/>
  <c r="Y8" i="84" s="1"/>
  <c r="W8" i="84"/>
  <c r="V8" i="84"/>
  <c r="U8" i="84"/>
  <c r="T8" i="84"/>
  <c r="S8" i="84"/>
  <c r="R8" i="84"/>
  <c r="Q8" i="84"/>
  <c r="P8" i="84"/>
  <c r="O8" i="84"/>
  <c r="M8" i="84"/>
  <c r="L8" i="84"/>
  <c r="K8" i="84"/>
  <c r="J8" i="84"/>
  <c r="I8" i="84"/>
  <c r="H8" i="84"/>
  <c r="G8" i="84"/>
  <c r="F8" i="84"/>
  <c r="E8" i="84"/>
  <c r="B8" i="84" a="1"/>
  <c r="B8" i="84" s="1"/>
  <c r="AA12" i="91" l="1" a="1"/>
  <c r="AA12" i="91" s="1"/>
  <c r="Z12" i="91" a="1"/>
  <c r="Z12" i="91" s="1"/>
  <c r="Y12" i="91" a="1"/>
  <c r="Y12" i="91" s="1"/>
  <c r="AB3" i="84" a="1"/>
  <c r="AB3" i="84" s="1"/>
  <c r="AA3" i="84" a="1"/>
  <c r="AA3" i="84" s="1"/>
  <c r="Z3" i="84" a="1"/>
  <c r="Z3" i="84" s="1"/>
  <c r="Y3" i="84" a="1"/>
  <c r="Y3" i="84" s="1"/>
  <c r="X3" i="84"/>
  <c r="W3" i="84"/>
  <c r="V3" i="84"/>
  <c r="U3" i="84"/>
  <c r="T3" i="84"/>
  <c r="S3" i="84"/>
  <c r="R3" i="84"/>
  <c r="Q3" i="84"/>
  <c r="P3" i="84"/>
  <c r="O3" i="84"/>
  <c r="M3" i="84"/>
  <c r="L3" i="84"/>
  <c r="K3" i="84"/>
  <c r="J3" i="84"/>
  <c r="I3" i="84"/>
  <c r="H3" i="84"/>
  <c r="G3" i="84"/>
  <c r="F3" i="84"/>
  <c r="E3" i="84"/>
  <c r="B3" i="84" a="1"/>
  <c r="B3" i="84" s="1"/>
  <c r="W4" i="91"/>
  <c r="V4" i="91"/>
  <c r="U4" i="91"/>
  <c r="T4" i="91"/>
  <c r="S4" i="91"/>
  <c r="R4" i="91"/>
  <c r="M4" i="91"/>
  <c r="L4" i="91"/>
  <c r="K4" i="91"/>
  <c r="J4" i="91"/>
  <c r="I4" i="91"/>
  <c r="H4" i="91"/>
  <c r="G4" i="91"/>
  <c r="F4" i="91"/>
  <c r="E4" i="91"/>
  <c r="X4" i="91" l="1"/>
  <c r="Q4" i="91"/>
  <c r="O4" i="91" l="1"/>
  <c r="P4" i="91"/>
  <c r="AB26" i="81" l="1" a="1"/>
  <c r="AB26" i="81" s="1"/>
  <c r="AA26" i="81" a="1"/>
  <c r="AA26" i="81" s="1"/>
  <c r="Z26" i="81" a="1"/>
  <c r="Z26" i="81" s="1"/>
  <c r="Y26" i="81" a="1"/>
  <c r="Y26" i="81" s="1"/>
  <c r="X28" i="81"/>
  <c r="W28" i="81"/>
  <c r="V28" i="81"/>
  <c r="U28" i="81"/>
  <c r="T28" i="81"/>
  <c r="S28" i="81"/>
  <c r="R28" i="81"/>
  <c r="Q28" i="81"/>
  <c r="P28" i="81"/>
  <c r="O28" i="81"/>
  <c r="M28" i="81"/>
  <c r="L28" i="81"/>
  <c r="K28" i="81"/>
  <c r="J28" i="81"/>
  <c r="I28" i="81"/>
  <c r="H28" i="81"/>
  <c r="G28" i="81"/>
  <c r="F28" i="81"/>
  <c r="E28" i="81"/>
  <c r="D28" i="81"/>
  <c r="C28" i="81"/>
  <c r="B28" i="81" a="1"/>
  <c r="B28" i="81" s="1"/>
  <c r="AB29" i="81" a="1"/>
  <c r="AB29" i="81" s="1"/>
  <c r="AA29" i="81" a="1"/>
  <c r="AA29" i="81" s="1"/>
  <c r="Z29" i="81" a="1"/>
  <c r="Z29" i="81" s="1"/>
  <c r="Y29" i="81" a="1"/>
  <c r="Y29" i="81" s="1"/>
  <c r="X19" i="81"/>
  <c r="W19" i="81"/>
  <c r="V19" i="81"/>
  <c r="U19" i="81"/>
  <c r="T19" i="81"/>
  <c r="S19" i="81"/>
  <c r="R19" i="81"/>
  <c r="Q19" i="81"/>
  <c r="P19" i="81"/>
  <c r="O19" i="81"/>
  <c r="M19" i="81"/>
  <c r="L19" i="81"/>
  <c r="K19" i="81"/>
  <c r="J19" i="81"/>
  <c r="I19" i="81"/>
  <c r="H19" i="81"/>
  <c r="G19" i="81"/>
  <c r="F19" i="81"/>
  <c r="E19" i="81"/>
  <c r="D19" i="81"/>
  <c r="C19" i="81"/>
  <c r="B19" i="81" a="1"/>
  <c r="B19" i="81" s="1"/>
  <c r="AA31" i="81" a="1"/>
  <c r="AA31" i="81" s="1"/>
  <c r="Z31" i="81" a="1"/>
  <c r="Z31" i="81" s="1"/>
  <c r="Y31" i="81" a="1"/>
  <c r="Y31" i="81" s="1"/>
  <c r="X26" i="81"/>
  <c r="W26" i="81"/>
  <c r="V26" i="81"/>
  <c r="U26" i="81"/>
  <c r="T26" i="81"/>
  <c r="S26" i="81"/>
  <c r="R26" i="81"/>
  <c r="Q26" i="81"/>
  <c r="P26" i="81"/>
  <c r="O26" i="81"/>
  <c r="M26" i="81"/>
  <c r="L26" i="81"/>
  <c r="K26" i="81"/>
  <c r="J26" i="81"/>
  <c r="I26" i="81"/>
  <c r="H26" i="81"/>
  <c r="G26" i="81"/>
  <c r="F26" i="81"/>
  <c r="E26" i="81"/>
  <c r="D26" i="81"/>
  <c r="C26" i="81"/>
  <c r="B26" i="81" a="1"/>
  <c r="B26" i="81" s="1"/>
  <c r="X9" i="63"/>
  <c r="W9" i="63"/>
  <c r="V9" i="63"/>
  <c r="U9" i="63"/>
  <c r="T9" i="63"/>
  <c r="S9" i="63"/>
  <c r="R9" i="63"/>
  <c r="Q9" i="63"/>
  <c r="O9" i="63"/>
  <c r="M9" i="63"/>
  <c r="L9" i="63"/>
  <c r="K9" i="63"/>
  <c r="J9" i="63"/>
  <c r="I9" i="63"/>
  <c r="H9" i="63"/>
  <c r="G9" i="63"/>
  <c r="F9" i="63"/>
  <c r="E9" i="63"/>
  <c r="D9" i="63"/>
  <c r="C9" i="63"/>
  <c r="N26" i="81" l="1"/>
  <c r="N28" i="81"/>
  <c r="N19" i="81"/>
  <c r="N9" i="63"/>
  <c r="W8" i="63"/>
  <c r="V8" i="63"/>
  <c r="U8" i="63"/>
  <c r="T8" i="63"/>
  <c r="S8" i="63"/>
  <c r="R8" i="63"/>
  <c r="M8" i="63"/>
  <c r="L8" i="63"/>
  <c r="K8" i="63"/>
  <c r="J8" i="63"/>
  <c r="I8" i="63"/>
  <c r="H8" i="63"/>
  <c r="G8" i="63"/>
  <c r="F8" i="63"/>
  <c r="E8" i="63"/>
  <c r="X8" i="63" l="1"/>
  <c r="Q8" i="63"/>
  <c r="O8" i="63"/>
  <c r="X10" i="63" l="1"/>
  <c r="W10" i="63"/>
  <c r="V10" i="63"/>
  <c r="U10" i="63"/>
  <c r="T10" i="63"/>
  <c r="S10" i="63"/>
  <c r="R10" i="63"/>
  <c r="Q10" i="63"/>
  <c r="O10" i="63"/>
  <c r="M10" i="63"/>
  <c r="L10" i="63"/>
  <c r="K10" i="63"/>
  <c r="J10" i="63"/>
  <c r="I10" i="63"/>
  <c r="H10" i="63"/>
  <c r="G10" i="63"/>
  <c r="F10" i="63"/>
  <c r="E10" i="63"/>
  <c r="D10" i="63"/>
  <c r="C10" i="63"/>
  <c r="N10" i="63" l="1"/>
  <c r="AB18" i="80" a="1"/>
  <c r="AB18" i="80" s="1"/>
  <c r="AA18" i="80" a="1"/>
  <c r="AA18" i="80" s="1"/>
  <c r="Z18" i="80" a="1"/>
  <c r="Z18" i="80" s="1"/>
  <c r="Y18" i="80" a="1"/>
  <c r="Y18" i="80" s="1"/>
  <c r="X14" i="80"/>
  <c r="W14" i="80"/>
  <c r="V14" i="80"/>
  <c r="U14" i="80"/>
  <c r="T14" i="80"/>
  <c r="S14" i="80"/>
  <c r="R14" i="80"/>
  <c r="Q14" i="80"/>
  <c r="P14" i="80"/>
  <c r="O14" i="80"/>
  <c r="M14" i="80"/>
  <c r="L14" i="80"/>
  <c r="K14" i="80"/>
  <c r="J14" i="80"/>
  <c r="I14" i="80"/>
  <c r="H14" i="80"/>
  <c r="G14" i="80"/>
  <c r="F14" i="80"/>
  <c r="E14" i="80"/>
  <c r="B14" i="80" a="1"/>
  <c r="B14" i="80" s="1"/>
  <c r="X7" i="63"/>
  <c r="W7" i="63"/>
  <c r="V7" i="63"/>
  <c r="U7" i="63"/>
  <c r="T7" i="63"/>
  <c r="S7" i="63"/>
  <c r="R7" i="63"/>
  <c r="Q7" i="63"/>
  <c r="P7" i="63"/>
  <c r="O7" i="63"/>
  <c r="M7" i="63"/>
  <c r="L7" i="63"/>
  <c r="K7" i="63"/>
  <c r="J7" i="63"/>
  <c r="I7" i="63"/>
  <c r="H7" i="63"/>
  <c r="G7" i="63"/>
  <c r="F7" i="63"/>
  <c r="E7" i="63"/>
  <c r="AA3" i="81" l="1" a="1"/>
  <c r="AA3" i="81" s="1"/>
  <c r="Z3" i="81" a="1"/>
  <c r="Z3" i="81" s="1"/>
  <c r="Y3" i="81" a="1"/>
  <c r="Y3" i="81" s="1"/>
  <c r="W2" i="81"/>
  <c r="V2" i="81"/>
  <c r="U2" i="81"/>
  <c r="T2" i="81"/>
  <c r="S2" i="81"/>
  <c r="R2" i="81"/>
  <c r="M2" i="81"/>
  <c r="L2" i="81"/>
  <c r="K2" i="81"/>
  <c r="J2" i="81"/>
  <c r="I2" i="81"/>
  <c r="H2" i="81"/>
  <c r="G2" i="81"/>
  <c r="F2" i="81"/>
  <c r="E2" i="81"/>
  <c r="B2" i="81" a="1"/>
  <c r="B2" i="81" s="1"/>
  <c r="W2" i="63" l="1"/>
  <c r="V2" i="63"/>
  <c r="U2" i="63"/>
  <c r="T2" i="63"/>
  <c r="S2" i="63"/>
  <c r="R2" i="63"/>
  <c r="M2" i="63"/>
  <c r="L2" i="63"/>
  <c r="K2" i="63"/>
  <c r="J2" i="63"/>
  <c r="I2" i="63"/>
  <c r="H2" i="63"/>
  <c r="G2" i="63"/>
  <c r="F2" i="63"/>
  <c r="E2" i="63"/>
  <c r="X2" i="81"/>
  <c r="X2" i="63" l="1"/>
  <c r="Q2" i="81" l="1"/>
  <c r="Q2" i="63"/>
  <c r="P2" i="81" l="1"/>
  <c r="P2" i="63"/>
  <c r="O2" i="81"/>
  <c r="O2" i="63"/>
  <c r="X4" i="63" l="1"/>
  <c r="W4" i="63"/>
  <c r="V4" i="63"/>
  <c r="U4" i="63"/>
  <c r="T4" i="63"/>
  <c r="S4" i="63"/>
  <c r="R4" i="63"/>
  <c r="Q4" i="63"/>
  <c r="O4" i="63"/>
  <c r="M4" i="63"/>
  <c r="L4" i="63"/>
  <c r="K4" i="63"/>
  <c r="J4" i="63"/>
  <c r="I4" i="63"/>
  <c r="H4" i="63"/>
  <c r="G4" i="63"/>
  <c r="F4" i="63"/>
  <c r="E4" i="63"/>
  <c r="B4" i="63" a="1"/>
  <c r="B4" i="63" s="1"/>
  <c r="AA43" i="81" l="1" a="1"/>
  <c r="AA43" i="81" s="1"/>
  <c r="Z43" i="81" a="1"/>
  <c r="Z43" i="81" s="1"/>
  <c r="Y43" i="81" a="1"/>
  <c r="Y43" i="81" s="1"/>
  <c r="B14" i="81" a="1"/>
  <c r="B14" i="81" s="1"/>
  <c r="W24" i="81" l="1"/>
  <c r="V24" i="81"/>
  <c r="U24" i="81"/>
  <c r="T24" i="81"/>
  <c r="S24" i="81"/>
  <c r="R24" i="81"/>
  <c r="M24" i="81"/>
  <c r="L24" i="81"/>
  <c r="K24" i="81"/>
  <c r="J24" i="81"/>
  <c r="I24" i="81"/>
  <c r="H24" i="81"/>
  <c r="G24" i="81"/>
  <c r="F24" i="81"/>
  <c r="E24" i="81"/>
  <c r="B24" i="81" a="1"/>
  <c r="B24" i="81" s="1"/>
  <c r="X24" i="81" l="1"/>
  <c r="Q24" i="81" l="1"/>
  <c r="P24" i="81" l="1"/>
  <c r="O24" i="81"/>
  <c r="W8" i="90" l="1"/>
  <c r="V8" i="90"/>
  <c r="U8" i="90"/>
  <c r="T8" i="90"/>
  <c r="S8" i="90"/>
  <c r="R8" i="90"/>
  <c r="M8" i="90"/>
  <c r="L8" i="90"/>
  <c r="K8" i="90"/>
  <c r="J8" i="90"/>
  <c r="I8" i="90"/>
  <c r="H8" i="90"/>
  <c r="G8" i="90"/>
  <c r="F8" i="90"/>
  <c r="E8" i="90"/>
  <c r="X8" i="90" l="1"/>
  <c r="Q8" i="90" l="1"/>
  <c r="P8" i="90" l="1"/>
  <c r="O8" i="90"/>
  <c r="W14" i="63" l="1"/>
  <c r="V14" i="63"/>
  <c r="U14" i="63"/>
  <c r="T14" i="63"/>
  <c r="S14" i="63"/>
  <c r="R14" i="63"/>
  <c r="M14" i="63"/>
  <c r="L14" i="63"/>
  <c r="K14" i="63"/>
  <c r="J14" i="63"/>
  <c r="I14" i="63"/>
  <c r="H14" i="63"/>
  <c r="G14" i="63"/>
  <c r="F14" i="63"/>
  <c r="E14" i="63"/>
  <c r="B14" i="63" a="1"/>
  <c r="B14" i="63" s="1"/>
  <c r="AA2" i="63" l="1" a="1"/>
  <c r="AA2" i="63" s="1"/>
  <c r="Z2" i="63" a="1"/>
  <c r="Z2" i="63" s="1"/>
  <c r="Y2" i="63" a="1"/>
  <c r="Y2" i="63" s="1"/>
  <c r="X12" i="63"/>
  <c r="W12" i="63"/>
  <c r="V12" i="63"/>
  <c r="U12" i="63"/>
  <c r="T12" i="63"/>
  <c r="S12" i="63"/>
  <c r="R12" i="63"/>
  <c r="Q12" i="63"/>
  <c r="P12" i="63"/>
  <c r="O12" i="63"/>
  <c r="M12" i="63"/>
  <c r="L12" i="63"/>
  <c r="K12" i="63"/>
  <c r="J12" i="63"/>
  <c r="I12" i="63"/>
  <c r="H12" i="63"/>
  <c r="G12" i="63"/>
  <c r="F12" i="63"/>
  <c r="E12" i="63"/>
  <c r="B12" i="63" a="1"/>
  <c r="B12" i="63" s="1"/>
  <c r="B3" i="91" a="1"/>
  <c r="B3" i="91" s="1"/>
  <c r="Y42" i="81" l="1" a="1"/>
  <c r="Y42" i="81" s="1"/>
  <c r="Z42" i="81" a="1"/>
  <c r="Z42" i="81" s="1"/>
  <c r="AA42" i="81" a="1"/>
  <c r="AA42" i="81" s="1"/>
  <c r="W38" i="81"/>
  <c r="V38" i="81"/>
  <c r="U38" i="81"/>
  <c r="T38" i="81"/>
  <c r="S38" i="81"/>
  <c r="R38" i="81"/>
  <c r="M38" i="81"/>
  <c r="L38" i="81"/>
  <c r="K38" i="81"/>
  <c r="J38" i="81"/>
  <c r="I38" i="81"/>
  <c r="H38" i="81"/>
  <c r="G38" i="81"/>
  <c r="F38" i="81"/>
  <c r="E38" i="81"/>
  <c r="B38" i="81" a="1"/>
  <c r="B38" i="81" s="1"/>
  <c r="X38" i="81" l="1"/>
  <c r="Q38" i="81"/>
  <c r="O38" i="81" l="1"/>
  <c r="W14" i="90" l="1"/>
  <c r="V14" i="90"/>
  <c r="U14" i="90"/>
  <c r="T14" i="90"/>
  <c r="S14" i="90"/>
  <c r="R14" i="90"/>
  <c r="M14" i="90"/>
  <c r="L14" i="90"/>
  <c r="K14" i="90"/>
  <c r="J14" i="90"/>
  <c r="I14" i="90"/>
  <c r="H14" i="90"/>
  <c r="G14" i="90"/>
  <c r="F14" i="90"/>
  <c r="E14" i="90"/>
  <c r="B14" i="90" a="1"/>
  <c r="B14" i="90" s="1"/>
  <c r="X14" i="90" l="1"/>
  <c r="Q14" i="90"/>
  <c r="O14" i="90" l="1"/>
  <c r="P14" i="90"/>
  <c r="AA23" i="90" l="1" a="1"/>
  <c r="AA23" i="90" s="1"/>
  <c r="Z23" i="90" a="1"/>
  <c r="Z23" i="90" s="1"/>
  <c r="Y23" i="90" a="1"/>
  <c r="Y23" i="90" s="1"/>
  <c r="AA11" i="63" l="1" a="1"/>
  <c r="AA11" i="63" s="1"/>
  <c r="Z11" i="63" a="1"/>
  <c r="Z11" i="63" s="1"/>
  <c r="Y11" i="63" a="1"/>
  <c r="Y11" i="63" s="1"/>
  <c r="B9" i="92" l="1" a="1"/>
  <c r="B9" i="92" s="1"/>
  <c r="C9" i="92"/>
  <c r="D9" i="92"/>
  <c r="E9" i="92"/>
  <c r="F9" i="92"/>
  <c r="G9" i="92"/>
  <c r="H9" i="92"/>
  <c r="I9" i="92"/>
  <c r="J9" i="92"/>
  <c r="K9" i="92"/>
  <c r="L9" i="92"/>
  <c r="M9" i="92"/>
  <c r="O9" i="92"/>
  <c r="P9" i="92"/>
  <c r="Q9" i="92"/>
  <c r="R9" i="92"/>
  <c r="S9" i="92"/>
  <c r="T9" i="92"/>
  <c r="U9" i="92"/>
  <c r="V9" i="92"/>
  <c r="W9" i="92"/>
  <c r="X9" i="92"/>
  <c r="Y9" i="92" a="1"/>
  <c r="Y9" i="92" s="1"/>
  <c r="Z9" i="92" a="1"/>
  <c r="Z9" i="92" s="1"/>
  <c r="AA9" i="92" a="1"/>
  <c r="AA9" i="92" s="1"/>
  <c r="N9" i="92" l="1"/>
  <c r="Y6" i="85" a="1"/>
  <c r="Y6" i="85" s="1"/>
  <c r="Z6" i="85" a="1"/>
  <c r="Z6" i="85" s="1"/>
  <c r="AA6" i="85" a="1"/>
  <c r="AA6" i="85" s="1"/>
  <c r="X9" i="85"/>
  <c r="W9" i="85"/>
  <c r="V9" i="85"/>
  <c r="U9" i="85"/>
  <c r="T9" i="85"/>
  <c r="S9" i="85"/>
  <c r="R9" i="85"/>
  <c r="Q9" i="85"/>
  <c r="P9" i="85"/>
  <c r="O9" i="85"/>
  <c r="M9" i="85"/>
  <c r="L9" i="85"/>
  <c r="K9" i="85"/>
  <c r="J9" i="85"/>
  <c r="I9" i="85"/>
  <c r="H9" i="85"/>
  <c r="G9" i="85"/>
  <c r="F9" i="85"/>
  <c r="E9" i="85"/>
  <c r="B9" i="85" a="1"/>
  <c r="B9" i="85" s="1"/>
  <c r="Y10" i="85" l="1" a="1"/>
  <c r="Y10" i="85" s="1"/>
  <c r="Z10" i="85" a="1"/>
  <c r="Z10" i="85" s="1"/>
  <c r="AA10" i="85" a="1"/>
  <c r="AA10" i="85" s="1"/>
  <c r="X3" i="85"/>
  <c r="W3" i="85"/>
  <c r="V3" i="85"/>
  <c r="U3" i="85"/>
  <c r="T3" i="85"/>
  <c r="S3" i="85"/>
  <c r="R3" i="85"/>
  <c r="M3" i="85"/>
  <c r="L3" i="85"/>
  <c r="K3" i="85"/>
  <c r="J3" i="85"/>
  <c r="I3" i="85"/>
  <c r="H3" i="85"/>
  <c r="G3" i="85"/>
  <c r="F3" i="85"/>
  <c r="E3" i="85"/>
  <c r="B3" i="85" a="1"/>
  <c r="B3" i="85" s="1"/>
  <c r="Q3" i="85" l="1"/>
  <c r="O3" i="85" l="1"/>
  <c r="P3" i="85"/>
  <c r="Y2" i="85" l="1" a="1"/>
  <c r="Y2" i="85" s="1"/>
  <c r="Z2" i="85" a="1"/>
  <c r="Z2" i="85" s="1"/>
  <c r="AA2" i="85" a="1"/>
  <c r="AA2" i="85" s="1"/>
  <c r="W6" i="85"/>
  <c r="V6" i="85"/>
  <c r="U6" i="85"/>
  <c r="T6" i="85"/>
  <c r="S6" i="85"/>
  <c r="R6" i="85"/>
  <c r="M6" i="85"/>
  <c r="L6" i="85"/>
  <c r="K6" i="85"/>
  <c r="J6" i="85"/>
  <c r="I6" i="85"/>
  <c r="H6" i="85"/>
  <c r="G6" i="85"/>
  <c r="F6" i="85"/>
  <c r="E6" i="85"/>
  <c r="B6" i="85" a="1"/>
  <c r="B6" i="85" s="1"/>
  <c r="Y9" i="85" a="1"/>
  <c r="Y9" i="85" s="1"/>
  <c r="Z9" i="85" a="1"/>
  <c r="Z9" i="85" s="1"/>
  <c r="AA9" i="85" a="1"/>
  <c r="AA9" i="85" s="1"/>
  <c r="W8" i="85"/>
  <c r="V8" i="85"/>
  <c r="U8" i="85"/>
  <c r="T8" i="85"/>
  <c r="S8" i="85"/>
  <c r="R8" i="85"/>
  <c r="M8" i="85"/>
  <c r="L8" i="85"/>
  <c r="K8" i="85"/>
  <c r="J8" i="85"/>
  <c r="I8" i="85"/>
  <c r="H8" i="85"/>
  <c r="G8" i="85"/>
  <c r="F8" i="85"/>
  <c r="E8" i="85"/>
  <c r="B8" i="85" a="1"/>
  <c r="B8" i="85" s="1"/>
  <c r="X6" i="85" l="1"/>
  <c r="X8" i="85"/>
  <c r="Q6" i="85"/>
  <c r="Q8" i="85"/>
  <c r="O6" i="85" l="1"/>
  <c r="P6" i="85"/>
  <c r="P8" i="85"/>
  <c r="O8" i="85"/>
  <c r="X2" i="85" l="1"/>
  <c r="W2" i="85"/>
  <c r="V2" i="85"/>
  <c r="U2" i="85"/>
  <c r="T2" i="85"/>
  <c r="S2" i="85"/>
  <c r="R2" i="85"/>
  <c r="Q2" i="85"/>
  <c r="P2" i="85"/>
  <c r="O2" i="85"/>
  <c r="M2" i="85"/>
  <c r="L2" i="85"/>
  <c r="K2" i="85"/>
  <c r="J2" i="85"/>
  <c r="I2" i="85"/>
  <c r="H2" i="85"/>
  <c r="G2" i="85"/>
  <c r="F2" i="85"/>
  <c r="E2" i="85"/>
  <c r="D2" i="85"/>
  <c r="C2" i="85"/>
  <c r="B2" i="85" a="1"/>
  <c r="B2" i="85" s="1"/>
  <c r="N2" i="85" l="1"/>
  <c r="X8" i="81"/>
  <c r="Y8" i="85" l="1" a="1"/>
  <c r="Y8" i="85" s="1"/>
  <c r="Z8" i="85" a="1"/>
  <c r="Z8" i="85" s="1"/>
  <c r="AA8" i="85" a="1"/>
  <c r="AA8" i="85" s="1"/>
  <c r="X4" i="85"/>
  <c r="W4" i="85"/>
  <c r="U4" i="85"/>
  <c r="T4" i="85"/>
  <c r="S4" i="85"/>
  <c r="R4" i="85"/>
  <c r="M4" i="85"/>
  <c r="L4" i="85"/>
  <c r="K4" i="85"/>
  <c r="J4" i="85"/>
  <c r="I4" i="85"/>
  <c r="H4" i="85"/>
  <c r="G4" i="85"/>
  <c r="F4" i="85"/>
  <c r="E4" i="85"/>
  <c r="B4" i="85" a="1"/>
  <c r="B4" i="85" s="1"/>
  <c r="Q4" i="85" l="1"/>
  <c r="P4" i="85" l="1"/>
  <c r="O4" i="85"/>
  <c r="W10" i="85" l="1"/>
  <c r="V10" i="85"/>
  <c r="U10" i="85"/>
  <c r="T10" i="85"/>
  <c r="S10" i="85"/>
  <c r="R10" i="85"/>
  <c r="M10" i="85"/>
  <c r="L10" i="85"/>
  <c r="K10" i="85"/>
  <c r="J10" i="85"/>
  <c r="I10" i="85"/>
  <c r="H10" i="85"/>
  <c r="G10" i="85"/>
  <c r="F10" i="85"/>
  <c r="E10" i="85"/>
  <c r="X10" i="85" l="1"/>
  <c r="Q10" i="85"/>
  <c r="W8" i="92"/>
  <c r="V8" i="92"/>
  <c r="U8" i="92"/>
  <c r="T8" i="92"/>
  <c r="S8" i="92"/>
  <c r="R8" i="92"/>
  <c r="M8" i="92"/>
  <c r="L8" i="92"/>
  <c r="K8" i="92"/>
  <c r="J8" i="92"/>
  <c r="I8" i="92"/>
  <c r="H8" i="92"/>
  <c r="G8" i="92"/>
  <c r="F8" i="92"/>
  <c r="E8" i="92"/>
  <c r="Y8" i="92" a="1"/>
  <c r="Y8" i="92" s="1"/>
  <c r="Z8" i="92" a="1"/>
  <c r="Z8" i="92" s="1"/>
  <c r="AA8" i="92" a="1"/>
  <c r="AA8" i="92" s="1"/>
  <c r="B8" i="92" a="1"/>
  <c r="B8" i="92" s="1"/>
  <c r="O10" i="85" l="1"/>
  <c r="P10" i="85"/>
  <c r="X8" i="92"/>
  <c r="Q8" i="92"/>
  <c r="O8" i="92" l="1"/>
  <c r="P8" i="92"/>
  <c r="AA9" i="91" l="1" a="1"/>
  <c r="AA9" i="91" s="1"/>
  <c r="Z9" i="91" a="1"/>
  <c r="Z9" i="91" s="1"/>
  <c r="Y9" i="91" a="1"/>
  <c r="Y9" i="91" s="1"/>
  <c r="W8" i="91"/>
  <c r="V8" i="91"/>
  <c r="U8" i="91"/>
  <c r="T8" i="91"/>
  <c r="S8" i="91"/>
  <c r="R8" i="91"/>
  <c r="M8" i="91"/>
  <c r="L8" i="91"/>
  <c r="K8" i="91"/>
  <c r="J8" i="91"/>
  <c r="I8" i="91"/>
  <c r="H8" i="91"/>
  <c r="G8" i="91"/>
  <c r="F8" i="91"/>
  <c r="E8" i="91"/>
  <c r="B8" i="91" a="1"/>
  <c r="B8" i="91" s="1"/>
  <c r="Y7" i="92" a="1"/>
  <c r="Y7" i="92" s="1"/>
  <c r="Z7" i="92" a="1"/>
  <c r="Z7" i="92" s="1"/>
  <c r="AA7" i="92" a="1"/>
  <c r="AA7" i="92" s="1"/>
  <c r="W7" i="92"/>
  <c r="V7" i="92"/>
  <c r="U7" i="92"/>
  <c r="T7" i="92"/>
  <c r="S7" i="92"/>
  <c r="R7" i="92"/>
  <c r="M7" i="92"/>
  <c r="L7" i="92"/>
  <c r="K7" i="92"/>
  <c r="J7" i="92"/>
  <c r="I7" i="92"/>
  <c r="H7" i="92"/>
  <c r="G7" i="92"/>
  <c r="F7" i="92"/>
  <c r="E7" i="92"/>
  <c r="X8" i="91" l="1"/>
  <c r="X7" i="92"/>
  <c r="Q7" i="92" l="1"/>
  <c r="Q8" i="91"/>
  <c r="O7" i="92" l="1"/>
  <c r="O8" i="91"/>
  <c r="P7" i="92"/>
  <c r="P8" i="91"/>
  <c r="B7" i="92" l="1" a="1"/>
  <c r="B7" i="92" s="1"/>
  <c r="AA4" i="91" l="1" a="1"/>
  <c r="AA4" i="91" s="1"/>
  <c r="Z4" i="91" a="1"/>
  <c r="Z4" i="91" s="1"/>
  <c r="Y4" i="91" a="1"/>
  <c r="Y4" i="91" s="1"/>
  <c r="X16" i="91"/>
  <c r="W16" i="91"/>
  <c r="V16" i="91"/>
  <c r="U16" i="91"/>
  <c r="T16" i="91"/>
  <c r="S16" i="91"/>
  <c r="R16" i="91"/>
  <c r="Q16" i="91"/>
  <c r="P16" i="91"/>
  <c r="O16" i="91"/>
  <c r="M16" i="91"/>
  <c r="L16" i="91"/>
  <c r="K16" i="91"/>
  <c r="J16" i="91"/>
  <c r="I16" i="91"/>
  <c r="H16" i="91"/>
  <c r="G16" i="91"/>
  <c r="F16" i="91"/>
  <c r="E16" i="91"/>
  <c r="B16" i="91" a="1"/>
  <c r="B16" i="91" s="1"/>
  <c r="X29" i="81"/>
  <c r="W29" i="81" l="1"/>
  <c r="V29" i="81"/>
  <c r="U29" i="81"/>
  <c r="T29" i="81"/>
  <c r="S29" i="81"/>
  <c r="R29" i="81"/>
  <c r="M29" i="81"/>
  <c r="L29" i="81"/>
  <c r="K29" i="81"/>
  <c r="J29" i="81"/>
  <c r="I29" i="81"/>
  <c r="H29" i="81"/>
  <c r="G29" i="81"/>
  <c r="F29" i="81"/>
  <c r="E29" i="81"/>
  <c r="Y15" i="81" a="1"/>
  <c r="Y15" i="81" s="1"/>
  <c r="Z15" i="81" a="1"/>
  <c r="Z15" i="81" s="1"/>
  <c r="AA15" i="81" a="1"/>
  <c r="AA15" i="81" s="1"/>
  <c r="B29" i="81" a="1"/>
  <c r="B29" i="81" s="1"/>
  <c r="Q29" i="81" l="1"/>
  <c r="O29" i="81" l="1"/>
  <c r="P29" i="81"/>
  <c r="AB19" i="81" l="1" a="1"/>
  <c r="AB19" i="81" s="1"/>
  <c r="AA19" i="81" a="1"/>
  <c r="AA19" i="81" s="1"/>
  <c r="Z19" i="81" a="1"/>
  <c r="Z19" i="81" s="1"/>
  <c r="Y19" i="81" a="1"/>
  <c r="Y19" i="81" s="1"/>
  <c r="X21" i="81"/>
  <c r="W21" i="81"/>
  <c r="V21" i="81"/>
  <c r="U21" i="81"/>
  <c r="T21" i="81"/>
  <c r="S21" i="81"/>
  <c r="R21" i="81"/>
  <c r="Q21" i="81"/>
  <c r="P21" i="81"/>
  <c r="O21" i="81"/>
  <c r="M21" i="81"/>
  <c r="L21" i="81"/>
  <c r="K21" i="81"/>
  <c r="J21" i="81"/>
  <c r="I21" i="81"/>
  <c r="H21" i="81"/>
  <c r="G21" i="81"/>
  <c r="F21" i="81"/>
  <c r="E21" i="81"/>
  <c r="B21" i="81" a="1"/>
  <c r="B21" i="81" s="1"/>
  <c r="X9" i="91"/>
  <c r="W9" i="91"/>
  <c r="V9" i="91"/>
  <c r="U9" i="91"/>
  <c r="T9" i="91"/>
  <c r="S9" i="91"/>
  <c r="R9" i="91"/>
  <c r="Q9" i="91"/>
  <c r="P9" i="91"/>
  <c r="O9" i="91"/>
  <c r="M9" i="91"/>
  <c r="L9" i="91"/>
  <c r="K9" i="91"/>
  <c r="J9" i="91"/>
  <c r="I9" i="91"/>
  <c r="H9" i="91"/>
  <c r="G9" i="91"/>
  <c r="F9" i="91"/>
  <c r="E9" i="91"/>
  <c r="B9" i="91" a="1"/>
  <c r="B9" i="91" s="1"/>
  <c r="AA7" i="91" l="1" a="1"/>
  <c r="AA7" i="91" s="1"/>
  <c r="Z7" i="91" a="1"/>
  <c r="Z7" i="91" s="1"/>
  <c r="Y7" i="91" a="1"/>
  <c r="Y7" i="91" s="1"/>
  <c r="X11" i="81" l="1"/>
  <c r="W11" i="81"/>
  <c r="V11" i="81"/>
  <c r="U11" i="81"/>
  <c r="T11" i="81"/>
  <c r="S11" i="81"/>
  <c r="R11" i="81"/>
  <c r="M11" i="81"/>
  <c r="L11" i="81"/>
  <c r="K11" i="81"/>
  <c r="J11" i="81"/>
  <c r="I11" i="81"/>
  <c r="H11" i="81"/>
  <c r="G11" i="81"/>
  <c r="F11" i="81"/>
  <c r="E11" i="81"/>
  <c r="Q11" i="81" l="1"/>
  <c r="P11" i="81" l="1"/>
  <c r="O11" i="81"/>
  <c r="AA41" i="81" l="1" a="1"/>
  <c r="AA41" i="81" s="1"/>
  <c r="Z41" i="81" a="1"/>
  <c r="Z41" i="81" s="1"/>
  <c r="Y41" i="81" a="1"/>
  <c r="Y41" i="81" s="1"/>
  <c r="B11" i="81" a="1"/>
  <c r="B11" i="81" s="1"/>
  <c r="B24" i="90" l="1" a="1"/>
  <c r="B24" i="90" s="1"/>
  <c r="AA22" i="90" a="1"/>
  <c r="AA22" i="90" s="1"/>
  <c r="Z22" i="90" a="1"/>
  <c r="Z22" i="90" s="1"/>
  <c r="Y22" i="90" a="1"/>
  <c r="Y22" i="90" s="1"/>
  <c r="AA13" i="81" l="1" a="1"/>
  <c r="AA13" i="81" s="1"/>
  <c r="Z13" i="81" a="1"/>
  <c r="Z13" i="81" s="1"/>
  <c r="Y13" i="81" a="1"/>
  <c r="Y13" i="81" s="1"/>
  <c r="X39" i="81"/>
  <c r="W39" i="81"/>
  <c r="V39" i="81"/>
  <c r="U39" i="81"/>
  <c r="T39" i="81"/>
  <c r="S39" i="81"/>
  <c r="R39" i="81"/>
  <c r="Q39" i="81"/>
  <c r="P39" i="81"/>
  <c r="O39" i="81"/>
  <c r="M39" i="81"/>
  <c r="L39" i="81"/>
  <c r="K39" i="81"/>
  <c r="J39" i="81"/>
  <c r="I39" i="81"/>
  <c r="H39" i="81"/>
  <c r="G39" i="81"/>
  <c r="F39" i="81"/>
  <c r="E39" i="81"/>
  <c r="B39" i="81" a="1"/>
  <c r="B39" i="81" s="1"/>
  <c r="X7" i="91" l="1"/>
  <c r="W47" i="81" l="1"/>
  <c r="V47" i="81"/>
  <c r="U47" i="81"/>
  <c r="R47" i="81"/>
  <c r="K47" i="81"/>
  <c r="H47" i="81"/>
  <c r="E47" i="81"/>
  <c r="AA40" i="81" a="1"/>
  <c r="AA40" i="81" s="1"/>
  <c r="Z40" i="81" a="1"/>
  <c r="Z40" i="81" s="1"/>
  <c r="Y40" i="81" a="1"/>
  <c r="Y40" i="81" s="1"/>
  <c r="B47" i="81" a="1"/>
  <c r="B47" i="81" s="1"/>
  <c r="X47" i="81"/>
  <c r="S47" i="81" l="1"/>
  <c r="T47" i="81"/>
  <c r="L47" i="81"/>
  <c r="F47" i="81"/>
  <c r="I47" i="81" l="1"/>
  <c r="M47" i="81"/>
  <c r="J47" i="81"/>
  <c r="G47" i="81"/>
  <c r="Q47" i="81"/>
  <c r="O47" i="81" l="1"/>
  <c r="P47" i="81"/>
  <c r="Y21" i="90" l="1" a="1"/>
  <c r="Y21" i="90" s="1"/>
  <c r="Z21" i="90" a="1"/>
  <c r="Z21" i="90" s="1"/>
  <c r="AA21" i="90" a="1"/>
  <c r="AA21" i="90" s="1"/>
  <c r="X21" i="90"/>
  <c r="W21" i="90"/>
  <c r="V21" i="90"/>
  <c r="U21" i="90"/>
  <c r="T21" i="90"/>
  <c r="S21" i="90"/>
  <c r="R21" i="90"/>
  <c r="Q21" i="90"/>
  <c r="O21" i="90"/>
  <c r="M21" i="90"/>
  <c r="L21" i="90"/>
  <c r="K21" i="90"/>
  <c r="J21" i="90"/>
  <c r="I21" i="90"/>
  <c r="H21" i="90"/>
  <c r="G21" i="90"/>
  <c r="F21" i="90"/>
  <c r="E21" i="90"/>
  <c r="B21" i="90" a="1"/>
  <c r="B21" i="90" s="1"/>
  <c r="W7" i="91" l="1"/>
  <c r="U7" i="91"/>
  <c r="T7" i="91"/>
  <c r="S7" i="91"/>
  <c r="R7" i="91"/>
  <c r="Q7" i="91"/>
  <c r="P7" i="91"/>
  <c r="O7" i="91"/>
  <c r="M7" i="91"/>
  <c r="L7" i="91"/>
  <c r="K7" i="91"/>
  <c r="J7" i="91"/>
  <c r="I7" i="91"/>
  <c r="H7" i="91"/>
  <c r="G7" i="91"/>
  <c r="F7" i="91"/>
  <c r="E7" i="91"/>
  <c r="B7" i="91" a="1"/>
  <c r="B7" i="91" s="1"/>
  <c r="W8" i="81"/>
  <c r="U8" i="81"/>
  <c r="T8" i="81"/>
  <c r="S8" i="81"/>
  <c r="R8" i="81"/>
  <c r="M8" i="81"/>
  <c r="L8" i="81"/>
  <c r="K8" i="81"/>
  <c r="J8" i="81"/>
  <c r="I8" i="81"/>
  <c r="H8" i="81"/>
  <c r="G8" i="81"/>
  <c r="F8" i="81"/>
  <c r="E8" i="81"/>
  <c r="AA10" i="63" a="1"/>
  <c r="AA10" i="63" s="1"/>
  <c r="Z10" i="63" a="1"/>
  <c r="Z10" i="63" s="1"/>
  <c r="Y10" i="63" a="1"/>
  <c r="Y10" i="63" s="1"/>
  <c r="X8" i="97" l="1"/>
  <c r="W8" i="97"/>
  <c r="V8" i="97"/>
  <c r="U8" i="97"/>
  <c r="T8" i="97"/>
  <c r="S8" i="97"/>
  <c r="R8" i="97"/>
  <c r="Q8" i="97"/>
  <c r="P8" i="97"/>
  <c r="O8" i="97"/>
  <c r="M8" i="97"/>
  <c r="L8" i="97"/>
  <c r="K8" i="97"/>
  <c r="J8" i="97"/>
  <c r="I8" i="97"/>
  <c r="H8" i="97"/>
  <c r="G8" i="97"/>
  <c r="F8" i="97"/>
  <c r="E8" i="97"/>
  <c r="B8" i="97" a="1"/>
  <c r="B8" i="97" s="1"/>
  <c r="X37" i="81"/>
  <c r="W37" i="81"/>
  <c r="V37" i="81"/>
  <c r="U37" i="81"/>
  <c r="T37" i="81"/>
  <c r="S37" i="81"/>
  <c r="R37" i="81"/>
  <c r="Q37" i="81"/>
  <c r="P37" i="81"/>
  <c r="O37" i="81"/>
  <c r="M37" i="81"/>
  <c r="L37" i="81"/>
  <c r="K37" i="81"/>
  <c r="J37" i="81"/>
  <c r="I37" i="81"/>
  <c r="H37" i="81"/>
  <c r="G37" i="81"/>
  <c r="F37" i="81"/>
  <c r="E37" i="81"/>
  <c r="D37" i="81"/>
  <c r="C37" i="81"/>
  <c r="AA39" i="81" a="1"/>
  <c r="AA39" i="81" s="1"/>
  <c r="Z39" i="81" a="1"/>
  <c r="Z39" i="81" s="1"/>
  <c r="Y39" i="81" a="1"/>
  <c r="Y39" i="81" s="1"/>
  <c r="B37" i="81" a="1"/>
  <c r="B37" i="81" s="1"/>
  <c r="N37" i="81" l="1"/>
  <c r="X16" i="81"/>
  <c r="W16" i="81"/>
  <c r="V16" i="81"/>
  <c r="U16" i="81"/>
  <c r="T16" i="81"/>
  <c r="S16" i="81"/>
  <c r="R16" i="81"/>
  <c r="Q16" i="81"/>
  <c r="P16" i="81"/>
  <c r="O16" i="81"/>
  <c r="M16" i="81"/>
  <c r="L16" i="81"/>
  <c r="K16" i="81"/>
  <c r="J16" i="81"/>
  <c r="I16" i="81"/>
  <c r="H16" i="81"/>
  <c r="G16" i="81"/>
  <c r="F16" i="81"/>
  <c r="E16" i="81"/>
  <c r="AA38" i="81" a="1"/>
  <c r="AA38" i="81" s="1"/>
  <c r="Z38" i="81" a="1"/>
  <c r="Z38" i="81" s="1"/>
  <c r="Y38" i="81" a="1"/>
  <c r="Y38" i="81" s="1"/>
  <c r="B16" i="81" a="1"/>
  <c r="B16" i="81" s="1"/>
  <c r="X12" i="81" l="1"/>
  <c r="W12" i="81"/>
  <c r="V12" i="81"/>
  <c r="U12" i="81"/>
  <c r="T12" i="81"/>
  <c r="S12" i="81"/>
  <c r="R12" i="81"/>
  <c r="Q12" i="81"/>
  <c r="P12" i="81"/>
  <c r="O12" i="81"/>
  <c r="M12" i="81"/>
  <c r="L12" i="81"/>
  <c r="K12" i="81"/>
  <c r="J12" i="81"/>
  <c r="I12" i="81"/>
  <c r="H12" i="81"/>
  <c r="G12" i="81"/>
  <c r="F12" i="81"/>
  <c r="E12" i="81"/>
  <c r="AA37" i="81" a="1"/>
  <c r="AA37" i="81" s="1"/>
  <c r="Z37" i="81" a="1"/>
  <c r="Z37" i="81" s="1"/>
  <c r="Y37" i="81" a="1"/>
  <c r="Y37" i="81" s="1"/>
  <c r="B12" i="81" a="1"/>
  <c r="B12" i="81" s="1"/>
  <c r="W15" i="81" l="1"/>
  <c r="V15" i="81"/>
  <c r="U15" i="81"/>
  <c r="T15" i="81"/>
  <c r="S15" i="81"/>
  <c r="R15" i="81"/>
  <c r="M15" i="81"/>
  <c r="L15" i="81"/>
  <c r="K15" i="81"/>
  <c r="J15" i="81"/>
  <c r="I15" i="81"/>
  <c r="H15" i="81"/>
  <c r="G15" i="81"/>
  <c r="F15" i="81"/>
  <c r="E15" i="81"/>
  <c r="AA36" i="81" l="1" a="1"/>
  <c r="AA36" i="81" s="1"/>
  <c r="Z36" i="81" a="1"/>
  <c r="Z36" i="81" s="1"/>
  <c r="Y36" i="81" a="1"/>
  <c r="Y36" i="81" s="1"/>
  <c r="B15" i="81" a="1"/>
  <c r="B15" i="81" s="1"/>
  <c r="X15" i="81"/>
  <c r="Q15" i="81" l="1"/>
  <c r="O15" i="81" l="1"/>
  <c r="P15" i="81"/>
  <c r="W35" i="81" l="1"/>
  <c r="V35" i="81"/>
  <c r="U35" i="81"/>
  <c r="T35" i="81"/>
  <c r="S35" i="81"/>
  <c r="R35" i="81"/>
  <c r="M35" i="81"/>
  <c r="L35" i="81"/>
  <c r="K35" i="81"/>
  <c r="J35" i="81"/>
  <c r="I35" i="81"/>
  <c r="H35" i="81"/>
  <c r="G35" i="81"/>
  <c r="F35" i="81"/>
  <c r="E35" i="81"/>
  <c r="AA35" i="81" a="1"/>
  <c r="AA35" i="81" s="1"/>
  <c r="Z35" i="81" a="1"/>
  <c r="Z35" i="81" s="1"/>
  <c r="Y35" i="81" a="1"/>
  <c r="Y35" i="81" s="1"/>
  <c r="B35" i="81" a="1"/>
  <c r="B35" i="81" s="1"/>
  <c r="X33" i="81" l="1"/>
  <c r="W33" i="81"/>
  <c r="V33" i="81"/>
  <c r="U33" i="81"/>
  <c r="T33" i="81"/>
  <c r="S33" i="81"/>
  <c r="R33" i="81"/>
  <c r="Q33" i="81"/>
  <c r="P33" i="81"/>
  <c r="O33" i="81"/>
  <c r="M33" i="81"/>
  <c r="L33" i="81"/>
  <c r="K33" i="81"/>
  <c r="J33" i="81"/>
  <c r="I33" i="81"/>
  <c r="H33" i="81"/>
  <c r="G33" i="81"/>
  <c r="F33" i="81"/>
  <c r="E33" i="81"/>
  <c r="B33" i="81" a="1"/>
  <c r="B33" i="81" s="1"/>
  <c r="AA34" i="81" a="1"/>
  <c r="AA34" i="81" s="1"/>
  <c r="Z34" i="81" a="1"/>
  <c r="Z34" i="81" s="1"/>
  <c r="Y34" i="81" a="1"/>
  <c r="Y34" i="81" s="1"/>
  <c r="X18" i="63" l="1"/>
  <c r="W18" i="63"/>
  <c r="V18" i="63"/>
  <c r="U18" i="63"/>
  <c r="T18" i="63"/>
  <c r="S18" i="63"/>
  <c r="R18" i="63"/>
  <c r="Q18" i="63"/>
  <c r="P18" i="63"/>
  <c r="O18" i="63"/>
  <c r="M18" i="63"/>
  <c r="L18" i="63"/>
  <c r="K18" i="63"/>
  <c r="J18" i="63"/>
  <c r="I18" i="63"/>
  <c r="H18" i="63"/>
  <c r="G18" i="63"/>
  <c r="F18" i="63"/>
  <c r="E18" i="63"/>
  <c r="B18" i="63" a="1"/>
  <c r="B18" i="63" s="1"/>
  <c r="AA9" i="63" l="1" a="1"/>
  <c r="AA9" i="63" s="1"/>
  <c r="Z9" i="63" a="1"/>
  <c r="Z9" i="63" s="1"/>
  <c r="Y9" i="63" a="1"/>
  <c r="Y9" i="63" s="1"/>
  <c r="W30" i="81" l="1"/>
  <c r="V30" i="81"/>
  <c r="U30" i="81"/>
  <c r="T30" i="81"/>
  <c r="S30" i="81"/>
  <c r="R30" i="81"/>
  <c r="M30" i="81"/>
  <c r="L30" i="81"/>
  <c r="K30" i="81"/>
  <c r="J30" i="81"/>
  <c r="I30" i="81"/>
  <c r="H30" i="81"/>
  <c r="G30" i="81"/>
  <c r="F30" i="81"/>
  <c r="E30" i="81"/>
  <c r="Y6" i="81" a="1"/>
  <c r="Y6" i="81" s="1"/>
  <c r="Z6" i="81" a="1"/>
  <c r="Z6" i="81" s="1"/>
  <c r="AA6" i="81" a="1"/>
  <c r="AA6" i="81" s="1"/>
  <c r="B30" i="81" a="1"/>
  <c r="B30" i="81" s="1"/>
  <c r="X30" i="81" l="1"/>
  <c r="Q30" i="81" l="1"/>
  <c r="O30" i="81" l="1"/>
  <c r="P30" i="81"/>
  <c r="W6" i="92" l="1"/>
  <c r="V6" i="92"/>
  <c r="U6" i="92"/>
  <c r="T6" i="92"/>
  <c r="S6" i="92"/>
  <c r="R6" i="92"/>
  <c r="M6" i="92"/>
  <c r="L6" i="92"/>
  <c r="K6" i="92"/>
  <c r="J6" i="92"/>
  <c r="I6" i="92"/>
  <c r="H6" i="92"/>
  <c r="G6" i="92"/>
  <c r="F6" i="92"/>
  <c r="E6" i="92"/>
  <c r="Y6" i="92" l="1" a="1"/>
  <c r="Y6" i="92" s="1"/>
  <c r="Z6" i="92" a="1"/>
  <c r="Z6" i="92" s="1"/>
  <c r="AA6" i="92" a="1"/>
  <c r="AA6" i="92" s="1"/>
  <c r="B6" i="92" a="1"/>
  <c r="B6" i="92" s="1"/>
  <c r="X6" i="92" l="1"/>
  <c r="Q6" i="92" l="1"/>
  <c r="P6" i="92" l="1"/>
  <c r="O6" i="92"/>
  <c r="X23" i="81" l="1"/>
  <c r="W23" i="81"/>
  <c r="V23" i="81"/>
  <c r="U23" i="81"/>
  <c r="T23" i="81"/>
  <c r="S23" i="81"/>
  <c r="R23" i="81"/>
  <c r="Q23" i="81"/>
  <c r="P23" i="81"/>
  <c r="O23" i="81"/>
  <c r="M23" i="81"/>
  <c r="L23" i="81"/>
  <c r="K23" i="81"/>
  <c r="J23" i="81"/>
  <c r="I23" i="81"/>
  <c r="H23" i="81"/>
  <c r="G23" i="81"/>
  <c r="F23" i="81"/>
  <c r="E23" i="81"/>
  <c r="B23" i="81" a="1"/>
  <c r="B23" i="81" s="1"/>
  <c r="X19" i="90" l="1"/>
  <c r="W19" i="90"/>
  <c r="V19" i="90"/>
  <c r="U19" i="90"/>
  <c r="T19" i="90"/>
  <c r="S19" i="90"/>
  <c r="R19" i="90"/>
  <c r="Q19" i="90"/>
  <c r="P19" i="90"/>
  <c r="O19" i="90"/>
  <c r="M19" i="90"/>
  <c r="L19" i="90"/>
  <c r="K19" i="90"/>
  <c r="J19" i="90"/>
  <c r="I19" i="90"/>
  <c r="H19" i="90"/>
  <c r="G19" i="90"/>
  <c r="F19" i="90"/>
  <c r="E19" i="90"/>
  <c r="B19" i="90" l="1" a="1"/>
  <c r="B19" i="90" s="1"/>
  <c r="AA20" i="90" a="1"/>
  <c r="AA20" i="90" s="1"/>
  <c r="Z20" i="90" a="1"/>
  <c r="Z20" i="90" s="1"/>
  <c r="Y20" i="90" a="1"/>
  <c r="Y20" i="90" s="1"/>
  <c r="X5" i="85"/>
  <c r="W5" i="85"/>
  <c r="V5" i="85"/>
  <c r="U5" i="85"/>
  <c r="T5" i="85"/>
  <c r="S5" i="85"/>
  <c r="R5" i="85"/>
  <c r="M5" i="85"/>
  <c r="L5" i="85"/>
  <c r="K5" i="85"/>
  <c r="J5" i="85"/>
  <c r="I5" i="85"/>
  <c r="H5" i="85"/>
  <c r="G5" i="85"/>
  <c r="F5" i="85"/>
  <c r="E5" i="85"/>
  <c r="Y7" i="85" a="1"/>
  <c r="Y7" i="85" s="1"/>
  <c r="Z7" i="85" a="1"/>
  <c r="Z7" i="85" s="1"/>
  <c r="AA7" i="85" a="1"/>
  <c r="AA7" i="85" s="1"/>
  <c r="B5" i="85" a="1"/>
  <c r="B5" i="85" s="1"/>
  <c r="Q5" i="85" l="1"/>
  <c r="O5" i="85"/>
  <c r="P5" i="85"/>
  <c r="X5" i="92" l="1"/>
  <c r="W5" i="92"/>
  <c r="V5" i="92"/>
  <c r="U5" i="92"/>
  <c r="T5" i="92"/>
  <c r="S5" i="92"/>
  <c r="R5" i="92"/>
  <c r="Q5" i="92"/>
  <c r="P5" i="92"/>
  <c r="O5" i="92"/>
  <c r="M5" i="92"/>
  <c r="L5" i="92"/>
  <c r="K5" i="92"/>
  <c r="J5" i="92"/>
  <c r="I5" i="92"/>
  <c r="H5" i="92"/>
  <c r="G5" i="92"/>
  <c r="F5" i="92"/>
  <c r="E5" i="92"/>
  <c r="Y5" i="92" a="1"/>
  <c r="Y5" i="92" s="1"/>
  <c r="Z5" i="92" a="1"/>
  <c r="Z5" i="92" s="1"/>
  <c r="AA5" i="92" a="1"/>
  <c r="AA5" i="92" s="1"/>
  <c r="B5" i="92" a="1"/>
  <c r="B5" i="92" s="1"/>
  <c r="X2" i="80" l="1"/>
  <c r="W2" i="80"/>
  <c r="V2" i="80"/>
  <c r="U2" i="80"/>
  <c r="T2" i="80"/>
  <c r="S2" i="80"/>
  <c r="R2" i="80"/>
  <c r="Q2" i="80"/>
  <c r="P2" i="80"/>
  <c r="O2" i="80"/>
  <c r="M2" i="80"/>
  <c r="L2" i="80"/>
  <c r="K2" i="80"/>
  <c r="J2" i="80"/>
  <c r="I2" i="80"/>
  <c r="H2" i="80"/>
  <c r="G2" i="80"/>
  <c r="F2" i="80"/>
  <c r="E2" i="80"/>
  <c r="D2" i="80"/>
  <c r="B2" i="80" a="1"/>
  <c r="B2" i="80" s="1"/>
  <c r="N2" i="80" l="1"/>
  <c r="AA8" i="63" l="1" a="1"/>
  <c r="AA8" i="63" s="1"/>
  <c r="Z8" i="63" a="1"/>
  <c r="Z8" i="63" s="1"/>
  <c r="Y8" i="63" a="1"/>
  <c r="Y8" i="63" s="1"/>
  <c r="X19" i="63"/>
  <c r="W19" i="63"/>
  <c r="V19" i="63"/>
  <c r="U19" i="63"/>
  <c r="T19" i="63"/>
  <c r="S19" i="63"/>
  <c r="R19" i="63"/>
  <c r="Q19" i="63"/>
  <c r="O19" i="63"/>
  <c r="M19" i="63"/>
  <c r="L19" i="63"/>
  <c r="K19" i="63"/>
  <c r="J19" i="63"/>
  <c r="I19" i="63"/>
  <c r="H19" i="63"/>
  <c r="G19" i="63"/>
  <c r="F19" i="63"/>
  <c r="E19" i="63"/>
  <c r="D19" i="63"/>
  <c r="C19" i="63"/>
  <c r="B19" i="63" a="1"/>
  <c r="B19" i="63" s="1"/>
  <c r="X18" i="80"/>
  <c r="W18" i="80"/>
  <c r="V18" i="80"/>
  <c r="U18" i="80"/>
  <c r="T18" i="80"/>
  <c r="S18" i="80"/>
  <c r="R18" i="80"/>
  <c r="Q18" i="80"/>
  <c r="N19" i="63" l="1"/>
  <c r="G18" i="80"/>
  <c r="E18" i="80"/>
  <c r="F18" i="80"/>
  <c r="B18" i="80" a="1"/>
  <c r="B18" i="80" s="1"/>
  <c r="L18" i="80"/>
  <c r="K18" i="80"/>
  <c r="I18" i="80"/>
  <c r="H18" i="80"/>
  <c r="M18" i="80" l="1"/>
  <c r="J18" i="80"/>
  <c r="O18" i="80"/>
  <c r="P18" i="80"/>
  <c r="Y17" i="80" l="1" a="1"/>
  <c r="Y17" i="80" s="1"/>
  <c r="D18" i="80" l="1"/>
  <c r="N18" i="80" s="1"/>
  <c r="C18" i="80"/>
  <c r="L10" i="81" l="1"/>
  <c r="K10" i="81"/>
  <c r="I10" i="81"/>
  <c r="H10" i="81"/>
  <c r="F10" i="81"/>
  <c r="E10" i="81"/>
  <c r="X4" i="81" l="1"/>
  <c r="W4" i="81"/>
  <c r="V4" i="81"/>
  <c r="U4" i="81"/>
  <c r="T4" i="81"/>
  <c r="S4" i="81"/>
  <c r="R4" i="81"/>
  <c r="Q4" i="81"/>
  <c r="P4" i="81"/>
  <c r="O4" i="81"/>
  <c r="M4" i="81"/>
  <c r="L4" i="81"/>
  <c r="K4" i="81"/>
  <c r="J4" i="81"/>
  <c r="I4" i="81"/>
  <c r="H4" i="81"/>
  <c r="G4" i="81"/>
  <c r="F4" i="81"/>
  <c r="E4" i="81"/>
  <c r="B4" i="81" a="1"/>
  <c r="B4" i="81" s="1"/>
  <c r="W6" i="81" l="1"/>
  <c r="V6" i="81"/>
  <c r="U6" i="81"/>
  <c r="T6" i="81"/>
  <c r="S6" i="81"/>
  <c r="R6" i="81"/>
  <c r="M6" i="81"/>
  <c r="L6" i="81"/>
  <c r="K6" i="81"/>
  <c r="J6" i="81"/>
  <c r="I6" i="81"/>
  <c r="H6" i="81"/>
  <c r="G6" i="81"/>
  <c r="F6" i="81"/>
  <c r="E6" i="81"/>
  <c r="B6" i="81" a="1"/>
  <c r="B6" i="81" s="1"/>
  <c r="AA33" i="81" a="1"/>
  <c r="AA33" i="81" s="1"/>
  <c r="Z33" i="81" a="1"/>
  <c r="Z33" i="81" s="1"/>
  <c r="Y33" i="81" a="1"/>
  <c r="Y33" i="81" s="1"/>
  <c r="W20" i="91" l="1"/>
  <c r="V20" i="91"/>
  <c r="U20" i="91"/>
  <c r="T20" i="91"/>
  <c r="S20" i="91"/>
  <c r="R20" i="91"/>
  <c r="M20" i="91"/>
  <c r="L20" i="91"/>
  <c r="K20" i="91"/>
  <c r="J20" i="91"/>
  <c r="I20" i="91"/>
  <c r="H20" i="91"/>
  <c r="G20" i="91"/>
  <c r="F20" i="91"/>
  <c r="E20" i="91"/>
  <c r="B20" i="91" a="1"/>
  <c r="B20" i="91" s="1"/>
  <c r="AA19" i="90" l="1" a="1"/>
  <c r="AA19" i="90" s="1"/>
  <c r="Z19" i="90" a="1"/>
  <c r="Z19" i="90" s="1"/>
  <c r="Y19" i="90" a="1"/>
  <c r="Y19" i="90" s="1"/>
  <c r="W23" i="90"/>
  <c r="V23" i="90"/>
  <c r="U23" i="90"/>
  <c r="T23" i="90"/>
  <c r="S23" i="90"/>
  <c r="R23" i="90"/>
  <c r="M23" i="90"/>
  <c r="L23" i="90"/>
  <c r="K23" i="90"/>
  <c r="J23" i="90"/>
  <c r="I23" i="90"/>
  <c r="H23" i="90"/>
  <c r="G23" i="90"/>
  <c r="F23" i="90"/>
  <c r="E23" i="90"/>
  <c r="B23" i="90" a="1"/>
  <c r="B23" i="90" s="1"/>
  <c r="W20" i="63"/>
  <c r="V20" i="63"/>
  <c r="U20" i="63"/>
  <c r="T20" i="63"/>
  <c r="S20" i="63"/>
  <c r="R20" i="63"/>
  <c r="L20" i="63"/>
  <c r="K20" i="63"/>
  <c r="J20" i="63"/>
  <c r="I20" i="63"/>
  <c r="H20" i="63"/>
  <c r="G20" i="63"/>
  <c r="F20" i="63"/>
  <c r="E20" i="63"/>
  <c r="X23" i="90" l="1"/>
  <c r="X20" i="63"/>
  <c r="M20" i="63"/>
  <c r="Q20" i="63" l="1"/>
  <c r="Q23" i="90"/>
  <c r="P23" i="90" l="1"/>
  <c r="O20" i="63"/>
  <c r="O23" i="90"/>
  <c r="X16" i="63"/>
  <c r="X11" i="63" l="1"/>
  <c r="W11" i="63"/>
  <c r="V11" i="63"/>
  <c r="U11" i="63"/>
  <c r="T11" i="63"/>
  <c r="S11" i="63"/>
  <c r="R11" i="63"/>
  <c r="Q11" i="63"/>
  <c r="O11" i="63"/>
  <c r="M11" i="63"/>
  <c r="L11" i="63"/>
  <c r="K11" i="63"/>
  <c r="J11" i="63"/>
  <c r="I11" i="63"/>
  <c r="H11" i="63"/>
  <c r="G11" i="63"/>
  <c r="F11" i="63"/>
  <c r="E11" i="63"/>
  <c r="B11" i="63" a="1"/>
  <c r="B11" i="63" s="1"/>
  <c r="X17" i="63"/>
  <c r="W17" i="63"/>
  <c r="V17" i="63"/>
  <c r="U17" i="63"/>
  <c r="T17" i="63"/>
  <c r="S17" i="63"/>
  <c r="R17" i="63"/>
  <c r="Q17" i="63"/>
  <c r="O17" i="63"/>
  <c r="M17" i="63"/>
  <c r="L17" i="63"/>
  <c r="K17" i="63"/>
  <c r="J17" i="63"/>
  <c r="I17" i="63"/>
  <c r="H17" i="63"/>
  <c r="G17" i="63"/>
  <c r="F17" i="63"/>
  <c r="E17" i="63"/>
  <c r="B17" i="63" a="1"/>
  <c r="B17" i="63" s="1"/>
  <c r="W16" i="63"/>
  <c r="V16" i="63"/>
  <c r="U16" i="63"/>
  <c r="T16" i="63"/>
  <c r="S16" i="63"/>
  <c r="R16" i="63"/>
  <c r="Q16" i="63"/>
  <c r="O16" i="63"/>
  <c r="M16" i="63"/>
  <c r="L16" i="63"/>
  <c r="K16" i="63"/>
  <c r="J16" i="63"/>
  <c r="I16" i="63"/>
  <c r="H16" i="63"/>
  <c r="G16" i="63"/>
  <c r="F16" i="63"/>
  <c r="E16" i="63"/>
  <c r="B16" i="63" a="1"/>
  <c r="B16" i="63" s="1"/>
  <c r="X36" i="81" l="1"/>
  <c r="W36" i="81"/>
  <c r="V36" i="81"/>
  <c r="U36" i="81"/>
  <c r="T36" i="81"/>
  <c r="S36" i="81"/>
  <c r="R36" i="81"/>
  <c r="Q36" i="81"/>
  <c r="O36" i="81"/>
  <c r="M36" i="81"/>
  <c r="L36" i="81"/>
  <c r="K36" i="81"/>
  <c r="J36" i="81"/>
  <c r="I36" i="81"/>
  <c r="H36" i="81"/>
  <c r="G36" i="81"/>
  <c r="F36" i="81"/>
  <c r="E36" i="81"/>
  <c r="B36" i="81" l="1" a="1"/>
  <c r="B36" i="81" s="1"/>
  <c r="W41" i="81" l="1"/>
  <c r="V41" i="81"/>
  <c r="U41" i="81"/>
  <c r="T41" i="81"/>
  <c r="S41" i="81"/>
  <c r="R41" i="81"/>
  <c r="M41" i="81"/>
  <c r="L41" i="81"/>
  <c r="K41" i="81"/>
  <c r="J41" i="81"/>
  <c r="I41" i="81"/>
  <c r="H41" i="81"/>
  <c r="G41" i="81"/>
  <c r="F41" i="81"/>
  <c r="E41" i="81"/>
  <c r="B41" i="81" a="1"/>
  <c r="B41" i="81" s="1"/>
  <c r="X41" i="81" l="1"/>
  <c r="Q41" i="81"/>
  <c r="O41" i="81" l="1"/>
  <c r="X27" i="81" l="1"/>
  <c r="W27" i="81"/>
  <c r="V27" i="81"/>
  <c r="U27" i="81"/>
  <c r="T27" i="81"/>
  <c r="S27" i="81"/>
  <c r="R27" i="81"/>
  <c r="Q27" i="81"/>
  <c r="O27" i="81"/>
  <c r="M27" i="81"/>
  <c r="L27" i="81"/>
  <c r="K27" i="81"/>
  <c r="J27" i="81"/>
  <c r="I27" i="81"/>
  <c r="H27" i="81"/>
  <c r="G27" i="81"/>
  <c r="F27" i="81"/>
  <c r="E27" i="81"/>
  <c r="Y30" i="81" a="1"/>
  <c r="Y30" i="81" s="1"/>
  <c r="Z30" i="81" a="1"/>
  <c r="Z30" i="81" s="1"/>
  <c r="AA30" i="81" a="1"/>
  <c r="AA30" i="81" s="1"/>
  <c r="B27" i="81" a="1"/>
  <c r="B27" i="81" s="1"/>
  <c r="W44" i="81" l="1"/>
  <c r="V44" i="81"/>
  <c r="U44" i="81"/>
  <c r="T44" i="81"/>
  <c r="S44" i="81"/>
  <c r="R44" i="81"/>
  <c r="M44" i="81"/>
  <c r="L44" i="81"/>
  <c r="K44" i="81"/>
  <c r="J44" i="81"/>
  <c r="I44" i="81"/>
  <c r="H44" i="81"/>
  <c r="G44" i="81"/>
  <c r="F44" i="81"/>
  <c r="E44" i="81"/>
  <c r="B17" i="81" l="1" a="1"/>
  <c r="B17" i="81" s="1"/>
  <c r="B20" i="81" a="1"/>
  <c r="B20" i="81" s="1"/>
  <c r="B44" i="81" a="1"/>
  <c r="B44" i="81" s="1"/>
  <c r="B34" i="81" a="1"/>
  <c r="B34" i="81" s="1"/>
  <c r="B31" i="81" a="1"/>
  <c r="B31" i="81" s="1"/>
  <c r="B40" i="81" a="1"/>
  <c r="B40" i="81" s="1"/>
  <c r="B45" i="81" a="1"/>
  <c r="B45" i="81" s="1"/>
  <c r="B46" i="81" a="1"/>
  <c r="B46" i="81" s="1"/>
  <c r="B5" i="81" a="1"/>
  <c r="B5" i="81" s="1"/>
  <c r="B8" i="81" a="1"/>
  <c r="B8" i="81" s="1"/>
  <c r="B7" i="81" a="1"/>
  <c r="B7" i="81" s="1"/>
  <c r="B10" i="81" a="1"/>
  <c r="B10" i="81" s="1"/>
  <c r="B25" i="81" a="1"/>
  <c r="B25" i="81" s="1"/>
  <c r="B9" i="81" a="1"/>
  <c r="B9" i="81" s="1"/>
  <c r="B13" i="81" a="1"/>
  <c r="B13" i="81" s="1"/>
  <c r="X34" i="81" l="1"/>
  <c r="W34" i="81"/>
  <c r="V34" i="81"/>
  <c r="U34" i="81"/>
  <c r="T34" i="81"/>
  <c r="S34" i="81"/>
  <c r="R34" i="81"/>
  <c r="Q34" i="81"/>
  <c r="P34" i="81"/>
  <c r="O34" i="81"/>
  <c r="M34" i="81"/>
  <c r="L34" i="81"/>
  <c r="K34" i="81"/>
  <c r="J34" i="81"/>
  <c r="I34" i="81"/>
  <c r="H34" i="81"/>
  <c r="G34" i="81"/>
  <c r="F34" i="81"/>
  <c r="E34" i="81"/>
  <c r="AA10" i="81" l="1" a="1"/>
  <c r="AA10" i="81" s="1"/>
  <c r="Z10" i="81" a="1"/>
  <c r="Z10" i="81" s="1"/>
  <c r="Y10" i="81" a="1"/>
  <c r="Y10" i="81" s="1"/>
  <c r="X9" i="81"/>
  <c r="W9" i="81"/>
  <c r="V9" i="81"/>
  <c r="U9" i="81"/>
  <c r="T9" i="81"/>
  <c r="S9" i="81"/>
  <c r="R9" i="81"/>
  <c r="Q9" i="81"/>
  <c r="P9" i="81"/>
  <c r="O9" i="81"/>
  <c r="M9" i="81"/>
  <c r="L9" i="81"/>
  <c r="K9" i="81"/>
  <c r="J9" i="81"/>
  <c r="I9" i="81"/>
  <c r="H9" i="81"/>
  <c r="G9" i="81"/>
  <c r="F9" i="81"/>
  <c r="E9" i="81"/>
  <c r="Y5" i="85" l="1" a="1"/>
  <c r="Y5" i="85" s="1"/>
  <c r="Z5" i="85" a="1"/>
  <c r="Z5" i="85" s="1"/>
  <c r="AA5" i="85" a="1"/>
  <c r="AA5" i="85" s="1"/>
  <c r="X7" i="85"/>
  <c r="W7" i="85"/>
  <c r="V7" i="85"/>
  <c r="U7" i="85"/>
  <c r="T7" i="85"/>
  <c r="S7" i="85"/>
  <c r="R7" i="85"/>
  <c r="Q7" i="85"/>
  <c r="P7" i="85"/>
  <c r="O7" i="85"/>
  <c r="M7" i="85"/>
  <c r="L7" i="85"/>
  <c r="K7" i="85"/>
  <c r="J7" i="85"/>
  <c r="I7" i="85"/>
  <c r="H7" i="85"/>
  <c r="G7" i="85"/>
  <c r="F7" i="85"/>
  <c r="E7" i="85"/>
  <c r="B7" i="85" a="1"/>
  <c r="B7" i="85" s="1"/>
  <c r="Y5" i="63" l="1" a="1"/>
  <c r="Y5" i="63" s="1"/>
  <c r="D18" i="95" l="1"/>
  <c r="AA21" i="95" a="1"/>
  <c r="AA21" i="95" s="1"/>
  <c r="Z21" i="95" a="1"/>
  <c r="Z21" i="95" s="1"/>
  <c r="Y21" i="95" a="1"/>
  <c r="Y21" i="95" s="1"/>
  <c r="X18" i="95"/>
  <c r="W18" i="95"/>
  <c r="V18" i="95"/>
  <c r="U18" i="95"/>
  <c r="T18" i="95"/>
  <c r="S18" i="95"/>
  <c r="R18" i="95"/>
  <c r="Q18" i="95"/>
  <c r="P18" i="95"/>
  <c r="O18" i="95"/>
  <c r="M18" i="95"/>
  <c r="L18" i="95"/>
  <c r="K18" i="95"/>
  <c r="J18" i="95"/>
  <c r="I18" i="95"/>
  <c r="H18" i="95"/>
  <c r="G18" i="95"/>
  <c r="F18" i="95"/>
  <c r="E18" i="95"/>
  <c r="C18" i="95"/>
  <c r="B18" i="95" a="1"/>
  <c r="B18" i="95" s="1"/>
  <c r="AA20" i="95" a="1"/>
  <c r="AA20" i="95" s="1"/>
  <c r="Z20" i="95" a="1"/>
  <c r="Z20" i="95" s="1"/>
  <c r="Y20" i="95" a="1"/>
  <c r="Y20" i="95" s="1"/>
  <c r="X19" i="95"/>
  <c r="W19" i="95"/>
  <c r="V19" i="95"/>
  <c r="U19" i="95"/>
  <c r="T19" i="95"/>
  <c r="S19" i="95"/>
  <c r="R19" i="95"/>
  <c r="Q19" i="95"/>
  <c r="P19" i="95"/>
  <c r="O19" i="95"/>
  <c r="M19" i="95"/>
  <c r="L19" i="95"/>
  <c r="K19" i="95"/>
  <c r="J19" i="95"/>
  <c r="I19" i="95"/>
  <c r="H19" i="95"/>
  <c r="G19" i="95"/>
  <c r="F19" i="95"/>
  <c r="E19" i="95"/>
  <c r="D19" i="95"/>
  <c r="C19" i="95"/>
  <c r="B19" i="95" a="1"/>
  <c r="B19" i="95" s="1"/>
  <c r="AA19" i="95" a="1"/>
  <c r="AA19" i="95" s="1"/>
  <c r="Z19" i="95" a="1"/>
  <c r="Z19" i="95" s="1"/>
  <c r="Y19" i="95" a="1"/>
  <c r="Y19" i="95" s="1"/>
  <c r="X21" i="95"/>
  <c r="W21" i="95"/>
  <c r="V21" i="95"/>
  <c r="U21" i="95"/>
  <c r="T21" i="95"/>
  <c r="S21" i="95"/>
  <c r="R21" i="95"/>
  <c r="Q21" i="95"/>
  <c r="P21" i="95"/>
  <c r="O21" i="95"/>
  <c r="M21" i="95"/>
  <c r="L21" i="95"/>
  <c r="K21" i="95"/>
  <c r="J21" i="95"/>
  <c r="I21" i="95"/>
  <c r="H21" i="95"/>
  <c r="G21" i="95"/>
  <c r="F21" i="95"/>
  <c r="E21" i="95"/>
  <c r="D21" i="95"/>
  <c r="C21" i="95"/>
  <c r="B21" i="95" a="1"/>
  <c r="B21" i="95" s="1"/>
  <c r="AA18" i="95" a="1"/>
  <c r="AA18" i="95" s="1"/>
  <c r="Z18" i="95" a="1"/>
  <c r="Z18" i="95" s="1"/>
  <c r="Y18" i="95" a="1"/>
  <c r="Y18" i="95" s="1"/>
  <c r="X20" i="95"/>
  <c r="W20" i="95"/>
  <c r="V20" i="95"/>
  <c r="U20" i="95"/>
  <c r="T20" i="95"/>
  <c r="S20" i="95"/>
  <c r="R20" i="95"/>
  <c r="Q20" i="95"/>
  <c r="P20" i="95"/>
  <c r="O20" i="95"/>
  <c r="M20" i="95"/>
  <c r="L20" i="95"/>
  <c r="K20" i="95"/>
  <c r="J20" i="95"/>
  <c r="I20" i="95"/>
  <c r="H20" i="95"/>
  <c r="G20" i="95"/>
  <c r="F20" i="95"/>
  <c r="E20" i="95"/>
  <c r="B20" i="95" a="1"/>
  <c r="B20" i="95" s="1"/>
  <c r="AA17" i="95" a="1"/>
  <c r="AA17" i="95" s="1"/>
  <c r="Z17" i="95" a="1"/>
  <c r="Z17" i="95" s="1"/>
  <c r="Y17" i="95" a="1"/>
  <c r="Y17" i="95" s="1"/>
  <c r="X17" i="95"/>
  <c r="W17" i="95"/>
  <c r="V17" i="95"/>
  <c r="U17" i="95"/>
  <c r="T17" i="95"/>
  <c r="S17" i="95"/>
  <c r="R17" i="95"/>
  <c r="Q17" i="95"/>
  <c r="P17" i="95"/>
  <c r="O17" i="95"/>
  <c r="M17" i="95"/>
  <c r="L17" i="95"/>
  <c r="K17" i="95"/>
  <c r="J17" i="95"/>
  <c r="I17" i="95"/>
  <c r="H17" i="95"/>
  <c r="G17" i="95"/>
  <c r="F17" i="95"/>
  <c r="E17" i="95"/>
  <c r="D17" i="95"/>
  <c r="C17" i="95"/>
  <c r="B17" i="95" a="1"/>
  <c r="B17" i="95" s="1"/>
  <c r="AA16" i="95" a="1"/>
  <c r="AA16" i="95" s="1"/>
  <c r="Z16" i="95" a="1"/>
  <c r="Z16" i="95" s="1"/>
  <c r="Y16" i="95" a="1"/>
  <c r="Y16" i="95" s="1"/>
  <c r="X13" i="95"/>
  <c r="W13" i="95"/>
  <c r="V13" i="95"/>
  <c r="U13" i="95"/>
  <c r="T13" i="95"/>
  <c r="S13" i="95"/>
  <c r="R13" i="95"/>
  <c r="Q13" i="95"/>
  <c r="P13" i="95"/>
  <c r="O13" i="95"/>
  <c r="M13" i="95"/>
  <c r="L13" i="95"/>
  <c r="K13" i="95"/>
  <c r="J13" i="95"/>
  <c r="I13" i="95"/>
  <c r="H13" i="95"/>
  <c r="G13" i="95"/>
  <c r="F13" i="95"/>
  <c r="E13" i="95"/>
  <c r="B13" i="95" a="1"/>
  <c r="B13" i="95" s="1"/>
  <c r="AA15" i="95" a="1"/>
  <c r="AA15" i="95" s="1"/>
  <c r="Z15" i="95" a="1"/>
  <c r="Z15" i="95" s="1"/>
  <c r="Y15" i="95" a="1"/>
  <c r="Y15" i="95" s="1"/>
  <c r="X12" i="95"/>
  <c r="W12" i="95"/>
  <c r="V12" i="95"/>
  <c r="U12" i="95"/>
  <c r="T12" i="95"/>
  <c r="S12" i="95"/>
  <c r="R12" i="95"/>
  <c r="Q12" i="95"/>
  <c r="P12" i="95"/>
  <c r="O12" i="95"/>
  <c r="M12" i="95"/>
  <c r="L12" i="95"/>
  <c r="K12" i="95"/>
  <c r="J12" i="95"/>
  <c r="I12" i="95"/>
  <c r="H12" i="95"/>
  <c r="G12" i="95"/>
  <c r="F12" i="95"/>
  <c r="E12" i="95"/>
  <c r="D12" i="95"/>
  <c r="C12" i="95"/>
  <c r="B12" i="95" a="1"/>
  <c r="B12" i="95" s="1"/>
  <c r="AA14" i="95" a="1"/>
  <c r="AA14" i="95" s="1"/>
  <c r="Z14" i="95" a="1"/>
  <c r="Z14" i="95" s="1"/>
  <c r="Y14" i="95" a="1"/>
  <c r="Y14" i="95" s="1"/>
  <c r="X11" i="95"/>
  <c r="W11" i="95"/>
  <c r="V11" i="95"/>
  <c r="U11" i="95"/>
  <c r="T11" i="95"/>
  <c r="S11" i="95"/>
  <c r="R11" i="95"/>
  <c r="Q11" i="95"/>
  <c r="P11" i="95"/>
  <c r="O11" i="95"/>
  <c r="M11" i="95"/>
  <c r="L11" i="95"/>
  <c r="K11" i="95"/>
  <c r="J11" i="95"/>
  <c r="I11" i="95"/>
  <c r="H11" i="95"/>
  <c r="G11" i="95"/>
  <c r="F11" i="95"/>
  <c r="E11" i="95"/>
  <c r="D11" i="95"/>
  <c r="C11" i="95"/>
  <c r="B11" i="95" a="1"/>
  <c r="B11" i="95" s="1"/>
  <c r="AA13" i="95" a="1"/>
  <c r="AA13" i="95" s="1"/>
  <c r="Z13" i="95" a="1"/>
  <c r="Z13" i="95" s="1"/>
  <c r="Y13" i="95" a="1"/>
  <c r="Y13" i="95" s="1"/>
  <c r="X7" i="95"/>
  <c r="W7" i="95"/>
  <c r="V7" i="95"/>
  <c r="U7" i="95"/>
  <c r="T7" i="95"/>
  <c r="S7" i="95"/>
  <c r="R7" i="95"/>
  <c r="Q7" i="95"/>
  <c r="P7" i="95"/>
  <c r="O7" i="95"/>
  <c r="M7" i="95"/>
  <c r="L7" i="95"/>
  <c r="K7" i="95"/>
  <c r="J7" i="95"/>
  <c r="I7" i="95"/>
  <c r="H7" i="95"/>
  <c r="G7" i="95"/>
  <c r="F7" i="95"/>
  <c r="E7" i="95"/>
  <c r="D7" i="95"/>
  <c r="C7" i="95"/>
  <c r="B7" i="95" a="1"/>
  <c r="B7" i="95" s="1"/>
  <c r="AA12" i="95" a="1"/>
  <c r="AA12" i="95" s="1"/>
  <c r="Z12" i="95" a="1"/>
  <c r="Z12" i="95" s="1"/>
  <c r="Y12" i="95" a="1"/>
  <c r="Y12" i="95" s="1"/>
  <c r="X5" i="95"/>
  <c r="W5" i="95"/>
  <c r="V5" i="95"/>
  <c r="U5" i="95"/>
  <c r="T5" i="95"/>
  <c r="S5" i="95"/>
  <c r="R5" i="95"/>
  <c r="Q5" i="95"/>
  <c r="P5" i="95"/>
  <c r="O5" i="95"/>
  <c r="M5" i="95"/>
  <c r="L5" i="95"/>
  <c r="K5" i="95"/>
  <c r="J5" i="95"/>
  <c r="I5" i="95"/>
  <c r="H5" i="95"/>
  <c r="G5" i="95"/>
  <c r="F5" i="95"/>
  <c r="E5" i="95"/>
  <c r="D5" i="95"/>
  <c r="C5" i="95"/>
  <c r="B5" i="95" a="1"/>
  <c r="B5" i="95" s="1"/>
  <c r="AA11" i="95" a="1"/>
  <c r="AA11" i="95" s="1"/>
  <c r="Z11" i="95" a="1"/>
  <c r="Z11" i="95" s="1"/>
  <c r="Y11" i="95" a="1"/>
  <c r="Y11" i="95" s="1"/>
  <c r="X2" i="95"/>
  <c r="W2" i="95"/>
  <c r="V2" i="95"/>
  <c r="U2" i="95"/>
  <c r="T2" i="95"/>
  <c r="S2" i="95"/>
  <c r="R2" i="95"/>
  <c r="Q2" i="95"/>
  <c r="P2" i="95"/>
  <c r="O2" i="95"/>
  <c r="M2" i="95"/>
  <c r="L2" i="95"/>
  <c r="K2" i="95"/>
  <c r="J2" i="95"/>
  <c r="I2" i="95"/>
  <c r="H2" i="95"/>
  <c r="G2" i="95"/>
  <c r="F2" i="95"/>
  <c r="E2" i="95"/>
  <c r="B2" i="95" a="1"/>
  <c r="B2" i="95" s="1"/>
  <c r="AA10" i="95" a="1"/>
  <c r="AA10" i="95" s="1"/>
  <c r="Z10" i="95" a="1"/>
  <c r="Z10" i="95" s="1"/>
  <c r="Y10" i="95" a="1"/>
  <c r="Y10" i="95" s="1"/>
  <c r="X16" i="95"/>
  <c r="W16" i="95"/>
  <c r="V16" i="95"/>
  <c r="U16" i="95"/>
  <c r="T16" i="95"/>
  <c r="S16" i="95"/>
  <c r="R16" i="95"/>
  <c r="Q16" i="95"/>
  <c r="P16" i="95"/>
  <c r="O16" i="95"/>
  <c r="M16" i="95"/>
  <c r="L16" i="95"/>
  <c r="K16" i="95"/>
  <c r="J16" i="95"/>
  <c r="I16" i="95"/>
  <c r="H16" i="95"/>
  <c r="G16" i="95"/>
  <c r="F16" i="95"/>
  <c r="E16" i="95"/>
  <c r="B16" i="95" a="1"/>
  <c r="B16" i="95" s="1"/>
  <c r="AA9" i="95" a="1"/>
  <c r="AA9" i="95" s="1"/>
  <c r="Z9" i="95" a="1"/>
  <c r="Z9" i="95" s="1"/>
  <c r="Y9" i="95" a="1"/>
  <c r="Y9" i="95" s="1"/>
  <c r="B15" i="95" a="1"/>
  <c r="B15" i="95" s="1"/>
  <c r="AA8" i="95" a="1"/>
  <c r="AA8" i="95" s="1"/>
  <c r="Z8" i="95" a="1"/>
  <c r="Z8" i="95" s="1"/>
  <c r="Y8" i="95" a="1"/>
  <c r="Y8" i="95" s="1"/>
  <c r="X14" i="95"/>
  <c r="W14" i="95"/>
  <c r="U14" i="95"/>
  <c r="T14" i="95"/>
  <c r="S14" i="95"/>
  <c r="R14" i="95"/>
  <c r="Q14" i="95"/>
  <c r="P14" i="95"/>
  <c r="O14" i="95"/>
  <c r="M14" i="95"/>
  <c r="L14" i="95"/>
  <c r="K14" i="95"/>
  <c r="J14" i="95"/>
  <c r="I14" i="95"/>
  <c r="H14" i="95"/>
  <c r="G14" i="95"/>
  <c r="F14" i="95"/>
  <c r="E14" i="95"/>
  <c r="D14" i="95"/>
  <c r="C14" i="95"/>
  <c r="B14" i="95" a="1"/>
  <c r="B14" i="95" s="1"/>
  <c r="AA7" i="95" a="1"/>
  <c r="AA7" i="95" s="1"/>
  <c r="Z7" i="95" a="1"/>
  <c r="Z7" i="95" s="1"/>
  <c r="Y7" i="95" a="1"/>
  <c r="Y7" i="95" s="1"/>
  <c r="X10" i="95"/>
  <c r="W10" i="95"/>
  <c r="V10" i="95"/>
  <c r="U10" i="95"/>
  <c r="T10" i="95"/>
  <c r="S10" i="95"/>
  <c r="R10" i="95"/>
  <c r="Q10" i="95"/>
  <c r="P10" i="95"/>
  <c r="O10" i="95"/>
  <c r="M10" i="95"/>
  <c r="L10" i="95"/>
  <c r="K10" i="95"/>
  <c r="J10" i="95"/>
  <c r="I10" i="95"/>
  <c r="H10" i="95"/>
  <c r="G10" i="95"/>
  <c r="F10" i="95"/>
  <c r="E10" i="95"/>
  <c r="B10" i="95" a="1"/>
  <c r="B10" i="95" s="1"/>
  <c r="AA6" i="95" a="1"/>
  <c r="AA6" i="95" s="1"/>
  <c r="Z6" i="95" a="1"/>
  <c r="Z6" i="95" s="1"/>
  <c r="Y6" i="95" a="1"/>
  <c r="Y6" i="95" s="1"/>
  <c r="X9" i="95"/>
  <c r="W9" i="95"/>
  <c r="U9" i="95"/>
  <c r="T9" i="95"/>
  <c r="S9" i="95"/>
  <c r="R9" i="95"/>
  <c r="Q9" i="95"/>
  <c r="P9" i="95"/>
  <c r="O9" i="95"/>
  <c r="M9" i="95"/>
  <c r="L9" i="95"/>
  <c r="K9" i="95"/>
  <c r="J9" i="95"/>
  <c r="I9" i="95"/>
  <c r="H9" i="95"/>
  <c r="G9" i="95"/>
  <c r="F9" i="95"/>
  <c r="E9" i="95"/>
  <c r="D9" i="95"/>
  <c r="C9" i="95"/>
  <c r="B9" i="95" a="1"/>
  <c r="B9" i="95" s="1"/>
  <c r="AA5" i="95" a="1"/>
  <c r="AA5" i="95" s="1"/>
  <c r="Z5" i="95" a="1"/>
  <c r="Z5" i="95" s="1"/>
  <c r="Y5" i="95" a="1"/>
  <c r="Y5" i="95" s="1"/>
  <c r="X8" i="95"/>
  <c r="W8" i="95"/>
  <c r="V8" i="95"/>
  <c r="U8" i="95"/>
  <c r="T8" i="95"/>
  <c r="S8" i="95"/>
  <c r="R8" i="95"/>
  <c r="Q8" i="95"/>
  <c r="P8" i="95"/>
  <c r="O8" i="95"/>
  <c r="M8" i="95"/>
  <c r="L8" i="95"/>
  <c r="K8" i="95"/>
  <c r="J8" i="95"/>
  <c r="I8" i="95"/>
  <c r="H8" i="95"/>
  <c r="G8" i="95"/>
  <c r="F8" i="95"/>
  <c r="E8" i="95"/>
  <c r="D8" i="95"/>
  <c r="C8" i="95"/>
  <c r="B8" i="95" a="1"/>
  <c r="B8" i="95" s="1"/>
  <c r="AA4" i="95" a="1"/>
  <c r="AA4" i="95" s="1"/>
  <c r="Z4" i="95" a="1"/>
  <c r="Z4" i="95" s="1"/>
  <c r="Y4" i="95" a="1"/>
  <c r="Y4" i="95" s="1"/>
  <c r="X6" i="95"/>
  <c r="W6" i="95"/>
  <c r="V6" i="95"/>
  <c r="U6" i="95"/>
  <c r="T6" i="95"/>
  <c r="S6" i="95"/>
  <c r="R6" i="95"/>
  <c r="Q6" i="95"/>
  <c r="P6" i="95"/>
  <c r="O6" i="95"/>
  <c r="M6" i="95"/>
  <c r="L6" i="95"/>
  <c r="K6" i="95"/>
  <c r="J6" i="95"/>
  <c r="I6" i="95"/>
  <c r="H6" i="95"/>
  <c r="G6" i="95"/>
  <c r="F6" i="95"/>
  <c r="E6" i="95"/>
  <c r="D6" i="95"/>
  <c r="C6" i="95"/>
  <c r="B6" i="95" a="1"/>
  <c r="B6" i="95" s="1"/>
  <c r="AA3" i="95" a="1"/>
  <c r="AA3" i="95" s="1"/>
  <c r="Z3" i="95" a="1"/>
  <c r="Z3" i="95" s="1"/>
  <c r="Y3" i="95" a="1"/>
  <c r="Y3" i="95" s="1"/>
  <c r="X4" i="95"/>
  <c r="W4" i="95"/>
  <c r="U4" i="95"/>
  <c r="T4" i="95"/>
  <c r="S4" i="95"/>
  <c r="R4" i="95"/>
  <c r="Q4" i="95"/>
  <c r="P4" i="95"/>
  <c r="O4" i="95"/>
  <c r="M4" i="95"/>
  <c r="L4" i="95"/>
  <c r="K4" i="95"/>
  <c r="J4" i="95"/>
  <c r="I4" i="95"/>
  <c r="H4" i="95"/>
  <c r="G4" i="95"/>
  <c r="F4" i="95"/>
  <c r="E4" i="95"/>
  <c r="B4" i="95" a="1"/>
  <c r="B4" i="95" s="1"/>
  <c r="AA2" i="95" a="1"/>
  <c r="AA2" i="95" s="1"/>
  <c r="Z2" i="95" a="1"/>
  <c r="Z2" i="95" s="1"/>
  <c r="Y2" i="95" a="1"/>
  <c r="Y2" i="95" s="1"/>
  <c r="X3" i="95"/>
  <c r="W3" i="95"/>
  <c r="V3" i="95"/>
  <c r="U3" i="95"/>
  <c r="T3" i="95"/>
  <c r="S3" i="95"/>
  <c r="R3" i="95"/>
  <c r="Q3" i="95"/>
  <c r="P3" i="95"/>
  <c r="O3" i="95"/>
  <c r="M3" i="95"/>
  <c r="L3" i="95"/>
  <c r="K3" i="95"/>
  <c r="J3" i="95"/>
  <c r="I3" i="95"/>
  <c r="H3" i="95"/>
  <c r="G3" i="95"/>
  <c r="F3" i="95"/>
  <c r="E3" i="95"/>
  <c r="B3" i="95" a="1"/>
  <c r="B3" i="95" s="1"/>
  <c r="N18" i="95" l="1"/>
  <c r="N19" i="95"/>
  <c r="N21" i="95"/>
  <c r="N9" i="95"/>
  <c r="N6" i="95"/>
  <c r="N15" i="95"/>
  <c r="N11" i="95"/>
  <c r="N12" i="95"/>
  <c r="N8" i="95"/>
  <c r="N5" i="95"/>
  <c r="N17" i="95"/>
  <c r="N7" i="95"/>
  <c r="N14" i="95"/>
  <c r="B6" i="91" l="1" a="1"/>
  <c r="B6" i="91" s="1"/>
  <c r="E6" i="91"/>
  <c r="F6" i="91"/>
  <c r="G6" i="91"/>
  <c r="H6" i="91"/>
  <c r="I6" i="91"/>
  <c r="J6" i="91"/>
  <c r="K6" i="91"/>
  <c r="L6" i="91"/>
  <c r="M6" i="91"/>
  <c r="O6" i="91"/>
  <c r="P6" i="91"/>
  <c r="Q6" i="91"/>
  <c r="R6" i="91"/>
  <c r="S6" i="91"/>
  <c r="T6" i="91"/>
  <c r="U6" i="91"/>
  <c r="V6" i="91"/>
  <c r="W6" i="91"/>
  <c r="X6" i="91"/>
  <c r="J12" i="90" l="1"/>
  <c r="W2" i="90" l="1"/>
  <c r="V2" i="90"/>
  <c r="U2" i="90"/>
  <c r="T2" i="90"/>
  <c r="S2" i="90"/>
  <c r="R2" i="90"/>
  <c r="Q2" i="90"/>
  <c r="M2" i="90"/>
  <c r="L2" i="90"/>
  <c r="K2" i="90"/>
  <c r="J2" i="90"/>
  <c r="I2" i="90"/>
  <c r="H2" i="90"/>
  <c r="G2" i="90"/>
  <c r="F2" i="90"/>
  <c r="E2" i="90"/>
  <c r="X2" i="90" l="1"/>
  <c r="O2" i="90"/>
  <c r="P2" i="90"/>
  <c r="B2" i="90" l="1" a="1"/>
  <c r="B2" i="90" s="1"/>
  <c r="AA18" i="90" a="1"/>
  <c r="AA18" i="90" s="1"/>
  <c r="Z18" i="90" a="1"/>
  <c r="Z18" i="90" s="1"/>
  <c r="Y18" i="90" a="1"/>
  <c r="Y18" i="90" s="1"/>
  <c r="AA2" i="84" l="1" a="1"/>
  <c r="AA2" i="84" s="1"/>
  <c r="X2" i="84"/>
  <c r="W2" i="84"/>
  <c r="V2" i="84"/>
  <c r="U2" i="84"/>
  <c r="T2" i="84"/>
  <c r="S2" i="84"/>
  <c r="R2" i="84"/>
  <c r="Q2" i="84"/>
  <c r="P2" i="84"/>
  <c r="O2" i="84"/>
  <c r="M2" i="84"/>
  <c r="L2" i="84"/>
  <c r="K2" i="84"/>
  <c r="J2" i="84"/>
  <c r="I2" i="84"/>
  <c r="H2" i="84"/>
  <c r="G2" i="84"/>
  <c r="F2" i="84"/>
  <c r="E2" i="84"/>
  <c r="AA9" i="84" l="1" a="1"/>
  <c r="AA9" i="84" s="1"/>
  <c r="Z9" i="84" a="1"/>
  <c r="Z9" i="84" s="1"/>
  <c r="Y9" i="84" a="1"/>
  <c r="Y9" i="84" s="1"/>
  <c r="B2" i="84" a="1"/>
  <c r="B2" i="84" s="1"/>
  <c r="X18" i="90" l="1"/>
  <c r="W18" i="90"/>
  <c r="U18" i="90"/>
  <c r="T18" i="90"/>
  <c r="S18" i="90"/>
  <c r="R18" i="90"/>
  <c r="Q18" i="90"/>
  <c r="P18" i="90"/>
  <c r="O18" i="90"/>
  <c r="M18" i="90"/>
  <c r="L18" i="90"/>
  <c r="K18" i="90"/>
  <c r="J18" i="90"/>
  <c r="I18" i="90"/>
  <c r="H18" i="90"/>
  <c r="G18" i="90"/>
  <c r="F18" i="90"/>
  <c r="E18" i="90"/>
  <c r="AA17" i="90" l="1" a="1"/>
  <c r="AA17" i="90" s="1"/>
  <c r="Z17" i="90" a="1"/>
  <c r="Z17" i="90" s="1"/>
  <c r="Y17" i="90" a="1"/>
  <c r="Y17" i="90" s="1"/>
  <c r="B18" i="90" a="1"/>
  <c r="B18" i="90" s="1"/>
  <c r="W4" i="90"/>
  <c r="V4" i="90"/>
  <c r="U4" i="90"/>
  <c r="T4" i="90"/>
  <c r="S4" i="90"/>
  <c r="R4" i="90"/>
  <c r="M4" i="90"/>
  <c r="L4" i="90"/>
  <c r="K4" i="90"/>
  <c r="J4" i="90"/>
  <c r="I4" i="90"/>
  <c r="H4" i="90"/>
  <c r="G4" i="90"/>
  <c r="F4" i="90"/>
  <c r="E4" i="90"/>
  <c r="Q4" i="90"/>
  <c r="X4" i="90" l="1"/>
  <c r="O4" i="90"/>
  <c r="P4" i="90"/>
  <c r="AA16" i="90" l="1" a="1"/>
  <c r="AA16" i="90" s="1"/>
  <c r="Z16" i="90" a="1"/>
  <c r="Z16" i="90" s="1"/>
  <c r="Y16" i="90" a="1"/>
  <c r="Y16" i="90" s="1"/>
  <c r="B4" i="90" a="1"/>
  <c r="B4" i="90" s="1"/>
  <c r="AA4" i="92" l="1" a="1"/>
  <c r="AA4" i="92" s="1"/>
  <c r="Z4" i="92" a="1"/>
  <c r="Z4" i="92" s="1"/>
  <c r="Y4" i="92" a="1"/>
  <c r="Y4" i="92" s="1"/>
  <c r="X4" i="92"/>
  <c r="W4" i="92"/>
  <c r="V4" i="92"/>
  <c r="U4" i="92"/>
  <c r="T4" i="92"/>
  <c r="S4" i="92"/>
  <c r="R4" i="92"/>
  <c r="Q4" i="92"/>
  <c r="P4" i="92"/>
  <c r="O4" i="92"/>
  <c r="M4" i="92"/>
  <c r="L4" i="92"/>
  <c r="K4" i="92"/>
  <c r="J4" i="92"/>
  <c r="I4" i="92"/>
  <c r="H4" i="92"/>
  <c r="G4" i="92"/>
  <c r="F4" i="92"/>
  <c r="E4" i="92"/>
  <c r="D4" i="92"/>
  <c r="C4" i="92"/>
  <c r="B4" i="92" a="1"/>
  <c r="B4" i="92" s="1"/>
  <c r="N4" i="92" l="1"/>
  <c r="M45" i="81" l="1"/>
  <c r="J45" i="81"/>
  <c r="X10" i="81" l="1"/>
  <c r="W10" i="81"/>
  <c r="V10" i="81"/>
  <c r="U10" i="81"/>
  <c r="T10" i="81"/>
  <c r="S10" i="81"/>
  <c r="R10" i="81"/>
  <c r="Q10" i="81"/>
  <c r="P10" i="81"/>
  <c r="O10" i="81"/>
  <c r="M10" i="81"/>
  <c r="J10" i="81"/>
  <c r="G10" i="81"/>
  <c r="X10" i="80" l="1"/>
  <c r="W10" i="80"/>
  <c r="V10" i="80"/>
  <c r="U10" i="80"/>
  <c r="T10" i="80"/>
  <c r="S10" i="80"/>
  <c r="R10" i="80"/>
  <c r="Q10" i="80"/>
  <c r="P10" i="80"/>
  <c r="O10" i="80"/>
  <c r="M10" i="80"/>
  <c r="L10" i="80"/>
  <c r="K10" i="80"/>
  <c r="J10" i="80"/>
  <c r="I10" i="80"/>
  <c r="H10" i="80"/>
  <c r="G10" i="80"/>
  <c r="F10" i="80"/>
  <c r="E10" i="80"/>
  <c r="B10" i="80" l="1" a="1"/>
  <c r="B10" i="80" s="1"/>
  <c r="X45" i="81" l="1"/>
  <c r="W45" i="81"/>
  <c r="V45" i="81"/>
  <c r="U45" i="81"/>
  <c r="T45" i="81"/>
  <c r="S45" i="81"/>
  <c r="R45" i="81"/>
  <c r="Q45" i="81"/>
  <c r="P45" i="81"/>
  <c r="O45" i="81"/>
  <c r="L45" i="81"/>
  <c r="K45" i="81"/>
  <c r="I45" i="81"/>
  <c r="H45" i="81"/>
  <c r="G45" i="81"/>
  <c r="F45" i="81"/>
  <c r="E45" i="81"/>
  <c r="X11" i="90" l="1"/>
  <c r="W11" i="90"/>
  <c r="U11" i="90"/>
  <c r="T11" i="90"/>
  <c r="S11" i="90"/>
  <c r="R11" i="90"/>
  <c r="Q11" i="90"/>
  <c r="P11" i="90"/>
  <c r="O11" i="90"/>
  <c r="M11" i="90"/>
  <c r="L11" i="90"/>
  <c r="K11" i="90"/>
  <c r="J11" i="90"/>
  <c r="I11" i="90"/>
  <c r="H11" i="90"/>
  <c r="G11" i="90"/>
  <c r="F11" i="90"/>
  <c r="E11" i="90"/>
  <c r="B11" i="90" a="1"/>
  <c r="B11" i="90" s="1"/>
  <c r="Y14" i="90" l="1" a="1"/>
  <c r="Y14" i="90" s="1"/>
  <c r="Z14" i="90" a="1"/>
  <c r="Z14" i="90" s="1"/>
  <c r="AA14" i="90" a="1"/>
  <c r="AA14" i="90" s="1"/>
  <c r="W6" i="90"/>
  <c r="T6" i="90"/>
  <c r="S6" i="90"/>
  <c r="R6" i="90"/>
  <c r="M6" i="90"/>
  <c r="L6" i="90"/>
  <c r="K6" i="90"/>
  <c r="J6" i="90"/>
  <c r="I6" i="90"/>
  <c r="H6" i="90"/>
  <c r="G6" i="90"/>
  <c r="F6" i="90"/>
  <c r="E6" i="90"/>
  <c r="X6" i="90" l="1"/>
  <c r="Q6" i="90"/>
  <c r="O6" i="90"/>
  <c r="P6" i="90"/>
  <c r="B6" i="90" l="1" a="1"/>
  <c r="B6" i="90" s="1"/>
  <c r="X20" i="90" l="1"/>
  <c r="W20" i="90"/>
  <c r="V20" i="90"/>
  <c r="U20" i="90"/>
  <c r="T20" i="90"/>
  <c r="S20" i="90"/>
  <c r="R20" i="90"/>
  <c r="Q20" i="90"/>
  <c r="P20" i="90"/>
  <c r="O20" i="90"/>
  <c r="M20" i="90"/>
  <c r="L20" i="90"/>
  <c r="K20" i="90"/>
  <c r="J20" i="90"/>
  <c r="I20" i="90"/>
  <c r="H20" i="90"/>
  <c r="G20" i="90"/>
  <c r="F20" i="90"/>
  <c r="E20" i="90"/>
  <c r="D20" i="90"/>
  <c r="C20" i="90"/>
  <c r="N20" i="90" l="1"/>
  <c r="AA13" i="90" a="1"/>
  <c r="AA13" i="90" s="1"/>
  <c r="Z13" i="90" a="1"/>
  <c r="Z13" i="90" s="1"/>
  <c r="Y13" i="90" a="1"/>
  <c r="Y13" i="90" s="1"/>
  <c r="B20" i="90" a="1"/>
  <c r="B20" i="90" s="1"/>
  <c r="X22" i="90" l="1"/>
  <c r="W22" i="90"/>
  <c r="V22" i="90"/>
  <c r="U22" i="90"/>
  <c r="T22" i="90"/>
  <c r="S22" i="90"/>
  <c r="R22" i="90"/>
  <c r="Q22" i="90" l="1"/>
  <c r="M22" i="90"/>
  <c r="L22" i="90"/>
  <c r="K22" i="90"/>
  <c r="J22" i="90"/>
  <c r="I22" i="90"/>
  <c r="H22" i="90"/>
  <c r="G22" i="90"/>
  <c r="F22" i="90"/>
  <c r="E22" i="90"/>
  <c r="AA12" i="90" a="1"/>
  <c r="AA12" i="90" s="1"/>
  <c r="Z12" i="90" a="1"/>
  <c r="Z12" i="90" s="1"/>
  <c r="Y12" i="90" a="1"/>
  <c r="Y12" i="90" s="1"/>
  <c r="B22" i="90" a="1"/>
  <c r="B22" i="90" s="1"/>
  <c r="O22" i="90" l="1"/>
  <c r="P22" i="90"/>
  <c r="X15" i="90" l="1"/>
  <c r="W15" i="90"/>
  <c r="V15" i="90"/>
  <c r="U15" i="90"/>
  <c r="T15" i="90"/>
  <c r="S15" i="90"/>
  <c r="R15" i="90"/>
  <c r="M15" i="90"/>
  <c r="L15" i="90"/>
  <c r="K15" i="90"/>
  <c r="J15" i="90"/>
  <c r="I15" i="90"/>
  <c r="H15" i="90"/>
  <c r="G15" i="90"/>
  <c r="F15" i="90"/>
  <c r="E15" i="90"/>
  <c r="AA11" i="90" a="1"/>
  <c r="AA11" i="90" s="1"/>
  <c r="Z11" i="90" a="1"/>
  <c r="Z11" i="90" s="1"/>
  <c r="Y11" i="90" a="1"/>
  <c r="Y11" i="90" s="1"/>
  <c r="B15" i="90" a="1"/>
  <c r="B15" i="90" s="1"/>
  <c r="Q15" i="90" l="1"/>
  <c r="O15" i="90"/>
  <c r="P15" i="90"/>
  <c r="X6" i="84" l="1"/>
  <c r="W6" i="84"/>
  <c r="V6" i="84"/>
  <c r="U6" i="84"/>
  <c r="T6" i="84"/>
  <c r="S6" i="84"/>
  <c r="R6" i="84"/>
  <c r="Q6" i="84"/>
  <c r="P6" i="84"/>
  <c r="O6" i="84"/>
  <c r="M6" i="84"/>
  <c r="L6" i="84"/>
  <c r="K6" i="84"/>
  <c r="J6" i="84"/>
  <c r="I6" i="84"/>
  <c r="H6" i="84"/>
  <c r="G6" i="84"/>
  <c r="F6" i="84"/>
  <c r="E6" i="84"/>
  <c r="D6" i="84"/>
  <c r="C6" i="84"/>
  <c r="N6" i="84" l="1"/>
  <c r="B6" i="84" a="1"/>
  <c r="B6" i="84" s="1"/>
  <c r="W9" i="84" l="1"/>
  <c r="V9" i="84"/>
  <c r="U9" i="84"/>
  <c r="T9" i="84"/>
  <c r="S9" i="84"/>
  <c r="R9" i="84"/>
  <c r="M9" i="84"/>
  <c r="L9" i="84"/>
  <c r="K9" i="84"/>
  <c r="J9" i="84"/>
  <c r="I9" i="84"/>
  <c r="H9" i="84"/>
  <c r="G9" i="84"/>
  <c r="F9" i="84"/>
  <c r="E9" i="84"/>
  <c r="X9" i="84" l="1"/>
  <c r="Q9" i="84"/>
  <c r="O9" i="84"/>
  <c r="P9" i="84"/>
  <c r="AA7" i="84" l="1" a="1"/>
  <c r="AA7" i="84" s="1"/>
  <c r="Z7" i="84" a="1"/>
  <c r="Z7" i="84" s="1"/>
  <c r="Y7" i="84" a="1"/>
  <c r="Y7" i="84" s="1"/>
  <c r="B9" i="84" a="1"/>
  <c r="B9" i="84" s="1"/>
  <c r="X5" i="90"/>
  <c r="W5" i="90"/>
  <c r="V5" i="90"/>
  <c r="U5" i="90"/>
  <c r="T5" i="90"/>
  <c r="S5" i="90"/>
  <c r="R5" i="90"/>
  <c r="Q5" i="90"/>
  <c r="P5" i="90"/>
  <c r="O5" i="90"/>
  <c r="M5" i="90"/>
  <c r="L5" i="90"/>
  <c r="K5" i="90"/>
  <c r="J5" i="90"/>
  <c r="I5" i="90"/>
  <c r="H5" i="90"/>
  <c r="G5" i="90"/>
  <c r="F5" i="90"/>
  <c r="E5" i="90"/>
  <c r="B5" i="90" l="1" a="1"/>
  <c r="B5" i="90" s="1"/>
  <c r="W17" i="81" l="1"/>
  <c r="V17" i="81"/>
  <c r="U17" i="81"/>
  <c r="T17" i="81"/>
  <c r="S17" i="81"/>
  <c r="R17" i="81"/>
  <c r="M17" i="81"/>
  <c r="L17" i="81"/>
  <c r="K17" i="81"/>
  <c r="J17" i="81"/>
  <c r="I17" i="81"/>
  <c r="H17" i="81"/>
  <c r="E17" i="81"/>
  <c r="Z17" i="80" l="1" a="1"/>
  <c r="Z17" i="80" s="1"/>
  <c r="AA17" i="80" a="1"/>
  <c r="AA17" i="80" s="1"/>
  <c r="B6" i="80" a="1"/>
  <c r="B6" i="80" s="1"/>
  <c r="Y3" i="92" l="1" a="1"/>
  <c r="Y3" i="92" s="1"/>
  <c r="Z3" i="92" a="1"/>
  <c r="Z3" i="92" s="1"/>
  <c r="AA3" i="92" a="1"/>
  <c r="AA3" i="92" s="1"/>
  <c r="X3" i="92"/>
  <c r="W3" i="92"/>
  <c r="V3" i="92"/>
  <c r="U3" i="92"/>
  <c r="T3" i="92"/>
  <c r="S3" i="92"/>
  <c r="R3" i="92"/>
  <c r="Q3" i="92"/>
  <c r="P3" i="92"/>
  <c r="O3" i="92"/>
  <c r="M3" i="92"/>
  <c r="L3" i="92"/>
  <c r="K3" i="92"/>
  <c r="J3" i="92"/>
  <c r="I3" i="92"/>
  <c r="H3" i="92"/>
  <c r="G3" i="92"/>
  <c r="F3" i="92"/>
  <c r="E3" i="92"/>
  <c r="B3" i="92" l="1" a="1"/>
  <c r="B3" i="92" s="1"/>
  <c r="AA2" i="92" a="1"/>
  <c r="AA2" i="92" s="1"/>
  <c r="Z2" i="92" a="1"/>
  <c r="Z2" i="92" s="1"/>
  <c r="Y2" i="92" a="1"/>
  <c r="Y2" i="92" s="1"/>
  <c r="X2" i="92"/>
  <c r="W2" i="92"/>
  <c r="V2" i="92"/>
  <c r="U2" i="92"/>
  <c r="T2" i="92"/>
  <c r="S2" i="92"/>
  <c r="R2" i="92"/>
  <c r="Q2" i="92"/>
  <c r="P2" i="92"/>
  <c r="O2" i="92"/>
  <c r="M2" i="92"/>
  <c r="L2" i="92"/>
  <c r="K2" i="92"/>
  <c r="J2" i="92"/>
  <c r="I2" i="92"/>
  <c r="H2" i="92"/>
  <c r="G2" i="92"/>
  <c r="F2" i="92"/>
  <c r="E2" i="92"/>
  <c r="D2" i="92"/>
  <c r="C2" i="92"/>
  <c r="B2" i="92" a="1"/>
  <c r="B2" i="92" s="1"/>
  <c r="N2" i="92" l="1"/>
  <c r="W9" i="90"/>
  <c r="V9" i="90"/>
  <c r="U9" i="90"/>
  <c r="T9" i="90"/>
  <c r="S9" i="90"/>
  <c r="R9" i="90"/>
  <c r="M9" i="90"/>
  <c r="L9" i="90"/>
  <c r="K9" i="90"/>
  <c r="J9" i="90"/>
  <c r="I9" i="90"/>
  <c r="H9" i="90"/>
  <c r="G9" i="90"/>
  <c r="F9" i="90"/>
  <c r="E9" i="90"/>
  <c r="O9" i="90"/>
  <c r="X9" i="90"/>
  <c r="W12" i="90"/>
  <c r="V12" i="90"/>
  <c r="U12" i="90"/>
  <c r="T12" i="90"/>
  <c r="S12" i="90"/>
  <c r="R12" i="90"/>
  <c r="M12" i="90"/>
  <c r="L12" i="90"/>
  <c r="K12" i="90"/>
  <c r="I12" i="90"/>
  <c r="H12" i="90"/>
  <c r="G12" i="90"/>
  <c r="F12" i="90"/>
  <c r="E12" i="90"/>
  <c r="P9" i="90" l="1"/>
  <c r="Q9" i="90"/>
  <c r="B12" i="90" l="1" a="1"/>
  <c r="B12" i="90" s="1"/>
  <c r="B9" i="90" a="1"/>
  <c r="B9" i="90" s="1"/>
  <c r="Y9" i="90" a="1"/>
  <c r="Y9" i="90" s="1"/>
  <c r="Z9" i="90" a="1"/>
  <c r="Z9" i="90" s="1"/>
  <c r="AA9" i="90" a="1"/>
  <c r="AA9" i="90" s="1"/>
  <c r="W25" i="81" l="1"/>
  <c r="V25" i="81"/>
  <c r="U25" i="81"/>
  <c r="T25" i="81"/>
  <c r="S25" i="81"/>
  <c r="R25" i="81"/>
  <c r="M25" i="81"/>
  <c r="L25" i="81"/>
  <c r="K25" i="81"/>
  <c r="J25" i="81"/>
  <c r="I25" i="81"/>
  <c r="H25" i="81"/>
  <c r="G25" i="81"/>
  <c r="F25" i="81"/>
  <c r="E25" i="81"/>
  <c r="X25" i="81"/>
  <c r="Q25" i="81" l="1"/>
  <c r="O25" i="81"/>
  <c r="P25" i="81"/>
  <c r="X46" i="81" l="1"/>
  <c r="W46" i="81"/>
  <c r="V46" i="81"/>
  <c r="U46" i="81"/>
  <c r="T46" i="81"/>
  <c r="S46" i="81"/>
  <c r="R46" i="81"/>
  <c r="Q46" i="81"/>
  <c r="P46" i="81"/>
  <c r="O46" i="81"/>
  <c r="M46" i="81"/>
  <c r="L46" i="81"/>
  <c r="K46" i="81"/>
  <c r="J46" i="81"/>
  <c r="I46" i="81"/>
  <c r="H46" i="81"/>
  <c r="G46" i="81"/>
  <c r="F46" i="81"/>
  <c r="E46" i="81"/>
  <c r="D46" i="81"/>
  <c r="C46" i="81"/>
  <c r="Y27" i="81" a="1"/>
  <c r="Y27" i="81" s="1"/>
  <c r="Z27" i="81" a="1"/>
  <c r="Z27" i="81" s="1"/>
  <c r="AA27" i="81" a="1"/>
  <c r="AA27" i="81" s="1"/>
  <c r="Y28" i="81" a="1"/>
  <c r="Y28" i="81" s="1"/>
  <c r="Z28" i="81" a="1"/>
  <c r="Z28" i="81" s="1"/>
  <c r="AA28" i="81" a="1"/>
  <c r="AA28" i="81" s="1"/>
  <c r="N46" i="81" l="1"/>
  <c r="Y16" i="80" a="1"/>
  <c r="Y16" i="80" s="1"/>
  <c r="Z16" i="80" a="1"/>
  <c r="Z16" i="80" s="1"/>
  <c r="AA16" i="80" a="1"/>
  <c r="AA16" i="80" s="1"/>
  <c r="W17" i="80"/>
  <c r="V17" i="80"/>
  <c r="U17" i="80"/>
  <c r="T17" i="80"/>
  <c r="S17" i="80"/>
  <c r="R17" i="80"/>
  <c r="M17" i="80"/>
  <c r="L17" i="80"/>
  <c r="K17" i="80"/>
  <c r="J17" i="80"/>
  <c r="I17" i="80"/>
  <c r="H17" i="80"/>
  <c r="G17" i="80"/>
  <c r="F17" i="80"/>
  <c r="E17" i="80"/>
  <c r="B17" i="80" a="1"/>
  <c r="B17" i="80" s="1"/>
  <c r="X17" i="80"/>
  <c r="Q17" i="80" l="1"/>
  <c r="O17" i="80"/>
  <c r="P17" i="80"/>
  <c r="V3" i="82" l="1"/>
  <c r="U3" i="82"/>
  <c r="T3" i="82"/>
  <c r="S3" i="82"/>
  <c r="R3" i="82"/>
  <c r="M3" i="82"/>
  <c r="L3" i="82"/>
  <c r="K3" i="82"/>
  <c r="J3" i="82"/>
  <c r="I3" i="82"/>
  <c r="H3" i="82"/>
  <c r="G3" i="82"/>
  <c r="F3" i="82"/>
  <c r="E3" i="82"/>
  <c r="W3" i="82" l="1"/>
  <c r="X3" i="82" l="1"/>
  <c r="P3" i="82" l="1"/>
  <c r="O3" i="82"/>
  <c r="Q3" i="82"/>
  <c r="B3" i="82" l="1" a="1"/>
  <c r="B3" i="82" s="1"/>
  <c r="Y3" i="82" a="1"/>
  <c r="Y3" i="82" s="1"/>
  <c r="Z3" i="82" a="1"/>
  <c r="Z3" i="82" s="1"/>
  <c r="AA3" i="82" a="1"/>
  <c r="AA3" i="82" s="1"/>
  <c r="B4" i="91" l="1" a="1"/>
  <c r="B4" i="91" s="1"/>
  <c r="Y7" i="63" a="1"/>
  <c r="Y7" i="63" s="1"/>
  <c r="Z7" i="63" a="1"/>
  <c r="Z7" i="63" s="1"/>
  <c r="AA7" i="63" a="1"/>
  <c r="AA7" i="63" s="1"/>
  <c r="AA7" i="90" a="1"/>
  <c r="AA7" i="90" s="1"/>
  <c r="Z7" i="90" a="1"/>
  <c r="Z7" i="90" s="1"/>
  <c r="Y7" i="90" a="1"/>
  <c r="Y7" i="90" s="1"/>
  <c r="AA6" i="90" l="1" a="1"/>
  <c r="AA6" i="90" s="1"/>
  <c r="Z6" i="90" a="1"/>
  <c r="Z6" i="90" s="1"/>
  <c r="Y6" i="90" a="1"/>
  <c r="Y6" i="90" s="1"/>
  <c r="AA5" i="90" a="1"/>
  <c r="AA5" i="90" s="1"/>
  <c r="Z5" i="90" a="1"/>
  <c r="Z5" i="90" s="1"/>
  <c r="Y5" i="90" a="1"/>
  <c r="Y5" i="90" s="1"/>
  <c r="AA6" i="91" a="1"/>
  <c r="AA6" i="91" s="1"/>
  <c r="Z6" i="91" a="1"/>
  <c r="Z6" i="91" s="1"/>
  <c r="Y6" i="91" a="1"/>
  <c r="Y6" i="91" s="1"/>
  <c r="Y4" i="90" a="1"/>
  <c r="Y4" i="90" s="1"/>
  <c r="Z4" i="90" a="1"/>
  <c r="Z4" i="90" s="1"/>
  <c r="AA4" i="90" a="1"/>
  <c r="AA4" i="90" s="1"/>
  <c r="B16" i="90" a="1"/>
  <c r="B16" i="90" s="1"/>
  <c r="AA3" i="91" l="1" a="1"/>
  <c r="AA3" i="91" s="1"/>
  <c r="Z3" i="91" a="1"/>
  <c r="Z3" i="91" s="1"/>
  <c r="Y3" i="91" a="1"/>
  <c r="Y3" i="91" s="1"/>
  <c r="B13" i="91" a="1"/>
  <c r="B13" i="91" s="1"/>
  <c r="AA2" i="91" a="1"/>
  <c r="AA2" i="91" s="1"/>
  <c r="Z2" i="91" a="1"/>
  <c r="Z2" i="91" s="1"/>
  <c r="Y2" i="91" a="1"/>
  <c r="Y2" i="91" s="1"/>
  <c r="X4" i="84" l="1"/>
  <c r="W4" i="84"/>
  <c r="V4" i="84"/>
  <c r="U4" i="84"/>
  <c r="T4" i="84"/>
  <c r="S4" i="84"/>
  <c r="R4" i="84"/>
  <c r="Q4" i="84"/>
  <c r="P4" i="84"/>
  <c r="O4" i="84"/>
  <c r="M4" i="84"/>
  <c r="L4" i="84"/>
  <c r="K4" i="84"/>
  <c r="J4" i="84"/>
  <c r="I4" i="84"/>
  <c r="H4" i="84"/>
  <c r="G4" i="84"/>
  <c r="F4" i="84"/>
  <c r="E4" i="84"/>
  <c r="Y6" i="84" a="1"/>
  <c r="Y6" i="84" s="1"/>
  <c r="Z6" i="84" a="1"/>
  <c r="Z6" i="84" s="1"/>
  <c r="AA6" i="84" a="1"/>
  <c r="AA6" i="84" s="1"/>
  <c r="B4" i="84" a="1"/>
  <c r="B4" i="84" s="1"/>
  <c r="Y5" i="84" l="1" a="1"/>
  <c r="Y5" i="84" s="1"/>
  <c r="Z5" i="84" a="1"/>
  <c r="Z5" i="84" s="1"/>
  <c r="AA5" i="84" a="1"/>
  <c r="AA5" i="84" s="1"/>
  <c r="W5" i="84"/>
  <c r="V5" i="84"/>
  <c r="U5" i="84"/>
  <c r="T5" i="84"/>
  <c r="S5" i="84"/>
  <c r="R5" i="84"/>
  <c r="M5" i="84"/>
  <c r="L5" i="84"/>
  <c r="K5" i="84"/>
  <c r="J5" i="84"/>
  <c r="I5" i="84"/>
  <c r="H5" i="84"/>
  <c r="G5" i="84"/>
  <c r="F5" i="84"/>
  <c r="E5" i="84"/>
  <c r="B5" i="84" a="1"/>
  <c r="B5" i="84" s="1"/>
  <c r="X5" i="84"/>
  <c r="Q5" i="84" l="1"/>
  <c r="O5" i="84"/>
  <c r="P5" i="84"/>
  <c r="Y4" i="84" a="1"/>
  <c r="Y4" i="84" s="1"/>
  <c r="Z4" i="84" a="1"/>
  <c r="Z4" i="84" s="1"/>
  <c r="AA4" i="84" a="1"/>
  <c r="AA4" i="84" s="1"/>
  <c r="W7" i="84"/>
  <c r="V7" i="84"/>
  <c r="U7" i="84"/>
  <c r="T7" i="84"/>
  <c r="S7" i="84"/>
  <c r="R7" i="84"/>
  <c r="M7" i="84"/>
  <c r="L7" i="84"/>
  <c r="K7" i="84"/>
  <c r="J7" i="84"/>
  <c r="I7" i="84"/>
  <c r="H7" i="84"/>
  <c r="G7" i="84"/>
  <c r="F7" i="84"/>
  <c r="E7" i="84"/>
  <c r="B7" i="84" a="1"/>
  <c r="B7" i="84" s="1"/>
  <c r="W31" i="81" l="1"/>
  <c r="V31" i="81"/>
  <c r="U31" i="81"/>
  <c r="T31" i="81"/>
  <c r="S31" i="81"/>
  <c r="R31" i="81"/>
  <c r="M31" i="81"/>
  <c r="L31" i="81"/>
  <c r="K31" i="81"/>
  <c r="J31" i="81"/>
  <c r="I31" i="81"/>
  <c r="H31" i="81"/>
  <c r="G31" i="81"/>
  <c r="F31" i="81"/>
  <c r="E31" i="81"/>
  <c r="Q31" i="81" l="1"/>
  <c r="X31" i="81"/>
  <c r="O31" i="81"/>
  <c r="P31" i="81"/>
  <c r="AA11" i="81" l="1" a="1"/>
  <c r="AA11" i="81" s="1"/>
  <c r="AA12" i="81" a="1"/>
  <c r="AA12" i="81" s="1"/>
  <c r="AA14" i="81" a="1"/>
  <c r="AA14" i="81" s="1"/>
  <c r="AA16" i="81" a="1"/>
  <c r="AA16" i="81" s="1"/>
  <c r="AA17" i="81" a="1"/>
  <c r="AA17" i="81" s="1"/>
  <c r="AA18" i="81" a="1"/>
  <c r="AA18" i="81" s="1"/>
  <c r="AA32" i="81" a="1"/>
  <c r="AA32" i="81" s="1"/>
  <c r="AA20" i="81" a="1"/>
  <c r="AA20" i="81" s="1"/>
  <c r="AA21" i="81" a="1"/>
  <c r="AA21" i="81" s="1"/>
  <c r="AA22" i="81" a="1"/>
  <c r="AA22" i="81" s="1"/>
  <c r="AA23" i="81" a="1"/>
  <c r="AA23" i="81" s="1"/>
  <c r="AA24" i="81" a="1"/>
  <c r="AA24" i="81" s="1"/>
  <c r="AA25" i="81" a="1"/>
  <c r="AA25" i="81" s="1"/>
  <c r="Z7" i="81" a="1"/>
  <c r="Z7" i="81" s="1"/>
  <c r="Z8" i="81" a="1"/>
  <c r="Z8" i="81" s="1"/>
  <c r="Z9" i="81" a="1"/>
  <c r="Z9" i="81" s="1"/>
  <c r="Z11" i="81" a="1"/>
  <c r="Z11" i="81" s="1"/>
  <c r="Z12" i="81" a="1"/>
  <c r="Z12" i="81" s="1"/>
  <c r="Z14" i="81" a="1"/>
  <c r="Z14" i="81" s="1"/>
  <c r="Z16" i="81" a="1"/>
  <c r="Z16" i="81" s="1"/>
  <c r="Z17" i="81" a="1"/>
  <c r="Z17" i="81" s="1"/>
  <c r="Z18" i="81" a="1"/>
  <c r="Z18" i="81" s="1"/>
  <c r="Z32" i="81" a="1"/>
  <c r="Z32" i="81" s="1"/>
  <c r="Z20" i="81" a="1"/>
  <c r="Z20" i="81" s="1"/>
  <c r="Z21" i="81" a="1"/>
  <c r="Z21" i="81" s="1"/>
  <c r="Z22" i="81" a="1"/>
  <c r="Z22" i="81" s="1"/>
  <c r="Z23" i="81" a="1"/>
  <c r="Z23" i="81" s="1"/>
  <c r="Z24" i="81" a="1"/>
  <c r="Z24" i="81" s="1"/>
  <c r="Z25" i="81" a="1"/>
  <c r="Z25" i="81" s="1"/>
  <c r="Y7" i="81" a="1"/>
  <c r="Y7" i="81" s="1"/>
  <c r="Y8" i="81" a="1"/>
  <c r="Y8" i="81" s="1"/>
  <c r="Y9" i="81" a="1"/>
  <c r="Y9" i="81" s="1"/>
  <c r="Y11" i="81" a="1"/>
  <c r="Y11" i="81" s="1"/>
  <c r="Y12" i="81" a="1"/>
  <c r="Y12" i="81" s="1"/>
  <c r="Y14" i="81" a="1"/>
  <c r="Y14" i="81" s="1"/>
  <c r="Y16" i="81" a="1"/>
  <c r="Y16" i="81" s="1"/>
  <c r="Y17" i="81" a="1"/>
  <c r="Y17" i="81" s="1"/>
  <c r="Y18" i="81" a="1"/>
  <c r="Y18" i="81" s="1"/>
  <c r="Y32" i="81" a="1"/>
  <c r="Y32" i="81" s="1"/>
  <c r="Y20" i="81" a="1"/>
  <c r="Y20" i="81" s="1"/>
  <c r="Y21" i="81" a="1"/>
  <c r="Y21" i="81" s="1"/>
  <c r="Y22" i="81" a="1"/>
  <c r="Y22" i="81" s="1"/>
  <c r="Y23" i="81" a="1"/>
  <c r="Y23" i="81" s="1"/>
  <c r="Y24" i="81" a="1"/>
  <c r="Y24" i="81" s="1"/>
  <c r="Y25" i="81" a="1"/>
  <c r="Y25" i="81" s="1"/>
  <c r="X3" i="81" l="1"/>
  <c r="W3" i="81"/>
  <c r="V3" i="81"/>
  <c r="U3" i="81"/>
  <c r="T3" i="81"/>
  <c r="S3" i="81"/>
  <c r="R3" i="81"/>
  <c r="Q3" i="81"/>
  <c r="P3" i="81"/>
  <c r="O3" i="81"/>
  <c r="M3" i="81"/>
  <c r="L3" i="81"/>
  <c r="K3" i="81"/>
  <c r="J3" i="81"/>
  <c r="I3" i="81"/>
  <c r="H3" i="81"/>
  <c r="G3" i="81"/>
  <c r="F3" i="81"/>
  <c r="E3" i="81"/>
  <c r="B3" i="81" a="1"/>
  <c r="B3" i="81" s="1"/>
  <c r="Z5" i="63" a="1"/>
  <c r="Z5" i="63" s="1"/>
  <c r="AA5" i="63" a="1"/>
  <c r="AA5" i="63" s="1"/>
  <c r="X3" i="90" l="1"/>
  <c r="W3" i="90"/>
  <c r="U3" i="90"/>
  <c r="T3" i="90"/>
  <c r="S3" i="90"/>
  <c r="R3" i="90"/>
  <c r="Q3" i="90"/>
  <c r="P3" i="90"/>
  <c r="O3" i="90"/>
  <c r="M3" i="90"/>
  <c r="L3" i="90"/>
  <c r="K3" i="90"/>
  <c r="J3" i="90"/>
  <c r="I3" i="90"/>
  <c r="H3" i="90"/>
  <c r="G3" i="90"/>
  <c r="F3" i="90"/>
  <c r="E3" i="90"/>
  <c r="AA3" i="90" l="1" a="1"/>
  <c r="AA3" i="90" s="1"/>
  <c r="Z3" i="90" a="1"/>
  <c r="Z3" i="90" s="1"/>
  <c r="Y3" i="90" a="1"/>
  <c r="Y3" i="90" s="1"/>
  <c r="B3" i="90" a="1"/>
  <c r="B3" i="90" s="1"/>
  <c r="B10" i="85" l="1" a="1"/>
  <c r="B10" i="85" s="1"/>
  <c r="AA2" i="90" l="1" a="1"/>
  <c r="AA2" i="90" s="1"/>
  <c r="Z2" i="90" a="1"/>
  <c r="Z2" i="90" s="1"/>
  <c r="Y2" i="90" a="1"/>
  <c r="Y2" i="90" s="1"/>
  <c r="B8" i="90" a="1"/>
  <c r="B8" i="90" s="1"/>
  <c r="W13" i="81" l="1"/>
  <c r="V13" i="81"/>
  <c r="U13" i="81"/>
  <c r="T13" i="81"/>
  <c r="S13" i="81"/>
  <c r="R13" i="81"/>
  <c r="M13" i="81"/>
  <c r="L13" i="81"/>
  <c r="K13" i="81"/>
  <c r="J13" i="81"/>
  <c r="I13" i="81"/>
  <c r="H13" i="81"/>
  <c r="G13" i="81"/>
  <c r="F13" i="81"/>
  <c r="E13" i="81"/>
  <c r="AA9" i="81" a="1"/>
  <c r="AA9" i="81" s="1"/>
  <c r="AA4" i="81" l="1" a="1"/>
  <c r="AA4" i="81" s="1"/>
  <c r="Z4" i="81" a="1"/>
  <c r="Z4" i="81" s="1"/>
  <c r="Y4" i="81" a="1"/>
  <c r="Y4" i="81" s="1"/>
  <c r="B22" i="81" a="1"/>
  <c r="B22" i="81" s="1"/>
  <c r="X13" i="81" l="1"/>
  <c r="P13" i="81" l="1"/>
  <c r="O13" i="81"/>
  <c r="Q13" i="81"/>
  <c r="AA2" i="82" l="1" a="1"/>
  <c r="AA2" i="82" s="1"/>
  <c r="Z2" i="82" a="1"/>
  <c r="Z2" i="82" s="1"/>
  <c r="Y2" i="82" a="1"/>
  <c r="Y2" i="82" s="1"/>
  <c r="X2" i="82"/>
  <c r="W2" i="82"/>
  <c r="V2" i="82"/>
  <c r="U2" i="82"/>
  <c r="T2" i="82"/>
  <c r="S2" i="82"/>
  <c r="R2" i="82"/>
  <c r="Q2" i="82"/>
  <c r="P2" i="82"/>
  <c r="O2" i="82"/>
  <c r="M2" i="82"/>
  <c r="L2" i="82"/>
  <c r="K2" i="82"/>
  <c r="J2" i="82"/>
  <c r="I2" i="82"/>
  <c r="H2" i="82"/>
  <c r="G2" i="82"/>
  <c r="F2" i="82"/>
  <c r="E2" i="82"/>
  <c r="B2" i="82" l="1" a="1"/>
  <c r="B2" i="82" s="1"/>
  <c r="X8" i="80"/>
  <c r="W8" i="80"/>
  <c r="V8" i="80"/>
  <c r="U8" i="80"/>
  <c r="T8" i="80"/>
  <c r="S8" i="80"/>
  <c r="R8" i="80"/>
  <c r="Q8" i="80"/>
  <c r="P8" i="80"/>
  <c r="O8" i="80"/>
  <c r="M8" i="80"/>
  <c r="L8" i="80"/>
  <c r="K8" i="80"/>
  <c r="J8" i="80"/>
  <c r="I8" i="80"/>
  <c r="H8" i="80"/>
  <c r="G8" i="80"/>
  <c r="F8" i="80"/>
  <c r="E8" i="80"/>
  <c r="D8" i="80"/>
  <c r="B8" i="80" a="1"/>
  <c r="B8" i="80" s="1"/>
  <c r="N8" i="80" l="1"/>
  <c r="AA6" i="63" l="1" a="1"/>
  <c r="AA6" i="63" s="1"/>
  <c r="Z6" i="63" a="1"/>
  <c r="Z6" i="63" s="1"/>
  <c r="Y6" i="63" a="1"/>
  <c r="Y6" i="63" s="1"/>
  <c r="X3" i="80" l="1"/>
  <c r="W3" i="80"/>
  <c r="V3" i="80"/>
  <c r="U3" i="80"/>
  <c r="T3" i="80"/>
  <c r="S3" i="80"/>
  <c r="R3" i="80"/>
  <c r="Q3" i="80"/>
  <c r="P3" i="80"/>
  <c r="O3" i="80"/>
  <c r="M3" i="80"/>
  <c r="L3" i="80"/>
  <c r="K3" i="80"/>
  <c r="J3" i="80"/>
  <c r="I3" i="80"/>
  <c r="H3" i="80"/>
  <c r="G3" i="80"/>
  <c r="F3" i="80"/>
  <c r="E3" i="80"/>
  <c r="B3" i="80" a="1"/>
  <c r="B3" i="80" s="1"/>
  <c r="Y14" i="80" a="1"/>
  <c r="Y14" i="80" s="1"/>
  <c r="Z14" i="80" a="1"/>
  <c r="Z14" i="80" s="1"/>
  <c r="AA14" i="80" a="1"/>
  <c r="AA14" i="80" s="1"/>
  <c r="W5" i="80" l="1"/>
  <c r="V5" i="80"/>
  <c r="U5" i="80"/>
  <c r="T5" i="80"/>
  <c r="S5" i="80"/>
  <c r="R5" i="80"/>
  <c r="M5" i="80"/>
  <c r="L5" i="80"/>
  <c r="K5" i="80"/>
  <c r="J5" i="80"/>
  <c r="I5" i="80"/>
  <c r="H5" i="80"/>
  <c r="G5" i="80"/>
  <c r="F5" i="80"/>
  <c r="E5" i="80"/>
  <c r="B5" i="80" a="1"/>
  <c r="B5" i="80" s="1"/>
  <c r="X5" i="80" l="1"/>
  <c r="P5" i="80" l="1"/>
  <c r="O5" i="80"/>
  <c r="Q5" i="80" l="1"/>
  <c r="AA8" i="81" l="1" a="1"/>
  <c r="AA8" i="81" s="1"/>
  <c r="Y13" i="80" l="1" a="1"/>
  <c r="Y13" i="80" s="1"/>
  <c r="Z13" i="80" a="1"/>
  <c r="Z13" i="80" s="1"/>
  <c r="AA13" i="80" a="1"/>
  <c r="AA13" i="80" s="1"/>
  <c r="X4" i="80"/>
  <c r="W4" i="80"/>
  <c r="V4" i="80"/>
  <c r="U4" i="80"/>
  <c r="T4" i="80"/>
  <c r="S4" i="80"/>
  <c r="R4" i="80"/>
  <c r="Q4" i="80"/>
  <c r="P4" i="80"/>
  <c r="O4" i="80"/>
  <c r="M4" i="80"/>
  <c r="L4" i="80"/>
  <c r="K4" i="80"/>
  <c r="J4" i="80"/>
  <c r="I4" i="80"/>
  <c r="H4" i="80"/>
  <c r="G4" i="80"/>
  <c r="F4" i="80"/>
  <c r="E4" i="80"/>
  <c r="B4" i="80" a="1"/>
  <c r="B4" i="80" s="1"/>
  <c r="W7" i="81" l="1"/>
  <c r="V7" i="81"/>
  <c r="U7" i="81"/>
  <c r="T7" i="81"/>
  <c r="S7" i="81"/>
  <c r="R7" i="81"/>
  <c r="M7" i="81"/>
  <c r="L7" i="81"/>
  <c r="K7" i="81"/>
  <c r="J7" i="81"/>
  <c r="I7" i="81"/>
  <c r="H7" i="81"/>
  <c r="G7" i="81"/>
  <c r="F7" i="81"/>
  <c r="E7" i="81"/>
  <c r="X20" i="81" l="1"/>
  <c r="W20" i="81"/>
  <c r="V20" i="81"/>
  <c r="U20" i="81"/>
  <c r="T20" i="81"/>
  <c r="S20" i="81"/>
  <c r="R20" i="81"/>
  <c r="Q20" i="81"/>
  <c r="P20" i="81"/>
  <c r="O20" i="81"/>
  <c r="M20" i="81"/>
  <c r="L20" i="81"/>
  <c r="K20" i="81"/>
  <c r="J20" i="81"/>
  <c r="I20" i="81"/>
  <c r="H20" i="81"/>
  <c r="G20" i="81"/>
  <c r="F20" i="81"/>
  <c r="E20" i="81"/>
  <c r="D20" i="81"/>
  <c r="C20" i="81"/>
  <c r="N20" i="81" l="1"/>
  <c r="Y5" i="81" a="1"/>
  <c r="Y5" i="81" s="1"/>
  <c r="Z5" i="81" a="1"/>
  <c r="Z5" i="81" s="1"/>
  <c r="AA5" i="81" a="1"/>
  <c r="AA5" i="81" s="1"/>
  <c r="AA7" i="81" a="1"/>
  <c r="AA7" i="81" s="1"/>
  <c r="AA4" i="63" l="1" a="1"/>
  <c r="AA4" i="63" s="1"/>
  <c r="Z4" i="63" a="1"/>
  <c r="Z4" i="63" s="1"/>
  <c r="Y4" i="63" a="1"/>
  <c r="Y4" i="63" s="1"/>
  <c r="AA3" i="63" a="1"/>
  <c r="AA3" i="63" s="1"/>
  <c r="Z3" i="63" a="1"/>
  <c r="Z3" i="63" s="1"/>
  <c r="Y3" i="63" a="1"/>
  <c r="Y3" i="63" s="1"/>
  <c r="B9" i="63" a="1"/>
  <c r="B9" i="63" s="1"/>
  <c r="B8" i="63" a="1"/>
  <c r="B8" i="63" s="1"/>
  <c r="B10" i="63" a="1"/>
  <c r="B10" i="63" s="1"/>
  <c r="B20" i="63" a="1"/>
  <c r="B20" i="63" s="1"/>
  <c r="B7" i="63" a="1"/>
  <c r="B7" i="63" s="1"/>
  <c r="B2" i="63" a="1"/>
  <c r="B2" i="63" s="1"/>
  <c r="B11" i="80" a="1"/>
  <c r="B11" i="80" s="1"/>
  <c r="Y4" i="85" l="1" a="1"/>
  <c r="Y4" i="85" s="1"/>
  <c r="Z4" i="85" a="1"/>
  <c r="Z4" i="85" s="1"/>
  <c r="AA4" i="85" a="1"/>
  <c r="AA4" i="85" s="1"/>
  <c r="Y3" i="85" l="1" a="1"/>
  <c r="Y3" i="85" s="1"/>
  <c r="Z3" i="85" a="1"/>
  <c r="Z3" i="85" s="1"/>
  <c r="AA3" i="85" a="1"/>
  <c r="AA3" i="85" s="1"/>
  <c r="Z2" i="84" l="1" a="1"/>
  <c r="Z2" i="84" s="1"/>
  <c r="Y2" i="84" a="1"/>
  <c r="Y2" i="84" s="1"/>
  <c r="AA2" i="81" l="1" a="1"/>
  <c r="AA2" i="81" s="1"/>
  <c r="Z2" i="81" a="1"/>
  <c r="Z2" i="81" s="1"/>
  <c r="Y2" i="81" a="1"/>
  <c r="Y2" i="81" s="1"/>
  <c r="Y11" i="80" l="1" a="1"/>
  <c r="Y11" i="80" s="1"/>
  <c r="Z11" i="80" a="1"/>
  <c r="Z11" i="80" s="1"/>
  <c r="AA11" i="80" a="1"/>
  <c r="AA11" i="80" s="1"/>
  <c r="B13" i="80" a="1"/>
  <c r="B13" i="80" s="1"/>
  <c r="Y10" i="80" l="1" a="1"/>
  <c r="Y10" i="80" s="1"/>
  <c r="Z10" i="80" a="1"/>
  <c r="Z10" i="80" s="1"/>
  <c r="AA10" i="80" a="1"/>
  <c r="AA10" i="80" s="1"/>
  <c r="B7" i="80" a="1"/>
  <c r="B7" i="80" s="1"/>
  <c r="Y9" i="80" l="1" a="1"/>
  <c r="Y9" i="80" s="1"/>
  <c r="Z9" i="80" a="1"/>
  <c r="Z9" i="80" s="1"/>
  <c r="AA9" i="80" a="1"/>
  <c r="AA9" i="80" s="1"/>
  <c r="AA2" i="80" l="1" a="1"/>
  <c r="AA2" i="80" s="1"/>
  <c r="AA3" i="80" a="1"/>
  <c r="AA3" i="80" s="1"/>
  <c r="AA4" i="80" a="1"/>
  <c r="AA4" i="80" s="1"/>
  <c r="AA6" i="80" a="1"/>
  <c r="AA6" i="80" s="1"/>
  <c r="AA7" i="80" a="1"/>
  <c r="AA7" i="80" s="1"/>
  <c r="Z7" i="80" l="1" a="1"/>
  <c r="Z7" i="80" s="1"/>
  <c r="Y7" i="80" a="1"/>
  <c r="Y7" i="80" s="1"/>
  <c r="Z6" i="80" a="1"/>
  <c r="Z6" i="80" s="1"/>
  <c r="Y6" i="80" a="1"/>
  <c r="Y6" i="80" s="1"/>
  <c r="Z4" i="80" a="1"/>
  <c r="Z4" i="80" s="1"/>
  <c r="Y4" i="80" a="1"/>
  <c r="Y4" i="80" s="1"/>
  <c r="Z3" i="80" a="1"/>
  <c r="Z3" i="80" s="1"/>
  <c r="Y3" i="80" a="1"/>
  <c r="Y3" i="80" s="1"/>
  <c r="Z2" i="80" a="1"/>
  <c r="Z2" i="80" s="1"/>
  <c r="Y2" i="80" a="1"/>
  <c r="Y2" i="80" s="1"/>
  <c r="C9" i="20" l="1" a="1"/>
  <c r="C9" i="20" s="1"/>
  <c r="C6" i="20" l="1" a="1"/>
  <c r="C6" i="20" s="1"/>
  <c r="C10" i="20" l="1" a="1"/>
  <c r="C10" i="20" s="1"/>
  <c r="C8" i="20" a="1"/>
  <c r="C8" i="20" s="1"/>
  <c r="C7" i="20" a="1"/>
  <c r="C7" i="20" s="1"/>
  <c r="C5" i="20" a="1"/>
  <c r="C5" i="20" s="1"/>
  <c r="C4" i="20" a="1"/>
  <c r="C4" i="20" s="1"/>
  <c r="C2" i="20" a="1"/>
  <c r="C2" i="20" s="1"/>
  <c r="C3" i="20" a="1"/>
  <c r="C3" i="20" s="1"/>
  <c r="C5" i="81" l="1"/>
  <c r="C5" i="91"/>
  <c r="D4" i="98"/>
  <c r="N4" i="98" s="1"/>
  <c r="C4" i="98"/>
  <c r="D18" i="63"/>
  <c r="N18" i="63" s="1"/>
  <c r="C18" i="63"/>
  <c r="D14" i="97"/>
  <c r="N14" i="97" s="1"/>
  <c r="C14" i="97"/>
  <c r="D12" i="97"/>
  <c r="N12" i="97" s="1"/>
  <c r="C12" i="97"/>
  <c r="D7" i="80"/>
  <c r="N7" i="80" s="1"/>
  <c r="C7" i="80"/>
  <c r="C10" i="91"/>
  <c r="D13" i="80"/>
  <c r="N13" i="80" s="1"/>
  <c r="C13" i="63"/>
  <c r="D3" i="84"/>
  <c r="N3" i="84" s="1"/>
  <c r="C40" i="81"/>
  <c r="D11" i="80"/>
  <c r="N11" i="80" s="1"/>
  <c r="C11" i="80"/>
  <c r="D16" i="80"/>
  <c r="N16" i="80" s="1"/>
  <c r="C16" i="80"/>
  <c r="D43" i="81"/>
  <c r="N43" i="81" s="1"/>
  <c r="C43" i="81"/>
  <c r="C32" i="81"/>
  <c r="C15" i="63"/>
  <c r="D11" i="81"/>
  <c r="N11" i="81" s="1"/>
  <c r="D10" i="81"/>
  <c r="N10" i="81" s="1"/>
  <c r="D18" i="81"/>
  <c r="N18" i="81" s="1"/>
  <c r="C18" i="81"/>
  <c r="D25" i="90"/>
  <c r="N25" i="90" s="1"/>
  <c r="C25" i="90"/>
  <c r="D13" i="91"/>
  <c r="N13" i="91" s="1"/>
  <c r="C13" i="91"/>
  <c r="D13" i="90"/>
  <c r="N13" i="90" s="1"/>
  <c r="C13" i="90"/>
  <c r="C14" i="91"/>
  <c r="C15" i="80"/>
  <c r="D42" i="81"/>
  <c r="N42" i="81" s="1"/>
  <c r="C42" i="81"/>
  <c r="D21" i="81"/>
  <c r="N21" i="81" s="1"/>
  <c r="C21" i="81"/>
  <c r="D3" i="91"/>
  <c r="N3" i="91" s="1"/>
  <c r="C3" i="91"/>
  <c r="D8" i="63"/>
  <c r="N8" i="63" s="1"/>
  <c r="C8" i="63"/>
  <c r="C14" i="80"/>
  <c r="C7" i="63"/>
  <c r="C2" i="81"/>
  <c r="C2" i="63"/>
  <c r="C12" i="63"/>
  <c r="C16" i="95"/>
  <c r="D3" i="85"/>
  <c r="N3" i="85" s="1"/>
  <c r="C3" i="85"/>
  <c r="D6" i="85"/>
  <c r="N6" i="85" s="1"/>
  <c r="C6" i="85"/>
  <c r="D4" i="85"/>
  <c r="N4" i="85" s="1"/>
  <c r="C4" i="85"/>
  <c r="D10" i="85"/>
  <c r="N10" i="85" s="1"/>
  <c r="C10" i="85"/>
  <c r="D8" i="92"/>
  <c r="N8" i="92" s="1"/>
  <c r="C8" i="92"/>
  <c r="D9" i="91"/>
  <c r="N9" i="91" s="1"/>
  <c r="C9" i="91"/>
  <c r="C9" i="90"/>
  <c r="D39" i="81"/>
  <c r="N39" i="81" s="1"/>
  <c r="C39" i="81"/>
  <c r="D47" i="81"/>
  <c r="N47" i="81" s="1"/>
  <c r="C47" i="81"/>
  <c r="C30" i="81"/>
  <c r="C6" i="92"/>
  <c r="D5" i="85"/>
  <c r="N5" i="85" s="1"/>
  <c r="C5" i="85"/>
  <c r="C4" i="95"/>
  <c r="C3" i="90"/>
  <c r="D2" i="95"/>
  <c r="N2" i="95" s="1"/>
  <c r="C2" i="95"/>
  <c r="C2" i="80"/>
  <c r="D20" i="95"/>
  <c r="N20" i="95" s="1"/>
  <c r="C20" i="95"/>
  <c r="D7" i="85"/>
  <c r="N7" i="85" s="1"/>
  <c r="C7" i="85"/>
  <c r="D2" i="84"/>
  <c r="N2" i="84" s="1"/>
  <c r="C2" i="84"/>
  <c r="D18" i="90"/>
  <c r="N18" i="90" s="1"/>
  <c r="C18" i="90"/>
  <c r="D45" i="81"/>
  <c r="N45" i="81" s="1"/>
  <c r="C3" i="82"/>
  <c r="C10" i="80"/>
  <c r="D11" i="90"/>
  <c r="N11" i="90" s="1"/>
  <c r="C11" i="90"/>
  <c r="D22" i="90"/>
  <c r="N22" i="90" s="1"/>
  <c r="C22" i="90"/>
  <c r="D15" i="90"/>
  <c r="N15" i="90" s="1"/>
  <c r="C15" i="90"/>
  <c r="C4" i="80"/>
  <c r="C25" i="81"/>
  <c r="D25" i="81"/>
  <c r="N25" i="81" s="1"/>
  <c r="C4" i="84"/>
  <c r="D5" i="84"/>
  <c r="N5" i="84" s="1"/>
  <c r="C5" i="84"/>
  <c r="C31" i="81"/>
  <c r="D31" i="81"/>
  <c r="N31" i="81" s="1"/>
  <c r="C3" i="81"/>
  <c r="D3" i="81"/>
  <c r="N3" i="81" s="1"/>
  <c r="C11" i="20"/>
  <c r="C13" i="81"/>
  <c r="C2" i="82"/>
  <c r="D2" i="82"/>
  <c r="N2" i="82" s="1"/>
  <c r="C8" i="80"/>
  <c r="D3" i="80"/>
  <c r="N3" i="80" s="1"/>
  <c r="C3" i="80"/>
  <c r="D5" i="81" l="1"/>
  <c r="N5" i="81" s="1"/>
  <c r="D5" i="91"/>
  <c r="N5" i="91" s="1"/>
  <c r="D13" i="97"/>
  <c r="N13" i="97" s="1"/>
  <c r="C13" i="97"/>
  <c r="D2" i="98"/>
  <c r="N2" i="98" s="1"/>
  <c r="C2" i="98"/>
  <c r="C13" i="80"/>
  <c r="C14" i="81"/>
  <c r="D13" i="63"/>
  <c r="N13" i="63" s="1"/>
  <c r="C4" i="91"/>
  <c r="D4" i="91"/>
  <c r="N4" i="91" s="1"/>
  <c r="C3" i="84"/>
  <c r="D16" i="91"/>
  <c r="N16" i="91" s="1"/>
  <c r="C16" i="91"/>
  <c r="D40" i="81"/>
  <c r="N40" i="81" s="1"/>
  <c r="C11" i="91"/>
  <c r="C22" i="81"/>
  <c r="C18" i="91"/>
  <c r="C8" i="84"/>
  <c r="D18" i="91"/>
  <c r="N18" i="91" s="1"/>
  <c r="D8" i="84"/>
  <c r="N8" i="84" s="1"/>
  <c r="D32" i="81"/>
  <c r="N32" i="81" s="1"/>
  <c r="C11" i="85"/>
  <c r="C4" i="63"/>
  <c r="C8" i="97"/>
  <c r="C12" i="81"/>
  <c r="C10" i="81"/>
  <c r="C11" i="81"/>
  <c r="D16" i="90"/>
  <c r="N16" i="90" s="1"/>
  <c r="C16" i="90"/>
  <c r="D17" i="90"/>
  <c r="N17" i="90" s="1"/>
  <c r="C17" i="90"/>
  <c r="D15" i="80"/>
  <c r="N15" i="80" s="1"/>
  <c r="D14" i="91"/>
  <c r="N14" i="91" s="1"/>
  <c r="C10" i="90"/>
  <c r="D7" i="90"/>
  <c r="N7" i="90" s="1"/>
  <c r="D15" i="91"/>
  <c r="N15" i="91" s="1"/>
  <c r="C7" i="90"/>
  <c r="C15" i="91"/>
  <c r="C23" i="81"/>
  <c r="D14" i="80"/>
  <c r="N14" i="80" s="1"/>
  <c r="D7" i="63"/>
  <c r="N7" i="63" s="1"/>
  <c r="D2" i="81"/>
  <c r="N2" i="81" s="1"/>
  <c r="D2" i="63"/>
  <c r="N2" i="63" s="1"/>
  <c r="D12" i="63"/>
  <c r="N12" i="63" s="1"/>
  <c r="C24" i="81"/>
  <c r="D4" i="81"/>
  <c r="N4" i="81" s="1"/>
  <c r="C4" i="81"/>
  <c r="C27" i="81"/>
  <c r="D38" i="81"/>
  <c r="N38" i="81" s="1"/>
  <c r="C38" i="81"/>
  <c r="C17" i="63"/>
  <c r="D14" i="90"/>
  <c r="N14" i="90" s="1"/>
  <c r="C14" i="90"/>
  <c r="D4" i="90"/>
  <c r="N4" i="90" s="1"/>
  <c r="C4" i="90"/>
  <c r="D16" i="95"/>
  <c r="N16" i="95" s="1"/>
  <c r="D9" i="85"/>
  <c r="N9" i="85" s="1"/>
  <c r="C9" i="85"/>
  <c r="D8" i="85"/>
  <c r="N8" i="85" s="1"/>
  <c r="C8" i="85"/>
  <c r="D7" i="91"/>
  <c r="N7" i="91" s="1"/>
  <c r="C7" i="91"/>
  <c r="C8" i="91"/>
  <c r="C7" i="92"/>
  <c r="D8" i="91"/>
  <c r="N8" i="91" s="1"/>
  <c r="D7" i="92"/>
  <c r="N7" i="92" s="1"/>
  <c r="C2" i="90"/>
  <c r="C29" i="81"/>
  <c r="C10" i="95"/>
  <c r="C6" i="91"/>
  <c r="C3" i="95"/>
  <c r="D21" i="90"/>
  <c r="N21" i="90" s="1"/>
  <c r="C21" i="90"/>
  <c r="D16" i="81"/>
  <c r="N16" i="81" s="1"/>
  <c r="C16" i="81"/>
  <c r="D15" i="81"/>
  <c r="N15" i="81" s="1"/>
  <c r="C15" i="81"/>
  <c r="D33" i="81"/>
  <c r="N33" i="81" s="1"/>
  <c r="C33" i="81"/>
  <c r="D30" i="81"/>
  <c r="N30" i="81" s="1"/>
  <c r="C9" i="81"/>
  <c r="D6" i="92"/>
  <c r="N6" i="92" s="1"/>
  <c r="D5" i="92"/>
  <c r="N5" i="92" s="1"/>
  <c r="C5" i="92"/>
  <c r="D19" i="90"/>
  <c r="N19" i="90" s="1"/>
  <c r="C19" i="90"/>
  <c r="D4" i="95"/>
  <c r="N4" i="95" s="1"/>
  <c r="D3" i="90"/>
  <c r="N3" i="90" s="1"/>
  <c r="C13" i="95"/>
  <c r="C20" i="63"/>
  <c r="C23" i="90"/>
  <c r="C11" i="63"/>
  <c r="C36" i="81"/>
  <c r="D17" i="63"/>
  <c r="N17" i="63" s="1"/>
  <c r="D27" i="81"/>
  <c r="N27" i="81" s="1"/>
  <c r="D20" i="63"/>
  <c r="N20" i="63" s="1"/>
  <c r="D23" i="90"/>
  <c r="N23" i="90" s="1"/>
  <c r="C16" i="63"/>
  <c r="C41" i="81"/>
  <c r="D34" i="81"/>
  <c r="N34" i="81" s="1"/>
  <c r="C34" i="81"/>
  <c r="C45" i="81"/>
  <c r="D10" i="80"/>
  <c r="N10" i="80" s="1"/>
  <c r="D6" i="90"/>
  <c r="N6" i="90" s="1"/>
  <c r="C6" i="90"/>
  <c r="D4" i="80"/>
  <c r="N4" i="80" s="1"/>
  <c r="D9" i="84"/>
  <c r="N9" i="84" s="1"/>
  <c r="C9" i="84"/>
  <c r="D5" i="90"/>
  <c r="N5" i="90" s="1"/>
  <c r="C5" i="90"/>
  <c r="C3" i="92"/>
  <c r="D17" i="80"/>
  <c r="N17" i="80" s="1"/>
  <c r="C17" i="80"/>
  <c r="D4" i="84"/>
  <c r="N4" i="84" s="1"/>
  <c r="D13" i="81"/>
  <c r="N13" i="81" s="1"/>
  <c r="D5" i="80"/>
  <c r="N5" i="80" s="1"/>
  <c r="C5" i="80"/>
  <c r="D14" i="81" l="1"/>
  <c r="N14" i="81" s="1"/>
  <c r="D10" i="91"/>
  <c r="N10" i="91" s="1"/>
  <c r="D29" i="81"/>
  <c r="N29" i="81" s="1"/>
  <c r="D11" i="91"/>
  <c r="N11" i="91" s="1"/>
  <c r="D22" i="81"/>
  <c r="N22" i="81" s="1"/>
  <c r="D11" i="85"/>
  <c r="N11" i="85" s="1"/>
  <c r="D15" i="63"/>
  <c r="N15" i="63" s="1"/>
  <c r="D4" i="63"/>
  <c r="N4" i="63" s="1"/>
  <c r="D8" i="97"/>
  <c r="N8" i="97" s="1"/>
  <c r="D12" i="81"/>
  <c r="N12" i="81" s="1"/>
  <c r="D24" i="81"/>
  <c r="N24" i="81" s="1"/>
  <c r="D9" i="90"/>
  <c r="N9" i="90" s="1"/>
  <c r="D10" i="95"/>
  <c r="N10" i="95" s="1"/>
  <c r="D6" i="91"/>
  <c r="N6" i="91" s="1"/>
  <c r="D3" i="95"/>
  <c r="N3" i="95" s="1"/>
  <c r="D2" i="90"/>
  <c r="N2" i="90" s="1"/>
  <c r="D9" i="81"/>
  <c r="N9" i="81" s="1"/>
  <c r="D23" i="81"/>
  <c r="N23" i="81" s="1"/>
  <c r="D13" i="95"/>
  <c r="N13" i="95" s="1"/>
  <c r="D11" i="63"/>
  <c r="N11" i="63" s="1"/>
  <c r="D36" i="81"/>
  <c r="N36" i="81" s="1"/>
  <c r="D16" i="63"/>
  <c r="N16" i="63" s="1"/>
  <c r="D41" i="81"/>
  <c r="N41" i="81" s="1"/>
  <c r="D3" i="92"/>
  <c r="N3" i="92" s="1"/>
  <c r="D3" i="82"/>
  <c r="N3" i="82" s="1"/>
  <c r="X7" i="84" l="1"/>
  <c r="Q7" i="84" l="1"/>
  <c r="O7" i="84"/>
  <c r="P7" i="84"/>
  <c r="D7" i="84" l="1"/>
  <c r="N7" i="84" s="1"/>
  <c r="C7" i="84"/>
  <c r="F17" i="81"/>
  <c r="X17" i="81"/>
  <c r="X7" i="81" l="1"/>
  <c r="G17" i="81"/>
  <c r="Q17" i="81"/>
  <c r="O17" i="81"/>
  <c r="P17" i="81"/>
  <c r="P7" i="81" l="1"/>
  <c r="O7" i="81"/>
  <c r="Q7" i="81" l="1"/>
  <c r="D17" i="81" l="1"/>
  <c r="N17" i="81" s="1"/>
  <c r="C17" i="81"/>
  <c r="C7" i="81"/>
  <c r="D7" i="81" l="1"/>
  <c r="N7" i="81" s="1"/>
  <c r="P6" i="81"/>
  <c r="Q6" i="81" l="1"/>
  <c r="X6" i="81"/>
  <c r="X20" i="91"/>
  <c r="X44" i="81"/>
  <c r="O6" i="81"/>
  <c r="O20" i="91" l="1"/>
  <c r="O44" i="81"/>
  <c r="P20" i="91"/>
  <c r="P44" i="81"/>
  <c r="Q20" i="91"/>
  <c r="Q44" i="81"/>
  <c r="D6" i="81" l="1"/>
  <c r="N6" i="81" s="1"/>
  <c r="C6" i="81"/>
  <c r="C20" i="91"/>
  <c r="C44" i="81"/>
  <c r="D20" i="91" l="1"/>
  <c r="N20" i="91" s="1"/>
  <c r="D44" i="81"/>
  <c r="N44" i="81" s="1"/>
  <c r="X35" i="81" l="1"/>
  <c r="Q8" i="81"/>
  <c r="Q35" i="81"/>
  <c r="O8" i="81" l="1"/>
  <c r="P8" i="81"/>
  <c r="O35" i="81"/>
  <c r="P35" i="81"/>
  <c r="C35" i="81" l="1"/>
  <c r="D8" i="81" l="1"/>
  <c r="N8" i="81" s="1"/>
  <c r="C8" i="81"/>
  <c r="D35" i="81"/>
  <c r="N35" i="81" s="1"/>
  <c r="W24" i="90"/>
  <c r="V24" i="90"/>
  <c r="U24" i="90"/>
  <c r="R24" i="90"/>
  <c r="T24" i="90"/>
  <c r="L24" i="90"/>
  <c r="K24" i="90"/>
  <c r="S24" i="90"/>
  <c r="I24" i="90"/>
  <c r="H24" i="90"/>
  <c r="F24" i="90"/>
  <c r="E24" i="90"/>
  <c r="X24" i="90" l="1"/>
  <c r="J24" i="90"/>
  <c r="M24" i="90"/>
  <c r="G24" i="90"/>
  <c r="Q24" i="90"/>
  <c r="O24" i="90" l="1"/>
  <c r="P24" i="90"/>
  <c r="C24" i="90" l="1"/>
  <c r="D24" i="90" l="1"/>
  <c r="N24" i="90" s="1"/>
  <c r="V6" i="80"/>
  <c r="U6" i="80"/>
  <c r="T6" i="80"/>
  <c r="S6" i="80"/>
  <c r="W6" i="80"/>
  <c r="R6" i="80"/>
  <c r="L6" i="80" l="1"/>
  <c r="K6" i="80"/>
  <c r="I6" i="80"/>
  <c r="H6" i="80"/>
  <c r="F6" i="80"/>
  <c r="E6" i="80"/>
  <c r="Q6" i="80" l="1"/>
  <c r="X6" i="80"/>
  <c r="M6" i="80"/>
  <c r="J6" i="80"/>
  <c r="G6" i="80"/>
  <c r="O6" i="80"/>
  <c r="P6" i="80"/>
  <c r="D6" i="80" l="1"/>
  <c r="N6" i="80" s="1"/>
  <c r="C6" i="80"/>
  <c r="X14" i="63" l="1"/>
  <c r="X12" i="90"/>
  <c r="P12" i="90" l="1"/>
  <c r="O14" i="63"/>
  <c r="O12" i="90"/>
  <c r="Q14" i="63"/>
  <c r="Q12" i="90"/>
  <c r="C14" i="63" l="1"/>
  <c r="C12" i="90"/>
  <c r="D14" i="63" l="1"/>
  <c r="N14" i="63" s="1"/>
  <c r="D12" i="90"/>
  <c r="N12" i="90" s="1"/>
  <c r="C8" i="90" l="1"/>
  <c r="D8" i="90" l="1"/>
  <c r="N8" i="90"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RICHVALUE" minSupportedVersion="120000" copy="1" pasteAll="1" pasteValues="1" merge="1" splitFirst="1" rowColShift="1" clearFormats="1" clearComments="1" assign="1" coerce="1"/>
    <metadataType name="XLDAPR" minSupportedVersion="120000" copy="1" pasteAll="1" pasteValues="1" merge="1" splitFirst="1" rowColShift="1" clearFormats="1" clearComments="1" assign="1" coerce="1" cellMeta="1"/>
  </metadataTypes>
  <futureMetadata name="XLRICHVALUE" count="127">
    <bk>
      <extLst>
        <ext uri="{3e2802c4-a4d2-4d8b-9148-e3be6c30e623}">
          <xlrd:rvb i="2"/>
        </ext>
      </extLst>
    </bk>
    <bk>
      <extLst>
        <ext uri="{3e2802c4-a4d2-4d8b-9148-e3be6c30e623}">
          <xlrd:rvb i="5"/>
        </ext>
      </extLst>
    </bk>
    <bk>
      <extLst>
        <ext uri="{3e2802c4-a4d2-4d8b-9148-e3be6c30e623}">
          <xlrd:rvb i="8"/>
        </ext>
      </extLst>
    </bk>
    <bk>
      <extLst>
        <ext uri="{3e2802c4-a4d2-4d8b-9148-e3be6c30e623}">
          <xlrd:rvb i="11"/>
        </ext>
      </extLst>
    </bk>
    <bk>
      <extLst>
        <ext uri="{3e2802c4-a4d2-4d8b-9148-e3be6c30e623}">
          <xlrd:rvb i="14"/>
        </ext>
      </extLst>
    </bk>
    <bk>
      <extLst>
        <ext uri="{3e2802c4-a4d2-4d8b-9148-e3be6c30e623}">
          <xlrd:rvb i="17"/>
        </ext>
      </extLst>
    </bk>
    <bk>
      <extLst>
        <ext uri="{3e2802c4-a4d2-4d8b-9148-e3be6c30e623}">
          <xlrd:rvb i="20"/>
        </ext>
      </extLst>
    </bk>
    <bk>
      <extLst>
        <ext uri="{3e2802c4-a4d2-4d8b-9148-e3be6c30e623}">
          <xlrd:rvb i="23"/>
        </ext>
      </extLst>
    </bk>
    <bk>
      <extLst>
        <ext uri="{3e2802c4-a4d2-4d8b-9148-e3be6c30e623}">
          <xlrd:rvb i="26"/>
        </ext>
      </extLst>
    </bk>
    <bk>
      <extLst>
        <ext uri="{3e2802c4-a4d2-4d8b-9148-e3be6c30e623}">
          <xlrd:rvb i="29"/>
        </ext>
      </extLst>
    </bk>
    <bk>
      <extLst>
        <ext uri="{3e2802c4-a4d2-4d8b-9148-e3be6c30e623}">
          <xlrd:rvb i="32"/>
        </ext>
      </extLst>
    </bk>
    <bk>
      <extLst>
        <ext uri="{3e2802c4-a4d2-4d8b-9148-e3be6c30e623}">
          <xlrd:rvb i="35"/>
        </ext>
      </extLst>
    </bk>
    <bk>
      <extLst>
        <ext uri="{3e2802c4-a4d2-4d8b-9148-e3be6c30e623}">
          <xlrd:rvb i="42"/>
        </ext>
      </extLst>
    </bk>
    <bk>
      <extLst>
        <ext uri="{3e2802c4-a4d2-4d8b-9148-e3be6c30e623}">
          <xlrd:rvb i="45"/>
        </ext>
      </extLst>
    </bk>
    <bk>
      <extLst>
        <ext uri="{3e2802c4-a4d2-4d8b-9148-e3be6c30e623}">
          <xlrd:rvb i="48"/>
        </ext>
      </extLst>
    </bk>
    <bk>
      <extLst>
        <ext uri="{3e2802c4-a4d2-4d8b-9148-e3be6c30e623}">
          <xlrd:rvb i="51"/>
        </ext>
      </extLst>
    </bk>
    <bk>
      <extLst>
        <ext uri="{3e2802c4-a4d2-4d8b-9148-e3be6c30e623}">
          <xlrd:rvb i="54"/>
        </ext>
      </extLst>
    </bk>
    <bk>
      <extLst>
        <ext uri="{3e2802c4-a4d2-4d8b-9148-e3be6c30e623}">
          <xlrd:rvb i="57"/>
        </ext>
      </extLst>
    </bk>
    <bk>
      <extLst>
        <ext uri="{3e2802c4-a4d2-4d8b-9148-e3be6c30e623}">
          <xlrd:rvb i="60"/>
        </ext>
      </extLst>
    </bk>
    <bk>
      <extLst>
        <ext uri="{3e2802c4-a4d2-4d8b-9148-e3be6c30e623}">
          <xlrd:rvb i="63"/>
        </ext>
      </extLst>
    </bk>
    <bk>
      <extLst>
        <ext uri="{3e2802c4-a4d2-4d8b-9148-e3be6c30e623}">
          <xlrd:rvb i="66"/>
        </ext>
      </extLst>
    </bk>
    <bk>
      <extLst>
        <ext uri="{3e2802c4-a4d2-4d8b-9148-e3be6c30e623}">
          <xlrd:rvb i="69"/>
        </ext>
      </extLst>
    </bk>
    <bk>
      <extLst>
        <ext uri="{3e2802c4-a4d2-4d8b-9148-e3be6c30e623}">
          <xlrd:rvb i="72"/>
        </ext>
      </extLst>
    </bk>
    <bk>
      <extLst>
        <ext uri="{3e2802c4-a4d2-4d8b-9148-e3be6c30e623}">
          <xlrd:rvb i="75"/>
        </ext>
      </extLst>
    </bk>
    <bk>
      <extLst>
        <ext uri="{3e2802c4-a4d2-4d8b-9148-e3be6c30e623}">
          <xlrd:rvb i="78"/>
        </ext>
      </extLst>
    </bk>
    <bk>
      <extLst>
        <ext uri="{3e2802c4-a4d2-4d8b-9148-e3be6c30e623}">
          <xlrd:rvb i="81"/>
        </ext>
      </extLst>
    </bk>
    <bk>
      <extLst>
        <ext uri="{3e2802c4-a4d2-4d8b-9148-e3be6c30e623}">
          <xlrd:rvb i="84"/>
        </ext>
      </extLst>
    </bk>
    <bk>
      <extLst>
        <ext uri="{3e2802c4-a4d2-4d8b-9148-e3be6c30e623}">
          <xlrd:rvb i="87"/>
        </ext>
      </extLst>
    </bk>
    <bk>
      <extLst>
        <ext uri="{3e2802c4-a4d2-4d8b-9148-e3be6c30e623}">
          <xlrd:rvb i="90"/>
        </ext>
      </extLst>
    </bk>
    <bk>
      <extLst>
        <ext uri="{3e2802c4-a4d2-4d8b-9148-e3be6c30e623}">
          <xlrd:rvb i="93"/>
        </ext>
      </extLst>
    </bk>
    <bk>
      <extLst>
        <ext uri="{3e2802c4-a4d2-4d8b-9148-e3be6c30e623}">
          <xlrd:rvb i="96"/>
        </ext>
      </extLst>
    </bk>
    <bk>
      <extLst>
        <ext uri="{3e2802c4-a4d2-4d8b-9148-e3be6c30e623}">
          <xlrd:rvb i="99"/>
        </ext>
      </extLst>
    </bk>
    <bk>
      <extLst>
        <ext uri="{3e2802c4-a4d2-4d8b-9148-e3be6c30e623}">
          <xlrd:rvb i="102"/>
        </ext>
      </extLst>
    </bk>
    <bk>
      <extLst>
        <ext uri="{3e2802c4-a4d2-4d8b-9148-e3be6c30e623}">
          <xlrd:rvb i="105"/>
        </ext>
      </extLst>
    </bk>
    <bk>
      <extLst>
        <ext uri="{3e2802c4-a4d2-4d8b-9148-e3be6c30e623}">
          <xlrd:rvb i="108"/>
        </ext>
      </extLst>
    </bk>
    <bk>
      <extLst>
        <ext uri="{3e2802c4-a4d2-4d8b-9148-e3be6c30e623}">
          <xlrd:rvb i="111"/>
        </ext>
      </extLst>
    </bk>
    <bk>
      <extLst>
        <ext uri="{3e2802c4-a4d2-4d8b-9148-e3be6c30e623}">
          <xlrd:rvb i="114"/>
        </ext>
      </extLst>
    </bk>
    <bk>
      <extLst>
        <ext uri="{3e2802c4-a4d2-4d8b-9148-e3be6c30e623}">
          <xlrd:rvb i="117"/>
        </ext>
      </extLst>
    </bk>
    <bk>
      <extLst>
        <ext uri="{3e2802c4-a4d2-4d8b-9148-e3be6c30e623}">
          <xlrd:rvb i="124"/>
        </ext>
      </extLst>
    </bk>
    <bk>
      <extLst>
        <ext uri="{3e2802c4-a4d2-4d8b-9148-e3be6c30e623}">
          <xlrd:rvb i="127"/>
        </ext>
      </extLst>
    </bk>
    <bk>
      <extLst>
        <ext uri="{3e2802c4-a4d2-4d8b-9148-e3be6c30e623}">
          <xlrd:rvb i="130"/>
        </ext>
      </extLst>
    </bk>
    <bk>
      <extLst>
        <ext uri="{3e2802c4-a4d2-4d8b-9148-e3be6c30e623}">
          <xlrd:rvb i="133"/>
        </ext>
      </extLst>
    </bk>
    <bk>
      <extLst>
        <ext uri="{3e2802c4-a4d2-4d8b-9148-e3be6c30e623}">
          <xlrd:rvb i="136"/>
        </ext>
      </extLst>
    </bk>
    <bk>
      <extLst>
        <ext uri="{3e2802c4-a4d2-4d8b-9148-e3be6c30e623}">
          <xlrd:rvb i="139"/>
        </ext>
      </extLst>
    </bk>
    <bk>
      <extLst>
        <ext uri="{3e2802c4-a4d2-4d8b-9148-e3be6c30e623}">
          <xlrd:rvb i="142"/>
        </ext>
      </extLst>
    </bk>
    <bk>
      <extLst>
        <ext uri="{3e2802c4-a4d2-4d8b-9148-e3be6c30e623}">
          <xlrd:rvb i="145"/>
        </ext>
      </extLst>
    </bk>
    <bk>
      <extLst>
        <ext uri="{3e2802c4-a4d2-4d8b-9148-e3be6c30e623}">
          <xlrd:rvb i="148"/>
        </ext>
      </extLst>
    </bk>
    <bk>
      <extLst>
        <ext uri="{3e2802c4-a4d2-4d8b-9148-e3be6c30e623}">
          <xlrd:rvb i="154"/>
        </ext>
      </extLst>
    </bk>
    <bk>
      <extLst>
        <ext uri="{3e2802c4-a4d2-4d8b-9148-e3be6c30e623}">
          <xlrd:rvb i="157"/>
        </ext>
      </extLst>
    </bk>
    <bk>
      <extLst>
        <ext uri="{3e2802c4-a4d2-4d8b-9148-e3be6c30e623}">
          <xlrd:rvb i="160"/>
        </ext>
      </extLst>
    </bk>
    <bk>
      <extLst>
        <ext uri="{3e2802c4-a4d2-4d8b-9148-e3be6c30e623}">
          <xlrd:rvb i="163"/>
        </ext>
      </extLst>
    </bk>
    <bk>
      <extLst>
        <ext uri="{3e2802c4-a4d2-4d8b-9148-e3be6c30e623}">
          <xlrd:rvb i="166"/>
        </ext>
      </extLst>
    </bk>
    <bk>
      <extLst>
        <ext uri="{3e2802c4-a4d2-4d8b-9148-e3be6c30e623}">
          <xlrd:rvb i="169"/>
        </ext>
      </extLst>
    </bk>
    <bk>
      <extLst>
        <ext uri="{3e2802c4-a4d2-4d8b-9148-e3be6c30e623}">
          <xlrd:rvb i="172"/>
        </ext>
      </extLst>
    </bk>
    <bk>
      <extLst>
        <ext uri="{3e2802c4-a4d2-4d8b-9148-e3be6c30e623}">
          <xlrd:rvb i="175"/>
        </ext>
      </extLst>
    </bk>
    <bk>
      <extLst>
        <ext uri="{3e2802c4-a4d2-4d8b-9148-e3be6c30e623}">
          <xlrd:rvb i="178"/>
        </ext>
      </extLst>
    </bk>
    <bk>
      <extLst>
        <ext uri="{3e2802c4-a4d2-4d8b-9148-e3be6c30e623}">
          <xlrd:rvb i="181"/>
        </ext>
      </extLst>
    </bk>
    <bk>
      <extLst>
        <ext uri="{3e2802c4-a4d2-4d8b-9148-e3be6c30e623}">
          <xlrd:rvb i="184"/>
        </ext>
      </extLst>
    </bk>
    <bk>
      <extLst>
        <ext uri="{3e2802c4-a4d2-4d8b-9148-e3be6c30e623}">
          <xlrd:rvb i="186"/>
        </ext>
      </extLst>
    </bk>
    <bk>
      <extLst>
        <ext uri="{3e2802c4-a4d2-4d8b-9148-e3be6c30e623}">
          <xlrd:rvb i="189"/>
        </ext>
      </extLst>
    </bk>
    <bk>
      <extLst>
        <ext uri="{3e2802c4-a4d2-4d8b-9148-e3be6c30e623}">
          <xlrd:rvb i="192"/>
        </ext>
      </extLst>
    </bk>
    <bk>
      <extLst>
        <ext uri="{3e2802c4-a4d2-4d8b-9148-e3be6c30e623}">
          <xlrd:rvb i="195"/>
        </ext>
      </extLst>
    </bk>
    <bk>
      <extLst>
        <ext uri="{3e2802c4-a4d2-4d8b-9148-e3be6c30e623}">
          <xlrd:rvb i="198"/>
        </ext>
      </extLst>
    </bk>
    <bk>
      <extLst>
        <ext uri="{3e2802c4-a4d2-4d8b-9148-e3be6c30e623}">
          <xlrd:rvb i="201"/>
        </ext>
      </extLst>
    </bk>
    <bk>
      <extLst>
        <ext uri="{3e2802c4-a4d2-4d8b-9148-e3be6c30e623}">
          <xlrd:rvb i="204"/>
        </ext>
      </extLst>
    </bk>
    <bk>
      <extLst>
        <ext uri="{3e2802c4-a4d2-4d8b-9148-e3be6c30e623}">
          <xlrd:rvb i="207"/>
        </ext>
      </extLst>
    </bk>
    <bk>
      <extLst>
        <ext uri="{3e2802c4-a4d2-4d8b-9148-e3be6c30e623}">
          <xlrd:rvb i="210"/>
        </ext>
      </extLst>
    </bk>
    <bk>
      <extLst>
        <ext uri="{3e2802c4-a4d2-4d8b-9148-e3be6c30e623}">
          <xlrd:rvb i="213"/>
        </ext>
      </extLst>
    </bk>
    <bk>
      <extLst>
        <ext uri="{3e2802c4-a4d2-4d8b-9148-e3be6c30e623}">
          <xlrd:rvb i="216"/>
        </ext>
      </extLst>
    </bk>
    <bk>
      <extLst>
        <ext uri="{3e2802c4-a4d2-4d8b-9148-e3be6c30e623}">
          <xlrd:rvb i="219"/>
        </ext>
      </extLst>
    </bk>
    <bk>
      <extLst>
        <ext uri="{3e2802c4-a4d2-4d8b-9148-e3be6c30e623}">
          <xlrd:rvb i="222"/>
        </ext>
      </extLst>
    </bk>
    <bk>
      <extLst>
        <ext uri="{3e2802c4-a4d2-4d8b-9148-e3be6c30e623}">
          <xlrd:rvb i="225"/>
        </ext>
      </extLst>
    </bk>
    <bk>
      <extLst>
        <ext uri="{3e2802c4-a4d2-4d8b-9148-e3be6c30e623}">
          <xlrd:rvb i="228"/>
        </ext>
      </extLst>
    </bk>
    <bk>
      <extLst>
        <ext uri="{3e2802c4-a4d2-4d8b-9148-e3be6c30e623}">
          <xlrd:rvb i="231"/>
        </ext>
      </extLst>
    </bk>
    <bk>
      <extLst>
        <ext uri="{3e2802c4-a4d2-4d8b-9148-e3be6c30e623}">
          <xlrd:rvb i="234"/>
        </ext>
      </extLst>
    </bk>
    <bk>
      <extLst>
        <ext uri="{3e2802c4-a4d2-4d8b-9148-e3be6c30e623}">
          <xlrd:rvb i="237"/>
        </ext>
      </extLst>
    </bk>
    <bk>
      <extLst>
        <ext uri="{3e2802c4-a4d2-4d8b-9148-e3be6c30e623}">
          <xlrd:rvb i="240"/>
        </ext>
      </extLst>
    </bk>
    <bk>
      <extLst>
        <ext uri="{3e2802c4-a4d2-4d8b-9148-e3be6c30e623}">
          <xlrd:rvb i="243"/>
        </ext>
      </extLst>
    </bk>
    <bk>
      <extLst>
        <ext uri="{3e2802c4-a4d2-4d8b-9148-e3be6c30e623}">
          <xlrd:rvb i="246"/>
        </ext>
      </extLst>
    </bk>
    <bk>
      <extLst>
        <ext uri="{3e2802c4-a4d2-4d8b-9148-e3be6c30e623}">
          <xlrd:rvb i="249"/>
        </ext>
      </extLst>
    </bk>
    <bk>
      <extLst>
        <ext uri="{3e2802c4-a4d2-4d8b-9148-e3be6c30e623}">
          <xlrd:rvb i="255"/>
        </ext>
      </extLst>
    </bk>
    <bk>
      <extLst>
        <ext uri="{3e2802c4-a4d2-4d8b-9148-e3be6c30e623}">
          <xlrd:rvb i="258"/>
        </ext>
      </extLst>
    </bk>
    <bk>
      <extLst>
        <ext uri="{3e2802c4-a4d2-4d8b-9148-e3be6c30e623}">
          <xlrd:rvb i="261"/>
        </ext>
      </extLst>
    </bk>
    <bk>
      <extLst>
        <ext uri="{3e2802c4-a4d2-4d8b-9148-e3be6c30e623}">
          <xlrd:rvb i="264"/>
        </ext>
      </extLst>
    </bk>
    <bk>
      <extLst>
        <ext uri="{3e2802c4-a4d2-4d8b-9148-e3be6c30e623}">
          <xlrd:rvb i="267"/>
        </ext>
      </extLst>
    </bk>
    <bk>
      <extLst>
        <ext uri="{3e2802c4-a4d2-4d8b-9148-e3be6c30e623}">
          <xlrd:rvb i="270"/>
        </ext>
      </extLst>
    </bk>
    <bk>
      <extLst>
        <ext uri="{3e2802c4-a4d2-4d8b-9148-e3be6c30e623}">
          <xlrd:rvb i="273"/>
        </ext>
      </extLst>
    </bk>
    <bk>
      <extLst>
        <ext uri="{3e2802c4-a4d2-4d8b-9148-e3be6c30e623}">
          <xlrd:rvb i="276"/>
        </ext>
      </extLst>
    </bk>
    <bk>
      <extLst>
        <ext uri="{3e2802c4-a4d2-4d8b-9148-e3be6c30e623}">
          <xlrd:rvb i="279"/>
        </ext>
      </extLst>
    </bk>
    <bk>
      <extLst>
        <ext uri="{3e2802c4-a4d2-4d8b-9148-e3be6c30e623}">
          <xlrd:rvb i="282"/>
        </ext>
      </extLst>
    </bk>
    <bk>
      <extLst>
        <ext uri="{3e2802c4-a4d2-4d8b-9148-e3be6c30e623}">
          <xlrd:rvb i="285"/>
        </ext>
      </extLst>
    </bk>
    <bk>
      <extLst>
        <ext uri="{3e2802c4-a4d2-4d8b-9148-e3be6c30e623}">
          <xlrd:rvb i="288"/>
        </ext>
      </extLst>
    </bk>
    <bk>
      <extLst>
        <ext uri="{3e2802c4-a4d2-4d8b-9148-e3be6c30e623}">
          <xlrd:rvb i="291"/>
        </ext>
      </extLst>
    </bk>
    <bk>
      <extLst>
        <ext uri="{3e2802c4-a4d2-4d8b-9148-e3be6c30e623}">
          <xlrd:rvb i="294"/>
        </ext>
      </extLst>
    </bk>
    <bk>
      <extLst>
        <ext uri="{3e2802c4-a4d2-4d8b-9148-e3be6c30e623}">
          <xlrd:rvb i="296"/>
        </ext>
      </extLst>
    </bk>
    <bk>
      <extLst>
        <ext uri="{3e2802c4-a4d2-4d8b-9148-e3be6c30e623}">
          <xlrd:rvb i="299"/>
        </ext>
      </extLst>
    </bk>
    <bk>
      <extLst>
        <ext uri="{3e2802c4-a4d2-4d8b-9148-e3be6c30e623}">
          <xlrd:rvb i="302"/>
        </ext>
      </extLst>
    </bk>
    <bk>
      <extLst>
        <ext uri="{3e2802c4-a4d2-4d8b-9148-e3be6c30e623}">
          <xlrd:rvb i="305"/>
        </ext>
      </extLst>
    </bk>
    <bk>
      <extLst>
        <ext uri="{3e2802c4-a4d2-4d8b-9148-e3be6c30e623}">
          <xlrd:rvb i="308"/>
        </ext>
      </extLst>
    </bk>
    <bk>
      <extLst>
        <ext uri="{3e2802c4-a4d2-4d8b-9148-e3be6c30e623}">
          <xlrd:rvb i="311"/>
        </ext>
      </extLst>
    </bk>
    <bk>
      <extLst>
        <ext uri="{3e2802c4-a4d2-4d8b-9148-e3be6c30e623}">
          <xlrd:rvb i="314"/>
        </ext>
      </extLst>
    </bk>
    <bk>
      <extLst>
        <ext uri="{3e2802c4-a4d2-4d8b-9148-e3be6c30e623}">
          <xlrd:rvb i="317"/>
        </ext>
      </extLst>
    </bk>
    <bk>
      <extLst>
        <ext uri="{3e2802c4-a4d2-4d8b-9148-e3be6c30e623}">
          <xlrd:rvb i="320"/>
        </ext>
      </extLst>
    </bk>
    <bk>
      <extLst>
        <ext uri="{3e2802c4-a4d2-4d8b-9148-e3be6c30e623}">
          <xlrd:rvb i="323"/>
        </ext>
      </extLst>
    </bk>
    <bk>
      <extLst>
        <ext uri="{3e2802c4-a4d2-4d8b-9148-e3be6c30e623}">
          <xlrd:rvb i="326"/>
        </ext>
      </extLst>
    </bk>
    <bk>
      <extLst>
        <ext uri="{3e2802c4-a4d2-4d8b-9148-e3be6c30e623}">
          <xlrd:rvb i="329"/>
        </ext>
      </extLst>
    </bk>
    <bk>
      <extLst>
        <ext uri="{3e2802c4-a4d2-4d8b-9148-e3be6c30e623}">
          <xlrd:rvb i="332"/>
        </ext>
      </extLst>
    </bk>
    <bk>
      <extLst>
        <ext uri="{3e2802c4-a4d2-4d8b-9148-e3be6c30e623}">
          <xlrd:rvb i="335"/>
        </ext>
      </extLst>
    </bk>
    <bk>
      <extLst>
        <ext uri="{3e2802c4-a4d2-4d8b-9148-e3be6c30e623}">
          <xlrd:rvb i="338"/>
        </ext>
      </extLst>
    </bk>
    <bk>
      <extLst>
        <ext uri="{3e2802c4-a4d2-4d8b-9148-e3be6c30e623}">
          <xlrd:rvb i="341"/>
        </ext>
      </extLst>
    </bk>
    <bk>
      <extLst>
        <ext uri="{3e2802c4-a4d2-4d8b-9148-e3be6c30e623}">
          <xlrd:rvb i="344"/>
        </ext>
      </extLst>
    </bk>
    <bk>
      <extLst>
        <ext uri="{3e2802c4-a4d2-4d8b-9148-e3be6c30e623}">
          <xlrd:rvb i="347"/>
        </ext>
      </extLst>
    </bk>
    <bk>
      <extLst>
        <ext uri="{3e2802c4-a4d2-4d8b-9148-e3be6c30e623}">
          <xlrd:rvb i="350"/>
        </ext>
      </extLst>
    </bk>
    <bk>
      <extLst>
        <ext uri="{3e2802c4-a4d2-4d8b-9148-e3be6c30e623}">
          <xlrd:rvb i="353"/>
        </ext>
      </extLst>
    </bk>
    <bk>
      <extLst>
        <ext uri="{3e2802c4-a4d2-4d8b-9148-e3be6c30e623}">
          <xlrd:rvb i="356"/>
        </ext>
      </extLst>
    </bk>
    <bk>
      <extLst>
        <ext uri="{3e2802c4-a4d2-4d8b-9148-e3be6c30e623}">
          <xlrd:rvb i="359"/>
        </ext>
      </extLst>
    </bk>
    <bk>
      <extLst>
        <ext uri="{3e2802c4-a4d2-4d8b-9148-e3be6c30e623}">
          <xlrd:rvb i="362"/>
        </ext>
      </extLst>
    </bk>
    <bk>
      <extLst>
        <ext uri="{3e2802c4-a4d2-4d8b-9148-e3be6c30e623}">
          <xlrd:rvb i="365"/>
        </ext>
      </extLst>
    </bk>
    <bk>
      <extLst>
        <ext uri="{3e2802c4-a4d2-4d8b-9148-e3be6c30e623}">
          <xlrd:rvb i="368"/>
        </ext>
      </extLst>
    </bk>
    <bk>
      <extLst>
        <ext uri="{3e2802c4-a4d2-4d8b-9148-e3be6c30e623}">
          <xlrd:rvb i="371"/>
        </ext>
      </extLst>
    </bk>
    <bk>
      <extLst>
        <ext uri="{3e2802c4-a4d2-4d8b-9148-e3be6c30e623}">
          <xlrd:rvb i="374"/>
        </ext>
      </extLst>
    </bk>
    <bk>
      <extLst>
        <ext uri="{3e2802c4-a4d2-4d8b-9148-e3be6c30e623}">
          <xlrd:rvb i="377"/>
        </ext>
      </extLst>
    </bk>
    <bk>
      <extLst>
        <ext uri="{3e2802c4-a4d2-4d8b-9148-e3be6c30e623}">
          <xlrd:rvb i="380"/>
        </ext>
      </extLst>
    </bk>
    <bk>
      <extLst>
        <ext uri="{3e2802c4-a4d2-4d8b-9148-e3be6c30e623}">
          <xlrd:rvb i="383"/>
        </ext>
      </extLst>
    </bk>
    <bk>
      <extLst>
        <ext uri="{3e2802c4-a4d2-4d8b-9148-e3be6c30e623}">
          <xlrd:rvb i="386"/>
        </ext>
      </extLst>
    </bk>
    <bk>
      <extLst>
        <ext uri="{3e2802c4-a4d2-4d8b-9148-e3be6c30e623}">
          <xlrd:rvb i="389"/>
        </ext>
      </extLst>
    </bk>
    <bk>
      <extLst>
        <ext uri="{3e2802c4-a4d2-4d8b-9148-e3be6c30e623}">
          <xlrd:rvb i="392"/>
        </ext>
      </extLst>
    </bk>
  </futureMetadata>
  <futureMetadata name="XLDAPR" count="1">
    <bk>
      <extLst>
        <ext uri="{bdbb8cdc-fa1e-496e-a857-3c3f30c029c3}">
          <xda:dynamicArrayProperties fDynamic="1" fCollapsed="0"/>
        </ext>
      </extLst>
    </bk>
  </futureMetadata>
  <cellMetadata count="1">
    <bk>
      <rc t="2" v="0"/>
    </bk>
  </cellMetadata>
  <valueMetadata count="127">
    <bk>
      <rc t="1" v="0"/>
    </bk>
    <bk>
      <rc t="1" v="1"/>
    </bk>
    <bk>
      <rc t="1" v="2"/>
    </bk>
    <bk>
      <rc t="1" v="3"/>
    </bk>
    <bk>
      <rc t="1" v="4"/>
    </bk>
    <bk>
      <rc t="1" v="5"/>
    </bk>
    <bk>
      <rc t="1" v="6"/>
    </bk>
    <bk>
      <rc t="1" v="7"/>
    </bk>
    <bk>
      <rc t="1" v="8"/>
    </bk>
    <bk>
      <rc t="1" v="9"/>
    </bk>
    <bk>
      <rc t="1" v="10"/>
    </bk>
    <bk>
      <rc t="1" v="11"/>
    </bk>
    <bk>
      <rc t="1" v="12"/>
    </bk>
    <bk>
      <rc t="1" v="13"/>
    </bk>
    <bk>
      <rc t="1" v="14"/>
    </bk>
    <bk>
      <rc t="1" v="15"/>
    </bk>
    <bk>
      <rc t="1" v="16"/>
    </bk>
    <bk>
      <rc t="1" v="17"/>
    </bk>
    <bk>
      <rc t="1" v="18"/>
    </bk>
    <bk>
      <rc t="1" v="19"/>
    </bk>
    <bk>
      <rc t="1" v="20"/>
    </bk>
    <bk>
      <rc t="1" v="21"/>
    </bk>
    <bk>
      <rc t="1" v="22"/>
    </bk>
    <bk>
      <rc t="1" v="23"/>
    </bk>
    <bk>
      <rc t="1" v="24"/>
    </bk>
    <bk>
      <rc t="1" v="25"/>
    </bk>
    <bk>
      <rc t="1" v="26"/>
    </bk>
    <bk>
      <rc t="1" v="27"/>
    </bk>
    <bk>
      <rc t="1" v="28"/>
    </bk>
    <bk>
      <rc t="1" v="29"/>
    </bk>
    <bk>
      <rc t="1" v="30"/>
    </bk>
    <bk>
      <rc t="1" v="31"/>
    </bk>
    <bk>
      <rc t="1" v="32"/>
    </bk>
    <bk>
      <rc t="1" v="33"/>
    </bk>
    <bk>
      <rc t="1" v="34"/>
    </bk>
    <bk>
      <rc t="1" v="35"/>
    </bk>
    <bk>
      <rc t="1" v="36"/>
    </bk>
    <bk>
      <rc t="1" v="37"/>
    </bk>
    <bk>
      <rc t="1" v="38"/>
    </bk>
    <bk>
      <rc t="1" v="39"/>
    </bk>
    <bk>
      <rc t="1" v="40"/>
    </bk>
    <bk>
      <rc t="1" v="41"/>
    </bk>
    <bk>
      <rc t="1" v="42"/>
    </bk>
    <bk>
      <rc t="1" v="43"/>
    </bk>
    <bk>
      <rc t="1" v="44"/>
    </bk>
    <bk>
      <rc t="1" v="45"/>
    </bk>
    <bk>
      <rc t="1" v="46"/>
    </bk>
    <bk>
      <rc t="1" v="47"/>
    </bk>
    <bk>
      <rc t="1" v="48"/>
    </bk>
    <bk>
      <rc t="1" v="49"/>
    </bk>
    <bk>
      <rc t="1" v="50"/>
    </bk>
    <bk>
      <rc t="1" v="51"/>
    </bk>
    <bk>
      <rc t="1" v="52"/>
    </bk>
    <bk>
      <rc t="1" v="53"/>
    </bk>
    <bk>
      <rc t="1" v="54"/>
    </bk>
    <bk>
      <rc t="1" v="55"/>
    </bk>
    <bk>
      <rc t="1" v="56"/>
    </bk>
    <bk>
      <rc t="1" v="57"/>
    </bk>
    <bk>
      <rc t="1" v="58"/>
    </bk>
    <bk>
      <rc t="1" v="59"/>
    </bk>
    <bk>
      <rc t="1" v="60"/>
    </bk>
    <bk>
      <rc t="1" v="61"/>
    </bk>
    <bk>
      <rc t="1" v="62"/>
    </bk>
    <bk>
      <rc t="1" v="63"/>
    </bk>
    <bk>
      <rc t="1" v="64"/>
    </bk>
    <bk>
      <rc t="1" v="65"/>
    </bk>
    <bk>
      <rc t="1" v="66"/>
    </bk>
    <bk>
      <rc t="1" v="67"/>
    </bk>
    <bk>
      <rc t="1" v="68"/>
    </bk>
    <bk>
      <rc t="1" v="69"/>
    </bk>
    <bk>
      <rc t="1" v="70"/>
    </bk>
    <bk>
      <rc t="1" v="71"/>
    </bk>
    <bk>
      <rc t="1" v="72"/>
    </bk>
    <bk>
      <rc t="1" v="73"/>
    </bk>
    <bk>
      <rc t="1" v="74"/>
    </bk>
    <bk>
      <rc t="1" v="75"/>
    </bk>
    <bk>
      <rc t="1" v="76"/>
    </bk>
    <bk>
      <rc t="1" v="77"/>
    </bk>
    <bk>
      <rc t="1" v="78"/>
    </bk>
    <bk>
      <rc t="1" v="79"/>
    </bk>
    <bk>
      <rc t="1" v="80"/>
    </bk>
    <bk>
      <rc t="1" v="81"/>
    </bk>
    <bk>
      <rc t="1" v="82"/>
    </bk>
    <bk>
      <rc t="1" v="83"/>
    </bk>
    <bk>
      <rc t="1" v="84"/>
    </bk>
    <bk>
      <rc t="1" v="85"/>
    </bk>
    <bk>
      <rc t="1" v="86"/>
    </bk>
    <bk>
      <rc t="1" v="87"/>
    </bk>
    <bk>
      <rc t="1" v="88"/>
    </bk>
    <bk>
      <rc t="1" v="89"/>
    </bk>
    <bk>
      <rc t="1" v="90"/>
    </bk>
    <bk>
      <rc t="1" v="91"/>
    </bk>
    <bk>
      <rc t="1" v="92"/>
    </bk>
    <bk>
      <rc t="1" v="93"/>
    </bk>
    <bk>
      <rc t="1" v="94"/>
    </bk>
    <bk>
      <rc t="1" v="95"/>
    </bk>
    <bk>
      <rc t="1" v="96"/>
    </bk>
    <bk>
      <rc t="1" v="97"/>
    </bk>
    <bk>
      <rc t="1" v="98"/>
    </bk>
    <bk>
      <rc t="1" v="99"/>
    </bk>
    <bk>
      <rc t="1" v="100"/>
    </bk>
    <bk>
      <rc t="1" v="101"/>
    </bk>
    <bk>
      <rc t="1" v="102"/>
    </bk>
    <bk>
      <rc t="1" v="103"/>
    </bk>
    <bk>
      <rc t="1" v="104"/>
    </bk>
    <bk>
      <rc t="1" v="105"/>
    </bk>
    <bk>
      <rc t="1" v="106"/>
    </bk>
    <bk>
      <rc t="1" v="107"/>
    </bk>
    <bk>
      <rc t="1" v="108"/>
    </bk>
    <bk>
      <rc t="1" v="109"/>
    </bk>
    <bk>
      <rc t="1" v="110"/>
    </bk>
    <bk>
      <rc t="1" v="111"/>
    </bk>
    <bk>
      <rc t="1" v="112"/>
    </bk>
    <bk>
      <rc t="1" v="113"/>
    </bk>
    <bk>
      <rc t="1" v="114"/>
    </bk>
    <bk>
      <rc t="1" v="115"/>
    </bk>
    <bk>
      <rc t="1" v="116"/>
    </bk>
    <bk>
      <rc t="1" v="117"/>
    </bk>
    <bk>
      <rc t="1" v="118"/>
    </bk>
    <bk>
      <rc t="1" v="119"/>
    </bk>
    <bk>
      <rc t="1" v="120"/>
    </bk>
    <bk>
      <rc t="1" v="121"/>
    </bk>
    <bk>
      <rc t="1" v="122"/>
    </bk>
    <bk>
      <rc t="1" v="123"/>
    </bk>
    <bk>
      <rc t="1" v="124"/>
    </bk>
    <bk>
      <rc t="1" v="125"/>
    </bk>
    <bk>
      <rc t="1" v="126"/>
    </bk>
  </valueMetadata>
</metadata>
</file>

<file path=xl/sharedStrings.xml><?xml version="1.0" encoding="utf-8"?>
<sst xmlns="http://schemas.openxmlformats.org/spreadsheetml/2006/main" count="1195" uniqueCount="622">
  <si>
    <t>Upside / Downside</t>
  </si>
  <si>
    <t>Market Cap</t>
  </si>
  <si>
    <t>FCF Margin</t>
  </si>
  <si>
    <t>Gross Margin</t>
  </si>
  <si>
    <t>ROIC</t>
  </si>
  <si>
    <t>Intrinsic Value</t>
  </si>
  <si>
    <t>Description</t>
  </si>
  <si>
    <t>Industry</t>
  </si>
  <si>
    <t>Fwd Rev Growth</t>
  </si>
  <si>
    <t>Prev Rev Growth</t>
  </si>
  <si>
    <t>Year Incorporated</t>
  </si>
  <si>
    <t>Healthcare</t>
  </si>
  <si>
    <t>Yield</t>
  </si>
  <si>
    <t>Yield Curve</t>
  </si>
  <si>
    <t>1M</t>
  </si>
  <si>
    <t>3M</t>
  </si>
  <si>
    <t>6M</t>
  </si>
  <si>
    <t>1Y</t>
  </si>
  <si>
    <t>2Y</t>
  </si>
  <si>
    <t>20Y</t>
  </si>
  <si>
    <t>10Y</t>
  </si>
  <si>
    <t>5Y</t>
  </si>
  <si>
    <t>30Y</t>
  </si>
  <si>
    <t>10Y - 2Y</t>
  </si>
  <si>
    <t>Fwd P/S</t>
  </si>
  <si>
    <t>Fwd P/E</t>
  </si>
  <si>
    <t>Prev Net Income Growth</t>
  </si>
  <si>
    <t>Fwd Net Income Growth</t>
  </si>
  <si>
    <t>AMT</t>
  </si>
  <si>
    <t>V</t>
  </si>
  <si>
    <t>ROP</t>
  </si>
  <si>
    <t>Berkshire Hathaway</t>
  </si>
  <si>
    <t>AAPL</t>
  </si>
  <si>
    <t>BAC</t>
  </si>
  <si>
    <t>AXP</t>
  </si>
  <si>
    <t>KO</t>
  </si>
  <si>
    <t>CVX</t>
  </si>
  <si>
    <t>OXY</t>
  </si>
  <si>
    <t>KHC</t>
  </si>
  <si>
    <t>MCO</t>
  </si>
  <si>
    <t>ATVI</t>
  </si>
  <si>
    <t>HPQ</t>
  </si>
  <si>
    <t>DVA</t>
  </si>
  <si>
    <t>VRSN</t>
  </si>
  <si>
    <t>KR</t>
  </si>
  <si>
    <t>C</t>
  </si>
  <si>
    <t>PARA</t>
  </si>
  <si>
    <t>GM</t>
  </si>
  <si>
    <t>MA</t>
  </si>
  <si>
    <t>CHTR</t>
  </si>
  <si>
    <t>AON</t>
  </si>
  <si>
    <t>LSXMK</t>
  </si>
  <si>
    <t>AMZN</t>
  </si>
  <si>
    <t>CE</t>
  </si>
  <si>
    <t>COF</t>
  </si>
  <si>
    <t>SNOW</t>
  </si>
  <si>
    <t>Ruane, Cunniff &amp; Goldfarb</t>
  </si>
  <si>
    <t>ICE</t>
  </si>
  <si>
    <t>FWONK</t>
  </si>
  <si>
    <t>UNH</t>
  </si>
  <si>
    <t>SCHW</t>
  </si>
  <si>
    <t>TSM</t>
  </si>
  <si>
    <t>KMX</t>
  </si>
  <si>
    <t>ELV</t>
  </si>
  <si>
    <t>GOOGL</t>
  </si>
  <si>
    <t>CACC</t>
  </si>
  <si>
    <t>J</t>
  </si>
  <si>
    <t>MU</t>
  </si>
  <si>
    <t>BJAT</t>
  </si>
  <si>
    <t>META</t>
  </si>
  <si>
    <t>NFLX</t>
  </si>
  <si>
    <t>GOOG</t>
  </si>
  <si>
    <t>UMG</t>
  </si>
  <si>
    <t>CSU</t>
  </si>
  <si>
    <t>RR</t>
  </si>
  <si>
    <t>LBRDK</t>
  </si>
  <si>
    <t>EUFI</t>
  </si>
  <si>
    <t>BRKB</t>
  </si>
  <si>
    <t>SAPG</t>
  </si>
  <si>
    <t>TTCH</t>
  </si>
  <si>
    <t>BRKA</t>
  </si>
  <si>
    <t>ORLY</t>
  </si>
  <si>
    <t>KKR</t>
  </si>
  <si>
    <t>BN</t>
  </si>
  <si>
    <t>CSGP</t>
  </si>
  <si>
    <t>ADBE</t>
  </si>
  <si>
    <t>DHR</t>
  </si>
  <si>
    <t>TOI</t>
  </si>
  <si>
    <t>BAM</t>
  </si>
  <si>
    <t>DBRG</t>
  </si>
  <si>
    <t>LMN</t>
  </si>
  <si>
    <t>GSHD</t>
  </si>
  <si>
    <t>DLTR</t>
  </si>
  <si>
    <t>VRSK</t>
  </si>
  <si>
    <t>Akre Capital Management</t>
  </si>
  <si>
    <t>Pershing Square Capital Management</t>
  </si>
  <si>
    <t>LOW</t>
  </si>
  <si>
    <t>CMG</t>
  </si>
  <si>
    <t>QSR</t>
  </si>
  <si>
    <t>HLT</t>
  </si>
  <si>
    <t>HHC</t>
  </si>
  <si>
    <t>CP</t>
  </si>
  <si>
    <t>Lone Pine Capital</t>
  </si>
  <si>
    <t>WDAY</t>
  </si>
  <si>
    <t>MSFT</t>
  </si>
  <si>
    <t>BBWI</t>
  </si>
  <si>
    <t>DKS</t>
  </si>
  <si>
    <t>BKNG</t>
  </si>
  <si>
    <t>TDG</t>
  </si>
  <si>
    <t>RH</t>
  </si>
  <si>
    <t>CRM</t>
  </si>
  <si>
    <t>LPLA</t>
  </si>
  <si>
    <t>PTC</t>
  </si>
  <si>
    <t>ASML</t>
  </si>
  <si>
    <t>FND</t>
  </si>
  <si>
    <t>EPAM</t>
  </si>
  <si>
    <t>AMD</t>
  </si>
  <si>
    <t>IBN</t>
  </si>
  <si>
    <t>MRNA</t>
  </si>
  <si>
    <t>HDB</t>
  </si>
  <si>
    <t>BILL</t>
  </si>
  <si>
    <t>VAL</t>
  </si>
  <si>
    <t>Tiger Global Management</t>
  </si>
  <si>
    <t>JD</t>
  </si>
  <si>
    <t>NOW</t>
  </si>
  <si>
    <t>SE</t>
  </si>
  <si>
    <t>TTWO</t>
  </si>
  <si>
    <t>INTU</t>
  </si>
  <si>
    <t>DDOG</t>
  </si>
  <si>
    <t>ZI</t>
  </si>
  <si>
    <t>APO</t>
  </si>
  <si>
    <t>BZ</t>
  </si>
  <si>
    <t>CFLT</t>
  </si>
  <si>
    <t>CRWD</t>
  </si>
  <si>
    <t>NU</t>
  </si>
  <si>
    <t>SQ</t>
  </si>
  <si>
    <t>DLO</t>
  </si>
  <si>
    <t>HUBS</t>
  </si>
  <si>
    <t>XP</t>
  </si>
  <si>
    <t>Brave Warrior Advisors</t>
  </si>
  <si>
    <t>PRI</t>
  </si>
  <si>
    <t>FNF</t>
  </si>
  <si>
    <t>LAD</t>
  </si>
  <si>
    <t>JPM</t>
  </si>
  <si>
    <t>RJF</t>
  </si>
  <si>
    <t>OMF</t>
  </si>
  <si>
    <t>URI</t>
  </si>
  <si>
    <t>DHI</t>
  </si>
  <si>
    <t>FG</t>
  </si>
  <si>
    <t>LEN</t>
  </si>
  <si>
    <t>ABG</t>
  </si>
  <si>
    <t>AN</t>
  </si>
  <si>
    <t>AM</t>
  </si>
  <si>
    <t>HCA</t>
  </si>
  <si>
    <t>CMCSA</t>
  </si>
  <si>
    <t>BC</t>
  </si>
  <si>
    <t>Polen Capital Management</t>
  </si>
  <si>
    <t>ADSK</t>
  </si>
  <si>
    <t>ACN</t>
  </si>
  <si>
    <t>ABNB</t>
  </si>
  <si>
    <t>ABT</t>
  </si>
  <si>
    <t>TMO</t>
  </si>
  <si>
    <t>ILMN</t>
  </si>
  <si>
    <t>PYPL</t>
  </si>
  <si>
    <t>ZTS</t>
  </si>
  <si>
    <t>IT</t>
  </si>
  <si>
    <t>NKE</t>
  </si>
  <si>
    <t>ALGN</t>
  </si>
  <si>
    <t>DOCU</t>
  </si>
  <si>
    <t>ICLR</t>
  </si>
  <si>
    <t>Cantillon Capital Management</t>
  </si>
  <si>
    <t>SPGI</t>
  </si>
  <si>
    <t>AVGO</t>
  </si>
  <si>
    <t>ADI</t>
  </si>
  <si>
    <t>A</t>
  </si>
  <si>
    <t>AMAT</t>
  </si>
  <si>
    <t>WTW</t>
  </si>
  <si>
    <t>EFX</t>
  </si>
  <si>
    <t>SWMA</t>
  </si>
  <si>
    <t>CME</t>
  </si>
  <si>
    <t>IQV</t>
  </si>
  <si>
    <t>CBRE</t>
  </si>
  <si>
    <t>IBKR</t>
  </si>
  <si>
    <t>AUTOA</t>
  </si>
  <si>
    <t>BLK</t>
  </si>
  <si>
    <t>Baron Capital Management</t>
  </si>
  <si>
    <t>TSLA</t>
  </si>
  <si>
    <t>ACGL</t>
  </si>
  <si>
    <t>MSCI</t>
  </si>
  <si>
    <t>IDXX</t>
  </si>
  <si>
    <t>FDS</t>
  </si>
  <si>
    <t>MTN</t>
  </si>
  <si>
    <t>IRDM</t>
  </si>
  <si>
    <t>ANSS</t>
  </si>
  <si>
    <t>KNSL</t>
  </si>
  <si>
    <t>H</t>
  </si>
  <si>
    <t>CHH</t>
  </si>
  <si>
    <t>MTD</t>
  </si>
  <si>
    <t>GWRE</t>
  </si>
  <si>
    <t>GLPI</t>
  </si>
  <si>
    <t>TECH</t>
  </si>
  <si>
    <t>RRR</t>
  </si>
  <si>
    <t>VAC</t>
  </si>
  <si>
    <t>WST</t>
  </si>
  <si>
    <t>CDAY</t>
  </si>
  <si>
    <t>The Baupost Group</t>
  </si>
  <si>
    <t>LBTYK</t>
  </si>
  <si>
    <t>VSAT</t>
  </si>
  <si>
    <t>QRVO</t>
  </si>
  <si>
    <t>VRTV</t>
  </si>
  <si>
    <t>WBD</t>
  </si>
  <si>
    <t>TKWY</t>
  </si>
  <si>
    <t>FIS</t>
  </si>
  <si>
    <t>LSXMA</t>
  </si>
  <si>
    <t>GTXAP</t>
  </si>
  <si>
    <t>EDU</t>
  </si>
  <si>
    <t>GTX</t>
  </si>
  <si>
    <t>SSNC</t>
  </si>
  <si>
    <t>LBTYA</t>
  </si>
  <si>
    <t>TBPH</t>
  </si>
  <si>
    <t>SWKS</t>
  </si>
  <si>
    <t>JAZZ</t>
  </si>
  <si>
    <t>GTN</t>
  </si>
  <si>
    <t>HLF</t>
  </si>
  <si>
    <t>ATRA</t>
  </si>
  <si>
    <t>GBU</t>
  </si>
  <si>
    <t>ADV</t>
  </si>
  <si>
    <t>Gotham Asset Management</t>
  </si>
  <si>
    <t>GSPY</t>
  </si>
  <si>
    <t>SPY</t>
  </si>
  <si>
    <t>IVV</t>
  </si>
  <si>
    <t>GVLU</t>
  </si>
  <si>
    <t>IEMG</t>
  </si>
  <si>
    <t>XOM</t>
  </si>
  <si>
    <t>BND</t>
  </si>
  <si>
    <t>PFE</t>
  </si>
  <si>
    <t>MRK</t>
  </si>
  <si>
    <t>JNJ</t>
  </si>
  <si>
    <t>CSCO</t>
  </si>
  <si>
    <t>DD</t>
  </si>
  <si>
    <t>CAT</t>
  </si>
  <si>
    <t>LRCX</t>
  </si>
  <si>
    <t>WMT</t>
  </si>
  <si>
    <t>Greenlight Capital</t>
  </si>
  <si>
    <t>GRBK</t>
  </si>
  <si>
    <t>CEIX</t>
  </si>
  <si>
    <t>BHF</t>
  </si>
  <si>
    <t>KD</t>
  </si>
  <si>
    <t>TECK</t>
  </si>
  <si>
    <t>THC</t>
  </si>
  <si>
    <t>ODP</t>
  </si>
  <si>
    <t>GPN</t>
  </si>
  <si>
    <t>CPRI</t>
  </si>
  <si>
    <t>BKI</t>
  </si>
  <si>
    <t>LIVN</t>
  </si>
  <si>
    <t>SWN</t>
  </si>
  <si>
    <t>GLD</t>
  </si>
  <si>
    <t>WFRD</t>
  </si>
  <si>
    <t>SLV</t>
  </si>
  <si>
    <t>CIVI</t>
  </si>
  <si>
    <t>GPK</t>
  </si>
  <si>
    <t>CNXC</t>
  </si>
  <si>
    <t>GPOR</t>
  </si>
  <si>
    <t>FCNCA</t>
  </si>
  <si>
    <t>NYCB</t>
  </si>
  <si>
    <t>PBBG</t>
  </si>
  <si>
    <t>GPRO</t>
  </si>
  <si>
    <t>REXI</t>
  </si>
  <si>
    <t>DNMR</t>
  </si>
  <si>
    <t>Abrams Capital</t>
  </si>
  <si>
    <t>ET</t>
  </si>
  <si>
    <t>CPNG</t>
  </si>
  <si>
    <t>UHALB</t>
  </si>
  <si>
    <t>TPX</t>
  </si>
  <si>
    <t>VTYV</t>
  </si>
  <si>
    <t>CWH</t>
  </si>
  <si>
    <t>TEVA</t>
  </si>
  <si>
    <t>CSPC</t>
  </si>
  <si>
    <t>GTLP</t>
  </si>
  <si>
    <t>USCB</t>
  </si>
  <si>
    <t>NUVB</t>
  </si>
  <si>
    <t>Pabrai Investment Funds</t>
  </si>
  <si>
    <t>RYSAS</t>
  </si>
  <si>
    <t>EDEL</t>
  </si>
  <si>
    <t>SUNT</t>
  </si>
  <si>
    <t>RAID</t>
  </si>
  <si>
    <t>SRG</t>
  </si>
  <si>
    <t>Himalaya Capital Management</t>
  </si>
  <si>
    <t>EWBC</t>
  </si>
  <si>
    <t>Scion Asset Management</t>
  </si>
  <si>
    <t>BABA</t>
  </si>
  <si>
    <t>SIG</t>
  </si>
  <si>
    <t>ZM</t>
  </si>
  <si>
    <t>SBSW</t>
  </si>
  <si>
    <t>LILAK</t>
  </si>
  <si>
    <t>CI</t>
  </si>
  <si>
    <t>W7L</t>
  </si>
  <si>
    <t>IMB</t>
  </si>
  <si>
    <t>COHR</t>
  </si>
  <si>
    <t>WFC</t>
  </si>
  <si>
    <t>WAL</t>
  </si>
  <si>
    <t>CTRA</t>
  </si>
  <si>
    <t>GEO</t>
  </si>
  <si>
    <t>NOV</t>
  </si>
  <si>
    <t>DVN</t>
  </si>
  <si>
    <t>PACW</t>
  </si>
  <si>
    <t>FRCB</t>
  </si>
  <si>
    <t>HBAN</t>
  </si>
  <si>
    <t>REAL</t>
  </si>
  <si>
    <t>OVV</t>
  </si>
  <si>
    <t>Yacktman Asset Management</t>
  </si>
  <si>
    <t>BOLL</t>
  </si>
  <si>
    <t>CNQ</t>
  </si>
  <si>
    <t>PEP</t>
  </si>
  <si>
    <t>PG</t>
  </si>
  <si>
    <t>CTSH</t>
  </si>
  <si>
    <t>RS</t>
  </si>
  <si>
    <t>BNRGN</t>
  </si>
  <si>
    <t>NWSA</t>
  </si>
  <si>
    <t>FOX</t>
  </si>
  <si>
    <t>STT</t>
  </si>
  <si>
    <t>PXD</t>
  </si>
  <si>
    <t>INGR</t>
  </si>
  <si>
    <t>FANG</t>
  </si>
  <si>
    <t>Pzena Investment Management</t>
  </si>
  <si>
    <t>GE</t>
  </si>
  <si>
    <t>EIX</t>
  </si>
  <si>
    <t>LEA</t>
  </si>
  <si>
    <t>DOW</t>
  </si>
  <si>
    <t>WAB</t>
  </si>
  <si>
    <t>PVH</t>
  </si>
  <si>
    <t>NWL</t>
  </si>
  <si>
    <t>EQH</t>
  </si>
  <si>
    <t>FMEG</t>
  </si>
  <si>
    <t>NOWV</t>
  </si>
  <si>
    <t>AIG</t>
  </si>
  <si>
    <t>DOX</t>
  </si>
  <si>
    <t>FMS</t>
  </si>
  <si>
    <t>ACCP</t>
  </si>
  <si>
    <t>AVT</t>
  </si>
  <si>
    <t>HSBA</t>
  </si>
  <si>
    <t>GIL</t>
  </si>
  <si>
    <t>SBRY</t>
  </si>
  <si>
    <t>TSCO</t>
  </si>
  <si>
    <t>Vulcan Value Partners</t>
  </si>
  <si>
    <t>CG</t>
  </si>
  <si>
    <t>ARES</t>
  </si>
  <si>
    <t>NICE</t>
  </si>
  <si>
    <t>JLL</t>
  </si>
  <si>
    <t>HEIA</t>
  </si>
  <si>
    <t>BALL</t>
  </si>
  <si>
    <t>SDIPB</t>
  </si>
  <si>
    <t>LFUS</t>
  </si>
  <si>
    <t>Matrix Capital Management</t>
  </si>
  <si>
    <t>Whale Rock Capital Management</t>
  </si>
  <si>
    <t>Tybourne Capital Management</t>
  </si>
  <si>
    <t>ARK Investment Management</t>
  </si>
  <si>
    <t>Spruce House Investment Management</t>
  </si>
  <si>
    <t>Prescott General Partners</t>
  </si>
  <si>
    <t>Bares Capital Management</t>
  </si>
  <si>
    <t>Light Street Capital Management</t>
  </si>
  <si>
    <t>Third Point</t>
  </si>
  <si>
    <t>TCI Fund Management</t>
  </si>
  <si>
    <t>Elliott Management Corporation</t>
  </si>
  <si>
    <t>ValueAct Capital Management</t>
  </si>
  <si>
    <t>Trian Fund Management</t>
  </si>
  <si>
    <t>Sachem Head Capital Management</t>
  </si>
  <si>
    <t>JANA Partners</t>
  </si>
  <si>
    <t>Paulson &amp; Co</t>
  </si>
  <si>
    <t>Bridgewater Associates</t>
  </si>
  <si>
    <t>NVDA</t>
  </si>
  <si>
    <t>GFS</t>
  </si>
  <si>
    <t>ALTR</t>
  </si>
  <si>
    <t>ZNTL</t>
  </si>
  <si>
    <t>SNPS</t>
  </si>
  <si>
    <t>XLE</t>
  </si>
  <si>
    <t>ADPT</t>
  </si>
  <si>
    <t>76PL</t>
  </si>
  <si>
    <t>PRM</t>
  </si>
  <si>
    <t>AURA</t>
  </si>
  <si>
    <t>ADAP</t>
  </si>
  <si>
    <t>VYTX</t>
  </si>
  <si>
    <t>AHYE</t>
  </si>
  <si>
    <t>IHYG</t>
  </si>
  <si>
    <t>ZS</t>
  </si>
  <si>
    <t>DUOL</t>
  </si>
  <si>
    <t>SPLK</t>
  </si>
  <si>
    <t>ANET</t>
  </si>
  <si>
    <t>PANW</t>
  </si>
  <si>
    <t>ON</t>
  </si>
  <si>
    <t>JBL</t>
  </si>
  <si>
    <t>TMUS</t>
  </si>
  <si>
    <t>FTNT</t>
  </si>
  <si>
    <t>ORCL</t>
  </si>
  <si>
    <t>MPWR</t>
  </si>
  <si>
    <t>MELI</t>
  </si>
  <si>
    <t>SMCI</t>
  </si>
  <si>
    <t>PDD</t>
  </si>
  <si>
    <t>Sequoia Capital Global Equities</t>
  </si>
  <si>
    <t>SHOP</t>
  </si>
  <si>
    <t>UBER</t>
  </si>
  <si>
    <t>DASH</t>
  </si>
  <si>
    <t>CDNS</t>
  </si>
  <si>
    <t>OKTA</t>
  </si>
  <si>
    <t>S</t>
  </si>
  <si>
    <t>TWLO</t>
  </si>
  <si>
    <t>GTLB</t>
  </si>
  <si>
    <t>FRSH</t>
  </si>
  <si>
    <t>LIN</t>
  </si>
  <si>
    <t>BEKE</t>
  </si>
  <si>
    <t>HTHT</t>
  </si>
  <si>
    <t>BCYC</t>
  </si>
  <si>
    <t>MDB</t>
  </si>
  <si>
    <t>STNE</t>
  </si>
  <si>
    <t>TXN</t>
  </si>
  <si>
    <t>LIAN</t>
  </si>
  <si>
    <t>PATH</t>
  </si>
  <si>
    <t>COIN</t>
  </si>
  <si>
    <t>EXAS</t>
  </si>
  <si>
    <t>ROKU</t>
  </si>
  <si>
    <t>TDOC</t>
  </si>
  <si>
    <t>DKNG</t>
  </si>
  <si>
    <t>RBLX</t>
  </si>
  <si>
    <t>U</t>
  </si>
  <si>
    <t>NTLA</t>
  </si>
  <si>
    <t>CRSP</t>
  </si>
  <si>
    <t>PD</t>
  </si>
  <si>
    <t>PACB</t>
  </si>
  <si>
    <t>HOOD</t>
  </si>
  <si>
    <t>BEAM</t>
  </si>
  <si>
    <t>TXG</t>
  </si>
  <si>
    <t>DNA</t>
  </si>
  <si>
    <t>VCYT</t>
  </si>
  <si>
    <t>TWST</t>
  </si>
  <si>
    <t>SDGR</t>
  </si>
  <si>
    <t>VCP</t>
  </si>
  <si>
    <t>W</t>
  </si>
  <si>
    <t>CIGI</t>
  </si>
  <si>
    <t>CMPR</t>
  </si>
  <si>
    <t>CVNA</t>
  </si>
  <si>
    <t>APP</t>
  </si>
  <si>
    <t>MTRO</t>
  </si>
  <si>
    <t>WRLD</t>
  </si>
  <si>
    <t>YELP</t>
  </si>
  <si>
    <t>GIC</t>
  </si>
  <si>
    <t>GRND</t>
  </si>
  <si>
    <t>LCTX</t>
  </si>
  <si>
    <t>HUMA</t>
  </si>
  <si>
    <t>AGE</t>
  </si>
  <si>
    <t>ME</t>
  </si>
  <si>
    <t>VAPO</t>
  </si>
  <si>
    <t>PEGA</t>
  </si>
  <si>
    <t>ETSY</t>
  </si>
  <si>
    <t>RDFN</t>
  </si>
  <si>
    <t>PLNT</t>
  </si>
  <si>
    <t>AYX</t>
  </si>
  <si>
    <t>XPEL</t>
  </si>
  <si>
    <t>ALRM</t>
  </si>
  <si>
    <t>AGYS</t>
  </si>
  <si>
    <t>FTCH</t>
  </si>
  <si>
    <t>ONTO</t>
  </si>
  <si>
    <t>NATI</t>
  </si>
  <si>
    <t>OLO</t>
  </si>
  <si>
    <t>ESI</t>
  </si>
  <si>
    <t>HSKA</t>
  </si>
  <si>
    <t>WOW</t>
  </si>
  <si>
    <t>EVTC</t>
  </si>
  <si>
    <t>WAVC</t>
  </si>
  <si>
    <t>INDI</t>
  </si>
  <si>
    <t>CLBT</t>
  </si>
  <si>
    <t>NRDY</t>
  </si>
  <si>
    <t>FROG</t>
  </si>
  <si>
    <t>EXFY</t>
  </si>
  <si>
    <t>ACEL</t>
  </si>
  <si>
    <t>PCG</t>
  </si>
  <si>
    <t>CL</t>
  </si>
  <si>
    <t>IFF</t>
  </si>
  <si>
    <t>FERG</t>
  </si>
  <si>
    <t>TPOGU</t>
  </si>
  <si>
    <t>HTZ</t>
  </si>
  <si>
    <t>WCC</t>
  </si>
  <si>
    <t>PCGU</t>
  </si>
  <si>
    <t>GB</t>
  </si>
  <si>
    <t>VST</t>
  </si>
  <si>
    <t>DEN</t>
  </si>
  <si>
    <t>CNR</t>
  </si>
  <si>
    <t>SAF</t>
  </si>
  <si>
    <t>AIR</t>
  </si>
  <si>
    <t>AENA</t>
  </si>
  <si>
    <t>BHPB</t>
  </si>
  <si>
    <t>TFPM</t>
  </si>
  <si>
    <t>MPC</t>
  </si>
  <si>
    <t>VTWRN</t>
  </si>
  <si>
    <t>HWM</t>
  </si>
  <si>
    <t>HLE</t>
  </si>
  <si>
    <t>PINS</t>
  </si>
  <si>
    <t>BTU</t>
  </si>
  <si>
    <t>AKZO</t>
  </si>
  <si>
    <t>SU</t>
  </si>
  <si>
    <t>LQD</t>
  </si>
  <si>
    <t>SDRL</t>
  </si>
  <si>
    <t>CAH</t>
  </si>
  <si>
    <t>CVO</t>
  </si>
  <si>
    <t>NE</t>
  </si>
  <si>
    <t>ETWO</t>
  </si>
  <si>
    <t>CLVT</t>
  </si>
  <si>
    <t>EDR</t>
  </si>
  <si>
    <t>HYG</t>
  </si>
  <si>
    <t>WDC</t>
  </si>
  <si>
    <t>UNIT</t>
  </si>
  <si>
    <t>FISV</t>
  </si>
  <si>
    <t>STX</t>
  </si>
  <si>
    <t>NSIT</t>
  </si>
  <si>
    <t>NYT</t>
  </si>
  <si>
    <t>SAXG</t>
  </si>
  <si>
    <t>SPOT</t>
  </si>
  <si>
    <t>AMPS</t>
  </si>
  <si>
    <t>ULVR</t>
  </si>
  <si>
    <t>JHG</t>
  </si>
  <si>
    <t>DIS</t>
  </si>
  <si>
    <t>IVZ</t>
  </si>
  <si>
    <t>WEN</t>
  </si>
  <si>
    <t>GEHC</t>
  </si>
  <si>
    <t>TI1</t>
  </si>
  <si>
    <t>MDLZ</t>
  </si>
  <si>
    <t>USFD</t>
  </si>
  <si>
    <t>PLAN</t>
  </si>
  <si>
    <t>FLEX</t>
  </si>
  <si>
    <t>FMX</t>
  </si>
  <si>
    <t>RCM</t>
  </si>
  <si>
    <t>OLN</t>
  </si>
  <si>
    <t>SPB</t>
  </si>
  <si>
    <t>RBA</t>
  </si>
  <si>
    <t>ARNC</t>
  </si>
  <si>
    <t>ESTC</t>
  </si>
  <si>
    <t>NXT</t>
  </si>
  <si>
    <t xml:space="preserve"> OPEN</t>
  </si>
  <si>
    <t>FRPT</t>
  </si>
  <si>
    <t>NEWR</t>
  </si>
  <si>
    <t>THS</t>
  </si>
  <si>
    <t>MRCY</t>
  </si>
  <si>
    <t>LH</t>
  </si>
  <si>
    <t>EHAB</t>
  </si>
  <si>
    <t>BKSY</t>
  </si>
  <si>
    <t>BOPR</t>
  </si>
  <si>
    <t>BHC</t>
  </si>
  <si>
    <t>BSIG</t>
  </si>
  <si>
    <t>NG</t>
  </si>
  <si>
    <t>PPTA</t>
  </si>
  <si>
    <t>HZNP</t>
  </si>
  <si>
    <t>AU</t>
  </si>
  <si>
    <t>EYDR</t>
  </si>
  <si>
    <t>SJRB</t>
  </si>
  <si>
    <t>THRY</t>
  </si>
  <si>
    <t>ARM</t>
  </si>
  <si>
    <t>ITH</t>
  </si>
  <si>
    <t>YRI</t>
  </si>
  <si>
    <t>SSRM</t>
  </si>
  <si>
    <t>SEA</t>
  </si>
  <si>
    <t>BALY</t>
  </si>
  <si>
    <t>EQX</t>
  </si>
  <si>
    <t>NMRK</t>
  </si>
  <si>
    <t>TMQ</t>
  </si>
  <si>
    <t>TELL</t>
  </si>
  <si>
    <t>IMG</t>
  </si>
  <si>
    <t>EOM</t>
  </si>
  <si>
    <t>MCD</t>
  </si>
  <si>
    <t>COST</t>
  </si>
  <si>
    <t>VWO</t>
  </si>
  <si>
    <t>SBUX</t>
  </si>
  <si>
    <t>CVS</t>
  </si>
  <si>
    <t>MBB</t>
  </si>
  <si>
    <t>ISRG</t>
  </si>
  <si>
    <t>SYK</t>
  </si>
  <si>
    <t>5Y Avg Share Dilution</t>
  </si>
  <si>
    <t>5Y Fwd Rev  CAGR</t>
  </si>
  <si>
    <t>5Y Fwd FCF CAGR</t>
  </si>
  <si>
    <t>Market Price</t>
  </si>
  <si>
    <t>Fwd FCF Yield</t>
  </si>
  <si>
    <t>5Y Fwd Income CAGR</t>
  </si>
  <si>
    <t>Prev FCF Growth</t>
  </si>
  <si>
    <t>Fwd FCF Growth</t>
  </si>
  <si>
    <t>Golden Rank</t>
  </si>
  <si>
    <t>Profit Margin</t>
  </si>
  <si>
    <t>Debt to Equity Ratio</t>
  </si>
  <si>
    <t>Duration</t>
  </si>
  <si>
    <t>--</t>
  </si>
  <si>
    <t>Commodity Stocks</t>
  </si>
  <si>
    <t>Industrials</t>
  </si>
  <si>
    <t>Consumer</t>
  </si>
  <si>
    <t>Financials</t>
  </si>
  <si>
    <t>High Quality</t>
  </si>
  <si>
    <t>Software</t>
  </si>
  <si>
    <t>Hardware</t>
  </si>
  <si>
    <t>-</t>
  </si>
  <si>
    <t>Watchlist</t>
  </si>
  <si>
    <t>GARP</t>
  </si>
  <si>
    <t>Avg Share Dilution</t>
  </si>
  <si>
    <t>High Growth</t>
  </si>
  <si>
    <t>Professional &amp; Commercial Services</t>
  </si>
  <si>
    <t>Dlocal Ltd, an Uruguay-based company, is focused on enabling global merchants to connect with emerging market users. The Company offers payment platform for emerging markets. Through the Company's direct application programming interface (API), one technology platform, and one contract, which is collectively referred as the One dLocal model. The Company enables global enterprise merchants to get paid (pay-in) and to make payments (pay-out) online in a safe and efficient manner. The Company's cloud-based platform powers both cross-border and local-to-local transactions in approximately 29 countries. The Company enables global merchants to connect with over 600 local payment methods across different geographies, which expands their addressable markets. It operates in different verticals and geographies. The Company's key verticals include retail, streaming, ride hailing, financial institutions, advertising, software as a service (SaaS), travel, e-learning and gaming.</t>
  </si>
  <si>
    <t>Software &amp; IT Services</t>
  </si>
  <si>
    <t>Confluent, Inc. is engaged in designing data infrastructure to connect the applications, systems, and data layers around a real-time central nervous system. The Company is focused on developing a category of data infrastructure focused on data in motion for developers and enterprises. It enables enterprises to deliver customer experiences for their business functions, departments, teams, applications, and data stores to have connectivity. It is designed to have real-time data from multiple sources streamed across an enterprise for real-time analysis. Its offering enables organizations to deploy production-ready applications that run across cloud infrastructures and data centers, with features for security and compliance. Its platform provides the capabilities to fill the structural, operational, and engineering gaps in businesses. It enables software developers to build their applications to connect data in motion and enables enterprises to make data in motion to everything they do.</t>
  </si>
  <si>
    <t>Global-E Online Ltd is an Israel-based company operates as a software publisher. It develops e-commerce platform Global-e which enable direct-to-consumer cross-border e-commerce. Through its end-to-end solutions that combine localization capabilities, big-data business intelligence models, international logistics and cross-border experience, it enables retailers and brands to increase international traffic conversion and sales and achieve global online growth. The Company operates from seven offices worldwide and is the chosen partner of retailers and brands across the United States, Europe and Asia.</t>
  </si>
  <si>
    <t>GitLab Inc. provides DevSecOps Platform, a single application that brings together development, operations, information technology, security, and business teams. The DevSecOps Platform is built on a single codebase, unified data model, and user interface. The Company allows organizations to deploy the DevSecOps Platform as a self-managed offering in their own hybrid-cloud, or on-premises environments, and as a software as a service offering, it is hosted in either the public cloud or in a private cloud based on the customer’s preference. The DevSecOps Platform enables its customers to move their DevOps workflow across any hybrid or multi-cloud environment. Its DevSecOps platform is used by teams of all sizes across a range of industries. It offers the DevSecOps Platform in three different subscription tiers, namely Free, Premium and Ultimate. Its Free tier platform includes significant functionality for individual users and the paid tiers are for managers, directors, and executives.</t>
  </si>
  <si>
    <t>Beverages</t>
  </si>
  <si>
    <t>Celsius Holdings, Inc. is a consumer-packaged goods company. It is engaged in the development, processing, marketing, sale, and distribution of functional drinks and liquid supplements to a range of consumers. Its core offerings include pre-and post-workout functional energy drinks and protein bars. Its flagship brand is CELSIUS, which is a calorie-burning functional energy drink. It seeks to combine nutritional science with mainstream beverages by using its thermogenic MetaPlus without the artificial preservatives found in many energy drinks or sodas. CELSIUS has no chemical preservatives, aspartame or high fructose corn syrup and is low in sodium. CELSIUS uses good-for-you ingredients and supplements such as green tea, ginger, calcium, chromium, B vitamins and vitamin C. Its product line includes CELSIUS Originals, CELSIUS HEAT, CELSIUS BCAA +Energy, CELSIUS On-the-Go, and CELSIUS Sweetened with Stevia. CELSIUS ready-to-drink products are packaged in a distinctive 12 ounce sleek.</t>
  </si>
  <si>
    <t>SentinelOne, Inc. is a cybersecurity provider that delivers an artificial intelligence-powered platform to enable autonomous cybersecurity defense. The Company’s Singularity platform ingests, correlates, and queries petabytes of structured and unstructured data from a myriad of ever-expanding disparate external and internal sources in real time. The Company's distributed AI models run both locally on every endpoint and every cloud workload, as well as on its cloud platform. The Company's Singularity platform offers multi-tenancy and can be deployed on a diverse range of environments that its customers choose, including public, private, or hybrid clouds. The Company's Singularity platform defends against cyberattacks and features across Windows, macOS, Linux and Kubernetes software. The Company also delivers identity security as part of Singularity XDR for protection, including Singularity Identity, Singularity Ranger Active Directory Assessor and Singularity Hologram.</t>
  </si>
  <si>
    <t>Hotels &amp; Entertainment Services</t>
  </si>
  <si>
    <t>Dutch Bros Inc. is an operator and franchisor of drive-thru shops that focuses on serving hand-crafted beverages. The Company operates through two segments: Company-operated shops and Franchising and other. The Company-operated shops segment includes coffee shop sales to customers. The Franchising and other segment includes bean and product sales to franchise partners and includes the initial franchise fees, royalties, and marketing fees. The Company sells a range of customizable hot, iced, and blended beverages. Its coffee-based beverages include its espresso-based custom drinks, cold brew, and its proprietary freeze blended beverages. Its menu mix is based upon its proprietary Blue Rebel energy drink, which is customizable with flavors and modifiers and can be served blended or over ice. It also offers a variety of teas, lemonades, sodas, and smoothies. The Company has approximately 671 shops, of which 396 were Company-operated and 275 were franchised, across 14 states.</t>
  </si>
  <si>
    <t>Samsara Inc. is engaged in providing Connected Operations Cloud, which allows businesses that depend on physical operations to harness IoT (Internet of Things) data to develop actionable business insights and improve their operations. The Company’s Connected Operations Cloud consolidates data from its IoT devices and an ecosystem of connected assets and third-party systems, and makes organizations access, analyze and act on data insights, using its cloud dashboard, custom alerts and reports, mobile apps, and workflows. It provides an end-to-end solution for operations. Its solution connects physical operations data to its Connected Operations Cloud, which consists of its Data Platform and Applications for video-based safety, vehicle telematics, apps and driver workflows, equipment monitoring, and site visibility. The Company sells subscriptions to its Connected Operations Cloud to large, medium-sized, and small businesses through a direct sales motion.</t>
  </si>
  <si>
    <t>MongoDB, Inc. is a developer data platform company. Its developer data platform is an integrated set of databases and related services that allow development teams to address the growing variety of modern application requirements. Its core offerings are MongoDB Atlas and MongoDB Enterprise Advanced. MongoDB Atlas is its managed multi-cloud database-as-a-service offering that includes an integrated set of database and related services. MongoDB Atlas provides customers with a managed offering that includes automated provisioning and healing, comprehensive system monitoring, managed backup and restore, default security and other features. MongoDB Enterprise Advanced is its self-managed commercial offering for enterprise customers that can run in the cloud, on-premises or in a hybrid environment. It provides professional services to its customers, including consulting and training. It has over 40,800 customers spanning a range of industries in more than 100 countries around the world.</t>
  </si>
  <si>
    <t>Twilio Inc. offers cloud communications platform, which enables developers to build, scale, and deploy real-time communications within software applications. The Company provides customer engagement platform (CEP), which comprises a suite of flexible software and communications solutions that allow businesses to deliver trusted and engaging customer experiences at scale. Its application programming interfaces (APIs) and software products include Twilio Flex and Twilio Engage. It operates through two business units: Twilio Communications and Twilio Data &amp; Applications. Its communications solutions consist of customizable APIs and products that can be used individually or in combination to build contextual communications within applications. Its communication products include Twilio Programmable Messaging (MessagingX), Twilio Programmable Voice, Twilio SendGrid Email API and Twilio Verify. Its data and applications products include Twilio Segment, Twilio Engage and Twilio Flex.</t>
  </si>
  <si>
    <t>Machinery, Equipment &amp; Components</t>
  </si>
  <si>
    <t>Symbotic Inc. is focused on artificial intelligence (AI)-enabled robotics automation technology. The Company is engaged in developing, commercializing, and deploying advanced, end-to-end technology solutions that improve supply chain operations. The Company’s platform accelerates the movement of goods through the supply chain, improves stock keeping unit (SKU) agility, and fulfills orders. The platform is composed of atomizing robotics, a buffering structure, autonomous mobile robots that handle product, robotic palletizing cells, and software that coordinates and optimizes the movements of all these systems to maximize the throughput of goods while reducing cost of the system. The Company’s platform is enhanced by its AI powered autonomous hardware and system software. It automates the processing of pallets and cases in large warehouses or distribution centers for retail companies. It serves industries, such as retail, food and beverage, groceries, third-party logistics and others.</t>
  </si>
  <si>
    <t>Integrated Hardware &amp; Software</t>
  </si>
  <si>
    <t>Mobileye Global Inc is an Israel-based company that is primarily actives in field of development and deployment of advanced driver-assistance systems (ADAS) and self-driving system (AV). Company's portfolio Mobileye’s of solutions is built upon a purpose-built software and hardware technologies designed to provide the capabilities to make advanced driver-assistance systems and autonomous driving a reality. These technologies are dedicated to deliver capabilities of advancing the safety of road users, and improving the driving experience and the movement of people and goods globally. The Company's offerings include Driver Assist, Cloud-Enhanced Driver Assist, Mobileye SuperVision Lite, Mobileye Chauffeur, and Mobileye Drive. Mobileye Global Inc operates globally.</t>
  </si>
  <si>
    <t>Financial Technology (Fintech) &amp; Infrastructure</t>
  </si>
  <si>
    <t>Adyen NV, formerly Adyen BV, is provider of mobile, online and point-of-sale (POS) payment solutions based in the Netherlands. It operates an online platform enabling merchants to accept payments internationally and from all sales channels, such as online shops, mobile payments from applications and Websites, and POS, such as countertops, mobile terminals, tablets and cash registers, among others. The platform covers the entire payment chain, including technical, contractual, reconciliation and settlement processes. The platform is available in the form of ready-to-use payment pages (HPP), application programming interface (API), and client-side encryption solution (EE). The Company’s customers include Mango, KLM, Netflix, Superdry, Uber, Groupon and Crocs, among others. It has offices in the Netherlands, the United Kingdom, France, Germany, Belgium, Brazil, China, Australia, Mexico, Singapore, Spain, Sweden and the United States.</t>
  </si>
  <si>
    <t>Automobiles &amp; Auto Parts</t>
  </si>
  <si>
    <t>Ferrari NV, known as Ferrari, is an Italy-based designer, manufacturer and retailer of sports cars that is incorporated in the Netherlands. It operates under the Ferrari brand. Its sports cars portfolio includes, among others, F12berlinetta, FF, Ferrari 488 GTB, 488 Spider, 458 Speciale, Ferrari California T, F12tdf and LaFerrari. The Company also offers financing services through Ferrari Financial Services. It also produces limited series and one-off cars. The Company divides its regional markets in EMEA (Europe, the Middle East, India and Africa), Americas, Greater China and Rest of APAC (Asia-Pacific region, excluding Greater China) and is active in over 60 markets worldwide through a network of authorized dealers.</t>
  </si>
  <si>
    <t>Manhattan Associates, Inc. is a developer and provider of supply chain commerce solutions. The Company operates through three geographical segments: North and Latin America; Europe, the Middle East and Africa (EMEA); and Asia Pacific (APAC). It is engaged in developing, selling, deploying, servicing, and maintaining software solutions designed to manage supply chains, inventory and omnichannel operations for retailers, wholesalers, manufacturers, logistics providers and other organizations. Its solutions consist of software, services, and hardware, which coordinates people, workflows, assets, events, and tasks across the functions linked in a supply chain from planning through execution. Its supply chain solutions consist of three components: Distribution Management, Transportation Management, and Visibility. Its Omni-Channel Solutions include Enterprise Omnichannel Solutions, Omnichannel Solutions for the Store. Its Inventory Solutions include Inventory Optimization and Planning.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</si>
</sst>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5" formatCode="&quot;$&quot;#,##0_);\(&quot;$&quot;#,##0\)"/>
    <numFmt numFmtId="164" formatCode="#,###,,;\(#,###,,\);\ \-\ \-"/>
    <numFmt numFmtId="165" formatCode="0.0%"/>
  </numFmts>
  <fonts count="28">
    <font>
      <sz val="12"/>
      <color theme="1"/>
      <name val="ArialMT"/>
      <family val="2"/>
    </font>
    <font>
      <b/>
      <sz val="12"/>
      <color theme="1"/>
      <name val="ArialMT"/>
    </font>
    <font>
      <u/>
      <sz val="12"/>
      <color theme="10"/>
      <name val="ArialMT"/>
      <family val="2"/>
    </font>
    <font>
      <sz val="12"/>
      <color theme="1"/>
      <name val="ArialMT"/>
    </font>
    <font>
      <b/>
      <sz val="12"/>
      <color theme="1"/>
      <name val="ArialMT"/>
      <family val="2"/>
    </font>
    <font>
      <b/>
      <sz val="14"/>
      <color theme="1"/>
      <name val="Arial"/>
      <family val="2"/>
    </font>
    <font>
      <sz val="14"/>
      <color theme="1"/>
      <name val="Arial"/>
      <family val="2"/>
    </font>
    <font>
      <sz val="14"/>
      <color rgb="FF000000"/>
      <name val="Arial"/>
      <family val="2"/>
    </font>
    <font>
      <sz val="12"/>
      <color theme="1"/>
      <name val="Arial"/>
      <family val="2"/>
    </font>
    <font>
      <sz val="12"/>
      <color rgb="FF000000"/>
      <name val="Arial"/>
      <family val="2"/>
    </font>
    <font>
      <b/>
      <sz val="14"/>
      <color theme="1"/>
      <name val="Helvetica"/>
      <family val="2"/>
    </font>
    <font>
      <b/>
      <sz val="16"/>
      <color theme="1"/>
      <name val="Arial"/>
      <family val="2"/>
    </font>
    <font>
      <b/>
      <sz val="18"/>
      <color theme="1"/>
      <name val="Arial"/>
      <family val="2"/>
    </font>
    <font>
      <b/>
      <sz val="12"/>
      <color theme="1"/>
      <name val="Arial"/>
      <family val="2"/>
    </font>
    <font>
      <b/>
      <sz val="15"/>
      <color theme="1"/>
      <name val="Arial"/>
      <family val="2"/>
    </font>
    <font>
      <sz val="15"/>
      <color theme="1"/>
      <name val="Arial"/>
      <family val="2"/>
    </font>
    <font>
      <sz val="14.5"/>
      <color theme="1"/>
      <name val="Arial"/>
      <family val="2"/>
    </font>
    <font>
      <b/>
      <sz val="14.5"/>
      <color theme="1"/>
      <name val="Arial"/>
      <family val="2"/>
    </font>
    <font>
      <sz val="14.5"/>
      <color rgb="FF000000"/>
      <name val="Arial"/>
      <family val="2"/>
    </font>
    <font>
      <sz val="12.5"/>
      <color rgb="FF000000"/>
      <name val="Arial"/>
      <family val="2"/>
    </font>
    <font>
      <b/>
      <sz val="12.5"/>
      <color theme="1"/>
      <name val="ArialMT"/>
    </font>
    <font>
      <b/>
      <sz val="12.5"/>
      <color theme="1"/>
      <name val="ArialMT"/>
      <family val="2"/>
    </font>
    <font>
      <sz val="14.5"/>
      <color theme="1"/>
      <name val="ArialMT"/>
    </font>
    <font>
      <sz val="14.5"/>
      <color theme="1"/>
      <name val="ArialMT"/>
      <family val="2"/>
    </font>
    <font>
      <sz val="12.5"/>
      <color theme="1"/>
      <name val="Arial"/>
      <family val="2"/>
    </font>
    <font>
      <sz val="12.5"/>
      <color theme="1"/>
      <name val="ArialMT"/>
      <family val="2"/>
    </font>
    <font>
      <b/>
      <sz val="13.5"/>
      <color theme="1"/>
      <name val="Arial"/>
      <family val="2"/>
    </font>
    <font>
      <b/>
      <sz val="13.5"/>
      <color theme="1"/>
      <name val="ArialMT"/>
    </font>
  </fonts>
  <fills count="5">
    <fill>
      <patternFill patternType="none"/>
    </fill>
    <fill>
      <patternFill patternType="gray125"/>
    </fill>
    <fill>
      <patternFill patternType="solid">
        <fgColor rgb="FF7DB5F9"/>
        <bgColor indexed="64"/>
      </patternFill>
    </fill>
    <fill>
      <patternFill patternType="solid">
        <fgColor theme="0"/>
        <bgColor indexed="64"/>
      </patternFill>
    </fill>
    <fill>
      <patternFill patternType="solid">
        <fgColor rgb="FF8ABFFF"/>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0">
    <xf numFmtId="0" fontId="0" fillId="0" borderId="0" xfId="0"/>
    <xf numFmtId="0" fontId="3" fillId="0" borderId="0" xfId="0" applyFont="1" applyAlignment="1">
      <alignment horizontal="left" vertical="center" wrapText="1"/>
    </xf>
    <xf numFmtId="0" fontId="1" fillId="0" borderId="0" xfId="1" applyFont="1" applyAlignment="1">
      <alignment horizontal="center" vertical="center" wrapText="1"/>
    </xf>
    <xf numFmtId="0" fontId="5" fillId="2" borderId="0" xfId="0" applyFont="1" applyFill="1" applyAlignment="1" applyProtection="1">
      <alignment horizontal="center" vertical="center" wrapText="1"/>
      <protection locked="0"/>
    </xf>
    <xf numFmtId="9" fontId="6" fillId="0" borderId="0" xfId="0" applyNumberFormat="1" applyFont="1" applyAlignment="1">
      <alignment horizontal="center" vertical="center"/>
    </xf>
    <xf numFmtId="164" fontId="7" fillId="0" borderId="0" xfId="0" applyNumberFormat="1" applyFont="1" applyAlignment="1">
      <alignment horizontal="center" vertical="center"/>
    </xf>
    <xf numFmtId="0" fontId="8" fillId="0" borderId="0" xfId="0" applyFont="1"/>
    <xf numFmtId="0" fontId="4" fillId="0" borderId="0" xfId="0" applyFont="1" applyAlignment="1">
      <alignment horizontal="left" vertical="center" wrapText="1"/>
    </xf>
    <xf numFmtId="0" fontId="8" fillId="0" borderId="0" xfId="0" applyFont="1" applyAlignment="1">
      <alignment horizontal="left" vertical="top" wrapText="1"/>
    </xf>
    <xf numFmtId="164" fontId="9" fillId="0" borderId="0" xfId="0" applyNumberFormat="1" applyFont="1" applyAlignment="1">
      <alignment horizontal="center" vertical="center" wrapText="1"/>
    </xf>
    <xf numFmtId="0" fontId="0" fillId="0" borderId="0" xfId="0" applyAlignment="1">
      <alignment wrapText="1"/>
    </xf>
    <xf numFmtId="0" fontId="0" fillId="0" borderId="0" xfId="0" applyAlignment="1">
      <alignment horizontal="left" vertical="center" wrapText="1"/>
    </xf>
    <xf numFmtId="5" fontId="5" fillId="0" borderId="0" xfId="0" applyNumberFormat="1" applyFont="1" applyAlignment="1">
      <alignment horizontal="center" vertical="center"/>
    </xf>
    <xf numFmtId="0" fontId="10" fillId="2" borderId="0" xfId="0" applyFont="1" applyFill="1" applyAlignment="1" applyProtection="1">
      <alignment horizontal="center" vertical="center" wrapText="1"/>
      <protection locked="0"/>
    </xf>
    <xf numFmtId="1" fontId="6" fillId="0" borderId="0" xfId="0" applyNumberFormat="1" applyFont="1" applyAlignment="1">
      <alignment horizontal="center" vertical="center" wrapText="1"/>
    </xf>
    <xf numFmtId="0" fontId="0" fillId="3" borderId="0" xfId="0" applyFill="1"/>
    <xf numFmtId="164" fontId="7" fillId="0" borderId="0" xfId="0" applyNumberFormat="1" applyFont="1" applyAlignment="1">
      <alignment horizontal="center" vertical="center" wrapText="1"/>
    </xf>
    <xf numFmtId="0" fontId="0" fillId="0" borderId="0" xfId="0" applyAlignment="1">
      <alignment horizontal="center" wrapText="1"/>
    </xf>
    <xf numFmtId="0" fontId="0" fillId="0" borderId="0" xfId="0" applyAlignment="1">
      <alignment horizontal="center" vertical="center" wrapText="1"/>
    </xf>
    <xf numFmtId="0" fontId="0" fillId="0" borderId="0" xfId="0" applyAlignment="1">
      <alignment vertical="center" wrapText="1"/>
    </xf>
    <xf numFmtId="0" fontId="3" fillId="0" borderId="0" xfId="0" applyFont="1" applyAlignment="1">
      <alignment horizontal="center" vertical="center" wrapText="1"/>
    </xf>
    <xf numFmtId="165" fontId="6" fillId="0" borderId="0" xfId="0" applyNumberFormat="1" applyFont="1" applyAlignment="1">
      <alignment horizontal="center" vertical="center"/>
    </xf>
    <xf numFmtId="0" fontId="12" fillId="0" borderId="0" xfId="0" applyFont="1"/>
    <xf numFmtId="9" fontId="8" fillId="0" borderId="0" xfId="0" applyNumberFormat="1" applyFont="1"/>
    <xf numFmtId="1" fontId="6" fillId="0" borderId="0" xfId="0" applyNumberFormat="1" applyFont="1" applyAlignment="1">
      <alignment horizontal="center" vertical="center"/>
    </xf>
    <xf numFmtId="2" fontId="6" fillId="0" borderId="0" xfId="0" applyNumberFormat="1" applyFont="1" applyAlignment="1">
      <alignment horizontal="center" vertical="center"/>
    </xf>
    <xf numFmtId="0" fontId="11" fillId="2" borderId="0" xfId="0" applyFont="1" applyFill="1" applyAlignment="1" applyProtection="1">
      <alignment horizontal="center" vertical="center" wrapText="1"/>
      <protection locked="0"/>
    </xf>
    <xf numFmtId="0" fontId="5" fillId="2" borderId="0" xfId="0" quotePrefix="1" applyFont="1" applyFill="1" applyAlignment="1" applyProtection="1">
      <alignment horizontal="center" vertical="center" wrapText="1"/>
      <protection locked="0"/>
    </xf>
    <xf numFmtId="2" fontId="6" fillId="0" borderId="0" xfId="0" quotePrefix="1" applyNumberFormat="1" applyFont="1" applyAlignment="1">
      <alignment horizontal="center" vertical="center"/>
    </xf>
    <xf numFmtId="0" fontId="13" fillId="0" borderId="0" xfId="1" applyFont="1" applyAlignment="1">
      <alignment horizontal="center" vertical="center" wrapText="1"/>
    </xf>
    <xf numFmtId="0" fontId="14" fillId="3" borderId="0" xfId="0" applyFont="1" applyFill="1" applyAlignment="1">
      <alignment horizontal="center" vertical="center" wrapText="1"/>
    </xf>
    <xf numFmtId="0" fontId="15" fillId="3" borderId="0" xfId="0" applyFont="1" applyFill="1" applyAlignment="1">
      <alignment horizontal="center" vertical="center" wrapText="1"/>
    </xf>
    <xf numFmtId="1" fontId="6" fillId="0" borderId="0" xfId="0" quotePrefix="1" applyNumberFormat="1" applyFont="1" applyAlignment="1">
      <alignment horizontal="center" vertical="center"/>
    </xf>
    <xf numFmtId="9" fontId="16" fillId="0" borderId="0" xfId="0" applyNumberFormat="1" applyFont="1" applyAlignment="1">
      <alignment horizontal="center" vertical="center"/>
    </xf>
    <xf numFmtId="1" fontId="16" fillId="0" borderId="0" xfId="0" applyNumberFormat="1" applyFont="1" applyAlignment="1">
      <alignment horizontal="center" vertical="center"/>
    </xf>
    <xf numFmtId="165" fontId="16" fillId="0" borderId="0" xfId="0" applyNumberFormat="1" applyFont="1" applyAlignment="1">
      <alignment horizontal="center" vertical="center"/>
    </xf>
    <xf numFmtId="2" fontId="16" fillId="0" borderId="0" xfId="0" applyNumberFormat="1" applyFont="1" applyAlignment="1">
      <alignment horizontal="center" vertical="center"/>
    </xf>
    <xf numFmtId="2" fontId="16" fillId="0" borderId="0" xfId="0" quotePrefix="1" applyNumberFormat="1" applyFont="1" applyAlignment="1">
      <alignment horizontal="center" vertical="center"/>
    </xf>
    <xf numFmtId="5" fontId="17" fillId="0" borderId="0" xfId="0" applyNumberFormat="1" applyFont="1" applyAlignment="1">
      <alignment horizontal="center" vertical="center"/>
    </xf>
    <xf numFmtId="164" fontId="18" fillId="0" borderId="0" xfId="0" applyNumberFormat="1" applyFont="1" applyAlignment="1">
      <alignment horizontal="center" vertical="center"/>
    </xf>
    <xf numFmtId="164" fontId="18" fillId="0" borderId="0" xfId="0" applyNumberFormat="1" applyFont="1" applyAlignment="1">
      <alignment horizontal="center" vertical="center" wrapText="1"/>
    </xf>
    <xf numFmtId="1" fontId="16" fillId="0" borderId="0" xfId="0" applyNumberFormat="1" applyFont="1" applyAlignment="1">
      <alignment horizontal="center" vertical="center" wrapText="1"/>
    </xf>
    <xf numFmtId="1" fontId="16" fillId="0" borderId="0" xfId="0" quotePrefix="1" applyNumberFormat="1" applyFont="1" applyAlignment="1">
      <alignment horizontal="center" vertical="center"/>
    </xf>
    <xf numFmtId="164" fontId="19" fillId="0" borderId="0" xfId="0" applyNumberFormat="1" applyFont="1" applyAlignment="1">
      <alignment horizontal="center" vertical="center" wrapText="1"/>
    </xf>
    <xf numFmtId="0" fontId="20" fillId="0" borderId="0" xfId="1" applyFont="1" applyAlignment="1">
      <alignment horizontal="center" vertical="center" wrapText="1"/>
    </xf>
    <xf numFmtId="0" fontId="11" fillId="4" borderId="0" xfId="0" applyFont="1" applyFill="1" applyAlignment="1" applyProtection="1">
      <alignment horizontal="center" vertical="center" wrapText="1"/>
      <protection locked="0"/>
    </xf>
    <xf numFmtId="0" fontId="10" fillId="4" borderId="0" xfId="0" applyFont="1" applyFill="1" applyAlignment="1" applyProtection="1">
      <alignment horizontal="center" vertical="center" wrapText="1"/>
      <protection locked="0"/>
    </xf>
    <xf numFmtId="0" fontId="10" fillId="4" borderId="0" xfId="0" quotePrefix="1" applyFont="1" applyFill="1" applyAlignment="1" applyProtection="1">
      <alignment horizontal="center" vertical="center" wrapText="1"/>
      <protection locked="0"/>
    </xf>
    <xf numFmtId="0" fontId="21" fillId="0" borderId="0" xfId="0" applyFont="1" applyAlignment="1">
      <alignment horizontal="left" vertical="center" wrapText="1"/>
    </xf>
    <xf numFmtId="0" fontId="22" fillId="0" borderId="0" xfId="0" applyFont="1" applyAlignment="1">
      <alignment horizontal="left" vertical="center" wrapText="1"/>
    </xf>
    <xf numFmtId="9" fontId="16" fillId="0" borderId="0" xfId="0" quotePrefix="1" applyNumberFormat="1" applyFont="1" applyAlignment="1">
      <alignment horizontal="center" vertical="center"/>
    </xf>
    <xf numFmtId="0" fontId="23" fillId="0" borderId="0" xfId="0" applyFont="1" applyAlignment="1">
      <alignment horizontal="left" vertical="center" wrapText="1"/>
    </xf>
    <xf numFmtId="0" fontId="23" fillId="0" borderId="0" xfId="0" applyFont="1"/>
    <xf numFmtId="1" fontId="24" fillId="0" borderId="0" xfId="0" applyNumberFormat="1" applyFont="1" applyAlignment="1">
      <alignment horizontal="center" vertical="center" wrapText="1"/>
    </xf>
    <xf numFmtId="0" fontId="25" fillId="0" borderId="0" xfId="0" applyFont="1" applyAlignment="1">
      <alignment wrapText="1"/>
    </xf>
    <xf numFmtId="0" fontId="25" fillId="0" borderId="0" xfId="0" applyFont="1"/>
    <xf numFmtId="0" fontId="26" fillId="0" borderId="0" xfId="1" applyFont="1" applyAlignment="1">
      <alignment horizontal="center" vertical="center" wrapText="1"/>
    </xf>
    <xf numFmtId="0" fontId="27" fillId="0" borderId="0" xfId="1" applyFont="1" applyAlignment="1">
      <alignment horizontal="center" vertical="center" wrapText="1"/>
    </xf>
    <xf numFmtId="10" fontId="11" fillId="3" borderId="0" xfId="0" applyNumberFormat="1" applyFont="1" applyFill="1" applyAlignment="1">
      <alignment horizontal="center" vertical="center"/>
    </xf>
    <xf numFmtId="0" fontId="11" fillId="4" borderId="0" xfId="0" applyFont="1" applyFill="1" applyAlignment="1" applyProtection="1">
      <alignment horizontal="center" vertical="center" wrapText="1"/>
      <protection locked="0"/>
    </xf>
  </cellXfs>
  <cellStyles count="2">
    <cellStyle name="Hyperlink" xfId="1" builtinId="8"/>
    <cellStyle name="Normal" xfId="0" builtinId="0"/>
  </cellStyles>
  <dxfs count="0"/>
  <tableStyles count="0" defaultTableStyle="TableStyleMedium2" defaultPivotStyle="PivotStyleLight16"/>
  <colors>
    <mruColors>
      <color rgb="FF8ABFFF"/>
      <color rgb="FF4DACEA"/>
      <color rgb="FF0196FE"/>
      <color rgb="FFFFF600"/>
      <color rgb="FF9D84FF"/>
      <color rgb="FF1CCC13"/>
      <color rgb="FF2EEE0A"/>
      <color rgb="FF7DB5F9"/>
      <color rgb="FF6AAEF9"/>
      <color rgb="FF509BF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7" Type="http://schemas.openxmlformats.org/officeDocument/2006/relationships/externalLink" Target="externalLinks/externalLink100.xml"/><Relationship Id="rId21" Type="http://schemas.openxmlformats.org/officeDocument/2006/relationships/externalLink" Target="externalLinks/externalLink4.xml"/><Relationship Id="rId42" Type="http://schemas.openxmlformats.org/officeDocument/2006/relationships/externalLink" Target="externalLinks/externalLink25.xml"/><Relationship Id="rId63" Type="http://schemas.openxmlformats.org/officeDocument/2006/relationships/externalLink" Target="externalLinks/externalLink46.xml"/><Relationship Id="rId84" Type="http://schemas.openxmlformats.org/officeDocument/2006/relationships/externalLink" Target="externalLinks/externalLink67.xml"/><Relationship Id="rId138" Type="http://schemas.openxmlformats.org/officeDocument/2006/relationships/sheetMetadata" Target="metadata.xml"/><Relationship Id="rId107" Type="http://schemas.openxmlformats.org/officeDocument/2006/relationships/externalLink" Target="externalLinks/externalLink90.xml"/><Relationship Id="rId11" Type="http://schemas.openxmlformats.org/officeDocument/2006/relationships/worksheet" Target="worksheets/sheet11.xml"/><Relationship Id="rId32" Type="http://schemas.openxmlformats.org/officeDocument/2006/relationships/externalLink" Target="externalLinks/externalLink15.xml"/><Relationship Id="rId53" Type="http://schemas.openxmlformats.org/officeDocument/2006/relationships/externalLink" Target="externalLinks/externalLink36.xml"/><Relationship Id="rId74" Type="http://schemas.openxmlformats.org/officeDocument/2006/relationships/externalLink" Target="externalLinks/externalLink57.xml"/><Relationship Id="rId128" Type="http://schemas.openxmlformats.org/officeDocument/2006/relationships/externalLink" Target="externalLinks/externalLink111.xml"/><Relationship Id="rId5" Type="http://schemas.openxmlformats.org/officeDocument/2006/relationships/worksheet" Target="worksheets/sheet5.xml"/><Relationship Id="rId90" Type="http://schemas.openxmlformats.org/officeDocument/2006/relationships/externalLink" Target="externalLinks/externalLink73.xml"/><Relationship Id="rId95" Type="http://schemas.openxmlformats.org/officeDocument/2006/relationships/externalLink" Target="externalLinks/externalLink78.xml"/><Relationship Id="rId22" Type="http://schemas.openxmlformats.org/officeDocument/2006/relationships/externalLink" Target="externalLinks/externalLink5.xml"/><Relationship Id="rId27" Type="http://schemas.openxmlformats.org/officeDocument/2006/relationships/externalLink" Target="externalLinks/externalLink10.xml"/><Relationship Id="rId43" Type="http://schemas.openxmlformats.org/officeDocument/2006/relationships/externalLink" Target="externalLinks/externalLink26.xml"/><Relationship Id="rId48" Type="http://schemas.openxmlformats.org/officeDocument/2006/relationships/externalLink" Target="externalLinks/externalLink31.xml"/><Relationship Id="rId64" Type="http://schemas.openxmlformats.org/officeDocument/2006/relationships/externalLink" Target="externalLinks/externalLink47.xml"/><Relationship Id="rId69" Type="http://schemas.openxmlformats.org/officeDocument/2006/relationships/externalLink" Target="externalLinks/externalLink52.xml"/><Relationship Id="rId113" Type="http://schemas.openxmlformats.org/officeDocument/2006/relationships/externalLink" Target="externalLinks/externalLink96.xml"/><Relationship Id="rId118" Type="http://schemas.openxmlformats.org/officeDocument/2006/relationships/externalLink" Target="externalLinks/externalLink101.xml"/><Relationship Id="rId134" Type="http://schemas.openxmlformats.org/officeDocument/2006/relationships/externalLink" Target="externalLinks/externalLink117.xml"/><Relationship Id="rId139" Type="http://schemas.microsoft.com/office/2017/06/relationships/rdRichValue" Target="richData/rdrichvalue.xml"/><Relationship Id="rId80" Type="http://schemas.openxmlformats.org/officeDocument/2006/relationships/externalLink" Target="externalLinks/externalLink63.xml"/><Relationship Id="rId85" Type="http://schemas.openxmlformats.org/officeDocument/2006/relationships/externalLink" Target="externalLinks/externalLink68.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externalLink" Target="externalLinks/externalLink16.xml"/><Relationship Id="rId38" Type="http://schemas.openxmlformats.org/officeDocument/2006/relationships/externalLink" Target="externalLinks/externalLink21.xml"/><Relationship Id="rId59" Type="http://schemas.openxmlformats.org/officeDocument/2006/relationships/externalLink" Target="externalLinks/externalLink42.xml"/><Relationship Id="rId103" Type="http://schemas.openxmlformats.org/officeDocument/2006/relationships/externalLink" Target="externalLinks/externalLink86.xml"/><Relationship Id="rId108" Type="http://schemas.openxmlformats.org/officeDocument/2006/relationships/externalLink" Target="externalLinks/externalLink91.xml"/><Relationship Id="rId124" Type="http://schemas.openxmlformats.org/officeDocument/2006/relationships/externalLink" Target="externalLinks/externalLink107.xml"/><Relationship Id="rId129" Type="http://schemas.openxmlformats.org/officeDocument/2006/relationships/externalLink" Target="externalLinks/externalLink112.xml"/><Relationship Id="rId54" Type="http://schemas.openxmlformats.org/officeDocument/2006/relationships/externalLink" Target="externalLinks/externalLink37.xml"/><Relationship Id="rId70" Type="http://schemas.openxmlformats.org/officeDocument/2006/relationships/externalLink" Target="externalLinks/externalLink53.xml"/><Relationship Id="rId75" Type="http://schemas.openxmlformats.org/officeDocument/2006/relationships/externalLink" Target="externalLinks/externalLink58.xml"/><Relationship Id="rId91" Type="http://schemas.openxmlformats.org/officeDocument/2006/relationships/externalLink" Target="externalLinks/externalLink74.xml"/><Relationship Id="rId96" Type="http://schemas.openxmlformats.org/officeDocument/2006/relationships/externalLink" Target="externalLinks/externalLink79.xml"/><Relationship Id="rId140" Type="http://schemas.microsoft.com/office/2017/06/relationships/rdRichValueStructure" Target="richData/rdrichvaluestructure.xml"/><Relationship Id="rId145"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23" Type="http://schemas.openxmlformats.org/officeDocument/2006/relationships/externalLink" Target="externalLinks/externalLink6.xml"/><Relationship Id="rId28" Type="http://schemas.openxmlformats.org/officeDocument/2006/relationships/externalLink" Target="externalLinks/externalLink11.xml"/><Relationship Id="rId49" Type="http://schemas.openxmlformats.org/officeDocument/2006/relationships/externalLink" Target="externalLinks/externalLink32.xml"/><Relationship Id="rId114" Type="http://schemas.openxmlformats.org/officeDocument/2006/relationships/externalLink" Target="externalLinks/externalLink97.xml"/><Relationship Id="rId119" Type="http://schemas.openxmlformats.org/officeDocument/2006/relationships/externalLink" Target="externalLinks/externalLink102.xml"/><Relationship Id="rId44" Type="http://schemas.openxmlformats.org/officeDocument/2006/relationships/externalLink" Target="externalLinks/externalLink27.xml"/><Relationship Id="rId60" Type="http://schemas.openxmlformats.org/officeDocument/2006/relationships/externalLink" Target="externalLinks/externalLink43.xml"/><Relationship Id="rId65" Type="http://schemas.openxmlformats.org/officeDocument/2006/relationships/externalLink" Target="externalLinks/externalLink48.xml"/><Relationship Id="rId81" Type="http://schemas.openxmlformats.org/officeDocument/2006/relationships/externalLink" Target="externalLinks/externalLink64.xml"/><Relationship Id="rId86" Type="http://schemas.openxmlformats.org/officeDocument/2006/relationships/externalLink" Target="externalLinks/externalLink69.xml"/><Relationship Id="rId130" Type="http://schemas.openxmlformats.org/officeDocument/2006/relationships/externalLink" Target="externalLinks/externalLink113.xml"/><Relationship Id="rId135" Type="http://schemas.openxmlformats.org/officeDocument/2006/relationships/theme" Target="theme/theme1.xml"/><Relationship Id="rId13" Type="http://schemas.openxmlformats.org/officeDocument/2006/relationships/worksheet" Target="worksheets/sheet13.xml"/><Relationship Id="rId18" Type="http://schemas.openxmlformats.org/officeDocument/2006/relationships/externalLink" Target="externalLinks/externalLink1.xml"/><Relationship Id="rId39" Type="http://schemas.openxmlformats.org/officeDocument/2006/relationships/externalLink" Target="externalLinks/externalLink22.xml"/><Relationship Id="rId109" Type="http://schemas.openxmlformats.org/officeDocument/2006/relationships/externalLink" Target="externalLinks/externalLink92.xml"/><Relationship Id="rId34" Type="http://schemas.openxmlformats.org/officeDocument/2006/relationships/externalLink" Target="externalLinks/externalLink17.xml"/><Relationship Id="rId50" Type="http://schemas.openxmlformats.org/officeDocument/2006/relationships/externalLink" Target="externalLinks/externalLink33.xml"/><Relationship Id="rId55" Type="http://schemas.openxmlformats.org/officeDocument/2006/relationships/externalLink" Target="externalLinks/externalLink38.xml"/><Relationship Id="rId76" Type="http://schemas.openxmlformats.org/officeDocument/2006/relationships/externalLink" Target="externalLinks/externalLink59.xml"/><Relationship Id="rId97" Type="http://schemas.openxmlformats.org/officeDocument/2006/relationships/externalLink" Target="externalLinks/externalLink80.xml"/><Relationship Id="rId104" Type="http://schemas.openxmlformats.org/officeDocument/2006/relationships/externalLink" Target="externalLinks/externalLink87.xml"/><Relationship Id="rId120" Type="http://schemas.openxmlformats.org/officeDocument/2006/relationships/externalLink" Target="externalLinks/externalLink103.xml"/><Relationship Id="rId125" Type="http://schemas.openxmlformats.org/officeDocument/2006/relationships/externalLink" Target="externalLinks/externalLink108.xml"/><Relationship Id="rId141" Type="http://schemas.microsoft.com/office/2017/06/relationships/richStyles" Target="richData/richStyles.xml"/><Relationship Id="rId7" Type="http://schemas.openxmlformats.org/officeDocument/2006/relationships/worksheet" Target="worksheets/sheet7.xml"/><Relationship Id="rId71" Type="http://schemas.openxmlformats.org/officeDocument/2006/relationships/externalLink" Target="externalLinks/externalLink54.xml"/><Relationship Id="rId92" Type="http://schemas.openxmlformats.org/officeDocument/2006/relationships/externalLink" Target="externalLinks/externalLink75.xml"/><Relationship Id="rId2" Type="http://schemas.openxmlformats.org/officeDocument/2006/relationships/worksheet" Target="worksheets/sheet2.xml"/><Relationship Id="rId29" Type="http://schemas.openxmlformats.org/officeDocument/2006/relationships/externalLink" Target="externalLinks/externalLink12.xml"/><Relationship Id="rId24" Type="http://schemas.openxmlformats.org/officeDocument/2006/relationships/externalLink" Target="externalLinks/externalLink7.xml"/><Relationship Id="rId40" Type="http://schemas.openxmlformats.org/officeDocument/2006/relationships/externalLink" Target="externalLinks/externalLink23.xml"/><Relationship Id="rId45" Type="http://schemas.openxmlformats.org/officeDocument/2006/relationships/externalLink" Target="externalLinks/externalLink28.xml"/><Relationship Id="rId66" Type="http://schemas.openxmlformats.org/officeDocument/2006/relationships/externalLink" Target="externalLinks/externalLink49.xml"/><Relationship Id="rId87" Type="http://schemas.openxmlformats.org/officeDocument/2006/relationships/externalLink" Target="externalLinks/externalLink70.xml"/><Relationship Id="rId110" Type="http://schemas.openxmlformats.org/officeDocument/2006/relationships/externalLink" Target="externalLinks/externalLink93.xml"/><Relationship Id="rId115" Type="http://schemas.openxmlformats.org/officeDocument/2006/relationships/externalLink" Target="externalLinks/externalLink98.xml"/><Relationship Id="rId131" Type="http://schemas.openxmlformats.org/officeDocument/2006/relationships/externalLink" Target="externalLinks/externalLink114.xml"/><Relationship Id="rId136" Type="http://schemas.openxmlformats.org/officeDocument/2006/relationships/styles" Target="styles.xml"/><Relationship Id="rId61" Type="http://schemas.openxmlformats.org/officeDocument/2006/relationships/externalLink" Target="externalLinks/externalLink44.xml"/><Relationship Id="rId82" Type="http://schemas.openxmlformats.org/officeDocument/2006/relationships/externalLink" Target="externalLinks/externalLink65.xml"/><Relationship Id="rId19" Type="http://schemas.openxmlformats.org/officeDocument/2006/relationships/externalLink" Target="externalLinks/externalLink2.xml"/><Relationship Id="rId14" Type="http://schemas.openxmlformats.org/officeDocument/2006/relationships/worksheet" Target="worksheets/sheet14.xml"/><Relationship Id="rId30" Type="http://schemas.openxmlformats.org/officeDocument/2006/relationships/externalLink" Target="externalLinks/externalLink13.xml"/><Relationship Id="rId35" Type="http://schemas.openxmlformats.org/officeDocument/2006/relationships/externalLink" Target="externalLinks/externalLink18.xml"/><Relationship Id="rId56" Type="http://schemas.openxmlformats.org/officeDocument/2006/relationships/externalLink" Target="externalLinks/externalLink39.xml"/><Relationship Id="rId77" Type="http://schemas.openxmlformats.org/officeDocument/2006/relationships/externalLink" Target="externalLinks/externalLink60.xml"/><Relationship Id="rId100" Type="http://schemas.openxmlformats.org/officeDocument/2006/relationships/externalLink" Target="externalLinks/externalLink83.xml"/><Relationship Id="rId105" Type="http://schemas.openxmlformats.org/officeDocument/2006/relationships/externalLink" Target="externalLinks/externalLink88.xml"/><Relationship Id="rId126" Type="http://schemas.openxmlformats.org/officeDocument/2006/relationships/externalLink" Target="externalLinks/externalLink109.xml"/><Relationship Id="rId8" Type="http://schemas.openxmlformats.org/officeDocument/2006/relationships/worksheet" Target="worksheets/sheet8.xml"/><Relationship Id="rId51" Type="http://schemas.openxmlformats.org/officeDocument/2006/relationships/externalLink" Target="externalLinks/externalLink34.xml"/><Relationship Id="rId72" Type="http://schemas.openxmlformats.org/officeDocument/2006/relationships/externalLink" Target="externalLinks/externalLink55.xml"/><Relationship Id="rId93" Type="http://schemas.openxmlformats.org/officeDocument/2006/relationships/externalLink" Target="externalLinks/externalLink76.xml"/><Relationship Id="rId98" Type="http://schemas.openxmlformats.org/officeDocument/2006/relationships/externalLink" Target="externalLinks/externalLink81.xml"/><Relationship Id="rId121" Type="http://schemas.openxmlformats.org/officeDocument/2006/relationships/externalLink" Target="externalLinks/externalLink104.xml"/><Relationship Id="rId142" Type="http://schemas.microsoft.com/office/2017/06/relationships/rdSupportingPropertyBagStructure" Target="richData/rdsupportingpropertybagstructure.xml"/><Relationship Id="rId3" Type="http://schemas.openxmlformats.org/officeDocument/2006/relationships/worksheet" Target="worksheets/sheet3.xml"/><Relationship Id="rId25" Type="http://schemas.openxmlformats.org/officeDocument/2006/relationships/externalLink" Target="externalLinks/externalLink8.xml"/><Relationship Id="rId46" Type="http://schemas.openxmlformats.org/officeDocument/2006/relationships/externalLink" Target="externalLinks/externalLink29.xml"/><Relationship Id="rId67" Type="http://schemas.openxmlformats.org/officeDocument/2006/relationships/externalLink" Target="externalLinks/externalLink50.xml"/><Relationship Id="rId116" Type="http://schemas.openxmlformats.org/officeDocument/2006/relationships/externalLink" Target="externalLinks/externalLink99.xml"/><Relationship Id="rId137" Type="http://schemas.openxmlformats.org/officeDocument/2006/relationships/sharedStrings" Target="sharedStrings.xml"/><Relationship Id="rId20" Type="http://schemas.openxmlformats.org/officeDocument/2006/relationships/externalLink" Target="externalLinks/externalLink3.xml"/><Relationship Id="rId41" Type="http://schemas.openxmlformats.org/officeDocument/2006/relationships/externalLink" Target="externalLinks/externalLink24.xml"/><Relationship Id="rId62" Type="http://schemas.openxmlformats.org/officeDocument/2006/relationships/externalLink" Target="externalLinks/externalLink45.xml"/><Relationship Id="rId83" Type="http://schemas.openxmlformats.org/officeDocument/2006/relationships/externalLink" Target="externalLinks/externalLink66.xml"/><Relationship Id="rId88" Type="http://schemas.openxmlformats.org/officeDocument/2006/relationships/externalLink" Target="externalLinks/externalLink71.xml"/><Relationship Id="rId111" Type="http://schemas.openxmlformats.org/officeDocument/2006/relationships/externalLink" Target="externalLinks/externalLink94.xml"/><Relationship Id="rId132" Type="http://schemas.openxmlformats.org/officeDocument/2006/relationships/externalLink" Target="externalLinks/externalLink115.xml"/><Relationship Id="rId15" Type="http://schemas.openxmlformats.org/officeDocument/2006/relationships/worksheet" Target="worksheets/sheet15.xml"/><Relationship Id="rId36" Type="http://schemas.openxmlformats.org/officeDocument/2006/relationships/externalLink" Target="externalLinks/externalLink19.xml"/><Relationship Id="rId57" Type="http://schemas.openxmlformats.org/officeDocument/2006/relationships/externalLink" Target="externalLinks/externalLink40.xml"/><Relationship Id="rId106" Type="http://schemas.openxmlformats.org/officeDocument/2006/relationships/externalLink" Target="externalLinks/externalLink89.xml"/><Relationship Id="rId127" Type="http://schemas.openxmlformats.org/officeDocument/2006/relationships/externalLink" Target="externalLinks/externalLink110.xml"/><Relationship Id="rId10" Type="http://schemas.openxmlformats.org/officeDocument/2006/relationships/worksheet" Target="worksheets/sheet10.xml"/><Relationship Id="rId31" Type="http://schemas.openxmlformats.org/officeDocument/2006/relationships/externalLink" Target="externalLinks/externalLink14.xml"/><Relationship Id="rId52" Type="http://schemas.openxmlformats.org/officeDocument/2006/relationships/externalLink" Target="externalLinks/externalLink35.xml"/><Relationship Id="rId73" Type="http://schemas.openxmlformats.org/officeDocument/2006/relationships/externalLink" Target="externalLinks/externalLink56.xml"/><Relationship Id="rId78" Type="http://schemas.openxmlformats.org/officeDocument/2006/relationships/externalLink" Target="externalLinks/externalLink61.xml"/><Relationship Id="rId94" Type="http://schemas.openxmlformats.org/officeDocument/2006/relationships/externalLink" Target="externalLinks/externalLink77.xml"/><Relationship Id="rId99" Type="http://schemas.openxmlformats.org/officeDocument/2006/relationships/externalLink" Target="externalLinks/externalLink82.xml"/><Relationship Id="rId101" Type="http://schemas.openxmlformats.org/officeDocument/2006/relationships/externalLink" Target="externalLinks/externalLink84.xml"/><Relationship Id="rId122" Type="http://schemas.openxmlformats.org/officeDocument/2006/relationships/externalLink" Target="externalLinks/externalLink105.xml"/><Relationship Id="rId143" Type="http://schemas.microsoft.com/office/2017/06/relationships/rdSupportingPropertyBag" Target="richData/rdsupportingpropertybag.xml"/><Relationship Id="rId4" Type="http://schemas.openxmlformats.org/officeDocument/2006/relationships/worksheet" Target="worksheets/sheet4.xml"/><Relationship Id="rId9" Type="http://schemas.openxmlformats.org/officeDocument/2006/relationships/worksheet" Target="worksheets/sheet9.xml"/><Relationship Id="rId26" Type="http://schemas.openxmlformats.org/officeDocument/2006/relationships/externalLink" Target="externalLinks/externalLink9.xml"/><Relationship Id="rId47" Type="http://schemas.openxmlformats.org/officeDocument/2006/relationships/externalLink" Target="externalLinks/externalLink30.xml"/><Relationship Id="rId68" Type="http://schemas.openxmlformats.org/officeDocument/2006/relationships/externalLink" Target="externalLinks/externalLink51.xml"/><Relationship Id="rId89" Type="http://schemas.openxmlformats.org/officeDocument/2006/relationships/externalLink" Target="externalLinks/externalLink72.xml"/><Relationship Id="rId112" Type="http://schemas.openxmlformats.org/officeDocument/2006/relationships/externalLink" Target="externalLinks/externalLink95.xml"/><Relationship Id="rId133" Type="http://schemas.openxmlformats.org/officeDocument/2006/relationships/externalLink" Target="externalLinks/externalLink116.xml"/><Relationship Id="rId16" Type="http://schemas.openxmlformats.org/officeDocument/2006/relationships/worksheet" Target="worksheets/sheet16.xml"/><Relationship Id="rId37" Type="http://schemas.openxmlformats.org/officeDocument/2006/relationships/externalLink" Target="externalLinks/externalLink20.xml"/><Relationship Id="rId58" Type="http://schemas.openxmlformats.org/officeDocument/2006/relationships/externalLink" Target="externalLinks/externalLink41.xml"/><Relationship Id="rId79" Type="http://schemas.openxmlformats.org/officeDocument/2006/relationships/externalLink" Target="externalLinks/externalLink62.xml"/><Relationship Id="rId102" Type="http://schemas.openxmlformats.org/officeDocument/2006/relationships/externalLink" Target="externalLinks/externalLink85.xml"/><Relationship Id="rId123" Type="http://schemas.openxmlformats.org/officeDocument/2006/relationships/externalLink" Target="externalLinks/externalLink106.xml"/><Relationship Id="rId144" Type="http://schemas.microsoft.com/office/2017/06/relationships/rdRichValueTypes" Target="richData/rdRichValueTyp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1839358414432086"/>
          <c:y val="0.11048182602794665"/>
          <c:w val="0.8294325065725503"/>
          <c:h val="0.75233419953391567"/>
        </c:manualLayout>
      </c:layout>
      <c:barChart>
        <c:barDir val="col"/>
        <c:grouping val="clustered"/>
        <c:varyColors val="0"/>
        <c:ser>
          <c:idx val="0"/>
          <c:order val="0"/>
          <c:tx>
            <c:strRef>
              <c:f>'US Treasury Bonds'!$C$1</c:f>
              <c:strCache>
                <c:ptCount val="1"/>
                <c:pt idx="0">
                  <c:v>Yield</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'US Treasury Bonds'!$B$2:$B$10</c:f>
              <c:strCache>
                <c:ptCount val="9"/>
                <c:pt idx="0">
                  <c:v>1M</c:v>
                </c:pt>
                <c:pt idx="1">
                  <c:v>3M</c:v>
                </c:pt>
                <c:pt idx="2">
                  <c:v>6M</c:v>
                </c:pt>
                <c:pt idx="3">
                  <c:v>1Y</c:v>
                </c:pt>
                <c:pt idx="4">
                  <c:v>2Y</c:v>
                </c:pt>
                <c:pt idx="5">
                  <c:v>5Y</c:v>
                </c:pt>
                <c:pt idx="6">
                  <c:v>10Y</c:v>
                </c:pt>
                <c:pt idx="7">
                  <c:v>20Y</c:v>
                </c:pt>
                <c:pt idx="8">
                  <c:v>30Y</c:v>
                </c:pt>
              </c:strCache>
            </c:strRef>
          </c:cat>
          <c:val>
            <c:numRef>
              <c:f>'US Treasury Bonds'!$C$2:$C$10</c:f>
              <c:numCache>
                <c:formatCode>0.00%</c:formatCode>
                <c:ptCount val="9"/>
                <c:pt idx="0">
                  <c:v>5.391E-2</c:v>
                </c:pt>
                <c:pt idx="1">
                  <c:v>5.4039999999999998E-2</c:v>
                </c:pt>
                <c:pt idx="2">
                  <c:v>5.4080000000000003E-2</c:v>
                </c:pt>
                <c:pt idx="3">
                  <c:v>5.1150000000000001E-2</c:v>
                </c:pt>
                <c:pt idx="4">
                  <c:v>4.6479999999999994E-2</c:v>
                </c:pt>
                <c:pt idx="5">
                  <c:v>4.2190000000000005E-2</c:v>
                </c:pt>
                <c:pt idx="6">
                  <c:v>4.2709999999999998E-2</c:v>
                </c:pt>
                <c:pt idx="7">
                  <c:v>4.6289999999999998E-2</c:v>
                </c:pt>
                <c:pt idx="8">
                  <c:v>4.4509999999999994E-2</c:v>
                </c:pt>
              </c:numCache>
            </c:numRef>
          </c:val>
          <c:extLst>
            <c:ext xmlns:c16="http://schemas.microsoft.com/office/drawing/2014/chart" uri="{C3380CC4-5D6E-409C-BE32-E72D297353CC}">
              <c16:uniqueId val="{00000000-5F1C-1E40-98BF-EB4335032798}"/>
            </c:ext>
          </c:extLst>
        </c:ser>
        <c:dLbls>
          <c:dLblPos val="outEnd"/>
          <c:showLegendKey val="0"/>
          <c:showVal val="1"/>
          <c:showCatName val="0"/>
          <c:showSerName val="0"/>
          <c:showPercent val="0"/>
          <c:showBubbleSize val="0"/>
        </c:dLbls>
        <c:gapWidth val="219"/>
        <c:overlap val="-27"/>
        <c:axId val="1262740464"/>
        <c:axId val="1262742192"/>
      </c:barChart>
      <c:catAx>
        <c:axId val="126274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600" b="1"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crossAx val="1262742192"/>
        <c:crosses val="autoZero"/>
        <c:auto val="1"/>
        <c:lblAlgn val="ctr"/>
        <c:lblOffset val="100"/>
        <c:noMultiLvlLbl val="0"/>
      </c:catAx>
      <c:valAx>
        <c:axId val="1262742192"/>
        <c:scaling>
          <c:orientation val="minMax"/>
        </c:scaling>
        <c:delete val="0"/>
        <c:axPos val="l"/>
        <c:majorGridlines>
          <c:spPr>
            <a:ln w="9525" cap="flat" cmpd="sng" algn="ct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1600" b="0"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crossAx val="126274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1828800</xdr:colOff>
      <xdr:row>1</xdr:row>
      <xdr:rowOff>5</xdr:rowOff>
    </xdr:from>
    <xdr:to>
      <xdr:col>10</xdr:col>
      <xdr:colOff>28221</xdr:colOff>
      <xdr:row>11</xdr:row>
      <xdr:rowOff>0</xdr:rowOff>
    </xdr:to>
    <xdr:graphicFrame macro="">
      <xdr:nvGraphicFramePr>
        <xdr:cNvPr id="2" name="Chart 1">
          <a:extLst>
            <a:ext uri="{FF2B5EF4-FFF2-40B4-BE49-F238E27FC236}">
              <a16:creationId xmlns:a16="http://schemas.microsoft.com/office/drawing/2014/main" id="{95B7CA50-000A-465B-AB5B-6D5AC505707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Technology/Software/DLocal.xlsx" TargetMode="External"/><Relationship Id="rId1" Type="http://schemas.openxmlformats.org/officeDocument/2006/relationships/externalLinkPath" Target="Technology/Software/DLocal.xlsx" TargetMode="External"/></Relationships>
</file>

<file path=xl/externalLinks/_rels/externalLink2.xml.rels><?xml version="1.0" encoding="UTF-8" standalone="yes"?>
<Relationships xmlns="http://schemas.openxmlformats.org/package/2006/relationships"><Relationship Id="rId2" Type="http://schemas.openxmlformats.org/officeDocument/2006/relationships/externalLinkPath" Target="/Users/mac/Documents/financial-modeling/Technology/Software/Check%20Point%20Software.xlsx" TargetMode="External"/><Relationship Id="rId1" Type="http://schemas.openxmlformats.org/officeDocument/2006/relationships/externalLinkPath" Target="Technology/Software/Check%20Point%20Software.xlsx" TargetMode="External"/></Relationships>
</file>

<file path=xl/externalLinks/_rels/externalLink3.xml.rels><?xml version="1.0" encoding="UTF-8" standalone="yes"?>
<Relationships xmlns="http://schemas.openxmlformats.org/package/2006/relationships"><Relationship Id="rId2" Type="http://schemas.openxmlformats.org/officeDocument/2006/relationships/externalLinkPath" Target="/Users/mac/Documents/financial-modeling/Technology/Software/Fortinet.xlsx" TargetMode="External"/><Relationship Id="rId1" Type="http://schemas.openxmlformats.org/officeDocument/2006/relationships/externalLinkPath" Target="Technology/Software/Fortinet.xlsx" TargetMode="External"/></Relationships>
</file>

<file path=xl/externalLinks/_rels/externalLink4.xml.rels><?xml version="1.0" encoding="UTF-8" standalone="yes"?>
<Relationships xmlns="http://schemas.openxmlformats.org/package/2006/relationships"><Relationship Id="rId2" Type="http://schemas.openxmlformats.org/officeDocument/2006/relationships/externalLinkPath" Target="/Users/mac/Documents/financial-modeling/Technology/Software/VeriSign.xlsx" TargetMode="External"/><Relationship Id="rId1" Type="http://schemas.openxmlformats.org/officeDocument/2006/relationships/externalLinkPath" Target="Technology/Software/VeriSign.xlsx" TargetMode="External"/></Relationships>
</file>

<file path=xl/externalLinks/_rels/externalLink5.xml.rels><?xml version="1.0" encoding="UTF-8" standalone="yes"?>
<Relationships xmlns="http://schemas.openxmlformats.org/package/2006/relationships"><Relationship Id="rId2" Type="http://schemas.openxmlformats.org/officeDocument/2006/relationships/externalLinkPath" Target="/Users/mac/Documents/financial-modeling/Technology/Software/Palo%20Alto%20Networks.xlsx" TargetMode="External"/><Relationship Id="rId1" Type="http://schemas.openxmlformats.org/officeDocument/2006/relationships/externalLinkPath" Target="Technology/Software/Palo%20Alto%20Networks.xlsx" TargetMode="External"/></Relationships>
</file>

<file path=xl/externalLinks/_rels/externalLink6.xml.rels><?xml version="1.0" encoding="UTF-8" standalone="yes"?>
<Relationships xmlns="http://schemas.openxmlformats.org/package/2006/relationships"><Relationship Id="rId2" Type="http://schemas.openxmlformats.org/officeDocument/2006/relationships/externalLinkPath" Target="/Users/mac/Documents/financial-modeling/Technology/Software/Qualys.xlsx" TargetMode="External"/><Relationship Id="rId1" Type="http://schemas.openxmlformats.org/officeDocument/2006/relationships/externalLinkPath" Target="Technology/Software/Qualys.xlsx" TargetMode="External"/></Relationships>
</file>

<file path=xl/externalLinks/_rels/externalLink7.xml.rels><?xml version="1.0" encoding="UTF-8" standalone="yes"?>
<Relationships xmlns="http://schemas.openxmlformats.org/package/2006/relationships"><Relationship Id="rId2" Type="http://schemas.openxmlformats.org/officeDocument/2006/relationships/externalLinkPath" Target="/Users/mac/Documents/financial-modeling/Technology/Software/Fair%20Isaac%20Corporation.xlsx" TargetMode="External"/><Relationship Id="rId1" Type="http://schemas.openxmlformats.org/officeDocument/2006/relationships/externalLinkPath" Target="Technology/Software/Fair%20Isaac%20Corporation.xlsx" TargetMode="External"/></Relationships>
</file>

<file path=xl/externalLinks/_rels/externalLink8.xml.rels><?xml version="1.0" encoding="UTF-8" standalone="yes"?>
<Relationships xmlns="http://schemas.openxmlformats.org/package/2006/relationships"><Relationship Id="rId2" Type="http://schemas.openxmlformats.org/officeDocument/2006/relationships/externalLinkPath" Target="/Users/mac/Documents/financial-modeling/Technology/Software/Airbnb.xlsx" TargetMode="External"/><Relationship Id="rId1" Type="http://schemas.openxmlformats.org/officeDocument/2006/relationships/externalLinkPath" Target="Technology/Software/Airbnb.xlsx" TargetMode="External"/></Relationships>
</file>

<file path=xl/externalLinks/_rels/externalLink9.xml.rels><?xml version="1.0" encoding="UTF-8" standalone="yes"?>
<Relationships xmlns="http://schemas.openxmlformats.org/package/2006/relationships"><Relationship Id="rId2" Type="http://schemas.openxmlformats.org/officeDocument/2006/relationships/externalLinkPath" Target="/Users/mac/Documents/financial-modeling/Technology/Software/Alphabet.xlsx" TargetMode="External"/><Relationship Id="rId1" Type="http://schemas.openxmlformats.org/officeDocument/2006/relationships/externalLinkPath" Target="Technology/Software/Alphabet.xlsx" TargetMode="External"/></Relationships>
</file>

<file path=xl/externalLinks/_rels/externalLink10.xml.rels><?xml version="1.0" encoding="UTF-8" standalone="yes"?>
<Relationships xmlns="http://schemas.openxmlformats.org/package/2006/relationships"><Relationship Id="rId2" Type="http://schemas.openxmlformats.org/officeDocument/2006/relationships/externalLinkPath" Target="/Users/mac/Documents/financial-modeling/Technology/Software/Paycom%20Software.xlsx" TargetMode="External"/><Relationship Id="rId1" Type="http://schemas.openxmlformats.org/officeDocument/2006/relationships/externalLinkPath" Target="Technology/Software/Paycom%20Software.xlsx" TargetMode="External"/></Relationships>
</file>

<file path=xl/externalLinks/_rels/externalLink11.xml.rels><?xml version="1.0" encoding="UTF-8" standalone="yes"?>
<Relationships xmlns="http://schemas.openxmlformats.org/package/2006/relationships"><Relationship Id="rId2" Type="http://schemas.openxmlformats.org/officeDocument/2006/relationships/externalLinkPath" Target="/Users/mac/Documents/financial-modeling/Technology/Software/Monday.com.xlsx" TargetMode="External"/><Relationship Id="rId1" Type="http://schemas.openxmlformats.org/officeDocument/2006/relationships/externalLinkPath" Target="Technology/Software/Monday.com.xlsx" TargetMode="External"/></Relationships>
</file>

<file path=xl/externalLinks/_rels/externalLink12.xml.rels><?xml version="1.0" encoding="UTF-8" standalone="yes"?>
<Relationships xmlns="http://schemas.openxmlformats.org/package/2006/relationships"><Relationship Id="rId2" Type="http://schemas.openxmlformats.org/officeDocument/2006/relationships/externalLinkPath" Target="/Users/mac/Documents/financial-modeling/Technology/Software/Cadence%20Design%20Systems.xlsx" TargetMode="External"/><Relationship Id="rId1" Type="http://schemas.openxmlformats.org/officeDocument/2006/relationships/externalLinkPath" Target="Technology/Software/Cadence%20Design%20Systems.xlsx" TargetMode="External"/></Relationships>
</file>

<file path=xl/externalLinks/_rels/externalLink13.xml.rels><?xml version="1.0" encoding="UTF-8" standalone="yes"?>
<Relationships xmlns="http://schemas.openxmlformats.org/package/2006/relationships"><Relationship Id="rId2" Type="http://schemas.openxmlformats.org/officeDocument/2006/relationships/externalLinkPath" Target="/Users/mac/Documents/financial-modeling/Technology/Software/Microsoft.xlsx" TargetMode="External"/><Relationship Id="rId1" Type="http://schemas.openxmlformats.org/officeDocument/2006/relationships/externalLinkPath" Target="Technology/Software/Microsoft.xlsx" TargetMode="External"/></Relationships>
</file>

<file path=xl/externalLinks/_rels/externalLink14.xml.rels><?xml version="1.0" encoding="UTF-8" standalone="yes"?>
<Relationships xmlns="http://schemas.openxmlformats.org/package/2006/relationships"><Relationship Id="rId2" Type="http://schemas.openxmlformats.org/officeDocument/2006/relationships/externalLinkPath" Target="/Users/mac/Documents/financial-modeling/Technology/Software/Bill%20Holdings.xlsx" TargetMode="External"/><Relationship Id="rId1" Type="http://schemas.openxmlformats.org/officeDocument/2006/relationships/externalLinkPath" Target="Technology/Software/Bill%20Holdings.xlsx" TargetMode="External"/></Relationships>
</file>

<file path=xl/externalLinks/_rels/externalLink15.xml.rels><?xml version="1.0" encoding="UTF-8" standalone="yes"?>
<Relationships xmlns="http://schemas.openxmlformats.org/package/2006/relationships"><Relationship Id="rId2" Type="http://schemas.openxmlformats.org/officeDocument/2006/relationships/externalLinkPath" Target="/Users/mac/Documents/financial-modeling/Technology/Software/The%20Trade%20Desk.xlsx" TargetMode="External"/><Relationship Id="rId1" Type="http://schemas.openxmlformats.org/officeDocument/2006/relationships/externalLinkPath" Target="Technology/Software/The%20Trade%20Desk.xlsx" TargetMode="External"/></Relationships>
</file>

<file path=xl/externalLinks/_rels/externalLink16.xml.rels><?xml version="1.0" encoding="UTF-8" standalone="yes"?>
<Relationships xmlns="http://schemas.openxmlformats.org/package/2006/relationships"><Relationship Id="rId2" Type="http://schemas.openxmlformats.org/officeDocument/2006/relationships/externalLinkPath" Target="/Users/mac/Documents/financial-modeling/Technology/Software/Manhattan%20Associates.xlsx" TargetMode="External"/><Relationship Id="rId1" Type="http://schemas.openxmlformats.org/officeDocument/2006/relationships/externalLinkPath" Target="Technology/Software/Manhattan%20Associates.xlsx" TargetMode="External"/></Relationships>
</file>

<file path=xl/externalLinks/_rels/externalLink17.xml.rels><?xml version="1.0" encoding="UTF-8" standalone="yes"?>
<Relationships xmlns="http://schemas.openxmlformats.org/package/2006/relationships"><Relationship Id="rId2" Type="http://schemas.openxmlformats.org/officeDocument/2006/relationships/externalLinkPath" Target="/Users/mac/Documents/financial-modeling/Technology/Software/Salesforce.xlsx" TargetMode="External"/><Relationship Id="rId1" Type="http://schemas.openxmlformats.org/officeDocument/2006/relationships/externalLinkPath" Target="Technology/Software/Salesforce.xlsx" TargetMode="External"/></Relationships>
</file>

<file path=xl/externalLinks/_rels/externalLink18.xml.rels><?xml version="1.0" encoding="UTF-8" standalone="yes"?>
<Relationships xmlns="http://schemas.openxmlformats.org/package/2006/relationships"><Relationship Id="rId2" Type="http://schemas.openxmlformats.org/officeDocument/2006/relationships/externalLinkPath" Target="/Users/mac/Documents/financial-modeling/Technology/Software/ZScaler.xlsx" TargetMode="External"/><Relationship Id="rId1" Type="http://schemas.openxmlformats.org/officeDocument/2006/relationships/externalLinkPath" Target="Technology/Software/ZScaler.xlsx" TargetMode="External"/></Relationships>
</file>

<file path=xl/externalLinks/_rels/externalLink19.xml.rels><?xml version="1.0" encoding="UTF-8" standalone="yes"?>
<Relationships xmlns="http://schemas.openxmlformats.org/package/2006/relationships"><Relationship Id="rId2" Type="http://schemas.openxmlformats.org/officeDocument/2006/relationships/externalLinkPath" Target="/Users/mac/Documents/financial-modeling/Technology/Software/Automatic%20Data%20Processing.xlsx" TargetMode="External"/><Relationship Id="rId1" Type="http://schemas.openxmlformats.org/officeDocument/2006/relationships/externalLinkPath" Target="Technology/Software/Automatic%20Data%20Processing.xlsx" TargetMode="External"/></Relationships>
</file>

<file path=xl/externalLinks/_rels/externalLink20.xml.rels><?xml version="1.0" encoding="UTF-8" standalone="yes"?>
<Relationships xmlns="http://schemas.openxmlformats.org/package/2006/relationships"><Relationship Id="rId2" Type="http://schemas.openxmlformats.org/officeDocument/2006/relationships/externalLinkPath" Target="/Users/mac/Documents/financial-modeling/Technology/Software/Roper%20Technologies.xlsx" TargetMode="External"/><Relationship Id="rId1" Type="http://schemas.openxmlformats.org/officeDocument/2006/relationships/externalLinkPath" Target="Technology/Software/Roper%20Technologies.xlsx" TargetMode="External"/></Relationships>
</file>

<file path=xl/externalLinks/_rels/externalLink21.xml.rels><?xml version="1.0" encoding="UTF-8" standalone="yes"?>
<Relationships xmlns="http://schemas.openxmlformats.org/package/2006/relationships"><Relationship Id="rId2" Type="http://schemas.openxmlformats.org/officeDocument/2006/relationships/externalLinkPath" Target="/Users/mac/Documents/financial-modeling/Technology/Software/Synopsys.xlsx" TargetMode="External"/><Relationship Id="rId1" Type="http://schemas.openxmlformats.org/officeDocument/2006/relationships/externalLinkPath" Target="Technology/Software/Synopsys.xlsx" TargetMode="External"/></Relationships>
</file>

<file path=xl/externalLinks/_rels/externalLink22.xml.rels><?xml version="1.0" encoding="UTF-8" standalone="yes"?>
<Relationships xmlns="http://schemas.openxmlformats.org/package/2006/relationships"><Relationship Id="rId2" Type="http://schemas.openxmlformats.org/officeDocument/2006/relationships/externalLinkPath" Target="/Users/mac/Documents/financial-modeling/Technology/Software/Twilio.xlsx" TargetMode="External"/><Relationship Id="rId1" Type="http://schemas.openxmlformats.org/officeDocument/2006/relationships/externalLinkPath" Target="Technology/Software/Twilio.xlsx" TargetMode="External"/></Relationships>
</file>

<file path=xl/externalLinks/_rels/externalLink23.xml.rels><?xml version="1.0" encoding="UTF-8" standalone="yes"?>
<Relationships xmlns="http://schemas.openxmlformats.org/package/2006/relationships"><Relationship Id="rId2" Type="http://schemas.openxmlformats.org/officeDocument/2006/relationships/externalLinkPath" Target="/Users/mac/Documents/financial-modeling/Technology/Software/ServiceNow.xlsx" TargetMode="External"/><Relationship Id="rId1" Type="http://schemas.openxmlformats.org/officeDocument/2006/relationships/externalLinkPath" Target="Technology/Software/ServiceNow.xlsx" TargetMode="External"/></Relationships>
</file>

<file path=xl/externalLinks/_rels/externalLink24.xml.rels><?xml version="1.0" encoding="UTF-8" standalone="yes"?>
<Relationships xmlns="http://schemas.openxmlformats.org/package/2006/relationships"><Relationship Id="rId2" Type="http://schemas.openxmlformats.org/officeDocument/2006/relationships/externalLinkPath" Target="/Users/mac/Documents/financial-modeling/Technology/Software/Elastic.xlsx" TargetMode="External"/><Relationship Id="rId1" Type="http://schemas.openxmlformats.org/officeDocument/2006/relationships/externalLinkPath" Target="Technology/Software/Elastic.xlsx" TargetMode="External"/></Relationships>
</file>

<file path=xl/externalLinks/_rels/externalLink25.xml.rels><?xml version="1.0" encoding="UTF-8" standalone="yes"?>
<Relationships xmlns="http://schemas.openxmlformats.org/package/2006/relationships"><Relationship Id="rId2" Type="http://schemas.openxmlformats.org/officeDocument/2006/relationships/externalLinkPath" Target="/Users/mac/Documents/financial-modeling/Technology/Software/Datadog.xlsx" TargetMode="External"/><Relationship Id="rId1" Type="http://schemas.openxmlformats.org/officeDocument/2006/relationships/externalLinkPath" Target="Technology/Software/Datadog.xlsx" TargetMode="External"/></Relationships>
</file>

<file path=xl/externalLinks/_rels/externalLink26.xml.rels><?xml version="1.0" encoding="UTF-8" standalone="yes"?>
<Relationships xmlns="http://schemas.openxmlformats.org/package/2006/relationships"><Relationship Id="rId2" Type="http://schemas.openxmlformats.org/officeDocument/2006/relationships/externalLinkPath" Target="/Users/mac/Documents/financial-modeling/Technology/Software/Confluent.xlsx" TargetMode="External"/><Relationship Id="rId1" Type="http://schemas.openxmlformats.org/officeDocument/2006/relationships/externalLinkPath" Target="Technology/Software/Confluent.xlsx" TargetMode="External"/></Relationships>
</file>

<file path=xl/externalLinks/_rels/externalLink27.xml.rels><?xml version="1.0" encoding="UTF-8" standalone="yes"?>
<Relationships xmlns="http://schemas.openxmlformats.org/package/2006/relationships"><Relationship Id="rId2" Type="http://schemas.openxmlformats.org/officeDocument/2006/relationships/externalLinkPath" Target="/Users/mac/Documents/financial-modeling/Technology/Software/Crowdstrike.xlsx" TargetMode="External"/><Relationship Id="rId1" Type="http://schemas.openxmlformats.org/officeDocument/2006/relationships/externalLinkPath" Target="Technology/Software/Crowdstrike.xlsx" TargetMode="External"/></Relationships>
</file>

<file path=xl/externalLinks/_rels/externalLink28.xml.rels><?xml version="1.0" encoding="UTF-8" standalone="yes"?>
<Relationships xmlns="http://schemas.openxmlformats.org/package/2006/relationships"><Relationship Id="rId2" Type="http://schemas.openxmlformats.org/officeDocument/2006/relationships/externalLinkPath" Target="/Users/mac/Documents/financial-modeling/Technology/Software/Constellation%20Software.xlsx" TargetMode="External"/><Relationship Id="rId1" Type="http://schemas.openxmlformats.org/officeDocument/2006/relationships/externalLinkPath" Target="Technology/Software/Constellation%20Software.xlsx" TargetMode="External"/></Relationships>
</file>

<file path=xl/externalLinks/_rels/externalLink29.xml.rels><?xml version="1.0" encoding="UTF-8" standalone="yes"?>
<Relationships xmlns="http://schemas.openxmlformats.org/package/2006/relationships"><Relationship Id="rId2" Type="http://schemas.openxmlformats.org/officeDocument/2006/relationships/externalLinkPath" Target="/Users/mac/Documents/financial-modeling/Technology/Software/Global-E.xlsx" TargetMode="External"/><Relationship Id="rId1" Type="http://schemas.openxmlformats.org/officeDocument/2006/relationships/externalLinkPath" Target="Technology/Software/Global-E.xlsx" TargetMode="External"/></Relationships>
</file>

<file path=xl/externalLinks/_rels/externalLink30.xml.rels><?xml version="1.0" encoding="UTF-8" standalone="yes"?>
<Relationships xmlns="http://schemas.openxmlformats.org/package/2006/relationships"><Relationship Id="rId2" Type="http://schemas.openxmlformats.org/officeDocument/2006/relationships/externalLinkPath" Target="/Users/mac/Documents/financial-modeling/Technology/Software/Verisk%20Analytics.xlsx" TargetMode="External"/><Relationship Id="rId1" Type="http://schemas.openxmlformats.org/officeDocument/2006/relationships/externalLinkPath" Target="Technology/Software/Verisk%20Analytics.xlsx" TargetMode="External"/></Relationships>
</file>

<file path=xl/externalLinks/_rels/externalLink31.xml.rels><?xml version="1.0" encoding="UTF-8" standalone="yes"?>
<Relationships xmlns="http://schemas.openxmlformats.org/package/2006/relationships"><Relationship Id="rId2" Type="http://schemas.openxmlformats.org/officeDocument/2006/relationships/externalLinkPath" Target="/Users/mac/Documents/financial-modeling/Technology/Software/Cloudflare.xlsx" TargetMode="External"/><Relationship Id="rId1" Type="http://schemas.openxmlformats.org/officeDocument/2006/relationships/externalLinkPath" Target="Technology/Software/Cloudflare.xlsx" TargetMode="External"/></Relationships>
</file>

<file path=xl/externalLinks/_rels/externalLink32.xml.rels><?xml version="1.0" encoding="UTF-8" standalone="yes"?>
<Relationships xmlns="http://schemas.openxmlformats.org/package/2006/relationships"><Relationship Id="rId2" Type="http://schemas.openxmlformats.org/officeDocument/2006/relationships/externalLinkPath" Target="/Users/mac/Documents/financial-modeling/Technology/Software/HubSpot.xlsx" TargetMode="External"/><Relationship Id="rId1" Type="http://schemas.openxmlformats.org/officeDocument/2006/relationships/externalLinkPath" Target="Technology/Software/HubSpot.xlsx" TargetMode="External"/></Relationships>
</file>

<file path=xl/externalLinks/_rels/externalLink33.xml.rels><?xml version="1.0" encoding="UTF-8" standalone="yes"?>
<Relationships xmlns="http://schemas.openxmlformats.org/package/2006/relationships"><Relationship Id="rId2" Type="http://schemas.openxmlformats.org/officeDocument/2006/relationships/externalLinkPath" Target="/Users/mac/Documents/financial-modeling/Technology/Software/Snowflake.xlsx" TargetMode="External"/><Relationship Id="rId1" Type="http://schemas.openxmlformats.org/officeDocument/2006/relationships/externalLinkPath" Target="Technology/Software/Snowflake.xlsx" TargetMode="External"/></Relationships>
</file>

<file path=xl/externalLinks/_rels/externalLink34.xml.rels><?xml version="1.0" encoding="UTF-8" standalone="yes"?>
<Relationships xmlns="http://schemas.openxmlformats.org/package/2006/relationships"><Relationship Id="rId2" Type="http://schemas.openxmlformats.org/officeDocument/2006/relationships/externalLinkPath" Target="/Users/mac/Documents/financial-modeling/Technology/Software/Duolingo.xlsx" TargetMode="External"/><Relationship Id="rId1" Type="http://schemas.openxmlformats.org/officeDocument/2006/relationships/externalLinkPath" Target="Technology/Software/Duolingo.xlsx" TargetMode="External"/></Relationships>
</file>

<file path=xl/externalLinks/_rels/externalLink35.xml.rels><?xml version="1.0" encoding="UTF-8" standalone="yes"?>
<Relationships xmlns="http://schemas.openxmlformats.org/package/2006/relationships"><Relationship Id="rId2" Type="http://schemas.openxmlformats.org/officeDocument/2006/relationships/externalLinkPath" Target="/Users/mac/Documents/financial-modeling/Technology/Software/GitLab.xlsx" TargetMode="External"/><Relationship Id="rId1" Type="http://schemas.openxmlformats.org/officeDocument/2006/relationships/externalLinkPath" Target="Technology/Software/GitLab.xlsx" TargetMode="External"/></Relationships>
</file>

<file path=xl/externalLinks/_rels/externalLink36.xml.rels><?xml version="1.0" encoding="UTF-8" standalone="yes"?>
<Relationships xmlns="http://schemas.openxmlformats.org/package/2006/relationships"><Relationship Id="rId2" Type="http://schemas.openxmlformats.org/officeDocument/2006/relationships/externalLinkPath" Target="/Users/mac/Documents/financial-modeling/Technology/Software/Unity%20Software.xlsx" TargetMode="External"/><Relationship Id="rId1" Type="http://schemas.openxmlformats.org/officeDocument/2006/relationships/externalLinkPath" Target="Technology/Software/Unity%20Software.xlsx" TargetMode="External"/></Relationships>
</file>

<file path=xl/externalLinks/_rels/externalLink37.xml.rels><?xml version="1.0" encoding="UTF-8" standalone="yes"?>
<Relationships xmlns="http://schemas.openxmlformats.org/package/2006/relationships"><Relationship Id="rId2" Type="http://schemas.openxmlformats.org/officeDocument/2006/relationships/externalLinkPath" Target="/Users/mac/Documents/financial-modeling/Technology/Software/Samsara.xlsx" TargetMode="External"/><Relationship Id="rId1" Type="http://schemas.openxmlformats.org/officeDocument/2006/relationships/externalLinkPath" Target="Technology/Software/Samsara.xlsx" TargetMode="External"/></Relationships>
</file>

<file path=xl/externalLinks/_rels/externalLink38.xml.rels><?xml version="1.0" encoding="UTF-8" standalone="yes"?>
<Relationships xmlns="http://schemas.openxmlformats.org/package/2006/relationships"><Relationship Id="rId2" Type="http://schemas.openxmlformats.org/officeDocument/2006/relationships/externalLinkPath" Target="/Users/mac/Documents/financial-modeling/Technology/Software/MercadoLibre.xlsx" TargetMode="External"/><Relationship Id="rId1" Type="http://schemas.openxmlformats.org/officeDocument/2006/relationships/externalLinkPath" Target="Technology/Software/MercadoLibre.xlsx" TargetMode="External"/></Relationships>
</file>

<file path=xl/externalLinks/_rels/externalLink39.xml.rels><?xml version="1.0" encoding="UTF-8" standalone="yes"?>
<Relationships xmlns="http://schemas.openxmlformats.org/package/2006/relationships"><Relationship Id="rId2" Type="http://schemas.openxmlformats.org/officeDocument/2006/relationships/externalLinkPath" Target="/Users/mac/Documents/financial-modeling/Technology/Software/MongoDB.xlsx" TargetMode="External"/><Relationship Id="rId1" Type="http://schemas.openxmlformats.org/officeDocument/2006/relationships/externalLinkPath" Target="Technology/Software/MongoDB.xlsx" TargetMode="External"/></Relationships>
</file>

<file path=xl/externalLinks/_rels/externalLink40.xml.rels><?xml version="1.0" encoding="UTF-8" standalone="yes"?>
<Relationships xmlns="http://schemas.openxmlformats.org/package/2006/relationships"><Relationship Id="rId2" Type="http://schemas.openxmlformats.org/officeDocument/2006/relationships/externalLinkPath" Target="/Users/mac/Documents/financial-modeling/Technology/Software/SentinelOne.xlsx" TargetMode="External"/><Relationship Id="rId1" Type="http://schemas.openxmlformats.org/officeDocument/2006/relationships/externalLinkPath" Target="Technology/Software/SentinelOne.xlsx" TargetMode="External"/></Relationships>
</file>

<file path=xl/externalLinks/_rels/externalLink41.xml.rels><?xml version="1.0" encoding="UTF-8" standalone="yes"?>
<Relationships xmlns="http://schemas.openxmlformats.org/package/2006/relationships"><Relationship Id="rId2" Type="http://schemas.openxmlformats.org/officeDocument/2006/relationships/externalLinkPath" Target="/Users/mac/Documents/financial-modeling/Technology/Software/CCC%20Intelligent%20Solutions.xlsx" TargetMode="External"/><Relationship Id="rId1" Type="http://schemas.openxmlformats.org/officeDocument/2006/relationships/externalLinkPath" Target="Technology/Software/CCC%20Intelligent%20Solutions.xlsx" TargetMode="External"/></Relationships>
</file>

<file path=xl/externalLinks/_rels/externalLink42.xml.rels><?xml version="1.0" encoding="UTF-8" standalone="yes"?>
<Relationships xmlns="http://schemas.openxmlformats.org/package/2006/relationships"><Relationship Id="rId2" Type="http://schemas.openxmlformats.org/officeDocument/2006/relationships/externalLinkPath" Target="/Users/mac/Documents/financial-modeling/Technology/Software/Shopify.xlsx" TargetMode="External"/><Relationship Id="rId1" Type="http://schemas.openxmlformats.org/officeDocument/2006/relationships/externalLinkPath" Target="Technology/Software/Shopify.xlsx" TargetMode="External"/></Relationships>
</file>

<file path=xl/externalLinks/_rels/externalLink43.xml.rels><?xml version="1.0" encoding="UTF-8" standalone="yes"?>
<Relationships xmlns="http://schemas.openxmlformats.org/package/2006/relationships"><Relationship Id="rId2" Type="http://schemas.openxmlformats.org/officeDocument/2006/relationships/externalLinkPath" Target="/Users/mac/Documents/financial-modeling/Technology/Software/Copart.xlsx" TargetMode="External"/><Relationship Id="rId1" Type="http://schemas.openxmlformats.org/officeDocument/2006/relationships/externalLinkPath" Target="Technology/Software/Copart.xlsx" TargetMode="External"/></Relationships>
</file>

<file path=xl/externalLinks/_rels/externalLink44.xml.rels><?xml version="1.0" encoding="UTF-8" standalone="yes"?>
<Relationships xmlns="http://schemas.openxmlformats.org/package/2006/relationships"><Relationship Id="rId2" Type="http://schemas.openxmlformats.org/officeDocument/2006/relationships/externalLinkPath" Target="/Users/mac/Documents/financial-modeling/Technology/Software/Amazon.xlsx" TargetMode="External"/><Relationship Id="rId1" Type="http://schemas.openxmlformats.org/officeDocument/2006/relationships/externalLinkPath" Target="Technology/Software/Amazon.xlsx" TargetMode="External"/></Relationships>
</file>

<file path=xl/externalLinks/_rels/externalLink45.xml.rels><?xml version="1.0" encoding="UTF-8" standalone="yes"?>
<Relationships xmlns="http://schemas.openxmlformats.org/package/2006/relationships"><Relationship Id="rId2" Type="http://schemas.openxmlformats.org/officeDocument/2006/relationships/externalLinkPath" Target="/Users/mac/Documents/financial-modeling/Technology/Software/Palantir.xlsx" TargetMode="External"/><Relationship Id="rId1" Type="http://schemas.openxmlformats.org/officeDocument/2006/relationships/externalLinkPath" Target="Technology/Software/Palantir.xlsx" TargetMode="External"/></Relationships>
</file>

<file path=xl/externalLinks/_rels/externalLink46.xml.rels><?xml version="1.0" encoding="UTF-8" standalone="yes"?>
<Relationships xmlns="http://schemas.openxmlformats.org/package/2006/relationships"><Relationship Id="rId2" Type="http://schemas.openxmlformats.org/officeDocument/2006/relationships/externalLinkPath" Target="/Users/mac/Documents/financial-modeling/Technology/Software/Topicus.xlsx" TargetMode="External"/><Relationship Id="rId1" Type="http://schemas.openxmlformats.org/officeDocument/2006/relationships/externalLinkPath" Target="Technology/Software/Topicus.xlsx" TargetMode="External"/></Relationships>
</file>

<file path=xl/externalLinks/_rels/externalLink47.xml.rels><?xml version="1.0" encoding="UTF-8" standalone="yes"?>
<Relationships xmlns="http://schemas.openxmlformats.org/package/2006/relationships"><Relationship Id="rId2" Type="http://schemas.openxmlformats.org/officeDocument/2006/relationships/externalLinkPath" Target="/Users/mac/Documents/financial-modeling/Technology/Hardware/Super%20Micro%20Computer.xlsx" TargetMode="External"/><Relationship Id="rId1" Type="http://schemas.openxmlformats.org/officeDocument/2006/relationships/externalLinkPath" Target="Technology/Hardware/Super%20Micro%20Computer.xlsx" TargetMode="External"/></Relationships>
</file>

<file path=xl/externalLinks/_rels/externalLink48.xml.rels><?xml version="1.0" encoding="UTF-8" standalone="yes"?>
<Relationships xmlns="http://schemas.openxmlformats.org/package/2006/relationships"><Relationship Id="rId2" Type="http://schemas.openxmlformats.org/officeDocument/2006/relationships/externalLinkPath" Target="/Users/mac/Documents/financial-modeling/Technology/Hardware/Jabil.xlsx" TargetMode="External"/><Relationship Id="rId1" Type="http://schemas.openxmlformats.org/officeDocument/2006/relationships/externalLinkPath" Target="Technology/Hardware/Jabil.xlsx" TargetMode="External"/></Relationships>
</file>

<file path=xl/externalLinks/_rels/externalLink49.xml.rels><?xml version="1.0" encoding="UTF-8" standalone="yes"?>
<Relationships xmlns="http://schemas.openxmlformats.org/package/2006/relationships"><Relationship Id="rId2" Type="http://schemas.openxmlformats.org/officeDocument/2006/relationships/externalLinkPath" Target="/Users/mac/Documents/financial-modeling/Technology/Hardware/Extreme%20Networks.xlsx" TargetMode="External"/><Relationship Id="rId1" Type="http://schemas.openxmlformats.org/officeDocument/2006/relationships/externalLinkPath" Target="Technology/Hardware/Extreme%20Networks.xlsx" TargetMode="External"/></Relationships>
</file>

<file path=xl/externalLinks/_rels/externalLink50.xml.rels><?xml version="1.0" encoding="UTF-8" standalone="yes"?>
<Relationships xmlns="http://schemas.openxmlformats.org/package/2006/relationships"><Relationship Id="rId2" Type="http://schemas.openxmlformats.org/officeDocument/2006/relationships/externalLinkPath" Target="/Users/mac/Documents/financial-modeling/Technology/Hardware/Fabrinet.xlsx" TargetMode="External"/><Relationship Id="rId1" Type="http://schemas.openxmlformats.org/officeDocument/2006/relationships/externalLinkPath" Target="Technology/Hardware/Fabrinet.xlsx" TargetMode="External"/></Relationships>
</file>

<file path=xl/externalLinks/_rels/externalLink51.xml.rels><?xml version="1.0" encoding="UTF-8" standalone="yes"?>
<Relationships xmlns="http://schemas.openxmlformats.org/package/2006/relationships"><Relationship Id="rId2" Type="http://schemas.openxmlformats.org/officeDocument/2006/relationships/externalLinkPath" Target="/Users/mac/Documents/financial-modeling/Technology/Hardware/Broadcom.xlsx" TargetMode="External"/><Relationship Id="rId1" Type="http://schemas.openxmlformats.org/officeDocument/2006/relationships/externalLinkPath" Target="Technology/Hardware/Broadcom.xlsx" TargetMode="External"/></Relationships>
</file>

<file path=xl/externalLinks/_rels/externalLink52.xml.rels><?xml version="1.0" encoding="UTF-8" standalone="yes"?>
<Relationships xmlns="http://schemas.openxmlformats.org/package/2006/relationships"><Relationship Id="rId2" Type="http://schemas.openxmlformats.org/officeDocument/2006/relationships/externalLinkPath" Target="/Users/mac/Documents/financial-modeling/Technology/Hardware/Applied%20Materials.xlsx" TargetMode="External"/><Relationship Id="rId1" Type="http://schemas.openxmlformats.org/officeDocument/2006/relationships/externalLinkPath" Target="Technology/Hardware/Applied%20Materials.xlsx" TargetMode="External"/></Relationships>
</file>

<file path=xl/externalLinks/_rels/externalLink53.xml.rels><?xml version="1.0" encoding="UTF-8" standalone="yes"?>
<Relationships xmlns="http://schemas.openxmlformats.org/package/2006/relationships"><Relationship Id="rId2" Type="http://schemas.openxmlformats.org/officeDocument/2006/relationships/externalLinkPath" Target="/Users/mac/Documents/financial-modeling/Technology/Hardware/Celestica.xlsx" TargetMode="External"/><Relationship Id="rId1" Type="http://schemas.openxmlformats.org/officeDocument/2006/relationships/externalLinkPath" Target="Technology/Hardware/Celestica.xlsx" TargetMode="External"/></Relationships>
</file>

<file path=xl/externalLinks/_rels/externalLink54.xml.rels><?xml version="1.0" encoding="UTF-8" standalone="yes"?>
<Relationships xmlns="http://schemas.openxmlformats.org/package/2006/relationships"><Relationship Id="rId2" Type="http://schemas.openxmlformats.org/officeDocument/2006/relationships/externalLinkPath" Target="/Users/mac/Documents/financial-modeling/Technology/Hardware/Taiwan%20Semiconductor.xlsx" TargetMode="External"/><Relationship Id="rId1" Type="http://schemas.openxmlformats.org/officeDocument/2006/relationships/externalLinkPath" Target="Technology/Hardware/Taiwan%20Semiconductor.xlsx" TargetMode="External"/></Relationships>
</file>

<file path=xl/externalLinks/_rels/externalLink55.xml.rels><?xml version="1.0" encoding="UTF-8" standalone="yes"?>
<Relationships xmlns="http://schemas.openxmlformats.org/package/2006/relationships"><Relationship Id="rId2" Type="http://schemas.openxmlformats.org/officeDocument/2006/relationships/externalLinkPath" Target="/Users/mac/Documents/financial-modeling/Technology/Hardware/Enphase%20Energy.xlsx" TargetMode="External"/><Relationship Id="rId1" Type="http://schemas.openxmlformats.org/officeDocument/2006/relationships/externalLinkPath" Target="Technology/Hardware/Enphase%20Energy.xlsx" TargetMode="External"/></Relationships>
</file>

<file path=xl/externalLinks/_rels/externalLink56.xml.rels><?xml version="1.0" encoding="UTF-8" standalone="yes"?>
<Relationships xmlns="http://schemas.openxmlformats.org/package/2006/relationships"><Relationship Id="rId2" Type="http://schemas.openxmlformats.org/officeDocument/2006/relationships/externalLinkPath" Target="/Users/mac/Documents/financial-modeling/Technology/Hardware/Texas%20Instruments.xlsx" TargetMode="External"/><Relationship Id="rId1" Type="http://schemas.openxmlformats.org/officeDocument/2006/relationships/externalLinkPath" Target="Technology/Hardware/Texas%20Instruments.xlsx" TargetMode="External"/></Relationships>
</file>

<file path=xl/externalLinks/_rels/externalLink57.xml.rels><?xml version="1.0" encoding="UTF-8" standalone="yes"?>
<Relationships xmlns="http://schemas.openxmlformats.org/package/2006/relationships"><Relationship Id="rId2" Type="http://schemas.openxmlformats.org/officeDocument/2006/relationships/externalLinkPath" Target="/Users/mac/Documents/financial-modeling/Technology/Hardware/Nvidia.xlsx" TargetMode="External"/><Relationship Id="rId1" Type="http://schemas.openxmlformats.org/officeDocument/2006/relationships/externalLinkPath" Target="Technology/Hardware/Nvidia.xlsx" TargetMode="External"/></Relationships>
</file>

<file path=xl/externalLinks/_rels/externalLink58.xml.rels><?xml version="1.0" encoding="UTF-8" standalone="yes"?>
<Relationships xmlns="http://schemas.openxmlformats.org/package/2006/relationships"><Relationship Id="rId2" Type="http://schemas.openxmlformats.org/officeDocument/2006/relationships/externalLinkPath" Target="/Users/mac/Documents/financial-modeling/Technology/Hardware/Apple.xlsx" TargetMode="External"/><Relationship Id="rId1" Type="http://schemas.openxmlformats.org/officeDocument/2006/relationships/externalLinkPath" Target="Technology/Hardware/Apple.xlsx" TargetMode="External"/></Relationships>
</file>

<file path=xl/externalLinks/_rels/externalLink59.xml.rels><?xml version="1.0" encoding="UTF-8" standalone="yes"?>
<Relationships xmlns="http://schemas.openxmlformats.org/package/2006/relationships"><Relationship Id="rId2" Type="http://schemas.openxmlformats.org/officeDocument/2006/relationships/externalLinkPath" Target="/Users/mac/Documents/financial-modeling/Technology/Hardware/Mobileye.xlsx" TargetMode="External"/><Relationship Id="rId1" Type="http://schemas.openxmlformats.org/officeDocument/2006/relationships/externalLinkPath" Target="Technology/Hardware/Mobileye.xlsx" TargetMode="External"/></Relationships>
</file>

<file path=xl/externalLinks/_rels/externalLink60.xml.rels><?xml version="1.0" encoding="UTF-8" standalone="yes"?>
<Relationships xmlns="http://schemas.openxmlformats.org/package/2006/relationships"><Relationship Id="rId2" Type="http://schemas.openxmlformats.org/officeDocument/2006/relationships/externalLinkPath" Target="/Users/mac/Documents/financial-modeling/Technology/Hardware/ASML.xlsx" TargetMode="External"/><Relationship Id="rId1" Type="http://schemas.openxmlformats.org/officeDocument/2006/relationships/externalLinkPath" Target="Technology/Hardware/ASML.xlsx" TargetMode="External"/></Relationships>
</file>

<file path=xl/externalLinks/_rels/externalLink61.xml.rels><?xml version="1.0" encoding="UTF-8" standalone="yes"?>
<Relationships xmlns="http://schemas.openxmlformats.org/package/2006/relationships"><Relationship Id="rId2" Type="http://schemas.openxmlformats.org/officeDocument/2006/relationships/externalLinkPath" Target="/Users/mac/Documents/financial-modeling/Technology/Hardware/Arista%20Networks.xlsx" TargetMode="External"/><Relationship Id="rId1" Type="http://schemas.openxmlformats.org/officeDocument/2006/relationships/externalLinkPath" Target="Technology/Hardware/Arista%20Networks.xlsx" TargetMode="External"/></Relationships>
</file>

<file path=xl/externalLinks/_rels/externalLink62.xml.rels><?xml version="1.0" encoding="UTF-8" standalone="yes"?>
<Relationships xmlns="http://schemas.openxmlformats.org/package/2006/relationships"><Relationship Id="rId2" Type="http://schemas.openxmlformats.org/officeDocument/2006/relationships/externalLinkPath" Target="/Users/mac/Documents/financial-modeling/Technology/Hardware/Axon%20Enterprise.xlsx" TargetMode="External"/><Relationship Id="rId1" Type="http://schemas.openxmlformats.org/officeDocument/2006/relationships/externalLinkPath" Target="Technology/Hardware/Axon%20Enterprise.xlsx" TargetMode="External"/></Relationships>
</file>

<file path=xl/externalLinks/_rels/externalLink63.xml.rels><?xml version="1.0" encoding="UTF-8" standalone="yes"?>
<Relationships xmlns="http://schemas.openxmlformats.org/package/2006/relationships"><Relationship Id="rId2" Type="http://schemas.openxmlformats.org/officeDocument/2006/relationships/externalLinkPath" Target="/Users/mac/Documents/financial-modeling/Technology/Hardware/Tesla.xlsx" TargetMode="External"/><Relationship Id="rId1" Type="http://schemas.openxmlformats.org/officeDocument/2006/relationships/externalLinkPath" Target="Technology/Hardware/Tesla.xlsx" TargetMode="External"/></Relationships>
</file>

<file path=xl/externalLinks/_rels/externalLink64.xml.rels><?xml version="1.0" encoding="UTF-8" standalone="yes"?>
<Relationships xmlns="http://schemas.openxmlformats.org/package/2006/relationships"><Relationship Id="rId2" Type="http://schemas.openxmlformats.org/officeDocument/2006/relationships/externalLinkPath" Target="/Users/mac/Documents/financial-modeling/Consumer/Evolution%20AB.xlsx" TargetMode="External"/><Relationship Id="rId1" Type="http://schemas.openxmlformats.org/officeDocument/2006/relationships/externalLinkPath" Target="Consumer/Evolution%20AB.xlsx" TargetMode="External"/></Relationships>
</file>

<file path=xl/externalLinks/_rels/externalLink65.xml.rels><?xml version="1.0" encoding="UTF-8" standalone="yes"?>
<Relationships xmlns="http://schemas.openxmlformats.org/package/2006/relationships"><Relationship Id="rId2" Type="http://schemas.openxmlformats.org/officeDocument/2006/relationships/externalLinkPath" Target="/Users/mac/Documents/financial-modeling/Consumer/Booking%20Holdings.xlsx" TargetMode="External"/><Relationship Id="rId1" Type="http://schemas.openxmlformats.org/officeDocument/2006/relationships/externalLinkPath" Target="Consumer/Booking%20Holdings.xlsx" TargetMode="External"/></Relationships>
</file>

<file path=xl/externalLinks/_rels/externalLink66.xml.rels><?xml version="1.0" encoding="UTF-8" standalone="yes"?>
<Relationships xmlns="http://schemas.openxmlformats.org/package/2006/relationships"><Relationship Id="rId2" Type="http://schemas.openxmlformats.org/officeDocument/2006/relationships/externalLinkPath" Target="/Users/mac/Documents/financial-modeling/Consumer/Crocs.xlsx" TargetMode="External"/><Relationship Id="rId1" Type="http://schemas.openxmlformats.org/officeDocument/2006/relationships/externalLinkPath" Target="Consumer/Crocs.xlsx" TargetMode="External"/></Relationships>
</file>

<file path=xl/externalLinks/_rels/externalLink67.xml.rels><?xml version="1.0" encoding="UTF-8" standalone="yes"?>
<Relationships xmlns="http://schemas.openxmlformats.org/package/2006/relationships"><Relationship Id="rId2" Type="http://schemas.openxmlformats.org/officeDocument/2006/relationships/externalLinkPath" Target="/Users/mac/Documents/financial-modeling/Consumer/Hershey's.xlsx" TargetMode="External"/><Relationship Id="rId1" Type="http://schemas.openxmlformats.org/officeDocument/2006/relationships/externalLinkPath" Target="Consumer/Hershey's.xlsx" TargetMode="External"/></Relationships>
</file>

<file path=xl/externalLinks/_rels/externalLink68.xml.rels><?xml version="1.0" encoding="UTF-8" standalone="yes"?>
<Relationships xmlns="http://schemas.openxmlformats.org/package/2006/relationships"><Relationship Id="rId2" Type="http://schemas.openxmlformats.org/officeDocument/2006/relationships/externalLinkPath" Target="/Users/mac/Documents/financial-modeling/Consumer/AutoZone.xlsx" TargetMode="External"/><Relationship Id="rId1" Type="http://schemas.openxmlformats.org/officeDocument/2006/relationships/externalLinkPath" Target="Consumer/AutoZone.xlsx" TargetMode="External"/></Relationships>
</file>

<file path=xl/externalLinks/_rels/externalLink69.xml.rels><?xml version="1.0" encoding="UTF-8" standalone="yes"?>
<Relationships xmlns="http://schemas.openxmlformats.org/package/2006/relationships"><Relationship Id="rId2" Type="http://schemas.openxmlformats.org/officeDocument/2006/relationships/externalLinkPath" Target="/Users/mac/Documents/financial-modeling/Consumer/Louis%20Vuitton%20Moet%20Hennessy.xlsx" TargetMode="External"/><Relationship Id="rId1" Type="http://schemas.openxmlformats.org/officeDocument/2006/relationships/externalLinkPath" Target="Consumer/Louis%20Vuitton%20Moet%20Hennessy.xlsx" TargetMode="External"/></Relationships>
</file>

<file path=xl/externalLinks/_rels/externalLink70.xml.rels><?xml version="1.0" encoding="UTF-8" standalone="yes"?>
<Relationships xmlns="http://schemas.openxmlformats.org/package/2006/relationships"><Relationship Id="rId2" Type="http://schemas.openxmlformats.org/officeDocument/2006/relationships/externalLinkPath" Target="/Users/mac/Documents/financial-modeling/Consumer/Lululemon%20Athletica.xlsx" TargetMode="External"/><Relationship Id="rId1" Type="http://schemas.openxmlformats.org/officeDocument/2006/relationships/externalLinkPath" Target="Consumer/Lululemon%20Athletica.xlsx" TargetMode="External"/></Relationships>
</file>

<file path=xl/externalLinks/_rels/externalLink71.xml.rels><?xml version="1.0" encoding="UTF-8" standalone="yes"?>
<Relationships xmlns="http://schemas.openxmlformats.org/package/2006/relationships"><Relationship Id="rId2" Type="http://schemas.openxmlformats.org/officeDocument/2006/relationships/externalLinkPath" Target="/Users/mac/Documents/financial-modeling/Consumer/e.l.f%20Beauty.xlsx" TargetMode="External"/><Relationship Id="rId1" Type="http://schemas.openxmlformats.org/officeDocument/2006/relationships/externalLinkPath" Target="Consumer/e.l.f%20Beauty.xlsx" TargetMode="External"/></Relationships>
</file>

<file path=xl/externalLinks/_rels/externalLink72.xml.rels><?xml version="1.0" encoding="UTF-8" standalone="yes"?>
<Relationships xmlns="http://schemas.openxmlformats.org/package/2006/relationships"><Relationship Id="rId2" Type="http://schemas.openxmlformats.org/officeDocument/2006/relationships/externalLinkPath" Target="/Users/mac/Documents/financial-modeling/Consumer/Hermes.xlsx" TargetMode="External"/><Relationship Id="rId1" Type="http://schemas.openxmlformats.org/officeDocument/2006/relationships/externalLinkPath" Target="Consumer/Hermes.xlsx" TargetMode="External"/></Relationships>
</file>

<file path=xl/externalLinks/_rels/externalLink73.xml.rels><?xml version="1.0" encoding="UTF-8" standalone="yes"?>
<Relationships xmlns="http://schemas.openxmlformats.org/package/2006/relationships"><Relationship Id="rId2" Type="http://schemas.openxmlformats.org/officeDocument/2006/relationships/externalLinkPath" Target="/Users/mac/Documents/financial-modeling/Consumer/Starbucks.xlsx" TargetMode="External"/><Relationship Id="rId1" Type="http://schemas.openxmlformats.org/officeDocument/2006/relationships/externalLinkPath" Target="Consumer/Starbucks.xlsx" TargetMode="External"/></Relationships>
</file>

<file path=xl/externalLinks/_rels/externalLink74.xml.rels><?xml version="1.0" encoding="UTF-8" standalone="yes"?>
<Relationships xmlns="http://schemas.openxmlformats.org/package/2006/relationships"><Relationship Id="rId2" Type="http://schemas.openxmlformats.org/officeDocument/2006/relationships/externalLinkPath" Target="/Users/mac/Documents/financial-modeling/Consumer/Celsius%20Holdings.xlsx" TargetMode="External"/><Relationship Id="rId1" Type="http://schemas.openxmlformats.org/officeDocument/2006/relationships/externalLinkPath" Target="Consumer/Celsius%20Holdings.xlsx" TargetMode="External"/></Relationships>
</file>

<file path=xl/externalLinks/_rels/externalLink75.xml.rels><?xml version="1.0" encoding="UTF-8" standalone="yes"?>
<Relationships xmlns="http://schemas.openxmlformats.org/package/2006/relationships"><Relationship Id="rId2" Type="http://schemas.openxmlformats.org/officeDocument/2006/relationships/externalLinkPath" Target="/Users/mac/Documents/financial-modeling/Consumer/Coca%20Cola.xlsx" TargetMode="External"/><Relationship Id="rId1" Type="http://schemas.openxmlformats.org/officeDocument/2006/relationships/externalLinkPath" Target="Consumer/Coca%20Cola.xlsx" TargetMode="External"/></Relationships>
</file>

<file path=xl/externalLinks/_rels/externalLink76.xml.rels><?xml version="1.0" encoding="UTF-8" standalone="yes"?>
<Relationships xmlns="http://schemas.openxmlformats.org/package/2006/relationships"><Relationship Id="rId2" Type="http://schemas.openxmlformats.org/officeDocument/2006/relationships/externalLinkPath" Target="/Users/mac/Documents/financial-modeling/Consumer/Deckers%20Outdoor%20Corporation.xlsx" TargetMode="External"/><Relationship Id="rId1" Type="http://schemas.openxmlformats.org/officeDocument/2006/relationships/externalLinkPath" Target="Consumer/Deckers%20Outdoor%20Corporation.xlsx" TargetMode="External"/></Relationships>
</file>

<file path=xl/externalLinks/_rels/externalLink77.xml.rels><?xml version="1.0" encoding="UTF-8" standalone="yes"?>
<Relationships xmlns="http://schemas.openxmlformats.org/package/2006/relationships"><Relationship Id="rId2" Type="http://schemas.openxmlformats.org/officeDocument/2006/relationships/externalLinkPath" Target="/Users/mac/Documents/financial-modeling/Consumer/Ferrari.xlsx" TargetMode="External"/><Relationship Id="rId1" Type="http://schemas.openxmlformats.org/officeDocument/2006/relationships/externalLinkPath" Target="Consumer/Ferrari.xlsx" TargetMode="External"/></Relationships>
</file>

<file path=xl/externalLinks/_rels/externalLink78.xml.rels><?xml version="1.0" encoding="UTF-8" standalone="yes"?>
<Relationships xmlns="http://schemas.openxmlformats.org/package/2006/relationships"><Relationship Id="rId2" Type="http://schemas.openxmlformats.org/officeDocument/2006/relationships/externalLinkPath" Target="/Users/mac/Documents/financial-modeling/Consumer/PepsiCo.xlsx" TargetMode="External"/><Relationship Id="rId1" Type="http://schemas.openxmlformats.org/officeDocument/2006/relationships/externalLinkPath" Target="Consumer/PepsiCo.xlsx" TargetMode="External"/></Relationships>
</file>

<file path=xl/externalLinks/_rels/externalLink79.xml.rels><?xml version="1.0" encoding="UTF-8" standalone="yes"?>
<Relationships xmlns="http://schemas.openxmlformats.org/package/2006/relationships"><Relationship Id="rId2" Type="http://schemas.openxmlformats.org/officeDocument/2006/relationships/externalLinkPath" Target="/Users/mac/Documents/financial-modeling/Consumer/Ulta%20Beauty.xlsx" TargetMode="External"/><Relationship Id="rId1" Type="http://schemas.openxmlformats.org/officeDocument/2006/relationships/externalLinkPath" Target="Consumer/Ulta%20Beauty.xlsx" TargetMode="External"/></Relationships>
</file>

<file path=xl/externalLinks/_rels/externalLink80.xml.rels><?xml version="1.0" encoding="UTF-8" standalone="yes"?>
<Relationships xmlns="http://schemas.openxmlformats.org/package/2006/relationships"><Relationship Id="rId2" Type="http://schemas.openxmlformats.org/officeDocument/2006/relationships/externalLinkPath" Target="/Users/mac/Documents/financial-modeling/Consumer/Wingstop.xlsx" TargetMode="External"/><Relationship Id="rId1" Type="http://schemas.openxmlformats.org/officeDocument/2006/relationships/externalLinkPath" Target="Consumer/Wingstop.xlsx" TargetMode="External"/></Relationships>
</file>

<file path=xl/externalLinks/_rels/externalLink81.xml.rels><?xml version="1.0" encoding="UTF-8" standalone="yes"?>
<Relationships xmlns="http://schemas.openxmlformats.org/package/2006/relationships"><Relationship Id="rId2" Type="http://schemas.openxmlformats.org/officeDocument/2006/relationships/externalLinkPath" Target="/Users/mac/Documents/financial-modeling/Consumer/Disney.xlsx" TargetMode="External"/><Relationship Id="rId1" Type="http://schemas.openxmlformats.org/officeDocument/2006/relationships/externalLinkPath" Target="Consumer/Disney.xlsx" TargetMode="External"/></Relationships>
</file>

<file path=xl/externalLinks/_rels/externalLink82.xml.rels><?xml version="1.0" encoding="UTF-8" standalone="yes"?>
<Relationships xmlns="http://schemas.openxmlformats.org/package/2006/relationships"><Relationship Id="rId2" Type="http://schemas.openxmlformats.org/officeDocument/2006/relationships/externalLinkPath" Target="/Users/mac/Documents/financial-modeling/Consumer/Nike.xlsx" TargetMode="External"/><Relationship Id="rId1" Type="http://schemas.openxmlformats.org/officeDocument/2006/relationships/externalLinkPath" Target="Consumer/Nike.xlsx" TargetMode="External"/></Relationships>
</file>

<file path=xl/externalLinks/_rels/externalLink83.xml.rels><?xml version="1.0" encoding="UTF-8" standalone="yes"?>
<Relationships xmlns="http://schemas.openxmlformats.org/package/2006/relationships"><Relationship Id="rId2" Type="http://schemas.openxmlformats.org/officeDocument/2006/relationships/externalLinkPath" Target="/Users/mac/Documents/financial-modeling/Consumer/DraftKings.xlsx" TargetMode="External"/><Relationship Id="rId1" Type="http://schemas.openxmlformats.org/officeDocument/2006/relationships/externalLinkPath" Target="Consumer/DraftKings.xlsx" TargetMode="External"/></Relationships>
</file>

<file path=xl/externalLinks/_rels/externalLink84.xml.rels><?xml version="1.0" encoding="UTF-8" standalone="yes"?>
<Relationships xmlns="http://schemas.openxmlformats.org/package/2006/relationships"><Relationship Id="rId2" Type="http://schemas.openxmlformats.org/officeDocument/2006/relationships/externalLinkPath" Target="/Users/mac/Documents/financial-modeling/Consumer/Chipotle%20Mexican%20Grill.xlsx" TargetMode="External"/><Relationship Id="rId1" Type="http://schemas.openxmlformats.org/officeDocument/2006/relationships/externalLinkPath" Target="Consumer/Chipotle%20Mexican%20Grill.xlsx" TargetMode="External"/></Relationships>
</file>

<file path=xl/externalLinks/_rels/externalLink85.xml.rels><?xml version="1.0" encoding="UTF-8" standalone="yes"?>
<Relationships xmlns="http://schemas.openxmlformats.org/package/2006/relationships"><Relationship Id="rId2" Type="http://schemas.openxmlformats.org/officeDocument/2006/relationships/externalLinkPath" Target="/Users/mac/Documents/financial-modeling/Consumer/Dutch%20Bros.xlsx" TargetMode="External"/><Relationship Id="rId1" Type="http://schemas.openxmlformats.org/officeDocument/2006/relationships/externalLinkPath" Target="Consumer/Dutch%20Bros.xlsx" TargetMode="External"/></Relationships>
</file>

<file path=xl/externalLinks/_rels/externalLink86.xml.rels><?xml version="1.0" encoding="UTF-8" standalone="yes"?>
<Relationships xmlns="http://schemas.openxmlformats.org/package/2006/relationships"><Relationship Id="rId2" Type="http://schemas.openxmlformats.org/officeDocument/2006/relationships/externalLinkPath" Target="/Users/mac/Documents/financial-modeling/Consumer/Formula%20One%20Group.xlsx" TargetMode="External"/><Relationship Id="rId1" Type="http://schemas.openxmlformats.org/officeDocument/2006/relationships/externalLinkPath" Target="Consumer/Formula%20One%20Group.xlsx" TargetMode="External"/></Relationships>
</file>

<file path=xl/externalLinks/_rels/externalLink87.xml.rels><?xml version="1.0" encoding="UTF-8" standalone="yes"?>
<Relationships xmlns="http://schemas.openxmlformats.org/package/2006/relationships"><Relationship Id="rId2" Type="http://schemas.openxmlformats.org/officeDocument/2006/relationships/externalLinkPath" Target="/Users/mac/Documents/financial-modeling/Consumer/Costco%20Wholesale.xlsx" TargetMode="External"/><Relationship Id="rId1" Type="http://schemas.openxmlformats.org/officeDocument/2006/relationships/externalLinkPath" Target="Consumer/Costco%20Wholesale.xlsx" TargetMode="External"/></Relationships>
</file>

<file path=xl/externalLinks/_rels/externalLink88.xml.rels><?xml version="1.0" encoding="UTF-8" standalone="yes"?>
<Relationships xmlns="http://schemas.openxmlformats.org/package/2006/relationships"><Relationship Id="rId2" Type="http://schemas.openxmlformats.org/officeDocument/2006/relationships/externalLinkPath" Target="/Users/mac/Documents/financial-modeling/Financials/CBOE%20Global%20Markets.xlsx" TargetMode="External"/><Relationship Id="rId1" Type="http://schemas.openxmlformats.org/officeDocument/2006/relationships/externalLinkPath" Target="Financials/CBOE%20Global%20Markets.xlsx" TargetMode="External"/></Relationships>
</file>

<file path=xl/externalLinks/_rels/externalLink89.xml.rels><?xml version="1.0" encoding="UTF-8" standalone="yes"?>
<Relationships xmlns="http://schemas.openxmlformats.org/package/2006/relationships"><Relationship Id="rId2" Type="http://schemas.openxmlformats.org/officeDocument/2006/relationships/externalLinkPath" Target="/Users/mac/Documents/financial-modeling/Financials/Moodys.xlsx" TargetMode="External"/><Relationship Id="rId1" Type="http://schemas.openxmlformats.org/officeDocument/2006/relationships/externalLinkPath" Target="Financials/Moodys.xlsx" TargetMode="External"/></Relationships>
</file>

<file path=xl/externalLinks/_rels/externalLink90.xml.rels><?xml version="1.0" encoding="UTF-8" standalone="yes"?>
<Relationships xmlns="http://schemas.openxmlformats.org/package/2006/relationships"><Relationship Id="rId2" Type="http://schemas.openxmlformats.org/officeDocument/2006/relationships/externalLinkPath" Target="/Users/mac/Documents/financial-modeling/Financials/Visa.xlsx" TargetMode="External"/><Relationship Id="rId1" Type="http://schemas.openxmlformats.org/officeDocument/2006/relationships/externalLinkPath" Target="Financials/Visa.xlsx" TargetMode="External"/></Relationships>
</file>

<file path=xl/externalLinks/_rels/externalLink91.xml.rels><?xml version="1.0" encoding="UTF-8" standalone="yes"?>
<Relationships xmlns="http://schemas.openxmlformats.org/package/2006/relationships"><Relationship Id="rId2" Type="http://schemas.openxmlformats.org/officeDocument/2006/relationships/externalLinkPath" Target="/Users/mac/Documents/financial-modeling/Financials/OTC%20Markets%20Group.xlsx" TargetMode="External"/><Relationship Id="rId1" Type="http://schemas.openxmlformats.org/officeDocument/2006/relationships/externalLinkPath" Target="Financials/OTC%20Markets%20Group.xlsx" TargetMode="External"/></Relationships>
</file>

<file path=xl/externalLinks/_rels/externalLink92.xml.rels><?xml version="1.0" encoding="UTF-8" standalone="yes"?>
<Relationships xmlns="http://schemas.openxmlformats.org/package/2006/relationships"><Relationship Id="rId2" Type="http://schemas.openxmlformats.org/officeDocument/2006/relationships/externalLinkPath" Target="/Users/mac/Documents/financial-modeling/Financials/Adyen.xlsx" TargetMode="External"/><Relationship Id="rId1" Type="http://schemas.openxmlformats.org/officeDocument/2006/relationships/externalLinkPath" Target="Financials/Adyen.xlsx" TargetMode="External"/></Relationships>
</file>

<file path=xl/externalLinks/_rels/externalLink93.xml.rels><?xml version="1.0" encoding="UTF-8" standalone="yes"?>
<Relationships xmlns="http://schemas.openxmlformats.org/package/2006/relationships"><Relationship Id="rId2" Type="http://schemas.openxmlformats.org/officeDocument/2006/relationships/externalLinkPath" Target="/Users/mac/Documents/financial-modeling/Financials/Markel%20Group.xlsx" TargetMode="External"/><Relationship Id="rId1" Type="http://schemas.openxmlformats.org/officeDocument/2006/relationships/externalLinkPath" Target="Financials/Markel%20Group.xlsx" TargetMode="External"/></Relationships>
</file>

<file path=xl/externalLinks/_rels/externalLink94.xml.rels><?xml version="1.0" encoding="UTF-8" standalone="yes"?>
<Relationships xmlns="http://schemas.openxmlformats.org/package/2006/relationships"><Relationship Id="rId2" Type="http://schemas.openxmlformats.org/officeDocument/2006/relationships/externalLinkPath" Target="/Users/mac/Documents/financial-modeling/Financials/BlackRock.xlsx" TargetMode="External"/><Relationship Id="rId1" Type="http://schemas.openxmlformats.org/officeDocument/2006/relationships/externalLinkPath" Target="Financials/BlackRock.xlsx" TargetMode="External"/></Relationships>
</file>

<file path=xl/externalLinks/_rels/externalLink95.xml.rels><?xml version="1.0" encoding="UTF-8" standalone="yes"?>
<Relationships xmlns="http://schemas.openxmlformats.org/package/2006/relationships"><Relationship Id="rId2" Type="http://schemas.openxmlformats.org/officeDocument/2006/relationships/externalLinkPath" Target="/Users/mac/Documents/financial-modeling/Industrials/Lifco%20AB.xlsx" TargetMode="External"/><Relationship Id="rId1" Type="http://schemas.openxmlformats.org/officeDocument/2006/relationships/externalLinkPath" Target="Industrials/Lifco%20AB.xlsx" TargetMode="External"/></Relationships>
</file>

<file path=xl/externalLinks/_rels/externalLink96.xml.rels><?xml version="1.0" encoding="UTF-8" standalone="yes"?>
<Relationships xmlns="http://schemas.openxmlformats.org/package/2006/relationships"><Relationship Id="rId2" Type="http://schemas.openxmlformats.org/officeDocument/2006/relationships/externalLinkPath" Target="/Users/mac/Documents/financial-modeling/Healthcare/Regeneron%20Pharmaceuticals.xlsx" TargetMode="External"/><Relationship Id="rId1" Type="http://schemas.openxmlformats.org/officeDocument/2006/relationships/externalLinkPath" Target="Healthcare/Regeneron%20Pharmaceuticals.xlsx" TargetMode="External"/></Relationships>
</file>

<file path=xl/externalLinks/_rels/externalLink97.xml.rels><?xml version="1.0" encoding="UTF-8" standalone="yes"?>
<Relationships xmlns="http://schemas.openxmlformats.org/package/2006/relationships"><Relationship Id="rId2" Type="http://schemas.openxmlformats.org/officeDocument/2006/relationships/externalLinkPath" Target="/Users/mac/Documents/financial-modeling/Healthcare/Novo%20Nordisk.xlsx" TargetMode="External"/><Relationship Id="rId1" Type="http://schemas.openxmlformats.org/officeDocument/2006/relationships/externalLinkPath" Target="Healthcare/Novo%20Nordisk.xlsx" TargetMode="External"/></Relationships>
</file>

<file path=xl/externalLinks/_rels/externalLink98.xml.rels><?xml version="1.0" encoding="UTF-8" standalone="yes"?>
<Relationships xmlns="http://schemas.openxmlformats.org/package/2006/relationships"><Relationship Id="rId2" Type="http://schemas.openxmlformats.org/officeDocument/2006/relationships/externalLinkPath" Target="/Users/mac/Documents/financial-modeling/Healthcare/Vertex%20Pharmaceuticals.xlsx" TargetMode="External"/><Relationship Id="rId1" Type="http://schemas.openxmlformats.org/officeDocument/2006/relationships/externalLinkPath" Target="Healthcare/Vertex%20Pharmaceuticals.xlsx" TargetMode="External"/></Relationships>
</file>

<file path=xl/externalLinks/_rels/externalLink99.xml.rels><?xml version="1.0" encoding="UTF-8" standalone="yes"?>
<Relationships xmlns="http://schemas.openxmlformats.org/package/2006/relationships"><Relationship Id="rId2" Type="http://schemas.openxmlformats.org/officeDocument/2006/relationships/externalLinkPath" Target="/Users/mac/Documents/financial-modeling/Healthcare/Eli%20Lilly.xlsx" TargetMode="External"/><Relationship Id="rId1" Type="http://schemas.openxmlformats.org/officeDocument/2006/relationships/externalLinkPath" Target="Healthcare/Eli%20Lilly.xlsx" TargetMode="External"/></Relationships>
</file>

<file path=xl/externalLinks/_rels/externalLink100.xml.rels><?xml version="1.0" encoding="UTF-8" standalone="yes"?>
<Relationships xmlns="http://schemas.openxmlformats.org/package/2006/relationships"><Relationship Id="rId2" Type="http://schemas.openxmlformats.org/officeDocument/2006/relationships/externalLinkPath" Target="/Users/mac/Documents/financial-modeling/Healthcare/Veeva%20Systems.xlsx" TargetMode="External"/><Relationship Id="rId1" Type="http://schemas.openxmlformats.org/officeDocument/2006/relationships/externalLinkPath" Target="Healthcare/Veeva%20Systems.xlsx" TargetMode="External"/></Relationships>
</file>

<file path=xl/externalLinks/_rels/externalLink101.xml.rels><?xml version="1.0" encoding="UTF-8" standalone="yes"?>
<Relationships xmlns="http://schemas.openxmlformats.org/package/2006/relationships"><Relationship Id="rId2" Type="http://schemas.openxmlformats.org/officeDocument/2006/relationships/externalLinkPath" Target="/Users/mac/Documents/financial-modeling/Healthcare/Zoetis.xlsx" TargetMode="External"/><Relationship Id="rId1" Type="http://schemas.openxmlformats.org/officeDocument/2006/relationships/externalLinkPath" Target="Healthcare/Zoetis.xlsx" TargetMode="External"/></Relationships>
</file>

<file path=xl/externalLinks/_rels/externalLink102.xml.rels><?xml version="1.0" encoding="UTF-8" standalone="yes"?>
<Relationships xmlns="http://schemas.openxmlformats.org/package/2006/relationships"><Relationship Id="rId2" Type="http://schemas.openxmlformats.org/officeDocument/2006/relationships/externalLinkPath" Target="/Users/mac/Documents/financial-modeling/Healthcare/Intuitive%20Surgical.xlsx" TargetMode="External"/><Relationship Id="rId1" Type="http://schemas.openxmlformats.org/officeDocument/2006/relationships/externalLinkPath" Target="Healthcare/Intuitive%20Surgical.xlsx" TargetMode="External"/></Relationships>
</file>

<file path=xl/externalLinks/_rels/externalLink103.xml.rels><?xml version="1.0" encoding="UTF-8" standalone="yes"?>
<Relationships xmlns="http://schemas.openxmlformats.org/package/2006/relationships"><Relationship Id="rId2" Type="http://schemas.openxmlformats.org/officeDocument/2006/relationships/externalLinkPath" Target="/Users/mac/Documents/financial-modeling/Healthcare/Danaher.xlsx" TargetMode="External"/><Relationship Id="rId1" Type="http://schemas.openxmlformats.org/officeDocument/2006/relationships/externalLinkPath" Target="Healthcare/Danaher.xlsx" TargetMode="External"/></Relationships>
</file>

<file path=xl/externalLinks/_rels/externalLink104.xml.rels><?xml version="1.0" encoding="UTF-8" standalone="yes"?>
<Relationships xmlns="http://schemas.openxmlformats.org/package/2006/relationships"><Relationship Id="rId2" Type="http://schemas.openxmlformats.org/officeDocument/2006/relationships/externalLinkPath" Target="/Users/mac/Documents/financial-modeling/Industrials/United%20Rentals.xlsx" TargetMode="External"/><Relationship Id="rId1" Type="http://schemas.openxmlformats.org/officeDocument/2006/relationships/externalLinkPath" Target="Industrials/United%20Rentals.xlsx" TargetMode="External"/></Relationships>
</file>

<file path=xl/externalLinks/_rels/externalLink105.xml.rels><?xml version="1.0" encoding="UTF-8" standalone="yes"?>
<Relationships xmlns="http://schemas.openxmlformats.org/package/2006/relationships"><Relationship Id="rId2" Type="http://schemas.openxmlformats.org/officeDocument/2006/relationships/externalLinkPath" Target="/Users/mac/Documents/financial-modeling/Industrials/John%20Deere.xlsx" TargetMode="External"/><Relationship Id="rId1" Type="http://schemas.openxmlformats.org/officeDocument/2006/relationships/externalLinkPath" Target="Industrials/John%20Deere.xlsx" TargetMode="External"/></Relationships>
</file>

<file path=xl/externalLinks/_rels/externalLink106.xml.rels><?xml version="1.0" encoding="UTF-8" standalone="yes"?>
<Relationships xmlns="http://schemas.openxmlformats.org/package/2006/relationships"><Relationship Id="rId2" Type="http://schemas.openxmlformats.org/officeDocument/2006/relationships/externalLinkPath" Target="/Users/mac/Documents/financial-modeling/Industrials/TransDigm.xlsx" TargetMode="External"/><Relationship Id="rId1" Type="http://schemas.openxmlformats.org/officeDocument/2006/relationships/externalLinkPath" Target="Industrials/TransDigm.xlsx" TargetMode="External"/></Relationships>
</file>

<file path=xl/externalLinks/_rels/externalLink107.xml.rels><?xml version="1.0" encoding="UTF-8" standalone="yes"?>
<Relationships xmlns="http://schemas.openxmlformats.org/package/2006/relationships"><Relationship Id="rId2" Type="http://schemas.openxmlformats.org/officeDocument/2006/relationships/externalLinkPath" Target="/Users/mac/Documents/financial-modeling/Industrials/Moog.xlsx" TargetMode="External"/><Relationship Id="rId1" Type="http://schemas.openxmlformats.org/officeDocument/2006/relationships/externalLinkPath" Target="Industrials/Moog.xlsx" TargetMode="External"/></Relationships>
</file>

<file path=xl/externalLinks/_rels/externalLink108.xml.rels><?xml version="1.0" encoding="UTF-8" standalone="yes"?>
<Relationships xmlns="http://schemas.openxmlformats.org/package/2006/relationships"><Relationship Id="rId2" Type="http://schemas.openxmlformats.org/officeDocument/2006/relationships/externalLinkPath" Target="/Users/mac/Documents/financial-modeling/Industrials/Caterpillar.xlsx" TargetMode="External"/><Relationship Id="rId1" Type="http://schemas.openxmlformats.org/officeDocument/2006/relationships/externalLinkPath" Target="Industrials/Caterpillar.xlsx" TargetMode="External"/></Relationships>
</file>

<file path=xl/externalLinks/_rels/externalLink109.xml.rels><?xml version="1.0" encoding="UTF-8" standalone="yes"?>
<Relationships xmlns="http://schemas.openxmlformats.org/package/2006/relationships"><Relationship Id="rId2" Type="http://schemas.openxmlformats.org/officeDocument/2006/relationships/externalLinkPath" Target="/Users/mac/Documents/financial-modeling/Industrials/Waste%20Management.xlsx" TargetMode="External"/><Relationship Id="rId1" Type="http://schemas.openxmlformats.org/officeDocument/2006/relationships/externalLinkPath" Target="Industrials/Waste%20Management.xlsx" TargetMode="External"/></Relationships>
</file>

<file path=xl/externalLinks/_rels/externalLink110.xml.rels><?xml version="1.0" encoding="UTF-8" standalone="yes"?>
<Relationships xmlns="http://schemas.openxmlformats.org/package/2006/relationships"><Relationship Id="rId2" Type="http://schemas.openxmlformats.org/officeDocument/2006/relationships/externalLinkPath" Target="/Users/mac/Documents/financial-modeling/Industrials/Cummins.xlsx" TargetMode="External"/><Relationship Id="rId1" Type="http://schemas.openxmlformats.org/officeDocument/2006/relationships/externalLinkPath" Target="Industrials/Cummins.xlsx" TargetMode="External"/></Relationships>
</file>

<file path=xl/externalLinks/_rels/externalLink111.xml.rels><?xml version="1.0" encoding="UTF-8" standalone="yes"?>
<Relationships xmlns="http://schemas.openxmlformats.org/package/2006/relationships"><Relationship Id="rId2" Type="http://schemas.openxmlformats.org/officeDocument/2006/relationships/externalLinkPath" Target="/Users/mac/Documents/financial-modeling/Industrials/Old%20Dominion%20Freight%20Line.xlsx" TargetMode="External"/><Relationship Id="rId1" Type="http://schemas.openxmlformats.org/officeDocument/2006/relationships/externalLinkPath" Target="Industrials/Old%20Dominion%20Freight%20Line.xlsx" TargetMode="External"/></Relationships>
</file>

<file path=xl/externalLinks/_rels/externalLink112.xml.rels><?xml version="1.0" encoding="UTF-8" standalone="yes"?>
<Relationships xmlns="http://schemas.openxmlformats.org/package/2006/relationships"><Relationship Id="rId2" Type="http://schemas.openxmlformats.org/officeDocument/2006/relationships/externalLinkPath" Target="/Users/mac/Documents/financial-modeling/Industrials/Lockheed%20Martin.xlsx" TargetMode="External"/><Relationship Id="rId1" Type="http://schemas.openxmlformats.org/officeDocument/2006/relationships/externalLinkPath" Target="Industrials/Lockheed%20Martin.xlsx" TargetMode="External"/></Relationships>
</file>

<file path=xl/externalLinks/_rels/externalLink113.xml.rels><?xml version="1.0" encoding="UTF-8" standalone="yes"?>
<Relationships xmlns="http://schemas.openxmlformats.org/package/2006/relationships"><Relationship Id="rId2" Type="http://schemas.openxmlformats.org/officeDocument/2006/relationships/externalLinkPath" Target="/Users/mac/Documents/financial-modeling/Industrials/Symbiotic.xlsx" TargetMode="External"/><Relationship Id="rId1" Type="http://schemas.openxmlformats.org/officeDocument/2006/relationships/externalLinkPath" Target="Industrials/Symbiotic.xlsx" TargetMode="External"/></Relationships>
</file>

<file path=xl/externalLinks/_rels/externalLink114.xml.rels><?xml version="1.0" encoding="UTF-8" standalone="yes"?>
<Relationships xmlns="http://schemas.openxmlformats.org/package/2006/relationships"><Relationship Id="rId2" Type="http://schemas.openxmlformats.org/officeDocument/2006/relationships/externalLinkPath" Target="/Users/mac/Documents/financial-modeling/Commodities/Cameco.xlsx" TargetMode="External"/><Relationship Id="rId1" Type="http://schemas.openxmlformats.org/officeDocument/2006/relationships/externalLinkPath" Target="Commodities/Cameco.xlsx" TargetMode="External"/></Relationships>
</file>

<file path=xl/externalLinks/_rels/externalLink115.xml.rels><?xml version="1.0" encoding="UTF-8" standalone="yes"?>
<Relationships xmlns="http://schemas.openxmlformats.org/package/2006/relationships"><Relationship Id="rId2" Type="http://schemas.openxmlformats.org/officeDocument/2006/relationships/externalLinkPath" Target="/Users/bina/Documents/financial-modeling/Commodities/Livent.xlsx" TargetMode="External"/><Relationship Id="rId1" Type="http://schemas.openxmlformats.org/officeDocument/2006/relationships/externalLinkPath" Target="Commodities/Livent.xlsx" TargetMode="External"/></Relationships>
</file>

<file path=xl/externalLinks/_rels/externalLink116.xml.rels><?xml version="1.0" encoding="UTF-8" standalone="yes"?>
<Relationships xmlns="http://schemas.openxmlformats.org/package/2006/relationships"><Relationship Id="rId2" Type="http://schemas.openxmlformats.org/officeDocument/2006/relationships/externalLinkPath" Target="/Users/mac/Documents/financial-modeling/Consumer/Hermes%20International.xlsx" TargetMode="External"/><Relationship Id="rId1" Type="http://schemas.openxmlformats.org/officeDocument/2006/relationships/externalLinkPath" Target="Consumer/Hermes%20International.xlsx" TargetMode="External"/></Relationships>
</file>

<file path=xl/externalLinks/_rels/externalLink117.xml.rels><?xml version="1.0" encoding="UTF-8" standalone="yes"?>
<Relationships xmlns="http://schemas.openxmlformats.org/package/2006/relationships"><Relationship Id="rId2" Type="http://schemas.openxmlformats.org/officeDocument/2006/relationships/externalLinkPath" Target="/Users/bina/Desktop/Louis%20Vuitton%20Moet%20Hennessy.csv" TargetMode="External"/><Relationship Id="rId1" Type="http://schemas.openxmlformats.org/officeDocument/2006/relationships/externalLinkPath" Target="/Users/bina/Desktop/Louis%20Vuitton%20Moet%20Hennessy.csv"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5159922000</v>
          </cell>
          <cell r="C3">
            <v>0.45689999999999997</v>
          </cell>
          <cell r="G3">
            <v>-3.1833319332481569E-3</v>
          </cell>
        </row>
        <row r="5">
          <cell r="C5">
            <v>0.27258566978193144</v>
          </cell>
        </row>
        <row r="6">
          <cell r="A6">
            <v>8.0372616822429901</v>
          </cell>
          <cell r="C6">
            <v>0.42056074766355139</v>
          </cell>
          <cell r="K6">
            <v>32.612929104131283</v>
          </cell>
        </row>
        <row r="7">
          <cell r="A7">
            <v>29.48526857142857</v>
          </cell>
          <cell r="C7">
            <v>5.232637237539637E-2</v>
          </cell>
          <cell r="E7">
            <v>0.29870026592699095</v>
          </cell>
          <cell r="G7">
            <v>1.0197995876585484E-2</v>
          </cell>
          <cell r="K7">
            <v>0.83013070169086878</v>
          </cell>
        </row>
        <row r="11">
          <cell r="E11">
            <v>0.71606177289857453</v>
          </cell>
          <cell r="F11">
            <v>0.53249388315330903</v>
          </cell>
          <cell r="K11">
            <v>0.34928497954038329</v>
          </cell>
        </row>
        <row r="13">
          <cell r="E13">
            <v>0.39559042580512616</v>
          </cell>
          <cell r="F13">
            <v>0.61018742581636509</v>
          </cell>
          <cell r="K13">
            <v>0.412377664423275</v>
          </cell>
        </row>
        <row r="16">
          <cell r="E16">
            <v>1.7127973557013974</v>
          </cell>
          <cell r="F16">
            <v>0.64242659940779689</v>
          </cell>
          <cell r="K16">
            <v>0.30718589572010974</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17061200000</v>
          </cell>
          <cell r="C3">
            <v>0.87620000000000009</v>
          </cell>
          <cell r="G3">
            <v>-6.1064518978363125E-2</v>
          </cell>
        </row>
        <row r="5">
          <cell r="C5">
            <v>0.3543</v>
          </cell>
        </row>
        <row r="6">
          <cell r="A6">
            <v>7.0559139784946234</v>
          </cell>
          <cell r="C6">
            <v>0.43307958582876421</v>
          </cell>
          <cell r="K6">
            <v>286.14645037479124</v>
          </cell>
        </row>
        <row r="7">
          <cell r="A7">
            <v>17.574371652245571</v>
          </cell>
          <cell r="C7">
            <v>5.6362603711055288E-2</v>
          </cell>
          <cell r="E7">
            <v>0.2364270895601111</v>
          </cell>
          <cell r="G7">
            <v>6.1916218511180298E-3</v>
          </cell>
          <cell r="K7">
            <v>0.96219193838573136</v>
          </cell>
        </row>
        <row r="11">
          <cell r="E11">
            <v>7.5272290935942454E-2</v>
          </cell>
          <cell r="F11">
            <v>3.7812781664449124E-2</v>
          </cell>
          <cell r="K11">
            <v>4.2620063758494899E-2</v>
          </cell>
        </row>
        <row r="13">
          <cell r="E13">
            <v>-2.2927905836194196E-2</v>
          </cell>
          <cell r="F13">
            <v>0.21822060484376959</v>
          </cell>
          <cell r="K13">
            <v>7.5968565824785908E-2</v>
          </cell>
        </row>
        <row r="16">
          <cell r="E16">
            <v>-9.1814820320780588E-2</v>
          </cell>
          <cell r="F16">
            <v>-8.8753124485293711E-2</v>
          </cell>
          <cell r="K16">
            <v>2.1669235136879905E-2</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40307574904</v>
          </cell>
          <cell r="C3">
            <v>0.76260000000000006</v>
          </cell>
          <cell r="G3">
            <v>-1.5081596198290147E-2</v>
          </cell>
        </row>
        <row r="5">
          <cell r="C5">
            <v>0.22310683206813553</v>
          </cell>
        </row>
        <row r="6">
          <cell r="A6">
            <v>7.4629836889464913</v>
          </cell>
          <cell r="C6">
            <v>0.24717644880577672</v>
          </cell>
          <cell r="K6">
            <v>60.120452487122385</v>
          </cell>
        </row>
        <row r="7">
          <cell r="A7">
            <v>33.450269629875521</v>
          </cell>
          <cell r="C7">
            <v>3.3120325476775798E-2</v>
          </cell>
          <cell r="E7">
            <v>0.66988571428571431</v>
          </cell>
          <cell r="G7">
            <v>3.086239103362391</v>
          </cell>
          <cell r="K7">
            <v>0.14536964159120558</v>
          </cell>
        </row>
        <row r="11">
          <cell r="E11">
            <v>0.32170426665070906</v>
          </cell>
          <cell r="F11">
            <v>0.22266491601394489</v>
          </cell>
          <cell r="K11">
            <v>0.18783764325470584</v>
          </cell>
        </row>
        <row r="13">
          <cell r="E13">
            <v>0.4128213579433091</v>
          </cell>
          <cell r="F13">
            <v>0.40557564446518146</v>
          </cell>
          <cell r="K13">
            <v>0.23654065999100643</v>
          </cell>
        </row>
        <row r="16">
          <cell r="E16">
            <v>0.20392408461441591</v>
          </cell>
          <cell r="F16">
            <v>-8.9867740943607943E-2</v>
          </cell>
          <cell r="K16">
            <v>0.14939558157963603</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22234320000</v>
          </cell>
          <cell r="C3">
            <v>0.86549999999999994</v>
          </cell>
          <cell r="G3">
            <v>-3.1249490426269011E-2</v>
          </cell>
        </row>
        <row r="5">
          <cell r="C5">
            <v>0.50100468854655056</v>
          </cell>
        </row>
        <row r="6">
          <cell r="A6">
            <v>14.892377762893503</v>
          </cell>
          <cell r="C6">
            <v>0.59142665773610181</v>
          </cell>
          <cell r="K6">
            <v>168.90933096065979</v>
          </cell>
        </row>
        <row r="7">
          <cell r="A7">
            <v>29.725026737967916</v>
          </cell>
          <cell r="C7">
            <v>3.9713380035908449E-2</v>
          </cell>
          <cell r="E7">
            <v>0.42714256553815649</v>
          </cell>
          <cell r="K7">
            <v>-0.22436822812756685</v>
          </cell>
        </row>
        <row r="11">
          <cell r="E11">
            <v>7.3309550639662158E-2</v>
          </cell>
          <cell r="F11">
            <v>4.7792827566846885E-2</v>
          </cell>
          <cell r="K11">
            <v>5.4006805394709631E-2</v>
          </cell>
        </row>
        <row r="13">
          <cell r="E13">
            <v>-0.14147012728871222</v>
          </cell>
          <cell r="F13">
            <v>0.11012169783318493</v>
          </cell>
          <cell r="K13">
            <v>7.2453831410281916E-2</v>
          </cell>
        </row>
        <row r="16">
          <cell r="E16">
            <v>0.14218411152616506</v>
          </cell>
          <cell r="F16">
            <v>2.5143603114365476E-2</v>
          </cell>
          <cell r="K16">
            <v>6.2233150183425325E-2</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93379248000</v>
          </cell>
          <cell r="C3">
            <v>0.7229000000000001</v>
          </cell>
          <cell r="G3">
            <v>1.0493536219034705E-2</v>
          </cell>
        </row>
        <row r="5">
          <cell r="C5">
            <v>0.2221542975913926</v>
          </cell>
        </row>
        <row r="6">
          <cell r="A6">
            <v>11.416951705587481</v>
          </cell>
          <cell r="C6">
            <v>0.26849248074336718</v>
          </cell>
          <cell r="K6">
            <v>202.40316665199381</v>
          </cell>
        </row>
        <row r="7">
          <cell r="A7">
            <v>51.391991194276279</v>
          </cell>
          <cell r="C7">
            <v>2.3517002407215788E-2</v>
          </cell>
          <cell r="E7">
            <v>7.227364335298947E-2</v>
          </cell>
          <cell r="G7">
            <v>1.2987302676733012</v>
          </cell>
          <cell r="K7">
            <v>-0.3165749370205504</v>
          </cell>
        </row>
        <row r="11">
          <cell r="E11">
            <v>0.25287648823048259</v>
          </cell>
          <cell r="F11">
            <v>0.18661772599997106</v>
          </cell>
          <cell r="K11">
            <v>0.18185979418114906</v>
          </cell>
        </row>
        <row r="13">
          <cell r="E13">
            <v>-2.6468164794007492</v>
          </cell>
          <cell r="F13">
            <v>3.1323629747555151</v>
          </cell>
          <cell r="K13">
            <v>0.82720392844907631</v>
          </cell>
        </row>
        <row r="16">
          <cell r="E16">
            <v>1.1785961828226998E-2</v>
          </cell>
          <cell r="F16">
            <v>0.21123919772578925</v>
          </cell>
          <cell r="K16">
            <v>0.23300866928483668</v>
          </cell>
        </row>
      </sheetData>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C3">
            <v>0.79520000000000002</v>
          </cell>
          <cell r="G3">
            <v>-9.2412727878429246E-3</v>
          </cell>
        </row>
        <row r="5">
          <cell r="C5">
            <v>0.31046931407942241</v>
          </cell>
        </row>
        <row r="6">
          <cell r="A6">
            <v>12.483816487364621</v>
          </cell>
          <cell r="C6">
            <v>0.4007220216606498</v>
          </cell>
          <cell r="K6">
            <v>172.25704662837589</v>
          </cell>
        </row>
        <row r="7">
          <cell r="A7">
            <v>40.209501941860466</v>
          </cell>
          <cell r="C7">
            <v>3.2099320113062935E-2</v>
          </cell>
          <cell r="E7">
            <v>0.34165899533946825</v>
          </cell>
          <cell r="G7">
            <v>0.12543950212621563</v>
          </cell>
          <cell r="K7">
            <v>-8.3787848367768203E-2</v>
          </cell>
        </row>
        <row r="11">
          <cell r="E11">
            <v>0.19104170517447683</v>
          </cell>
          <cell r="F11">
            <v>0.13125174843738185</v>
          </cell>
          <cell r="K11">
            <v>0.12082205480047818</v>
          </cell>
        </row>
        <row r="13">
          <cell r="E13">
            <v>0.52187147688838786</v>
          </cell>
          <cell r="F13">
            <v>0.59271057115341885</v>
          </cell>
          <cell r="K13">
            <v>0.24191720998090588</v>
          </cell>
        </row>
        <row r="16">
          <cell r="E16">
            <v>-5.0868188520936108E-4</v>
          </cell>
          <cell r="F16">
            <v>0.26949271757218085</v>
          </cell>
          <cell r="K16">
            <v>9.1072097271658575E-2</v>
          </cell>
        </row>
        <row r="20">
          <cell r="O20">
            <v>6916034334</v>
          </cell>
        </row>
      </sheetData>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27869720000</v>
          </cell>
          <cell r="C3">
            <v>0.78900000000000003</v>
          </cell>
          <cell r="G3">
            <v>-2.1487754880384551E-2</v>
          </cell>
        </row>
        <row r="5">
          <cell r="C5">
            <v>0.34699940582293526</v>
          </cell>
        </row>
        <row r="6">
          <cell r="A6">
            <v>16.55954842543078</v>
          </cell>
          <cell r="C6">
            <v>0.42424242424242425</v>
          </cell>
          <cell r="K6">
            <v>647.57749321276572</v>
          </cell>
        </row>
        <row r="7">
          <cell r="A7">
            <v>47.722123287671231</v>
          </cell>
          <cell r="C7">
            <v>2.5619202489296628E-2</v>
          </cell>
          <cell r="E7">
            <v>0.36551899819483757</v>
          </cell>
          <cell r="K7">
            <v>-0.4261811781480801</v>
          </cell>
        </row>
        <row r="11">
          <cell r="E11">
            <v>9.9491648511256248E-2</v>
          </cell>
          <cell r="F11">
            <v>0.11162483487450459</v>
          </cell>
          <cell r="K11">
            <v>0.10384136384098067</v>
          </cell>
        </row>
        <row r="13">
          <cell r="E13">
            <v>0.14399999999999991</v>
          </cell>
          <cell r="F13">
            <v>0.36130536130536139</v>
          </cell>
          <cell r="K13">
            <v>0.20996584419100528</v>
          </cell>
        </row>
        <row r="16">
          <cell r="E16">
            <v>5.3418803418803451E-2</v>
          </cell>
          <cell r="F16">
            <v>0.44827586206896552</v>
          </cell>
          <cell r="K16">
            <v>0.21919470689918649</v>
          </cell>
        </row>
      </sheetData>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86419420000</v>
          </cell>
          <cell r="C3">
            <v>0.82330000000000003</v>
          </cell>
          <cell r="G3">
            <v>1.3300999962014468E-4</v>
          </cell>
        </row>
        <row r="5">
          <cell r="C5">
            <v>0.25309999999999999</v>
          </cell>
        </row>
        <row r="6">
          <cell r="A6">
            <v>8.7842467981297006</v>
          </cell>
          <cell r="C6">
            <v>0.43034209955316716</v>
          </cell>
          <cell r="K6">
            <v>123.2073875724973</v>
          </cell>
        </row>
        <row r="7">
          <cell r="A7">
            <v>32.500722075968412</v>
          </cell>
          <cell r="C7">
            <v>4.2328448860221461E-2</v>
          </cell>
          <cell r="E7">
            <v>0.19875386021942301</v>
          </cell>
          <cell r="G7">
            <v>0.45937932397707054</v>
          </cell>
          <cell r="K7">
            <v>-8.7487871630148928E-2</v>
          </cell>
        </row>
        <row r="11">
          <cell r="E11">
            <v>0.40175841488978192</v>
          </cell>
          <cell r="F11">
            <v>0.17132992022859872</v>
          </cell>
          <cell r="K11">
            <v>0.14058681069036041</v>
          </cell>
        </row>
        <row r="13">
          <cell r="E13">
            <v>-6.377321508717908</v>
          </cell>
          <cell r="F13">
            <v>0.40464870575805589</v>
          </cell>
          <cell r="K13">
            <v>0.20717982534687573</v>
          </cell>
        </row>
        <row r="16">
          <cell r="E16">
            <v>0.58375807347350639</v>
          </cell>
          <cell r="F16">
            <v>6.7143816987584648E-2</v>
          </cell>
          <cell r="K16">
            <v>0.1350966472815272</v>
          </cell>
        </row>
      </sheetData>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1666703000000</v>
          </cell>
          <cell r="C3">
            <v>0.5544</v>
          </cell>
          <cell r="G3">
            <v>-1.9635879687797536E-2</v>
          </cell>
        </row>
        <row r="5">
          <cell r="C5">
            <v>0.21050000000000002</v>
          </cell>
        </row>
        <row r="6">
          <cell r="A6">
            <v>5.4645999999999999</v>
          </cell>
          <cell r="C6">
            <v>0.2464483608698205</v>
          </cell>
          <cell r="K6">
            <v>179.29651100181329</v>
          </cell>
        </row>
        <row r="7">
          <cell r="A7">
            <v>22.971580180552685</v>
          </cell>
          <cell r="C7">
            <v>4.6858978474269258E-2</v>
          </cell>
          <cell r="E7">
            <v>0.18872592867630927</v>
          </cell>
          <cell r="G7">
            <v>0.10898364534084996</v>
          </cell>
          <cell r="K7">
            <v>0.35974905962242731</v>
          </cell>
        </row>
        <row r="11">
          <cell r="E11">
            <v>9.7808156437157789E-2</v>
          </cell>
          <cell r="F11">
            <v>7.8363433226321888E-2</v>
          </cell>
          <cell r="K11">
            <v>9.3552720894972283E-2</v>
          </cell>
        </row>
        <row r="18">
          <cell r="E18">
            <v>-0.21123722594136751</v>
          </cell>
          <cell r="F18">
            <v>0.2098145801373974</v>
          </cell>
          <cell r="K18">
            <v>0.15121843719436429</v>
          </cell>
        </row>
        <row r="21">
          <cell r="E21">
            <v>-0.10388671314251108</v>
          </cell>
          <cell r="F21">
            <v>0.294972464390725</v>
          </cell>
          <cell r="K21">
            <v>0.17135555374440398</v>
          </cell>
        </row>
      </sheetData>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10919365408</v>
          </cell>
          <cell r="C3">
            <v>0.84150000000000003</v>
          </cell>
          <cell r="G3">
            <v>2.3405272629826611E-3</v>
          </cell>
        </row>
        <row r="5">
          <cell r="C5">
            <v>0.26278240190249702</v>
          </cell>
        </row>
        <row r="6">
          <cell r="A6">
            <v>6.4918938216409039</v>
          </cell>
          <cell r="C6">
            <v>0.23305588585017836</v>
          </cell>
          <cell r="K6">
            <v>139.85899087254154</v>
          </cell>
        </row>
        <row r="7">
          <cell r="A7">
            <v>24.704446624434389</v>
          </cell>
          <cell r="C7">
            <v>3.5899522119921347E-2</v>
          </cell>
          <cell r="E7">
            <v>0.22348060333568992</v>
          </cell>
          <cell r="G7">
            <v>2.0615845054152138E-2</v>
          </cell>
          <cell r="K7">
            <v>-0.22857699463573344</v>
          </cell>
        </row>
        <row r="11">
          <cell r="E11">
            <v>0.30287705442983759</v>
          </cell>
          <cell r="F11">
            <v>0.22307881368626648</v>
          </cell>
          <cell r="K11">
            <v>0.16319329278463809</v>
          </cell>
        </row>
        <row r="13">
          <cell r="E13">
            <v>0.43595121453357821</v>
          </cell>
          <cell r="F13">
            <v>0.57077924154817716</v>
          </cell>
          <cell r="K13">
            <v>0.20350043715778429</v>
          </cell>
        </row>
        <row r="16">
          <cell r="E16">
            <v>0.19136890821556141</v>
          </cell>
          <cell r="F16">
            <v>0.70333521551874645</v>
          </cell>
          <cell r="K16">
            <v>0.25995916446703521</v>
          </cell>
        </row>
      </sheetData>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8514702000</v>
          </cell>
          <cell r="C3">
            <v>0.88519999999999999</v>
          </cell>
          <cell r="G3">
            <v>1.234623190732694E-2</v>
          </cell>
        </row>
        <row r="5">
          <cell r="C5">
            <v>6.7039106145251395E-2</v>
          </cell>
        </row>
        <row r="6">
          <cell r="A6">
            <v>11.89204189944134</v>
          </cell>
          <cell r="C6">
            <v>0.15363128491620112</v>
          </cell>
          <cell r="K6">
            <v>129.50337000886645</v>
          </cell>
        </row>
        <row r="7">
          <cell r="A7">
            <v>177.389625</v>
          </cell>
          <cell r="C7">
            <v>1.2918831451764255E-2</v>
          </cell>
          <cell r="E7">
            <v>-6.949560083176913E-2</v>
          </cell>
          <cell r="G7">
            <v>9.6148940182126733E-2</v>
          </cell>
          <cell r="K7">
            <v>-0.26572903549999172</v>
          </cell>
        </row>
        <row r="11">
          <cell r="E11">
            <v>0.6843387960408891</v>
          </cell>
          <cell r="F11">
            <v>0.37949902606598096</v>
          </cell>
          <cell r="K11">
            <v>0.33046877502397953</v>
          </cell>
        </row>
        <row r="13">
          <cell r="E13">
            <v>5.8571936826148141E-2</v>
          </cell>
          <cell r="F13">
            <v>-1.3507054293584282</v>
          </cell>
          <cell r="K13">
            <v>0.48257815567108542</v>
          </cell>
        </row>
        <row r="16">
          <cell r="E16">
            <v>1.3309608540925266</v>
          </cell>
          <cell r="F16">
            <v>8.8787606645711712</v>
          </cell>
          <cell r="K16">
            <v>0.51337635799317205</v>
          </cell>
        </row>
      </sheetData>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G4">
            <v>0.327567165419691</v>
          </cell>
          <cell r="AH4">
            <v>0.14298773793994912</v>
          </cell>
        </row>
        <row r="7">
          <cell r="AM7">
            <v>0.89566832635261973</v>
          </cell>
          <cell r="AO7">
            <v>0.2384</v>
          </cell>
          <cell r="AP7">
            <v>0.31408410211027377</v>
          </cell>
        </row>
        <row r="13">
          <cell r="AO13">
            <v>0.30736538597517282</v>
          </cell>
          <cell r="AP13">
            <v>0.87135137970640919</v>
          </cell>
        </row>
        <row r="16">
          <cell r="AM16">
            <v>-1.1300746183513167E-2</v>
          </cell>
        </row>
        <row r="19">
          <cell r="AN19">
            <v>18.067295922377795</v>
          </cell>
          <cell r="AO19">
            <v>53.029532588320116</v>
          </cell>
        </row>
        <row r="22">
          <cell r="AN22">
            <v>0.22256073881139135</v>
          </cell>
          <cell r="AP22">
            <v>2.1590178742982458E-2</v>
          </cell>
        </row>
        <row r="29">
          <cell r="AG29">
            <v>0.43733280961120413</v>
          </cell>
          <cell r="AH29">
            <v>0.6337790593578907</v>
          </cell>
        </row>
        <row r="102">
          <cell r="AO102">
            <v>73551961700</v>
          </cell>
        </row>
        <row r="106">
          <cell r="AG106">
            <v>0.38089936045643236</v>
          </cell>
          <cell r="AH106">
            <v>0.41953142948066424</v>
          </cell>
          <cell r="AM106">
            <v>0.20120333993094985</v>
          </cell>
        </row>
        <row r="107">
          <cell r="AO107">
            <v>0.115406599904499</v>
          </cell>
        </row>
        <row r="116">
          <cell r="AI116">
            <v>150.79151669279034</v>
          </cell>
        </row>
        <row r="118">
          <cell r="AI118">
            <v>-0.44223592863772765</v>
          </cell>
        </row>
      </sheetData>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2783457000000</v>
          </cell>
          <cell r="C3">
            <v>0.69440000000000002</v>
          </cell>
          <cell r="G3">
            <v>-7.3639108122086627E-4</v>
          </cell>
        </row>
        <row r="5">
          <cell r="C5">
            <v>0.34122734761120266</v>
          </cell>
        </row>
        <row r="6">
          <cell r="A6">
            <v>11.46399093904448</v>
          </cell>
          <cell r="C6">
            <v>0.27718286655683688</v>
          </cell>
          <cell r="K6">
            <v>249.29305140274539</v>
          </cell>
        </row>
        <row r="7">
          <cell r="A7">
            <v>33.596342788171391</v>
          </cell>
          <cell r="C7">
            <v>2.4178566437347514E-2</v>
          </cell>
          <cell r="E7">
            <v>0.23037065386993258</v>
          </cell>
          <cell r="G7">
            <v>0.38506392888534485</v>
          </cell>
          <cell r="K7">
            <v>-0.33434874528652003</v>
          </cell>
        </row>
        <row r="11">
          <cell r="E11">
            <v>6.8820295556564215E-2</v>
          </cell>
          <cell r="F11">
            <v>0.14574239671566436</v>
          </cell>
          <cell r="K11">
            <v>0.13752958907911056</v>
          </cell>
        </row>
        <row r="13">
          <cell r="E13">
            <v>-5.1829855096373612E-3</v>
          </cell>
          <cell r="F13">
            <v>0.14495377344149474</v>
          </cell>
          <cell r="K13">
            <v>0.14455762134231004</v>
          </cell>
        </row>
        <row r="16">
          <cell r="E16">
            <v>-8.7717974640807661E-2</v>
          </cell>
          <cell r="F16">
            <v>0.10202309300346113</v>
          </cell>
          <cell r="K16">
            <v>0.19690069460047233</v>
          </cell>
        </row>
      </sheetData>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7271130000</v>
          </cell>
          <cell r="C3">
            <v>0.81669999999999998</v>
          </cell>
          <cell r="G3">
            <v>2.9056508493482589E-3</v>
          </cell>
        </row>
        <row r="5">
          <cell r="C5">
            <v>0.17714285714285713</v>
          </cell>
        </row>
        <row r="6">
          <cell r="A6">
            <v>5.9356163265306119</v>
          </cell>
          <cell r="C6">
            <v>3.4285714285714287E-2</v>
          </cell>
          <cell r="K6">
            <v>75.749734295421675</v>
          </cell>
        </row>
        <row r="7">
          <cell r="A7">
            <v>33.507511520737324</v>
          </cell>
          <cell r="C7">
            <v>5.7762686129941287E-3</v>
          </cell>
          <cell r="E7">
            <v>-3.6982263564485383E-2</v>
          </cell>
          <cell r="G7">
            <v>0.4680175008669914</v>
          </cell>
          <cell r="K7">
            <v>0.11233090007961355</v>
          </cell>
        </row>
        <row r="11">
          <cell r="E11">
            <v>0.64880934763746589</v>
          </cell>
          <cell r="F11">
            <v>0.15733305116451324</v>
          </cell>
          <cell r="K11">
            <v>0.20023783299779593</v>
          </cell>
        </row>
        <row r="13">
          <cell r="E13">
            <v>-0.31448610587662129</v>
          </cell>
          <cell r="F13">
            <v>-1.9699407755056431</v>
          </cell>
          <cell r="K13">
            <v>0.23512484731396976</v>
          </cell>
        </row>
        <row r="16">
          <cell r="E16">
            <v>-8.6769919045590118</v>
          </cell>
          <cell r="F16">
            <v>-0.76689847318499937</v>
          </cell>
          <cell r="K16">
            <v>0.49050521580814282</v>
          </cell>
        </row>
      </sheetData>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35105270000</v>
          </cell>
          <cell r="C3">
            <v>0.81740000000000002</v>
          </cell>
          <cell r="G3">
            <v>2.2526019471993619E-2</v>
          </cell>
        </row>
        <row r="5">
          <cell r="C5">
            <v>0.32047325102880658</v>
          </cell>
        </row>
        <row r="6">
          <cell r="A6">
            <v>18.058266460905351</v>
          </cell>
          <cell r="C6">
            <v>0.29989711934156377</v>
          </cell>
          <cell r="K6">
            <v>35.901263135732201</v>
          </cell>
        </row>
        <row r="7">
          <cell r="A7">
            <v>56.348747993579451</v>
          </cell>
          <cell r="C7">
            <v>1.6607193165014824E-2</v>
          </cell>
          <cell r="E7">
            <v>4.7540246906781373E-2</v>
          </cell>
          <cell r="G7">
            <v>0.12207530136477086</v>
          </cell>
          <cell r="K7">
            <v>-0.4985857103948016</v>
          </cell>
        </row>
        <row r="11">
          <cell r="E11">
            <v>0.31871167361908026</v>
          </cell>
          <cell r="F11">
            <v>0.23209922708590147</v>
          </cell>
          <cell r="K11">
            <v>0.23380764970828824</v>
          </cell>
        </row>
        <row r="13">
          <cell r="E13">
            <v>-0.61248384895689667</v>
          </cell>
          <cell r="F13">
            <v>10.669944741032126</v>
          </cell>
          <cell r="K13">
            <v>0.32524843093467587</v>
          </cell>
        </row>
        <row r="16">
          <cell r="E16">
            <v>0.43515935608833867</v>
          </cell>
          <cell r="F16">
            <v>0.25491310318700577</v>
          </cell>
          <cell r="K16">
            <v>0.28698890028303281</v>
          </cell>
        </row>
      </sheetData>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14031930000</v>
          </cell>
          <cell r="C3">
            <v>0.53010000000000002</v>
          </cell>
          <cell r="G3">
            <v>-2.1064740201799114E-2</v>
          </cell>
        </row>
        <row r="5">
          <cell r="C5">
            <v>0.24070021881838075</v>
          </cell>
        </row>
        <row r="6">
          <cell r="A6">
            <v>15.352221006564552</v>
          </cell>
          <cell r="C6">
            <v>0.2527352297592998</v>
          </cell>
          <cell r="K6">
            <v>90.801877877834698</v>
          </cell>
        </row>
        <row r="7">
          <cell r="A7">
            <v>63.781500000000001</v>
          </cell>
          <cell r="C7">
            <v>1.6462453846334751E-2</v>
          </cell>
          <cell r="E7">
            <v>0.47547381313183734</v>
          </cell>
          <cell r="G7">
            <v>7.3051890941073006E-2</v>
          </cell>
          <cell r="K7">
            <v>-0.60160636241736265</v>
          </cell>
        </row>
        <row r="11">
          <cell r="E11">
            <v>0.15586844131558686</v>
          </cell>
          <cell r="F11">
            <v>0.19152530883188801</v>
          </cell>
          <cell r="K11">
            <v>0.12838610452895161</v>
          </cell>
        </row>
        <row r="13">
          <cell r="E13">
            <v>0.16734557172858278</v>
          </cell>
          <cell r="F13">
            <v>0.70596856365201344</v>
          </cell>
          <cell r="K13">
            <v>0.35687768039094442</v>
          </cell>
        </row>
        <row r="16">
          <cell r="E16">
            <v>-4.4842603785457569E-2</v>
          </cell>
          <cell r="F16">
            <v>0.33492831261593947</v>
          </cell>
          <cell r="K16">
            <v>0.22674103488280956</v>
          </cell>
        </row>
      </sheetData>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252970270000</v>
          </cell>
          <cell r="C3">
            <v>0.74519999999999997</v>
          </cell>
          <cell r="G3">
            <v>2.2769976138954179E-2</v>
          </cell>
        </row>
        <row r="5">
          <cell r="C5">
            <v>0.23018270752409725</v>
          </cell>
        </row>
        <row r="6">
          <cell r="A6">
            <v>7.2786727089627394</v>
          </cell>
          <cell r="C6">
            <v>0.31169615882606821</v>
          </cell>
          <cell r="K6">
            <v>209.01149985063955</v>
          </cell>
        </row>
        <row r="7">
          <cell r="A7">
            <v>31.62128375</v>
          </cell>
          <cell r="C7">
            <v>4.282321396897746E-2</v>
          </cell>
          <cell r="E7">
            <v>4.5424085099178918E-2</v>
          </cell>
          <cell r="G7">
            <v>0.22037808615405804</v>
          </cell>
          <cell r="K7">
            <v>-0.19607869590892135</v>
          </cell>
        </row>
        <row r="11">
          <cell r="E11">
            <v>0.18345160803261362</v>
          </cell>
          <cell r="F11">
            <v>0.10854171982648642</v>
          </cell>
          <cell r="K11">
            <v>0.11653801485515966</v>
          </cell>
        </row>
        <row r="13">
          <cell r="E13">
            <v>-0.85595567867036015</v>
          </cell>
          <cell r="F13">
            <v>37.46153846153846</v>
          </cell>
          <cell r="K13">
            <v>0.14605703649044371</v>
          </cell>
        </row>
        <row r="16">
          <cell r="E16">
            <v>0.194964982017793</v>
          </cell>
          <cell r="F16">
            <v>0.71598289244416291</v>
          </cell>
          <cell r="K16">
            <v>0.24412978293425738</v>
          </cell>
        </row>
      </sheetData>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29372490000</v>
          </cell>
          <cell r="C3">
            <v>0.77810000000000001</v>
          </cell>
          <cell r="G3">
            <v>8.6072642166273861E-3</v>
          </cell>
        </row>
        <row r="5">
          <cell r="C5">
            <v>0.19083969465648856</v>
          </cell>
        </row>
        <row r="6">
          <cell r="A6">
            <v>14.013592557251908</v>
          </cell>
          <cell r="C6">
            <v>0.17318702290076335</v>
          </cell>
          <cell r="K6">
            <v>160.11360317436711</v>
          </cell>
        </row>
        <row r="7">
          <cell r="A7">
            <v>73.431224999999998</v>
          </cell>
          <cell r="C7">
            <v>1.2358502803133135E-2</v>
          </cell>
          <cell r="E7">
            <v>-0.10997716475078907</v>
          </cell>
          <cell r="G7">
            <v>2.0203401444266675</v>
          </cell>
          <cell r="K7">
            <v>-0.19146794337036255</v>
          </cell>
        </row>
        <row r="11">
          <cell r="E11">
            <v>0.48219985223833262</v>
          </cell>
          <cell r="F11">
            <v>0.2962275819418676</v>
          </cell>
          <cell r="K11">
            <v>0.25695635792189347</v>
          </cell>
        </row>
        <row r="13">
          <cell r="E13">
            <v>-0.48242022353296876</v>
          </cell>
          <cell r="F13">
            <v>-2.9801980198019802</v>
          </cell>
          <cell r="K13">
            <v>0.26716854821428215</v>
          </cell>
        </row>
        <row r="16">
          <cell r="E16">
            <v>0.4448807676473383</v>
          </cell>
          <cell r="F16">
            <v>-5.479452054794498E-3</v>
          </cell>
          <cell r="K16">
            <v>0.43503953760959252</v>
          </cell>
        </row>
      </sheetData>
    </sheetDataSet>
  </externalBook>
</externalLink>
</file>

<file path=xl/externalLinks/externalLink1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 val="Sheet1"/>
    </sheetNames>
    <sheetDataSet>
      <sheetData sheetId="0">
        <row r="4">
          <cell r="AL4">
            <v>6.9381689258533497E-2</v>
          </cell>
          <cell r="AM4">
            <v>0.11706602685943968</v>
          </cell>
        </row>
        <row r="7">
          <cell r="AR7">
            <v>0.41410000000000002</v>
          </cell>
          <cell r="AT7">
            <v>0.1891213389121339</v>
          </cell>
          <cell r="AU7">
            <v>0.21723849372384937</v>
          </cell>
        </row>
        <row r="13">
          <cell r="AT13">
            <v>0.4987425033855678</v>
          </cell>
          <cell r="AU13">
            <v>18.55421201128577</v>
          </cell>
        </row>
        <row r="16">
          <cell r="AR16">
            <v>-1.3316596842701769E-2</v>
          </cell>
        </row>
        <row r="19">
          <cell r="AS19">
            <v>5.3450120006694561</v>
          </cell>
          <cell r="AT19">
            <v>28.262342215929202</v>
          </cell>
        </row>
        <row r="22">
          <cell r="AS22">
            <v>9.8692617704524116E-2</v>
          </cell>
          <cell r="AU22">
            <v>4.0643219079141549E-2</v>
          </cell>
        </row>
        <row r="29">
          <cell r="AL29">
            <v>0.13484702713103713</v>
          </cell>
          <cell r="AM29">
            <v>0.14958119976940565</v>
          </cell>
        </row>
        <row r="102">
          <cell r="AT102">
            <v>95809340112</v>
          </cell>
        </row>
        <row r="106">
          <cell r="AL106">
            <v>-1.5961969544716736E-2</v>
          </cell>
          <cell r="AM106">
            <v>0.5293979026746789</v>
          </cell>
          <cell r="AR106">
            <v>0.16904574545107076</v>
          </cell>
        </row>
        <row r="107">
          <cell r="AT107">
            <v>7.2096521728034269E-2</v>
          </cell>
        </row>
        <row r="116">
          <cell r="AN116">
            <v>238.34194718233138</v>
          </cell>
        </row>
        <row r="118">
          <cell r="AN118">
            <v>2.3190294420586399E-2</v>
          </cell>
        </row>
      </sheetData>
      <sheetData sheetId="1"/>
    </sheetDataSet>
  </externalBook>
</externalLink>
</file>

<file path=xl/externalLinks/externalLink2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57745900000</v>
          </cell>
          <cell r="C3">
            <v>0.69689999999999996</v>
          </cell>
          <cell r="G3">
            <v>1.9124861396637531E-3</v>
          </cell>
        </row>
        <row r="5">
          <cell r="C5">
            <v>0.29143601432758059</v>
          </cell>
        </row>
        <row r="6">
          <cell r="A6">
            <v>9.4018072289156631</v>
          </cell>
          <cell r="C6">
            <v>0.36063171605340277</v>
          </cell>
          <cell r="K6">
            <v>417.08632800281089</v>
          </cell>
        </row>
        <row r="7">
          <cell r="A7">
            <v>32.260279329608942</v>
          </cell>
          <cell r="C7">
            <v>3.8357701585740284E-2</v>
          </cell>
          <cell r="E7">
            <v>5.2601230138390569E-2</v>
          </cell>
          <cell r="G7">
            <v>0.39807355830382363</v>
          </cell>
          <cell r="K7">
            <v>-0.22844661659178866</v>
          </cell>
        </row>
        <row r="11">
          <cell r="E11">
            <v>-7.0268960503998112E-2</v>
          </cell>
          <cell r="F11">
            <v>0.14337838340965781</v>
          </cell>
          <cell r="K11">
            <v>0.19028283523744149</v>
          </cell>
        </row>
        <row r="13">
          <cell r="E13">
            <v>2.9429984383133783</v>
          </cell>
          <cell r="F13">
            <v>-0.60613461834664562</v>
          </cell>
          <cell r="K13">
            <v>0.17248984790364025</v>
          </cell>
        </row>
        <row r="16">
          <cell r="E16">
            <v>-0.61951367109514288</v>
          </cell>
          <cell r="F16">
            <v>1.7271041202689608</v>
          </cell>
          <cell r="K16">
            <v>0.15021137891648018</v>
          </cell>
        </row>
      </sheetData>
    </sheetDataSet>
  </externalBook>
</externalLink>
</file>

<file path=xl/externalLinks/externalLink2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83014860000</v>
          </cell>
          <cell r="C3">
            <v>0.78790000000000004</v>
          </cell>
          <cell r="G3">
            <v>-3.7867333260128381E-4</v>
          </cell>
        </row>
        <row r="5">
          <cell r="C5">
            <v>0.29557157569515963</v>
          </cell>
        </row>
        <row r="6">
          <cell r="A6">
            <v>14.249031925849639</v>
          </cell>
          <cell r="C6">
            <v>0.31616889804325438</v>
          </cell>
          <cell r="K6">
            <v>288.94839438248368</v>
          </cell>
        </row>
        <row r="7">
          <cell r="A7">
            <v>48.208397212543552</v>
          </cell>
          <cell r="C7">
            <v>2.2188798487403339E-2</v>
          </cell>
          <cell r="E7">
            <v>0.12720331615853636</v>
          </cell>
          <cell r="G7">
            <v>0.11486627818118393</v>
          </cell>
          <cell r="K7">
            <v>-0.47075171371074132</v>
          </cell>
        </row>
        <row r="11">
          <cell r="E11">
            <v>0.20868428257218441</v>
          </cell>
          <cell r="F11">
            <v>0.14650238057660459</v>
          </cell>
          <cell r="K11">
            <v>0.13095414419752105</v>
          </cell>
        </row>
        <row r="13">
          <cell r="E13">
            <v>0.29976660558984891</v>
          </cell>
          <cell r="F13">
            <v>0.74894423488260142</v>
          </cell>
          <cell r="K13">
            <v>0.27720106841604425</v>
          </cell>
        </row>
        <row r="16">
          <cell r="E16">
            <v>0.14392307114859682</v>
          </cell>
          <cell r="F16">
            <v>0.1485220132862124</v>
          </cell>
          <cell r="K16">
            <v>0.1787915276390982</v>
          </cell>
        </row>
      </sheetData>
    </sheetDataSet>
  </externalBook>
</externalLink>
</file>

<file path=xl/externalLinks/externalLink2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12086420000</v>
          </cell>
          <cell r="C3">
            <v>0.47869999999999996</v>
          </cell>
          <cell r="G3">
            <v>1.2985596636387875E-3</v>
          </cell>
        </row>
        <row r="5">
          <cell r="C5">
            <v>7.9025110782865587E-2</v>
          </cell>
        </row>
        <row r="6">
          <cell r="A6">
            <v>2.9754849827671097</v>
          </cell>
          <cell r="C6">
            <v>0.14623338257016247</v>
          </cell>
          <cell r="K6">
            <v>111.09522303576229</v>
          </cell>
        </row>
        <row r="7">
          <cell r="A7">
            <v>37.652398753894083</v>
          </cell>
          <cell r="C7">
            <v>4.9146066411724892E-2</v>
          </cell>
          <cell r="E7">
            <v>-4.9591974041778841E-2</v>
          </cell>
          <cell r="G7">
            <v>0.12048432731165123</v>
          </cell>
          <cell r="K7">
            <v>0.66409860748595384</v>
          </cell>
        </row>
        <row r="11">
          <cell r="E11">
            <v>0.34642426963666839</v>
          </cell>
          <cell r="F11">
            <v>6.1594152712226791E-2</v>
          </cell>
          <cell r="K11">
            <v>0.10090216642100902</v>
          </cell>
        </row>
        <row r="13">
          <cell r="E13">
            <v>0.32239709443099263</v>
          </cell>
          <cell r="F13">
            <v>-1.2555437469400428</v>
          </cell>
          <cell r="K13">
            <v>0.34971832669035119</v>
          </cell>
        </row>
        <row r="16">
          <cell r="E16">
            <v>1.7704240214888718</v>
          </cell>
          <cell r="F16">
            <v>-3.0568650467988738</v>
          </cell>
          <cell r="K16">
            <v>0.26246259468056382</v>
          </cell>
        </row>
      </sheetData>
    </sheetDataSet>
  </externalBook>
</externalLink>
</file>

<file path=xl/externalLinks/externalLink2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141612000000</v>
          </cell>
          <cell r="C3">
            <v>0.78500000000000003</v>
          </cell>
          <cell r="G3">
            <v>3.6642913339327934E-3</v>
          </cell>
        </row>
        <row r="5">
          <cell r="C5">
            <v>0.240371697268249</v>
          </cell>
        </row>
        <row r="6">
          <cell r="A6">
            <v>15.854455888938647</v>
          </cell>
          <cell r="C6">
            <v>0.30306762203313925</v>
          </cell>
          <cell r="K6">
            <v>412.23797074593068</v>
          </cell>
        </row>
        <row r="7">
          <cell r="A7">
            <v>65.958081043316255</v>
          </cell>
          <cell r="C7">
            <v>1.911561167132729E-2</v>
          </cell>
          <cell r="E7">
            <v>4.1611950098489822E-2</v>
          </cell>
          <cell r="G7">
            <v>0.31937626335547215</v>
          </cell>
          <cell r="K7">
            <v>-0.40324555479743673</v>
          </cell>
        </row>
        <row r="11">
          <cell r="E11">
            <v>0.22879918588873815</v>
          </cell>
          <cell r="F11">
            <v>0.23285024154589373</v>
          </cell>
          <cell r="K11">
            <v>0.21087846046823625</v>
          </cell>
        </row>
        <row r="13">
          <cell r="E13">
            <v>0.41304347826086962</v>
          </cell>
          <cell r="F13">
            <v>5.6061538461538465</v>
          </cell>
          <cell r="K13">
            <v>0.20135699604116913</v>
          </cell>
        </row>
        <row r="16">
          <cell r="E16">
            <v>0.20745729068383589</v>
          </cell>
          <cell r="F16">
            <v>0.23326162774222281</v>
          </cell>
          <cell r="K16">
            <v>0.2627084594511524</v>
          </cell>
        </row>
      </sheetData>
    </sheetDataSet>
  </externalBook>
</externalLink>
</file>

<file path=xl/externalLinks/externalLink2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10870810000</v>
          </cell>
          <cell r="C3">
            <v>0.72939999999999994</v>
          </cell>
          <cell r="G3">
            <v>7.03151046995453E-2</v>
          </cell>
        </row>
        <row r="5">
          <cell r="C5">
            <v>-0.1933</v>
          </cell>
        </row>
        <row r="6">
          <cell r="A6">
            <v>8.7175701684041709</v>
          </cell>
          <cell r="C6">
            <v>7.2207078346414585E-2</v>
          </cell>
          <cell r="K6">
            <v>93.3265166266211</v>
          </cell>
        </row>
        <row r="7">
          <cell r="A7">
            <v>99.367550274223035</v>
          </cell>
          <cell r="C7">
            <v>1.5267525876493392E-2</v>
          </cell>
          <cell r="E7">
            <v>-0.12168369635647709</v>
          </cell>
          <cell r="G7">
            <v>1.4364682079942097</v>
          </cell>
          <cell r="K7">
            <v>-0.15126849193687608</v>
          </cell>
        </row>
        <row r="11">
          <cell r="E11">
            <v>0.23958862396129743</v>
          </cell>
          <cell r="F11">
            <v>0.16652276122579379</v>
          </cell>
          <cell r="K11">
            <v>0.19305553872307554</v>
          </cell>
        </row>
        <row r="13">
          <cell r="E13">
            <v>0.15851516816451472</v>
          </cell>
          <cell r="F13">
            <v>-1.463243295887128</v>
          </cell>
          <cell r="K13">
            <v>0.28480832270702783</v>
          </cell>
        </row>
        <row r="16">
          <cell r="E16">
            <v>9.3476623784123003</v>
          </cell>
          <cell r="F16">
            <v>4.3065680150403303</v>
          </cell>
          <cell r="K16">
            <v>0.43403807693996016</v>
          </cell>
        </row>
      </sheetData>
    </sheetDataSet>
  </externalBook>
</externalLink>
</file>

<file path=xl/externalLinks/externalLink2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38973039894</v>
          </cell>
          <cell r="C3">
            <v>0.79330000000000001</v>
          </cell>
          <cell r="G3">
            <v>8.6087451153757776E-3</v>
          </cell>
        </row>
        <row r="5">
          <cell r="C5">
            <v>0.25510688836104511</v>
          </cell>
        </row>
        <row r="6">
          <cell r="A6">
            <v>18.514508263182897</v>
          </cell>
          <cell r="C6">
            <v>0.18004750593824229</v>
          </cell>
          <cell r="K6">
            <v>48.932555861326293</v>
          </cell>
        </row>
        <row r="7">
          <cell r="A7">
            <v>72.575493284916206</v>
          </cell>
          <cell r="C7">
            <v>9.7246712350592904E-3</v>
          </cell>
          <cell r="E7">
            <v>-3.6382550327626231E-2</v>
          </cell>
          <cell r="G7">
            <v>0.53662301536536317</v>
          </cell>
          <cell r="K7">
            <v>-0.58748477608054039</v>
          </cell>
        </row>
        <row r="11">
          <cell r="E11">
            <v>0.62823294296956411</v>
          </cell>
          <cell r="F11">
            <v>0.25664139454360924</v>
          </cell>
          <cell r="K11">
            <v>0.29704944955705498</v>
          </cell>
        </row>
        <row r="13">
          <cell r="E13">
            <v>1.4179320318148951</v>
          </cell>
          <cell r="F13">
            <v>-11.705741626794259</v>
          </cell>
          <cell r="K13">
            <v>0.37177285759367701</v>
          </cell>
        </row>
        <row r="16">
          <cell r="E16">
            <v>0.38525393273051356</v>
          </cell>
          <cell r="F16">
            <v>-1.0820940320400041E-2</v>
          </cell>
          <cell r="K16">
            <v>0.3514095160351271</v>
          </cell>
        </row>
      </sheetData>
    </sheetDataSet>
  </externalBook>
</externalLink>
</file>

<file path=xl/externalLinks/externalLink2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7028788000</v>
          </cell>
          <cell r="C3">
            <v>0.67370000000000008</v>
          </cell>
          <cell r="G3">
            <v>1.8204891954785824E-2</v>
          </cell>
        </row>
        <row r="5">
          <cell r="C5">
            <v>5.1948051948051951E-2</v>
          </cell>
        </row>
        <row r="6">
          <cell r="A6">
            <v>9.128296103896103</v>
          </cell>
          <cell r="C6">
            <v>-4.6753246753246755E-2</v>
          </cell>
          <cell r="K6">
            <v>10.204310225023727</v>
          </cell>
        </row>
        <row r="7">
          <cell r="A7">
            <v>175.71969999999999</v>
          </cell>
          <cell r="C7">
            <v>-5.1217934016504693E-3</v>
          </cell>
          <cell r="E7">
            <v>-0.19382367311794038</v>
          </cell>
          <cell r="G7">
            <v>1.4649612680033517</v>
          </cell>
          <cell r="K7">
            <v>-0.55303065155393227</v>
          </cell>
        </row>
        <row r="11">
          <cell r="E11">
            <v>0.51069447022667736</v>
          </cell>
          <cell r="F11">
            <v>0.31411875537594036</v>
          </cell>
          <cell r="K11">
            <v>0.25756774437111679</v>
          </cell>
        </row>
        <row r="13">
          <cell r="E13">
            <v>0.32015659230865712</v>
          </cell>
          <cell r="F13">
            <v>-1.0883878281121906</v>
          </cell>
          <cell r="K13">
            <v>0.6372046894400647</v>
          </cell>
        </row>
        <row r="16">
          <cell r="E16">
            <v>0.48586416344561023</v>
          </cell>
          <cell r="F16">
            <v>-0.77702627373741129</v>
          </cell>
          <cell r="K16">
            <v>0.26768213405419228</v>
          </cell>
        </row>
      </sheetData>
    </sheetDataSet>
  </externalBook>
</externalLink>
</file>

<file path=xl/externalLinks/externalLink2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56122390646</v>
          </cell>
          <cell r="C3">
            <v>0.7369</v>
          </cell>
          <cell r="G3">
            <v>4.6258903843955923E-3</v>
          </cell>
        </row>
        <row r="5">
          <cell r="C5">
            <v>0.22613561553653719</v>
          </cell>
        </row>
        <row r="6">
          <cell r="A6">
            <v>18.473466308755761</v>
          </cell>
          <cell r="C6">
            <v>0.22448979591836735</v>
          </cell>
          <cell r="K6">
            <v>130.66540335194884</v>
          </cell>
        </row>
        <row r="7">
          <cell r="A7">
            <v>81.691980561863176</v>
          </cell>
          <cell r="C7">
            <v>1.2152012630784253E-2</v>
          </cell>
          <cell r="E7">
            <v>-5.7340271129913842E-2</v>
          </cell>
          <cell r="G7">
            <v>0.48604131650390153</v>
          </cell>
          <cell r="K7">
            <v>-0.44404797961133113</v>
          </cell>
        </row>
        <row r="11">
          <cell r="E11">
            <v>0.54398268386339432</v>
          </cell>
          <cell r="F11">
            <v>0.35550205333128693</v>
          </cell>
          <cell r="K11">
            <v>0.27178118380727961</v>
          </cell>
        </row>
        <row r="13">
          <cell r="E13">
            <v>-0.21957649423769809</v>
          </cell>
          <cell r="F13">
            <v>-4.7490791017490244</v>
          </cell>
          <cell r="K13">
            <v>0.30334321777111894</v>
          </cell>
        </row>
        <row r="16">
          <cell r="E16">
            <v>0.52321299849987346</v>
          </cell>
          <cell r="F16">
            <v>-3.0788798647083504E-2</v>
          </cell>
          <cell r="K16">
            <v>0.34233880689870111</v>
          </cell>
        </row>
      </sheetData>
    </sheetDataSet>
  </externalBook>
</externalLink>
</file>

<file path=xl/externalLinks/externalLink2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49806775998</v>
          </cell>
          <cell r="C3">
            <v>0.88290000000000013</v>
          </cell>
          <cell r="G3">
            <v>0</v>
          </cell>
        </row>
        <row r="5">
          <cell r="C5">
            <v>0.13698630136986301</v>
          </cell>
        </row>
        <row r="6">
          <cell r="A6">
            <v>4.3457618007154695</v>
          </cell>
          <cell r="C6">
            <v>0.17363231829683273</v>
          </cell>
          <cell r="K6">
            <v>1755.6491501006553</v>
          </cell>
        </row>
        <row r="7">
          <cell r="A7">
            <v>31.72406114522293</v>
          </cell>
          <cell r="C7">
            <v>3.9954402992876087E-2</v>
          </cell>
          <cell r="E7">
            <v>0.18188720173535791</v>
          </cell>
          <cell r="G7">
            <v>1.4665596575708935</v>
          </cell>
          <cell r="K7">
            <v>-0.26017810258413987</v>
          </cell>
        </row>
        <row r="11">
          <cell r="E11">
            <v>0.39088640255636609</v>
          </cell>
          <cell r="F11">
            <v>0.2773504543989509</v>
          </cell>
          <cell r="K11">
            <v>0.12303100964447826</v>
          </cell>
        </row>
        <row r="13">
          <cell r="E13">
            <v>0.77164462116597909</v>
          </cell>
          <cell r="F13">
            <v>1.2631139525443742</v>
          </cell>
          <cell r="K13">
            <v>0.16241557047206961</v>
          </cell>
        </row>
        <row r="16">
          <cell r="E16">
            <v>9.5831403051343411E-2</v>
          </cell>
          <cell r="F16">
            <v>0.11032266794686829</v>
          </cell>
          <cell r="K16">
            <v>0.11593512684977303</v>
          </cell>
        </row>
      </sheetData>
    </sheetDataSet>
  </externalBook>
</externalLink>
</file>

<file path=xl/externalLinks/externalLink2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5998540000</v>
          </cell>
          <cell r="C3">
            <v>0.39770000000000005</v>
          </cell>
          <cell r="G3">
            <v>1.5107976643331134E-2</v>
          </cell>
        </row>
        <row r="5">
          <cell r="C5">
            <v>0.16493055555555555</v>
          </cell>
        </row>
        <row r="6">
          <cell r="A6">
            <v>10.414131944444444</v>
          </cell>
          <cell r="C6">
            <v>0.18055555555555555</v>
          </cell>
          <cell r="K6">
            <v>29.654864422145842</v>
          </cell>
        </row>
        <row r="7">
          <cell r="A7">
            <v>63.142526315789475</v>
          </cell>
          <cell r="C7">
            <v>1.7337552137686837E-2</v>
          </cell>
          <cell r="E7">
            <v>-0.13184455814335974</v>
          </cell>
          <cell r="G7">
            <v>2.4392957081744378E-2</v>
          </cell>
          <cell r="K7">
            <v>-0.18798290191276457</v>
          </cell>
        </row>
        <row r="11">
          <cell r="E11">
            <v>0.66772262857049669</v>
          </cell>
          <cell r="F11">
            <v>0.40814425655606046</v>
          </cell>
          <cell r="K11">
            <v>0.30806332687495303</v>
          </cell>
        </row>
        <row r="13">
          <cell r="E13">
            <v>1.607729571750764</v>
          </cell>
          <cell r="F13">
            <v>-1.4861697500063968</v>
          </cell>
          <cell r="K13">
            <v>0.20540261623852957</v>
          </cell>
        </row>
        <row r="16">
          <cell r="E16">
            <v>4.6846482705013601</v>
          </cell>
          <cell r="F16">
            <v>0.4220666457002995</v>
          </cell>
          <cell r="K16">
            <v>0.4587406609175872</v>
          </cell>
        </row>
      </sheetData>
    </sheetDataSet>
  </externalBook>
</externalLink>
</file>

<file path=xl/externalLinks/externalLink3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Q4">
            <v>-0.16727806309611148</v>
          </cell>
          <cell r="R4">
            <v>6.5678814577492917E-2</v>
          </cell>
        </row>
        <row r="7">
          <cell r="W7">
            <v>0.67869999999999997</v>
          </cell>
          <cell r="Y7">
            <v>0.31529500187899284</v>
          </cell>
          <cell r="Z7">
            <v>0.36403607666290866</v>
          </cell>
        </row>
        <row r="13">
          <cell r="Y13">
            <v>0.24654676763427288</v>
          </cell>
          <cell r="Z13">
            <v>2.9688446807294344</v>
          </cell>
        </row>
        <row r="16">
          <cell r="W16">
            <v>-1.1814203446263516E-2</v>
          </cell>
        </row>
        <row r="19">
          <cell r="X19">
            <v>13.22532506576475</v>
          </cell>
          <cell r="Y19">
            <v>41.945876042908225</v>
          </cell>
        </row>
        <row r="22">
          <cell r="X22">
            <v>4.3595068240837073E-2</v>
          </cell>
          <cell r="Z22">
            <v>2.7525680832243379E-2</v>
          </cell>
        </row>
        <row r="29">
          <cell r="Q29">
            <v>0.43163740057031363</v>
          </cell>
          <cell r="R29">
            <v>-0.12045287766013213</v>
          </cell>
        </row>
        <row r="102">
          <cell r="Y102">
            <v>35192590000</v>
          </cell>
        </row>
        <row r="106">
          <cell r="Q106">
            <v>-0.11608249746421728</v>
          </cell>
          <cell r="R106">
            <v>0.2351141144970037</v>
          </cell>
          <cell r="W106">
            <v>0.10454258013987135</v>
          </cell>
        </row>
        <row r="107">
          <cell r="Y107">
            <v>6.15826184091397E-2</v>
          </cell>
        </row>
        <row r="116">
          <cell r="S116">
            <v>138.07107785636452</v>
          </cell>
        </row>
        <row r="118">
          <cell r="S118">
            <v>-0.431174235338176</v>
          </cell>
        </row>
      </sheetData>
    </sheetDataSet>
  </externalBook>
</externalLink>
</file>

<file path=xl/externalLinks/externalLink3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26455460122</v>
          </cell>
          <cell r="C3">
            <v>0.75890000000000002</v>
          </cell>
          <cell r="G3">
            <v>2.731001154963536E-2</v>
          </cell>
        </row>
        <row r="5">
          <cell r="C5">
            <v>0.12276612276612277</v>
          </cell>
        </row>
        <row r="6">
          <cell r="A6">
            <v>20.555913070707071</v>
          </cell>
          <cell r="C6">
            <v>0.11266511266511267</v>
          </cell>
          <cell r="K6">
            <v>17.721691738253277</v>
          </cell>
        </row>
        <row r="7">
          <cell r="A7">
            <v>167.43962102531646</v>
          </cell>
          <cell r="C7">
            <v>5.4809101535686381E-3</v>
          </cell>
          <cell r="E7">
            <v>-6.845343465613786E-2</v>
          </cell>
          <cell r="G7">
            <v>2.0294698515710246</v>
          </cell>
          <cell r="K7">
            <v>-0.77507689125202084</v>
          </cell>
        </row>
        <row r="11">
          <cell r="E11">
            <v>0.48568307775743191</v>
          </cell>
          <cell r="F11">
            <v>0.31967380370595566</v>
          </cell>
          <cell r="K11">
            <v>0.31171100833353071</v>
          </cell>
        </row>
        <row r="13">
          <cell r="E13">
            <v>-0.25710981948376732</v>
          </cell>
          <cell r="F13">
            <v>-1.8170399367052608</v>
          </cell>
          <cell r="K13">
            <v>0.46671173595489662</v>
          </cell>
        </row>
        <row r="16">
          <cell r="E16">
            <v>-0.29384571952854821</v>
          </cell>
          <cell r="F16">
            <v>-8.246014691919445</v>
          </cell>
          <cell r="K16">
            <v>0.46147101331270607</v>
          </cell>
        </row>
      </sheetData>
    </sheetDataSet>
  </externalBook>
</externalLink>
</file>

<file path=xl/externalLinks/externalLink3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26024412317</v>
          </cell>
          <cell r="C3">
            <v>0.82940000000000003</v>
          </cell>
          <cell r="G3">
            <v>4.8771323135570387E-2</v>
          </cell>
        </row>
        <row r="5">
          <cell r="C5">
            <v>0.12971698113207547</v>
          </cell>
        </row>
        <row r="6">
          <cell r="A6">
            <v>12.27566618726415</v>
          </cell>
          <cell r="C6">
            <v>0.14150943396226415</v>
          </cell>
          <cell r="K6">
            <v>158.91575628741086</v>
          </cell>
        </row>
        <row r="7">
          <cell r="A7">
            <v>94.634226607272723</v>
          </cell>
          <cell r="C7">
            <v>1.1527637832729469E-2</v>
          </cell>
          <cell r="E7">
            <v>-4.6421576361431308E-2</v>
          </cell>
          <cell r="G7">
            <v>0.73903913752407702</v>
          </cell>
          <cell r="K7">
            <v>-0.69266103953543845</v>
          </cell>
        </row>
        <row r="11">
          <cell r="E11">
            <v>0.33084100509126912</v>
          </cell>
          <cell r="F11">
            <v>0.22474752580779889</v>
          </cell>
          <cell r="K11">
            <v>0.21061953164899111</v>
          </cell>
        </row>
        <row r="13">
          <cell r="E13">
            <v>0.44852705011755334</v>
          </cell>
          <cell r="F13">
            <v>-3.4390460225811315</v>
          </cell>
          <cell r="K13">
            <v>0.40069592625443967</v>
          </cell>
        </row>
        <row r="16">
          <cell r="E16">
            <v>7.4980238283445022E-2</v>
          </cell>
          <cell r="F16">
            <v>0.32891542782217331</v>
          </cell>
          <cell r="K16">
            <v>0.28635936199703593</v>
          </cell>
        </row>
      </sheetData>
    </sheetDataSet>
  </externalBook>
</externalLink>
</file>

<file path=xl/externalLinks/externalLink3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61314310000</v>
          </cell>
          <cell r="C3">
            <v>0.66269999999999996</v>
          </cell>
          <cell r="G3">
            <v>7.1913932624784E-3</v>
          </cell>
        </row>
        <row r="5">
          <cell r="C5">
            <v>9.1636363636363641E-2</v>
          </cell>
        </row>
        <row r="6">
          <cell r="A6">
            <v>22.296112727272728</v>
          </cell>
          <cell r="C6">
            <v>0.19745454545454547</v>
          </cell>
          <cell r="K6">
            <v>84.771671422962015</v>
          </cell>
        </row>
        <row r="7">
          <cell r="A7">
            <v>243.31075396825398</v>
          </cell>
          <cell r="C7">
            <v>8.8560076758590293E-3</v>
          </cell>
          <cell r="E7">
            <v>-0.13463804532518664</v>
          </cell>
          <cell r="G7">
            <v>5.6028554457934698E-2</v>
          </cell>
          <cell r="K7">
            <v>-0.544140291337051</v>
          </cell>
        </row>
        <row r="11">
          <cell r="E11">
            <v>0.69409764566847132</v>
          </cell>
          <cell r="F11">
            <v>0.33129427461163719</v>
          </cell>
          <cell r="K11">
            <v>0.33032047918657786</v>
          </cell>
        </row>
        <row r="13">
          <cell r="E13">
            <v>0.17171460170483632</v>
          </cell>
          <cell r="F13">
            <v>-1.3163027720423495</v>
          </cell>
          <cell r="G13">
            <v>0.47619047619047628</v>
          </cell>
          <cell r="H13">
            <v>0.58602150537634401</v>
          </cell>
          <cell r="I13">
            <v>-0.12542372881355934</v>
          </cell>
          <cell r="J13">
            <v>0.53488372093023262</v>
          </cell>
        </row>
        <row r="16">
          <cell r="E16">
            <v>6.4659743766517295</v>
          </cell>
          <cell r="F16">
            <v>4.4610444950183847E-2</v>
          </cell>
          <cell r="K16">
            <v>0.41960113413714761</v>
          </cell>
        </row>
      </sheetData>
    </sheetDataSet>
  </externalBook>
</externalLink>
</file>

<file path=xl/externalLinks/externalLink3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8961547000</v>
          </cell>
          <cell r="C3">
            <v>0.73019999999999996</v>
          </cell>
          <cell r="G3">
            <v>7.1405882084662642E-2</v>
          </cell>
        </row>
        <row r="5">
          <cell r="C5">
            <v>0.17087378640776699</v>
          </cell>
        </row>
        <row r="6">
          <cell r="A6">
            <v>17.401062135922331</v>
          </cell>
          <cell r="C6">
            <v>0.20776699029126214</v>
          </cell>
          <cell r="K6">
            <v>60.307977875878464</v>
          </cell>
        </row>
        <row r="7">
          <cell r="A7">
            <v>101.83576136363637</v>
          </cell>
          <cell r="C7">
            <v>1.193990278687374E-2</v>
          </cell>
          <cell r="E7">
            <v>-6.2161923847695394E-2</v>
          </cell>
          <cell r="G7">
            <v>4.5849716216329509E-2</v>
          </cell>
          <cell r="K7">
            <v>-0.71726217592180752</v>
          </cell>
        </row>
        <row r="11">
          <cell r="E11">
            <v>0.47343004801173971</v>
          </cell>
          <cell r="F11">
            <v>0.393794232668913</v>
          </cell>
          <cell r="K11">
            <v>0.23209249461272466</v>
          </cell>
        </row>
        <row r="13">
          <cell r="E13">
            <v>-9.3290097281117923E-3</v>
          </cell>
          <cell r="F13">
            <v>-2.4771544633564977</v>
          </cell>
          <cell r="K13">
            <v>0.26294191919191923</v>
          </cell>
        </row>
        <row r="16">
          <cell r="E16">
            <v>13.686909581646423</v>
          </cell>
          <cell r="F16">
            <v>1.457961959018653</v>
          </cell>
          <cell r="K16">
            <v>0.46752301965855009</v>
          </cell>
        </row>
      </sheetData>
    </sheetDataSet>
  </externalBook>
</externalLink>
</file>

<file path=xl/externalLinks/externalLink3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8117109000</v>
          </cell>
          <cell r="C3">
            <v>0.88569999999999993</v>
          </cell>
          <cell r="G3">
            <v>8.7684649469115996E-3</v>
          </cell>
        </row>
        <row r="5">
          <cell r="C5">
            <v>3.5971223021582732E-2</v>
          </cell>
        </row>
        <row r="6">
          <cell r="A6">
            <v>14.599116906474821</v>
          </cell>
          <cell r="C6">
            <v>7.1942446043165464E-2</v>
          </cell>
          <cell r="K6">
            <v>23.069035590532089</v>
          </cell>
        </row>
        <row r="7">
          <cell r="C7">
            <v>4.9278628634899443E-3</v>
          </cell>
          <cell r="E7">
            <v>-0.19428542238835569</v>
          </cell>
          <cell r="G7">
            <v>9.0828160338770995E-4</v>
          </cell>
          <cell r="K7">
            <v>-0.56033856316881858</v>
          </cell>
        </row>
        <row r="11">
          <cell r="E11">
            <v>0.67952092395498975</v>
          </cell>
          <cell r="F11">
            <v>0.31028241770672293</v>
          </cell>
          <cell r="K11">
            <v>0.31719743601869332</v>
          </cell>
        </row>
        <row r="13">
          <cell r="E13">
            <v>0.11069499413425476</v>
          </cell>
          <cell r="F13">
            <v>-1.1160692004573127</v>
          </cell>
          <cell r="K13">
            <v>0.62348312960550722</v>
          </cell>
        </row>
        <row r="16">
          <cell r="E16">
            <v>0.56457689063817829</v>
          </cell>
          <cell r="F16">
            <v>-1.4791681640671794</v>
          </cell>
          <cell r="K16">
            <v>0.41220452068138513</v>
          </cell>
        </row>
      </sheetData>
    </sheetDataSet>
  </externalBook>
</externalLink>
</file>

<file path=xl/externalLinks/externalLink3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12358220000</v>
          </cell>
          <cell r="C3">
            <v>0.68319999999999992</v>
          </cell>
          <cell r="G3">
            <v>1.6070055488801211E-2</v>
          </cell>
        </row>
        <row r="5">
          <cell r="C5">
            <v>0.12459621596677434</v>
          </cell>
        </row>
        <row r="6">
          <cell r="A6">
            <v>5.7029164743885552</v>
          </cell>
          <cell r="C6">
            <v>0.15413013382556529</v>
          </cell>
          <cell r="K6">
            <v>20.933463131000249</v>
          </cell>
        </row>
        <row r="7">
          <cell r="A7">
            <v>45.771185185185182</v>
          </cell>
          <cell r="C7">
            <v>2.7026545894149805E-2</v>
          </cell>
          <cell r="E7">
            <v>-0.1084036544227632</v>
          </cell>
          <cell r="G7">
            <v>0.81047909211737046</v>
          </cell>
          <cell r="K7">
            <v>-0.35638852787086084</v>
          </cell>
        </row>
        <row r="11">
          <cell r="E11">
            <v>0.25258120926479877</v>
          </cell>
          <cell r="F11">
            <v>0.55784515579889349</v>
          </cell>
          <cell r="K11">
            <v>0.19842424476926182</v>
          </cell>
        </row>
        <row r="13">
          <cell r="E13">
            <v>0.72934640363344827</v>
          </cell>
          <cell r="F13">
            <v>-1.2931398754915522</v>
          </cell>
          <cell r="K13">
            <v>0.33681947739079388</v>
          </cell>
        </row>
        <row r="16">
          <cell r="E16">
            <v>-0.2400333796214803</v>
          </cell>
          <cell r="F16">
            <v>-3.8652557712599402</v>
          </cell>
          <cell r="K16">
            <v>0.16088929284288567</v>
          </cell>
        </row>
      </sheetData>
    </sheetDataSet>
  </externalBook>
</externalLink>
</file>

<file path=xl/externalLinks/externalLink3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18503990000</v>
          </cell>
          <cell r="C3">
            <v>0.71909999999999996</v>
          </cell>
          <cell r="G3">
            <v>8.3009004884004867E-3</v>
          </cell>
        </row>
        <row r="5">
          <cell r="C5">
            <v>3.888888888888889E-2</v>
          </cell>
        </row>
        <row r="6">
          <cell r="A6">
            <v>20.559988888888888</v>
          </cell>
          <cell r="C6">
            <v>6.1111111111111109E-2</v>
          </cell>
          <cell r="K6">
            <v>8.61893943129623</v>
          </cell>
        </row>
        <row r="7">
          <cell r="C7">
            <v>2.9723319132792443E-3</v>
          </cell>
          <cell r="E7">
            <v>-0.19339564365990158</v>
          </cell>
          <cell r="G7">
            <v>0.11421913190511546</v>
          </cell>
          <cell r="K7">
            <v>-0.75082568860086063</v>
          </cell>
        </row>
        <row r="11">
          <cell r="E11">
            <v>0.52340986821370628</v>
          </cell>
          <cell r="F11">
            <v>0.37921522653610107</v>
          </cell>
          <cell r="K11">
            <v>0.27096056425458515</v>
          </cell>
        </row>
        <row r="13">
          <cell r="E13">
            <v>-0.30308373518410026</v>
          </cell>
          <cell r="F13">
            <v>-1.1414587223448198</v>
          </cell>
          <cell r="K13">
            <v>0.58226572916366359</v>
          </cell>
        </row>
        <row r="16">
          <cell r="E16">
            <v>-0.28597105337623274</v>
          </cell>
          <cell r="F16">
            <v>-1.4036371375521977</v>
          </cell>
          <cell r="K16">
            <v>0.31851499673198475</v>
          </cell>
        </row>
      </sheetData>
    </sheetDataSet>
  </externalBook>
</externalLink>
</file>

<file path=xl/externalLinks/externalLink3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83524865675</v>
          </cell>
          <cell r="C3">
            <v>0.49920000000000003</v>
          </cell>
          <cell r="G3">
            <v>-1.0774663735356367E-3</v>
          </cell>
        </row>
        <row r="5">
          <cell r="C5">
            <v>7.8328981723237601E-2</v>
          </cell>
        </row>
        <row r="6">
          <cell r="A6">
            <v>5.8940699791828379</v>
          </cell>
          <cell r="C6">
            <v>0.13188906922588384</v>
          </cell>
          <cell r="K6">
            <v>877.77883748551949</v>
          </cell>
        </row>
        <row r="7">
          <cell r="A7">
            <v>75.247626734234231</v>
          </cell>
          <cell r="C7">
            <v>2.2376569957889968E-2</v>
          </cell>
          <cell r="E7">
            <v>0.14874678663239074</v>
          </cell>
          <cell r="G7">
            <v>2.4547069271758435</v>
          </cell>
          <cell r="K7">
            <v>-0.46866009437865419</v>
          </cell>
        </row>
        <row r="11">
          <cell r="E11">
            <v>0.49050649071230712</v>
          </cell>
          <cell r="F11">
            <v>0.34487994685394319</v>
          </cell>
          <cell r="K11">
            <v>0.2448617700598314</v>
          </cell>
        </row>
        <row r="13">
          <cell r="E13">
            <v>4.7860366849130891</v>
          </cell>
          <cell r="F13">
            <v>1.3029045643153525</v>
          </cell>
          <cell r="K13">
            <v>0.39102590119076941</v>
          </cell>
        </row>
        <row r="16">
          <cell r="E16">
            <v>5.0596749644838095</v>
          </cell>
          <cell r="F16">
            <v>-0.30348558197154873</v>
          </cell>
          <cell r="K16">
            <v>0.18046314543176792</v>
          </cell>
        </row>
      </sheetData>
    </sheetDataSet>
  </externalBook>
</externalLink>
</file>

<file path=xl/externalLinks/externalLink3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31051318962</v>
          </cell>
          <cell r="C3">
            <v>0.74069999999999991</v>
          </cell>
          <cell r="G3">
            <v>9.6077397197960601E-3</v>
          </cell>
        </row>
        <row r="5">
          <cell r="C5">
            <v>0.12017434620174346</v>
          </cell>
        </row>
        <row r="6">
          <cell r="A6">
            <v>19.334569714819427</v>
          </cell>
          <cell r="C6">
            <v>0.13542963885429637</v>
          </cell>
          <cell r="K6">
            <v>129.8420079283309</v>
          </cell>
        </row>
        <row r="7">
          <cell r="A7">
            <v>160.88766301554404</v>
          </cell>
          <cell r="C7">
            <v>7.004533374771367E-3</v>
          </cell>
          <cell r="E7">
            <v>-9.8919903755614894E-2</v>
          </cell>
          <cell r="G7">
            <v>1.3422112000542321</v>
          </cell>
          <cell r="K7">
            <v>-0.70167036296135166</v>
          </cell>
        </row>
        <row r="11">
          <cell r="E11">
            <v>0.46951985735572488</v>
          </cell>
          <cell r="F11">
            <v>0.25073985234104867</v>
          </cell>
          <cell r="K11">
            <v>0.2616465881801347</v>
          </cell>
        </row>
        <row r="13">
          <cell r="E13">
            <v>0.12556620805172281</v>
          </cell>
          <cell r="F13">
            <v>-1.5587756732812581</v>
          </cell>
          <cell r="K13">
            <v>0.40954618727782977</v>
          </cell>
        </row>
        <row r="16">
          <cell r="E16">
            <v>17.510989010989011</v>
          </cell>
          <cell r="F16">
            <v>-11.759869397447314</v>
          </cell>
          <cell r="K16">
            <v>0.37084780780919524</v>
          </cell>
        </row>
      </sheetData>
    </sheetDataSet>
  </externalBook>
</externalLink>
</file>

<file path=xl/externalLinks/externalLink4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5863211453</v>
          </cell>
          <cell r="C3">
            <v>0.67949999999999999</v>
          </cell>
          <cell r="G3">
            <v>1.4993830192325086E-2</v>
          </cell>
        </row>
        <row r="5">
          <cell r="C5">
            <v>-0.1884297520661157</v>
          </cell>
        </row>
        <row r="6">
          <cell r="A6">
            <v>9.6912585999999994</v>
          </cell>
          <cell r="C6">
            <v>-0.11570247933884298</v>
          </cell>
          <cell r="K6">
            <v>15.791095605200239</v>
          </cell>
        </row>
        <row r="7">
          <cell r="C7">
            <v>-1.1938849649398786E-2</v>
          </cell>
          <cell r="E7">
            <v>-0.19354294739776087</v>
          </cell>
          <cell r="G7">
            <v>1.582816287982463E-2</v>
          </cell>
          <cell r="K7">
            <v>-0.20367646973271614</v>
          </cell>
        </row>
        <row r="11">
          <cell r="E11">
            <v>1.061430964018379</v>
          </cell>
          <cell r="F11">
            <v>0.43304143503111248</v>
          </cell>
          <cell r="K11">
            <v>0.34823071636643138</v>
          </cell>
        </row>
        <row r="13">
          <cell r="E13">
            <v>0.39681520909181445</v>
          </cell>
          <cell r="F13">
            <v>-0.6989526721911492</v>
          </cell>
          <cell r="K13">
            <v>0.69972374450682717</v>
          </cell>
        </row>
        <row r="16">
          <cell r="E16">
            <v>0.98561618504043258</v>
          </cell>
          <cell r="F16">
            <v>-0.64761612307258609</v>
          </cell>
          <cell r="K16">
            <v>0.17894841480040918</v>
          </cell>
        </row>
      </sheetData>
    </sheetDataSet>
  </externalBook>
</externalLink>
</file>

<file path=xl/externalLinks/externalLink4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7345556972</v>
          </cell>
          <cell r="C3">
            <v>0.72340000000000004</v>
          </cell>
          <cell r="G3">
            <v>1.6493704082504335E-2</v>
          </cell>
        </row>
        <row r="5">
          <cell r="C5">
            <v>0.24069767441860465</v>
          </cell>
        </row>
        <row r="6">
          <cell r="A6">
            <v>8.5413453162790702</v>
          </cell>
          <cell r="C6">
            <v>0.2744186046511628</v>
          </cell>
          <cell r="K6">
            <v>7.2393239194788448</v>
          </cell>
        </row>
        <row r="7">
          <cell r="A7">
            <v>35.48578247342995</v>
          </cell>
          <cell r="C7">
            <v>3.2128264868081673E-2</v>
          </cell>
          <cell r="E7">
            <v>1.2622699820981074E-2</v>
          </cell>
          <cell r="G7">
            <v>0.40587241656313655</v>
          </cell>
          <cell r="K7">
            <v>-0.3743021677200653</v>
          </cell>
        </row>
        <row r="11">
          <cell r="E11">
            <v>0.13680319866102564</v>
          </cell>
          <cell r="F11">
            <v>9.9114573748031898E-2</v>
          </cell>
          <cell r="K11">
            <v>6.138097024210358E-2</v>
          </cell>
        </row>
        <row r="13">
          <cell r="E13">
            <v>-1.1542911549540211</v>
          </cell>
          <cell r="F13">
            <v>4.3897828464302453</v>
          </cell>
          <cell r="K13">
            <v>7.6532863096818005E-2</v>
          </cell>
        </row>
        <row r="16">
          <cell r="E16">
            <v>1.0456121733265893</v>
          </cell>
          <cell r="F16">
            <v>0.29678960446416958</v>
          </cell>
          <cell r="K16">
            <v>9.9080943462007909E-2</v>
          </cell>
        </row>
      </sheetData>
    </sheetDataSet>
  </externalBook>
</externalLink>
</file>

<file path=xl/externalLinks/externalLink4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94894820000</v>
          </cell>
          <cell r="C3">
            <v>0.4889</v>
          </cell>
          <cell r="G3">
            <v>3.0677969498471215E-2</v>
          </cell>
        </row>
        <row r="5">
          <cell r="C5">
            <v>0.12750716332378223</v>
          </cell>
        </row>
        <row r="6">
          <cell r="A6">
            <v>13.595246418338109</v>
          </cell>
          <cell r="C6">
            <v>8.2951289398280809E-2</v>
          </cell>
          <cell r="K6">
            <v>24.514670023742323</v>
          </cell>
        </row>
        <row r="7">
          <cell r="A7">
            <v>106.62339325842697</v>
          </cell>
          <cell r="C7">
            <v>6.1014921573169113E-3</v>
          </cell>
          <cell r="E7">
            <v>-4.4313390389113333E-2</v>
          </cell>
          <cell r="G7">
            <v>0.13544181554804444</v>
          </cell>
          <cell r="K7">
            <v>-0.66813767397126944</v>
          </cell>
        </row>
        <row r="11">
          <cell r="E11">
            <v>0.21423218764853025</v>
          </cell>
          <cell r="F11">
            <v>0.24645884257189099</v>
          </cell>
          <cell r="K11">
            <v>0.21862666304525247</v>
          </cell>
        </row>
        <row r="13">
          <cell r="E13">
            <v>-2.1872462610548951</v>
          </cell>
          <cell r="F13">
            <v>-1.2571943620683976</v>
          </cell>
          <cell r="K13">
            <v>0.38604792913079428</v>
          </cell>
        </row>
        <row r="16">
          <cell r="E16">
            <v>-1.4100792151620518</v>
          </cell>
          <cell r="F16">
            <v>-4.105123722287173</v>
          </cell>
          <cell r="K16">
            <v>0.50198483650054859</v>
          </cell>
        </row>
      </sheetData>
    </sheetDataSet>
  </externalBook>
</externalLink>
</file>

<file path=xl/externalLinks/externalLink4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48136400000</v>
          </cell>
          <cell r="C3">
            <v>0.44890000000000002</v>
          </cell>
          <cell r="G3">
            <v>1.3800632387308183E-3</v>
          </cell>
        </row>
        <row r="5">
          <cell r="C5">
            <v>0.33181818181818185</v>
          </cell>
        </row>
        <row r="6">
          <cell r="A6">
            <v>11.515885167464115</v>
          </cell>
          <cell r="C6">
            <v>0.23133971291866029</v>
          </cell>
          <cell r="K6">
            <v>23.232226696761991</v>
          </cell>
        </row>
        <row r="7">
          <cell r="A7">
            <v>34.705407354001444</v>
          </cell>
          <cell r="C7">
            <v>2.008874780831138E-2</v>
          </cell>
          <cell r="E7">
            <v>0.18253868396188341</v>
          </cell>
          <cell r="G7">
            <v>2.0117612869607043E-2</v>
          </cell>
          <cell r="K7">
            <v>-0.53656040900135671</v>
          </cell>
        </row>
        <row r="11">
          <cell r="E11">
            <v>0.10528572338536057</v>
          </cell>
          <cell r="F11">
            <v>8.0237900431009646E-2</v>
          </cell>
          <cell r="K11">
            <v>0.10732176756525172</v>
          </cell>
        </row>
        <row r="13">
          <cell r="E13">
            <v>0.13540678634658243</v>
          </cell>
          <cell r="F13">
            <v>0.12058984876480627</v>
          </cell>
          <cell r="K13">
            <v>0.10090963567273756</v>
          </cell>
        </row>
        <row r="16">
          <cell r="E16">
            <v>-6.1298295422378413E-3</v>
          </cell>
          <cell r="F16">
            <v>0.14090333115456577</v>
          </cell>
          <cell r="K16">
            <v>0.1358528499827969</v>
          </cell>
        </row>
      </sheetData>
    </sheetDataSet>
  </externalBook>
</externalLink>
</file>

<file path=xl/externalLinks/externalLink4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1519413000000</v>
          </cell>
          <cell r="C3">
            <v>0.14199999999999999</v>
          </cell>
          <cell r="G3">
            <v>1.0578895622893769E-2</v>
          </cell>
        </row>
        <row r="5">
          <cell r="C5">
            <v>2.4300000000000002E-2</v>
          </cell>
        </row>
        <row r="6">
          <cell r="A6">
            <v>2.665636842105263</v>
          </cell>
          <cell r="C6">
            <v>1.1251295573240949E-2</v>
          </cell>
          <cell r="K6">
            <v>142.90113485247181</v>
          </cell>
        </row>
        <row r="7">
          <cell r="A7">
            <v>66.687719452247194</v>
          </cell>
          <cell r="C7">
            <v>3.4092113204244004E-2</v>
          </cell>
          <cell r="E7">
            <v>4.3209946799516126E-2</v>
          </cell>
          <cell r="G7">
            <v>0.82391667951744341</v>
          </cell>
          <cell r="K7">
            <v>-2.8081787033450212E-2</v>
          </cell>
        </row>
        <row r="11">
          <cell r="E11">
            <v>9.399517263985091E-2</v>
          </cell>
          <cell r="F11">
            <v>0.1089860948708421</v>
          </cell>
          <cell r="K11">
            <v>0.11695061461789576</v>
          </cell>
        </row>
        <row r="18">
          <cell r="E18">
            <v>-1.0815849418534949</v>
          </cell>
          <cell r="F18">
            <v>-9.3703159441587065</v>
          </cell>
          <cell r="G18">
            <v>0.4299947331460674</v>
          </cell>
          <cell r="H18">
            <v>0.40342530922930542</v>
          </cell>
          <cell r="I18">
            <v>0.35842536905412792</v>
          </cell>
          <cell r="J18">
            <v>0.25712399781047757</v>
          </cell>
        </row>
        <row r="21">
          <cell r="E21">
            <v>0.28520817466731629</v>
          </cell>
          <cell r="F21">
            <v>-4.0663588468596465</v>
          </cell>
          <cell r="G21">
            <v>0.18339768339768336</v>
          </cell>
          <cell r="H21">
            <v>0.23327895595432291</v>
          </cell>
          <cell r="I21">
            <v>0.32275132275132279</v>
          </cell>
          <cell r="J21">
            <v>0.16199999999999992</v>
          </cell>
        </row>
      </sheetData>
    </sheetDataSet>
  </externalBook>
</externalLink>
</file>

<file path=xl/externalLinks/externalLink4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44097800600</v>
          </cell>
          <cell r="C3">
            <v>0.79150000000000009</v>
          </cell>
          <cell r="G3">
            <v>1.0051774653253465E-2</v>
          </cell>
        </row>
        <row r="5">
          <cell r="C5">
            <v>-2.35E-2</v>
          </cell>
        </row>
        <row r="6">
          <cell r="A6">
            <v>19.917705781391149</v>
          </cell>
          <cell r="C6">
            <v>0.18354655998732522</v>
          </cell>
          <cell r="K6">
            <v>6.6415955722300222</v>
          </cell>
        </row>
        <row r="7">
          <cell r="A7">
            <v>86.517168138120468</v>
          </cell>
          <cell r="C7">
            <v>1.1974619327528109E-2</v>
          </cell>
          <cell r="E7">
            <v>-1.5046964046195103E-2</v>
          </cell>
          <cell r="G7">
            <v>8.1047056179982591E-2</v>
          </cell>
          <cell r="K7">
            <v>-0.67242438607990018</v>
          </cell>
        </row>
        <row r="11">
          <cell r="E11">
            <v>0.23606238840798532</v>
          </cell>
          <cell r="F11">
            <v>0.16167358651241348</v>
          </cell>
          <cell r="K11">
            <v>0.22533587358353552</v>
          </cell>
        </row>
        <row r="13">
          <cell r="E13">
            <v>-0.28185995207339265</v>
          </cell>
          <cell r="F13">
            <v>-2.3639100359909557</v>
          </cell>
          <cell r="K13">
            <v>-0.26313826689794939</v>
          </cell>
        </row>
        <row r="15">
          <cell r="E15">
            <v>183710000</v>
          </cell>
          <cell r="F15">
            <v>531000000</v>
          </cell>
          <cell r="K15" t="str">
            <v>Fwd FCF CAGR</v>
          </cell>
        </row>
      </sheetData>
    </sheetDataSet>
  </externalBook>
</externalLink>
</file>

<file path=xl/externalLinks/externalLink4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5505859041.6000004</v>
          </cell>
          <cell r="C3">
            <v>0.34970000000000001</v>
          </cell>
          <cell r="G3">
            <v>5.4443141429305618E-5</v>
          </cell>
        </row>
        <row r="5">
          <cell r="C5">
            <v>8.3003952569169967E-2</v>
          </cell>
        </row>
        <row r="6">
          <cell r="A6">
            <v>4.9186982872200264</v>
          </cell>
          <cell r="C6">
            <v>0.21607378129117263</v>
          </cell>
          <cell r="K6">
            <v>57.890714348977369</v>
          </cell>
        </row>
        <row r="7">
          <cell r="A7">
            <v>59.258603174603181</v>
          </cell>
          <cell r="C7">
            <v>4.3929057785996921E-2</v>
          </cell>
          <cell r="E7">
            <v>0.13323078533758653</v>
          </cell>
          <cell r="G7">
            <v>0.62888946374564703</v>
          </cell>
          <cell r="K7">
            <v>-0.3788549962556077</v>
          </cell>
        </row>
        <row r="11">
          <cell r="E11">
            <v>0.15857746306962661</v>
          </cell>
          <cell r="F11">
            <v>0.14417158125714336</v>
          </cell>
          <cell r="K11">
            <v>5.8929929048024389E-2</v>
          </cell>
        </row>
        <row r="13">
          <cell r="E13">
            <v>-0.58843597521671398</v>
          </cell>
          <cell r="F13">
            <v>0.64483808756742356</v>
          </cell>
          <cell r="K13">
            <v>5.4362608843136984E-2</v>
          </cell>
        </row>
        <row r="16">
          <cell r="E16">
            <v>0.13198153078126262</v>
          </cell>
          <cell r="F16">
            <v>9.851702572356813E-2</v>
          </cell>
          <cell r="K16">
            <v>3.7612351026985125E-2</v>
          </cell>
        </row>
      </sheetData>
    </sheetDataSet>
  </externalBook>
</externalLink>
</file>

<file path=xl/externalLinks/externalLink4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14374929790</v>
          </cell>
          <cell r="C3">
            <v>0.18010000000000001</v>
          </cell>
          <cell r="G3">
            <v>1.0362265793095937E-2</v>
          </cell>
        </row>
        <row r="5">
          <cell r="C5">
            <v>9.647954329210276E-2</v>
          </cell>
        </row>
        <row r="6">
          <cell r="A6">
            <v>1.367738324452902</v>
          </cell>
          <cell r="C6">
            <v>2.6450999048525214E-2</v>
          </cell>
          <cell r="K6">
            <v>526.50394482565116</v>
          </cell>
        </row>
        <row r="7">
          <cell r="A7">
            <v>14.176459358974359</v>
          </cell>
          <cell r="C7">
            <v>1.9339224890920319E-2</v>
          </cell>
          <cell r="E7">
            <v>0.2523153877705448</v>
          </cell>
          <cell r="G7">
            <v>0.14719927795271198</v>
          </cell>
          <cell r="K7">
            <v>0.95269051969606933</v>
          </cell>
        </row>
        <row r="11">
          <cell r="E11">
            <v>0.37092884488921407</v>
          </cell>
          <cell r="F11">
            <v>0.47540205758925191</v>
          </cell>
          <cell r="K11">
            <v>0.25750687921343629</v>
          </cell>
        </row>
        <row r="13">
          <cell r="E13">
            <v>1.2443234220428319</v>
          </cell>
          <cell r="F13">
            <v>0.58437995118734753</v>
          </cell>
          <cell r="K13">
            <v>0.28188069657938031</v>
          </cell>
        </row>
        <row r="16">
          <cell r="E16">
            <v>-2.3994265747941608</v>
          </cell>
          <cell r="F16">
            <v>-0.5866366602947154</v>
          </cell>
          <cell r="K16">
            <v>0.55795440402595209</v>
          </cell>
        </row>
      </sheetData>
    </sheetDataSet>
  </externalBook>
</externalLink>
</file>

<file path=xl/externalLinks/externalLink4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14959341092</v>
          </cell>
          <cell r="C3">
            <v>8.2599999999999993E-2</v>
          </cell>
          <cell r="G3">
            <v>-3.8114824137343961E-2</v>
          </cell>
        </row>
        <row r="5">
          <cell r="C5">
            <v>2.3599999999999999E-2</v>
          </cell>
        </row>
        <row r="6">
          <cell r="A6">
            <v>0.44649418254536771</v>
          </cell>
          <cell r="C6">
            <v>2.2995381735923002E-2</v>
          </cell>
          <cell r="K6">
            <v>221.99241735554918</v>
          </cell>
        </row>
        <row r="7">
          <cell r="A7">
            <v>12.281889238095237</v>
          </cell>
          <cell r="C7">
            <v>7.8704517741452984E-2</v>
          </cell>
          <cell r="E7">
            <v>0.19550286181520851</v>
          </cell>
          <cell r="G7">
            <v>1.1328915242413673</v>
          </cell>
          <cell r="K7">
            <v>0.89866932394414278</v>
          </cell>
        </row>
        <row r="11">
          <cell r="E11">
            <v>3.6561323854471528E-2</v>
          </cell>
          <cell r="F11">
            <v>-3.4522505907440548E-2</v>
          </cell>
          <cell r="K11">
            <v>1.3433529866212667E-2</v>
          </cell>
        </row>
        <row r="13">
          <cell r="E13">
            <v>-0.17871485943775101</v>
          </cell>
          <cell r="F13">
            <v>0.48899755501222497</v>
          </cell>
          <cell r="K13">
            <v>0.13221037009046577</v>
          </cell>
        </row>
        <row r="16">
          <cell r="E16">
            <v>0.35442199374165972</v>
          </cell>
          <cell r="F16">
            <v>1.7256238882229136</v>
          </cell>
          <cell r="K16">
            <v>0.37034753950441657</v>
          </cell>
        </row>
      </sheetData>
    </sheetDataSet>
  </externalBook>
</externalLink>
</file>

<file path=xl/externalLinks/externalLink4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C3">
            <v>0.57500000000000007</v>
          </cell>
          <cell r="G3">
            <v>-1.8298319261449241E-3</v>
          </cell>
        </row>
        <row r="5">
          <cell r="C5">
            <v>5.9500000000000004E-2</v>
          </cell>
        </row>
        <row r="6">
          <cell r="A6">
            <v>1.5362329956584659</v>
          </cell>
          <cell r="C6">
            <v>0.19035735576256388</v>
          </cell>
          <cell r="K6">
            <v>30.27191547206985</v>
          </cell>
        </row>
        <row r="7">
          <cell r="A7">
            <v>11.476075675675675</v>
          </cell>
          <cell r="C7">
            <v>0.1093226142847588</v>
          </cell>
          <cell r="E7">
            <v>0.21940431769373375</v>
          </cell>
          <cell r="G7">
            <v>2.2664194189392903</v>
          </cell>
          <cell r="K7">
            <v>0.84810228767215201</v>
          </cell>
        </row>
        <row r="11">
          <cell r="E11">
            <v>0.1799237809948746</v>
          </cell>
          <cell r="F11">
            <v>5.2989285719728052E-2</v>
          </cell>
          <cell r="K11">
            <v>0.13346345997651587</v>
          </cell>
        </row>
        <row r="13">
          <cell r="E13">
            <v>0.7635472431162611</v>
          </cell>
          <cell r="F13">
            <v>1.3695468401772679</v>
          </cell>
          <cell r="K13">
            <v>0.46316859197747284</v>
          </cell>
        </row>
        <row r="16">
          <cell r="E16">
            <v>-5.0868188520936108E-4</v>
          </cell>
          <cell r="F16">
            <v>0.32724891778605047</v>
          </cell>
          <cell r="K16">
            <v>0.20519530569574349</v>
          </cell>
        </row>
        <row r="20">
          <cell r="O20">
            <v>2123074000</v>
          </cell>
        </row>
      </sheetData>
    </sheetDataSet>
  </externalBook>
</externalLink>
</file>

<file path=xl/externalLinks/externalLink5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5992412048</v>
          </cell>
          <cell r="C3">
            <v>0.12710000000000002</v>
          </cell>
          <cell r="G3">
            <v>-4.4877524340637409E-3</v>
          </cell>
        </row>
        <row r="5">
          <cell r="C5">
            <v>9.3699999999999992E-2</v>
          </cell>
        </row>
        <row r="6">
          <cell r="A6">
            <v>2.1011262440392708</v>
          </cell>
          <cell r="C6">
            <v>5.7628882024559618E-2</v>
          </cell>
          <cell r="K6">
            <v>180.73687138362087</v>
          </cell>
        </row>
        <row r="7">
          <cell r="A7">
            <v>19.647252616393441</v>
          </cell>
          <cell r="C7">
            <v>4.0460651692543786E-2</v>
          </cell>
          <cell r="E7">
            <v>0.13086329289694693</v>
          </cell>
          <cell r="G7">
            <v>9.1396363210495563E-3</v>
          </cell>
          <cell r="K7">
            <v>9.5773441152060546E-2</v>
          </cell>
        </row>
        <row r="11">
          <cell r="E11">
            <v>0.16930816753778588</v>
          </cell>
          <cell r="F11">
            <v>7.8164262786283523E-2</v>
          </cell>
          <cell r="K11">
            <v>9.0452714536637877E-2</v>
          </cell>
        </row>
        <row r="13">
          <cell r="E13">
            <v>0.23956500000000003</v>
          </cell>
          <cell r="F13">
            <v>0.23027029643463637</v>
          </cell>
          <cell r="K13">
            <v>0.14545590705338945</v>
          </cell>
        </row>
        <row r="16">
          <cell r="E16">
            <v>20.231766612641817</v>
          </cell>
          <cell r="F16">
            <v>0.85496183206106879</v>
          </cell>
          <cell r="K16">
            <v>0.2934195071130502</v>
          </cell>
        </row>
      </sheetData>
    </sheetDataSet>
  </externalBook>
</externalLink>
</file>

<file path=xl/externalLinks/externalLink5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383844000000</v>
          </cell>
          <cell r="C3">
            <v>0.68280000000000007</v>
          </cell>
          <cell r="G3">
            <v>6.2379534193363895E-3</v>
          </cell>
        </row>
        <row r="5">
          <cell r="C5">
            <v>0.39250000000000002</v>
          </cell>
        </row>
        <row r="6">
          <cell r="A6">
            <v>10.723397122503142</v>
          </cell>
          <cell r="C6">
            <v>0.53315117512833532</v>
          </cell>
          <cell r="K6">
            <v>971.60470018639148</v>
          </cell>
        </row>
        <row r="7">
          <cell r="A7">
            <v>20.93047603468019</v>
          </cell>
          <cell r="C7">
            <v>4.9994268504913453E-2</v>
          </cell>
          <cell r="E7">
            <v>0.19780608922175189</v>
          </cell>
          <cell r="G7">
            <v>1.7818288871778614</v>
          </cell>
          <cell r="K7">
            <v>4.4736236759560732E-2</v>
          </cell>
        </row>
        <row r="11">
          <cell r="E11">
            <v>0.20958105646630232</v>
          </cell>
          <cell r="F11">
            <v>7.806523506912022E-2</v>
          </cell>
          <cell r="K11">
            <v>0.14280208576934195</v>
          </cell>
        </row>
        <row r="13">
          <cell r="E13">
            <v>0.70650237529691218</v>
          </cell>
          <cell r="F13">
            <v>0.59538929969551968</v>
          </cell>
          <cell r="K13">
            <v>0.18887402137813408</v>
          </cell>
        </row>
        <row r="16">
          <cell r="E16">
            <v>0.17896558295994835</v>
          </cell>
          <cell r="F16">
            <v>7.1000588774062567E-2</v>
          </cell>
          <cell r="K16">
            <v>0.12343350844933432</v>
          </cell>
        </row>
      </sheetData>
    </sheetDataSet>
  </externalBook>
</externalLink>
</file>

<file path=xl/externalLinks/externalLink5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125296000000</v>
          </cell>
          <cell r="C3">
            <v>0.46399999999999997</v>
          </cell>
          <cell r="G3">
            <v>-2.8330298617033976E-2</v>
          </cell>
        </row>
        <row r="5">
          <cell r="C5">
            <v>0.24346007604562739</v>
          </cell>
        </row>
        <row r="6">
          <cell r="A6">
            <v>4.7641064638783268</v>
          </cell>
          <cell r="C6">
            <v>0.22357414448669202</v>
          </cell>
          <cell r="K6">
            <v>147.07500477119962</v>
          </cell>
        </row>
        <row r="7">
          <cell r="A7">
            <v>19.568327346556302</v>
          </cell>
          <cell r="C7">
            <v>4.6928872430085561E-2</v>
          </cell>
          <cell r="E7">
            <v>0.27745518504240557</v>
          </cell>
          <cell r="G7">
            <v>0.37494202610481681</v>
          </cell>
          <cell r="K7">
            <v>-2.9784255088069034E-2</v>
          </cell>
        </row>
        <row r="11">
          <cell r="E11">
            <v>2.8388598022105915E-2</v>
          </cell>
          <cell r="F11">
            <v>-8.183429498057837E-3</v>
          </cell>
          <cell r="K11">
            <v>5.7708970052857377E-2</v>
          </cell>
        </row>
        <row r="13">
          <cell r="E13">
            <v>5.0727969348659085E-2</v>
          </cell>
          <cell r="F13">
            <v>-6.6073512252042055E-2</v>
          </cell>
          <cell r="K13">
            <v>6.3292594124979049E-2</v>
          </cell>
        </row>
        <row r="16">
          <cell r="E16">
            <v>0.44266295814095957</v>
          </cell>
          <cell r="F16">
            <v>-0.15224913494809689</v>
          </cell>
          <cell r="K16">
            <v>4.4948411437950829E-2</v>
          </cell>
        </row>
      </sheetData>
    </sheetDataSet>
  </externalBook>
</externalLink>
</file>

<file path=xl/externalLinks/externalLink5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4355115000</v>
          </cell>
          <cell r="C3">
            <v>9.0700000000000003E-2</v>
          </cell>
          <cell r="G3">
            <v>-2.7815384497344886E-2</v>
          </cell>
        </row>
        <row r="5">
          <cell r="C5">
            <v>2.1700000000000001E-2</v>
          </cell>
        </row>
        <row r="6">
          <cell r="A6">
            <v>0.55281987814166034</v>
          </cell>
          <cell r="C6">
            <v>2.1394933166302903E-2</v>
          </cell>
          <cell r="K6">
            <v>25.928001602808589</v>
          </cell>
        </row>
        <row r="7">
          <cell r="A7">
            <v>15.935290889132821</v>
          </cell>
          <cell r="C7">
            <v>4.2813925813197005E-2</v>
          </cell>
          <cell r="E7">
            <v>9.731128246753247E-2</v>
          </cell>
          <cell r="G7">
            <v>0.46614304415089847</v>
          </cell>
          <cell r="K7">
            <v>-4.43051381198456E-2</v>
          </cell>
        </row>
        <row r="11">
          <cell r="E11">
            <v>0.28667009778692742</v>
          </cell>
          <cell r="F11">
            <v>8.6620689655172445E-2</v>
          </cell>
          <cell r="K11">
            <v>4.019392648057081E-2</v>
          </cell>
        </row>
        <row r="13">
          <cell r="E13">
            <v>0.40038498556304147</v>
          </cell>
          <cell r="F13">
            <v>0.87835051546391751</v>
          </cell>
          <cell r="K13">
            <v>0.19216746538241369</v>
          </cell>
        </row>
        <row r="16">
          <cell r="E16">
            <v>-5.0868188520936108E-4</v>
          </cell>
          <cell r="F16">
            <v>0.25805584624270184</v>
          </cell>
          <cell r="K16">
            <v>0.15979511096535443</v>
          </cell>
        </row>
      </sheetData>
    </sheetDataSet>
  </externalBook>
</externalLink>
</file>

<file path=xl/externalLinks/externalLink5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478768800000</v>
          </cell>
          <cell r="C3">
            <v>0.57043409492872532</v>
          </cell>
          <cell r="G3">
            <v>1.0863127457442593E-5</v>
          </cell>
        </row>
        <row r="5">
          <cell r="C5">
            <v>0.38284427020859541</v>
          </cell>
        </row>
        <row r="6">
          <cell r="A6">
            <v>7.0034346566806116</v>
          </cell>
          <cell r="C6">
            <v>0.16165413533834586</v>
          </cell>
          <cell r="K6">
            <v>89.580837285706949</v>
          </cell>
        </row>
        <row r="7">
          <cell r="A7">
            <v>18.293168271435121</v>
          </cell>
          <cell r="C7">
            <v>2.3082122310392823E-2</v>
          </cell>
          <cell r="E7">
            <v>0.10685367856190801</v>
          </cell>
          <cell r="G7">
            <v>0.28887634975969589</v>
          </cell>
          <cell r="K7">
            <v>-9.0919045202892845E-2</v>
          </cell>
        </row>
        <row r="11">
          <cell r="E11">
            <v>0.2837691581925843</v>
          </cell>
          <cell r="F11">
            <v>-7.1890033218401705E-2</v>
          </cell>
          <cell r="K11">
            <v>9.501195164948377E-2</v>
          </cell>
        </row>
        <row r="13">
          <cell r="E13">
            <v>0.55377200819048955</v>
          </cell>
          <cell r="F13">
            <v>-0.20867142104331016</v>
          </cell>
          <cell r="K13">
            <v>5.5599958678173245E-2</v>
          </cell>
        </row>
        <row r="16">
          <cell r="E16">
            <v>0.78760407157982604</v>
          </cell>
          <cell r="F16">
            <v>-0.36084296464765842</v>
          </cell>
          <cell r="K16">
            <v>0.26042966177519167</v>
          </cell>
        </row>
      </sheetData>
    </sheetDataSet>
  </externalBook>
</externalLink>
</file>

<file path=xl/externalLinks/externalLink5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14545433824</v>
          </cell>
          <cell r="C3">
            <v>0.43920000000000003</v>
          </cell>
          <cell r="G3">
            <v>6.3746186123713855E-2</v>
          </cell>
        </row>
        <row r="5">
          <cell r="C5">
            <v>0.20480000000000001</v>
          </cell>
        </row>
        <row r="6">
          <cell r="A6">
            <v>6.2912776055363322</v>
          </cell>
          <cell r="C6">
            <v>0.31217747190326189</v>
          </cell>
          <cell r="K6">
            <v>88.592636802174511</v>
          </cell>
        </row>
        <row r="7">
          <cell r="A7">
            <v>23.347405817014447</v>
          </cell>
          <cell r="C7">
            <v>3.8131479658032631E-2</v>
          </cell>
          <cell r="E7">
            <v>0.20962103742075724</v>
          </cell>
          <cell r="G7">
            <v>1.3309832436584079</v>
          </cell>
          <cell r="K7">
            <v>-0.16830044308886116</v>
          </cell>
        </row>
        <row r="11">
          <cell r="E11">
            <v>0.68651979777851579</v>
          </cell>
          <cell r="F11">
            <v>-8.0884551707035568E-3</v>
          </cell>
          <cell r="K11">
            <v>0.14095714005943652</v>
          </cell>
        </row>
        <row r="13">
          <cell r="E13">
            <v>1.7319679062764268</v>
          </cell>
          <cell r="F13">
            <v>0.5678399041679878</v>
          </cell>
          <cell r="K13">
            <v>0.24256417307424954</v>
          </cell>
        </row>
        <row r="16">
          <cell r="E16">
            <v>1.3593424445779916</v>
          </cell>
          <cell r="F16">
            <v>-0.14528735169661855</v>
          </cell>
          <cell r="K16">
            <v>0.17196304371125076</v>
          </cell>
        </row>
      </sheetData>
    </sheetDataSet>
  </externalBook>
</externalLink>
</file>

<file path=xl/externalLinks/externalLink5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140962400000</v>
          </cell>
          <cell r="C3">
            <v>0.64459999999999995</v>
          </cell>
          <cell r="G3">
            <v>-7.9402562330412214E-3</v>
          </cell>
        </row>
        <row r="5">
          <cell r="C5">
            <v>0.36955530216647664</v>
          </cell>
        </row>
        <row r="6">
          <cell r="A6">
            <v>8.0366248574686434</v>
          </cell>
          <cell r="C6">
            <v>0.17725199543899658</v>
          </cell>
          <cell r="K6">
            <v>122.2294270594263</v>
          </cell>
        </row>
        <row r="7">
          <cell r="A7">
            <v>21.746744831842022</v>
          </cell>
          <cell r="C7">
            <v>2.2055526863901297E-2</v>
          </cell>
          <cell r="E7">
            <v>0.21600904749937169</v>
          </cell>
          <cell r="G7">
            <v>0.67476399494919126</v>
          </cell>
          <cell r="K7">
            <v>-0.21249000026141163</v>
          </cell>
        </row>
        <row r="11">
          <cell r="E11">
            <v>9.1801133885739183E-2</v>
          </cell>
          <cell r="F11">
            <v>-0.12422608348312358</v>
          </cell>
          <cell r="K11">
            <v>4.1360756772166399E-2</v>
          </cell>
        </row>
        <row r="13">
          <cell r="E13">
            <v>0.12614236066417805</v>
          </cell>
          <cell r="F13">
            <v>-0.25911532746599608</v>
          </cell>
          <cell r="K13">
            <v>5.7217098810886657E-2</v>
          </cell>
        </row>
        <row r="16">
          <cell r="E16">
            <v>-5.3397781687798296E-2</v>
          </cell>
          <cell r="F16">
            <v>-0.49113132910483381</v>
          </cell>
          <cell r="K16">
            <v>0.1779747961169183</v>
          </cell>
        </row>
      </sheetData>
    </sheetDataSet>
  </externalBook>
</externalLink>
</file>

<file path=xl/externalLinks/externalLink5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1155095500000</v>
          </cell>
          <cell r="C3">
            <v>0.64620000000000011</v>
          </cell>
          <cell r="G3">
            <v>-2.4567594150855334E-3</v>
          </cell>
        </row>
        <row r="5">
          <cell r="C5">
            <v>0.52738493185908975</v>
          </cell>
        </row>
        <row r="6">
          <cell r="A6">
            <v>21.215433640671492</v>
          </cell>
          <cell r="C6">
            <v>0.47570069426587813</v>
          </cell>
          <cell r="K6">
            <v>323.89115440074005</v>
          </cell>
        </row>
        <row r="7">
          <cell r="A7">
            <v>40.227606742355647</v>
          </cell>
          <cell r="C7">
            <v>2.2422388451863937E-2</v>
          </cell>
          <cell r="E7">
            <v>0.21174209741940545</v>
          </cell>
          <cell r="G7">
            <v>0.39074942729355294</v>
          </cell>
          <cell r="K7">
            <v>-0.30740691884798443</v>
          </cell>
        </row>
        <row r="11">
          <cell r="E11">
            <v>2.2293230289069932E-3</v>
          </cell>
          <cell r="F11">
            <v>1.018462222881293</v>
          </cell>
          <cell r="K11">
            <v>0.38760441834341253</v>
          </cell>
        </row>
        <row r="13">
          <cell r="E13">
            <v>-0.55209187858900743</v>
          </cell>
          <cell r="F13">
            <v>5.5737179487179489</v>
          </cell>
          <cell r="K13">
            <v>0.23794361817838033</v>
          </cell>
        </row>
        <row r="16">
          <cell r="E16">
            <v>-0.54468894324962536</v>
          </cell>
          <cell r="F16">
            <v>5.8014705882352944</v>
          </cell>
          <cell r="K16">
            <v>0.28091099085908805</v>
          </cell>
        </row>
      </sheetData>
    </sheetDataSet>
  </externalBook>
</externalLink>
</file>

<file path=xl/externalLinks/externalLink5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2974308000000</v>
          </cell>
          <cell r="C3">
            <v>0.44130000000000003</v>
          </cell>
          <cell r="G3">
            <v>-2.5202297047906309E-2</v>
          </cell>
        </row>
        <row r="5">
          <cell r="C5">
            <v>0.253</v>
          </cell>
        </row>
        <row r="6">
          <cell r="A6">
            <v>7.4357699999999998</v>
          </cell>
          <cell r="C6">
            <v>0.26374999999999998</v>
          </cell>
          <cell r="K6">
            <v>134.99842392530741</v>
          </cell>
        </row>
        <row r="7">
          <cell r="A7">
            <v>29.390395256916996</v>
          </cell>
          <cell r="C7">
            <v>3.5470435476083848E-2</v>
          </cell>
          <cell r="E7">
            <v>0.49485522472493854</v>
          </cell>
          <cell r="G7">
            <v>1.7875325845589418</v>
          </cell>
          <cell r="K7">
            <v>-0.29408897759199226</v>
          </cell>
        </row>
        <row r="11">
          <cell r="E11">
            <v>-2.800460530319937E-2</v>
          </cell>
          <cell r="F11">
            <v>4.3609846458901425E-2</v>
          </cell>
          <cell r="K11">
            <v>7.0910596611774596E-2</v>
          </cell>
        </row>
        <row r="13">
          <cell r="E13">
            <v>-2.8135426790777851E-2</v>
          </cell>
          <cell r="F13">
            <v>4.3352750141759877E-2</v>
          </cell>
          <cell r="K13">
            <v>7.8608096534288838E-2</v>
          </cell>
        </row>
        <row r="16">
          <cell r="E16">
            <v>-0.15512984995063561</v>
          </cell>
          <cell r="F16">
            <v>9.6332786219080146E-2</v>
          </cell>
          <cell r="K16">
            <v>8.9535381764057703E-2</v>
          </cell>
        </row>
      </sheetData>
    </sheetDataSet>
  </externalBook>
</externalLink>
</file>

<file path=xl/externalLinks/externalLink5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33455000000</v>
          </cell>
          <cell r="C3">
            <v>0.49200000000000005</v>
          </cell>
          <cell r="G3">
            <v>2.0848826111175556E-3</v>
          </cell>
        </row>
        <row r="5">
          <cell r="C5">
            <v>0.29980750721847932</v>
          </cell>
        </row>
        <row r="6">
          <cell r="A6">
            <v>16.09961501443696</v>
          </cell>
          <cell r="C6">
            <v>0.22954764196342636</v>
          </cell>
          <cell r="K6">
            <v>27.838151249857528</v>
          </cell>
        </row>
        <row r="7">
          <cell r="A7">
            <v>53.699839486356339</v>
          </cell>
          <cell r="C7">
            <v>1.4257958451651473E-2</v>
          </cell>
          <cell r="E7">
            <v>-4.7079694323144102E-3</v>
          </cell>
          <cell r="G7">
            <v>0.23783783783783785</v>
          </cell>
          <cell r="K7">
            <v>-0.29110895722287944</v>
          </cell>
        </row>
        <row r="11">
          <cell r="E11">
            <v>0.3484848484848484</v>
          </cell>
          <cell r="F11">
            <v>0.11182450508293207</v>
          </cell>
          <cell r="K11">
            <v>0.3114407351914138</v>
          </cell>
        </row>
        <row r="13">
          <cell r="E13">
            <v>9.3333333333333268E-2</v>
          </cell>
          <cell r="F13">
            <v>-8.5975609756097562</v>
          </cell>
          <cell r="K13">
            <v>0.38574016376596498</v>
          </cell>
        </row>
        <row r="16">
          <cell r="E16">
            <v>-4.6052631578947345E-2</v>
          </cell>
          <cell r="F16">
            <v>9.6551724137931005E-2</v>
          </cell>
          <cell r="K16">
            <v>0.44635029752216804</v>
          </cell>
        </row>
      </sheetData>
    </sheetDataSet>
  </externalBook>
</externalLink>
</file>

<file path=xl/externalLinks/externalLink6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251155200000</v>
          </cell>
          <cell r="C3">
            <v>0.51319999999999999</v>
          </cell>
          <cell r="G3">
            <v>-3.3152290006318772E-3</v>
          </cell>
        </row>
        <row r="5">
          <cell r="C5">
            <v>0.28070819864825153</v>
          </cell>
        </row>
        <row r="6">
          <cell r="A6">
            <v>8.4746526783680558</v>
          </cell>
          <cell r="C6">
            <v>0.24977960622979722</v>
          </cell>
          <cell r="K6">
            <v>442.22358521094287</v>
          </cell>
        </row>
        <row r="7">
          <cell r="A7">
            <v>30.190257068292588</v>
          </cell>
          <cell r="C7">
            <v>2.9473727798588284E-2</v>
          </cell>
          <cell r="E7">
            <v>0.38107602329092682</v>
          </cell>
          <cell r="G7">
            <v>0.43972761567552432</v>
          </cell>
          <cell r="K7">
            <v>-0.36113321986283897</v>
          </cell>
        </row>
        <row r="11">
          <cell r="E11">
            <v>6.7696216922801478E-2</v>
          </cell>
          <cell r="F11">
            <v>0.31148890092900428</v>
          </cell>
          <cell r="K11">
            <v>0.14715302276042297</v>
          </cell>
        </row>
        <row r="13">
          <cell r="E13">
            <v>5.5990414050683057E-2</v>
          </cell>
          <cell r="F13">
            <v>0.21875228853522422</v>
          </cell>
          <cell r="K13">
            <v>0.17436134210127247</v>
          </cell>
        </row>
        <row r="16">
          <cell r="E16">
            <v>-0.31396496510065475</v>
          </cell>
          <cell r="F16">
            <v>-4.6563423513085067E-2</v>
          </cell>
          <cell r="K16">
            <v>0.14850518562512771</v>
          </cell>
        </row>
      </sheetData>
    </sheetDataSet>
  </externalBook>
</externalLink>
</file>

<file path=xl/externalLinks/externalLink6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67406058666</v>
          </cell>
          <cell r="C3">
            <v>0.60760000000000003</v>
          </cell>
          <cell r="G3">
            <v>2.7879460790105836E-3</v>
          </cell>
        </row>
        <row r="5">
          <cell r="C5">
            <v>0.35476149769191317</v>
          </cell>
        </row>
        <row r="6">
          <cell r="A6">
            <v>11.524373169088733</v>
          </cell>
          <cell r="C6">
            <v>0.32159343477517527</v>
          </cell>
          <cell r="K6">
            <v>139.36557288172122</v>
          </cell>
        </row>
        <row r="7">
          <cell r="A7">
            <v>32.484847549879518</v>
          </cell>
          <cell r="C7">
            <v>2.7905503410612362E-2</v>
          </cell>
          <cell r="E7">
            <v>0.23875285930677176</v>
          </cell>
          <cell r="G7">
            <v>7.3850732181958345E-3</v>
          </cell>
          <cell r="K7">
            <v>-0.35678417463552303</v>
          </cell>
        </row>
        <row r="11">
          <cell r="E11">
            <v>0.48617876912671032</v>
          </cell>
          <cell r="F11">
            <v>0.33498885036667114</v>
          </cell>
          <cell r="K11">
            <v>0.15043518378438708</v>
          </cell>
        </row>
        <row r="13">
          <cell r="E13">
            <v>0.60841953537712845</v>
          </cell>
          <cell r="F13">
            <v>0.53425719030556484</v>
          </cell>
          <cell r="K13">
            <v>0.18561065176671851</v>
          </cell>
        </row>
        <row r="16">
          <cell r="E16">
            <v>-0.52879867945159398</v>
          </cell>
          <cell r="F16">
            <v>3.1970774417686183</v>
          </cell>
          <cell r="K16">
            <v>0.15267999081355527</v>
          </cell>
        </row>
      </sheetData>
    </sheetDataSet>
  </externalBook>
</externalLink>
</file>

<file path=xl/externalLinks/externalLink6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17347930983</v>
          </cell>
          <cell r="C3">
            <v>0.61160000000000003</v>
          </cell>
          <cell r="G3">
            <v>9.3326674754322658E-3</v>
          </cell>
        </row>
        <row r="5">
          <cell r="C5">
            <v>7.2400000000000006E-2</v>
          </cell>
        </row>
        <row r="6">
          <cell r="A6">
            <v>11.375692447868852</v>
          </cell>
          <cell r="C6">
            <v>8.0816875911724553E-2</v>
          </cell>
          <cell r="K6">
            <v>98.471264486328238</v>
          </cell>
        </row>
        <row r="7">
          <cell r="A7">
            <v>64.731085757462694</v>
          </cell>
          <cell r="C7">
            <v>6.8115982864786102E-3</v>
          </cell>
          <cell r="E7">
            <v>3.8819277578169997E-2</v>
          </cell>
          <cell r="G7">
            <v>0.49100760001051902</v>
          </cell>
          <cell r="K7">
            <v>-0.57465653973336683</v>
          </cell>
        </row>
        <row r="11">
          <cell r="E11">
            <v>0.37822699364475243</v>
          </cell>
          <cell r="F11">
            <v>0.28158260745334829</v>
          </cell>
          <cell r="K11">
            <v>0.16805625149264386</v>
          </cell>
        </row>
        <row r="13">
          <cell r="E13">
            <v>-3.4515811923089741</v>
          </cell>
          <cell r="F13">
            <v>0.82140696892054454</v>
          </cell>
          <cell r="K13">
            <v>0.34958422550878043</v>
          </cell>
        </row>
        <row r="16">
          <cell r="E16">
            <v>1.4152743343753369</v>
          </cell>
          <cell r="F16">
            <v>-0.31381518755718207</v>
          </cell>
          <cell r="K16">
            <v>0.27124256869321278</v>
          </cell>
        </row>
      </sheetData>
    </sheetDataSet>
  </externalBook>
</externalLink>
</file>

<file path=xl/externalLinks/externalLink6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759221702430</v>
          </cell>
          <cell r="C3">
            <v>0.21489999999999998</v>
          </cell>
          <cell r="G3">
            <v>4.0253509949303252E-3</v>
          </cell>
        </row>
        <row r="5">
          <cell r="C5">
            <v>0.11324328776148905</v>
          </cell>
        </row>
        <row r="6">
          <cell r="A6">
            <v>7.8160692475498275</v>
          </cell>
          <cell r="C6">
            <v>7.7211332564651625E-2</v>
          </cell>
          <cell r="K6">
            <v>69.495110500427799</v>
          </cell>
        </row>
        <row r="7">
          <cell r="A7">
            <v>69.020154766363632</v>
          </cell>
          <cell r="C7">
            <v>9.8785374232521986E-3</v>
          </cell>
          <cell r="E7">
            <v>0.174536349127731</v>
          </cell>
          <cell r="G7">
            <v>4.4670576060710593E-2</v>
          </cell>
          <cell r="K7">
            <v>-0.7090185047924138</v>
          </cell>
        </row>
        <row r="11">
          <cell r="E11">
            <v>0.51351652639206291</v>
          </cell>
          <cell r="F11">
            <v>0.19240873045100781</v>
          </cell>
          <cell r="K11">
            <v>0.18139912612184075</v>
          </cell>
        </row>
        <row r="15">
          <cell r="E15">
            <v>1.2799420184816088</v>
          </cell>
          <cell r="F15">
            <v>-0.12580465707700861</v>
          </cell>
          <cell r="K15">
            <v>0.20456837405782141</v>
          </cell>
        </row>
        <row r="18">
          <cell r="E18">
            <v>1.0264897607285257</v>
          </cell>
          <cell r="F18">
            <v>-2.9407648811957898E-2</v>
          </cell>
          <cell r="K18">
            <v>0.33213613328768976</v>
          </cell>
        </row>
      </sheetData>
    </sheetDataSet>
  </externalBook>
</externalLink>
</file>

<file path=xl/externalLinks/externalLink6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22445465840</v>
          </cell>
          <cell r="C3">
            <v>1</v>
          </cell>
          <cell r="G3">
            <v>3.5400142596736517E-4</v>
          </cell>
        </row>
        <row r="5">
          <cell r="C5">
            <v>0.59278619968635649</v>
          </cell>
        </row>
        <row r="6">
          <cell r="A6">
            <v>11.733123805541036</v>
          </cell>
          <cell r="C6">
            <v>0.55044432828018819</v>
          </cell>
          <cell r="K6">
            <v>126.67557657885577</v>
          </cell>
        </row>
        <row r="7">
          <cell r="A7">
            <v>19.79317975308642</v>
          </cell>
          <cell r="C7">
            <v>4.6913706648202047E-2</v>
          </cell>
          <cell r="E7">
            <v>0.21637045458174373</v>
          </cell>
          <cell r="G7">
            <v>2.3323729274785439E-2</v>
          </cell>
          <cell r="K7">
            <v>0.20014757535628402</v>
          </cell>
        </row>
        <row r="11">
          <cell r="E11">
            <v>0.28314252479868807</v>
          </cell>
          <cell r="F11">
            <v>0.22706872897711117</v>
          </cell>
          <cell r="K11">
            <v>0.17103728785596189</v>
          </cell>
        </row>
        <row r="13">
          <cell r="E13">
            <v>0.3113748078196743</v>
          </cell>
          <cell r="F13">
            <v>0.25641933333397438</v>
          </cell>
          <cell r="K13">
            <v>0.14495701306560024</v>
          </cell>
        </row>
        <row r="16">
          <cell r="E16">
            <v>0.36841403291393315</v>
          </cell>
          <cell r="F16">
            <v>0.25370812603994741</v>
          </cell>
          <cell r="K16">
            <v>0.18731103241867761</v>
          </cell>
        </row>
      </sheetData>
    </sheetDataSet>
  </externalBook>
</externalLink>
</file>

<file path=xl/externalLinks/externalLink6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110236600000</v>
          </cell>
          <cell r="C3">
            <v>1</v>
          </cell>
          <cell r="G3">
            <v>-4.4701509234835485E-2</v>
          </cell>
        </row>
        <row r="5">
          <cell r="C5">
            <v>0.23039999999999999</v>
          </cell>
        </row>
        <row r="6">
          <cell r="A6">
            <v>5.2047497639282341</v>
          </cell>
          <cell r="C6">
            <v>0.36170765260327803</v>
          </cell>
          <cell r="K6">
            <v>4302.0957657174176</v>
          </cell>
        </row>
        <row r="7">
          <cell r="A7">
            <v>20.383986686390532</v>
          </cell>
          <cell r="C7">
            <v>6.0651362614594424E-2</v>
          </cell>
          <cell r="E7">
            <v>0.3131240571798003</v>
          </cell>
          <cell r="K7">
            <v>0.36161230225645902</v>
          </cell>
        </row>
        <row r="11">
          <cell r="E11">
            <v>0.55959116627121741</v>
          </cell>
          <cell r="F11">
            <v>0.23932124049151549</v>
          </cell>
          <cell r="K11">
            <v>0.12182656381556858</v>
          </cell>
        </row>
        <row r="13">
          <cell r="E13">
            <v>1.624892703862661</v>
          </cell>
          <cell r="F13">
            <v>0.76847612818835831</v>
          </cell>
          <cell r="K13">
            <v>0.22398290901133455</v>
          </cell>
        </row>
        <row r="16">
          <cell r="E16">
            <v>1.3334688974372289</v>
          </cell>
          <cell r="F16">
            <v>3.0075454291896619E-2</v>
          </cell>
          <cell r="K16">
            <v>6.4715081920032697E-2</v>
          </cell>
        </row>
      </sheetData>
    </sheetDataSet>
  </externalBook>
</externalLink>
</file>

<file path=xl/externalLinks/externalLink6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5728997000</v>
          </cell>
          <cell r="C3">
            <v>0.5494</v>
          </cell>
          <cell r="G3">
            <v>-4.0077158278195968E-2</v>
          </cell>
        </row>
        <row r="5">
          <cell r="C5">
            <v>0.18791946308724833</v>
          </cell>
        </row>
        <row r="6">
          <cell r="A6">
            <v>1.4240608998260005</v>
          </cell>
          <cell r="C6">
            <v>0.168530947054437</v>
          </cell>
          <cell r="K6">
            <v>174.74655197508292</v>
          </cell>
        </row>
        <row r="7">
          <cell r="A7">
            <v>7.5780383597883594</v>
          </cell>
          <cell r="C7">
            <v>0.11834532292476327</v>
          </cell>
          <cell r="E7">
            <v>0.22367551529656196</v>
          </cell>
          <cell r="G7">
            <v>1.9242231169464314</v>
          </cell>
          <cell r="K7">
            <v>0.8474104236714548</v>
          </cell>
        </row>
        <row r="11">
          <cell r="E11">
            <v>0.53668211856406289</v>
          </cell>
          <cell r="F11">
            <v>0.1316503445162216</v>
          </cell>
          <cell r="K11">
            <v>0.10239717434970448</v>
          </cell>
        </row>
        <row r="13">
          <cell r="E13">
            <v>-0.25566561112535036</v>
          </cell>
          <cell r="F13">
            <v>0.39958789911859283</v>
          </cell>
          <cell r="K13">
            <v>0.17971428209112833</v>
          </cell>
        </row>
        <row r="16">
          <cell r="E16">
            <v>0.1761640257487056</v>
          </cell>
          <cell r="F16">
            <v>0.12753317915220697</v>
          </cell>
          <cell r="K16">
            <v>0.13626986321403312</v>
          </cell>
        </row>
      </sheetData>
    </sheetDataSet>
  </externalBook>
</externalLink>
</file>

<file path=xl/externalLinks/externalLink6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39055066236</v>
          </cell>
          <cell r="C3">
            <v>0.43909999999999999</v>
          </cell>
          <cell r="G3">
            <v>-5.7242405612310809E-3</v>
          </cell>
        </row>
        <row r="5">
          <cell r="C5">
            <v>0.17435760647283721</v>
          </cell>
        </row>
        <row r="6">
          <cell r="A6">
            <v>3.4724874398506267</v>
          </cell>
          <cell r="C6">
            <v>0.15995376544856407</v>
          </cell>
          <cell r="K6">
            <v>312.00856851626133</v>
          </cell>
        </row>
        <row r="7">
          <cell r="A7">
            <v>19.915893032126466</v>
          </cell>
          <cell r="C7">
            <v>4.6063166021255549E-2</v>
          </cell>
          <cell r="E7">
            <v>0.21211221188509849</v>
          </cell>
          <cell r="G7">
            <v>1.3408027801347033</v>
          </cell>
          <cell r="K7">
            <v>0.63372378529825824</v>
          </cell>
        </row>
        <row r="11">
          <cell r="E11">
            <v>0.16139812828344313</v>
          </cell>
          <cell r="F11">
            <v>7.9439739391171882E-2</v>
          </cell>
          <cell r="K11">
            <v>4.9202062763548507E-2</v>
          </cell>
        </row>
        <row r="13">
          <cell r="E13">
            <v>0.11323427491621052</v>
          </cell>
          <cell r="F13">
            <v>0.19222989548381375</v>
          </cell>
          <cell r="K13">
            <v>6.986603677734475E-2</v>
          </cell>
        </row>
        <row r="16">
          <cell r="E16">
            <v>0.13843113149103647</v>
          </cell>
          <cell r="F16">
            <v>-6.6122938974400802E-2</v>
          </cell>
          <cell r="K16">
            <v>5.0159107253915078E-2</v>
          </cell>
        </row>
      </sheetData>
    </sheetDataSet>
  </externalBook>
</externalLink>
</file>

<file path=xl/externalLinks/externalLink6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46583959062</v>
          </cell>
          <cell r="C3">
            <v>0.52510000000000001</v>
          </cell>
          <cell r="G3">
            <v>-5.6962489832343824E-2</v>
          </cell>
        </row>
        <row r="5">
          <cell r="C5">
            <v>0.15010000000000001</v>
          </cell>
        </row>
        <row r="6">
          <cell r="A6">
            <v>2.4778701628723403</v>
          </cell>
          <cell r="C6">
            <v>5.8206748946430846E-2</v>
          </cell>
          <cell r="K6">
            <v>4915.2606037942123</v>
          </cell>
        </row>
        <row r="7">
          <cell r="A7">
            <v>17.493037574915508</v>
          </cell>
          <cell r="C7">
            <v>6.343385275749322E-2</v>
          </cell>
          <cell r="K7">
            <v>0.86060778037066799</v>
          </cell>
        </row>
        <row r="11">
          <cell r="E11">
            <v>7.4142379230419442E-2</v>
          </cell>
          <cell r="F11">
            <v>7.6918996616240243E-2</v>
          </cell>
          <cell r="K11">
            <v>4.747230273901315E-2</v>
          </cell>
        </row>
        <row r="13">
          <cell r="E13">
            <v>4.067411808673338E-2</v>
          </cell>
          <cell r="F13">
            <v>5.3224417087943232E-2</v>
          </cell>
          <cell r="K13">
            <v>1.6735756508733979E-2</v>
          </cell>
        </row>
        <row r="16">
          <cell r="E16">
            <v>-0.17768260447744</v>
          </cell>
          <cell r="F16">
            <v>0.33589511754068724</v>
          </cell>
          <cell r="K16">
            <v>9.8758194682533135E-2</v>
          </cell>
        </row>
      </sheetData>
    </sheetDataSet>
  </externalBook>
</externalLink>
</file>

<file path=xl/externalLinks/externalLink6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352789400000</v>
          </cell>
          <cell r="C3">
            <v>0.68720000000000003</v>
          </cell>
          <cell r="G3">
            <v>-1.2878520929125818E-3</v>
          </cell>
        </row>
        <row r="5">
          <cell r="C5">
            <v>0.18338599401887332</v>
          </cell>
        </row>
        <row r="6">
          <cell r="A6">
            <v>3.7280531749638066</v>
          </cell>
          <cell r="C6">
            <v>0.19021250964271749</v>
          </cell>
          <cell r="K6">
            <v>764.29727647539119</v>
          </cell>
        </row>
        <row r="7">
          <cell r="A7">
            <v>20.328996196842226</v>
          </cell>
          <cell r="C7">
            <v>5.10219411354196E-2</v>
          </cell>
          <cell r="E7">
            <v>0.17184986732499832</v>
          </cell>
          <cell r="G7">
            <v>0.64186109100472721</v>
          </cell>
          <cell r="K7">
            <v>1.1097995617148637E-3</v>
          </cell>
        </row>
        <row r="11">
          <cell r="E11">
            <v>0.15725152167986733</v>
          </cell>
          <cell r="F11">
            <v>0.11977546753208212</v>
          </cell>
          <cell r="K11">
            <v>8.2632920618428196E-2</v>
          </cell>
        </row>
        <row r="13">
          <cell r="E13">
            <v>9.817271289769014E-2</v>
          </cell>
          <cell r="F13">
            <v>0.15453879915914803</v>
          </cell>
          <cell r="K13">
            <v>9.0637107784490079E-2</v>
          </cell>
        </row>
        <row r="16">
          <cell r="E16">
            <v>-0.21445332125216765</v>
          </cell>
          <cell r="F16">
            <v>0.29406927381053394</v>
          </cell>
          <cell r="K16">
            <v>0.10423640976119768</v>
          </cell>
        </row>
      </sheetData>
    </sheetDataSet>
  </externalBook>
</externalLink>
</file>

<file path=xl/externalLinks/externalLink7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55469335020</v>
          </cell>
          <cell r="C3">
            <v>0.56159999999999999</v>
          </cell>
          <cell r="G3">
            <v>-3.1690654404126885E-3</v>
          </cell>
        </row>
        <row r="5">
          <cell r="C5">
            <v>0.16097357150318603</v>
          </cell>
        </row>
        <row r="6">
          <cell r="A6">
            <v>5.7943523472265746</v>
          </cell>
          <cell r="C6">
            <v>0.1070719732581218</v>
          </cell>
          <cell r="K6">
            <v>178.41554862570396</v>
          </cell>
        </row>
        <row r="7">
          <cell r="A7">
            <v>35.995674899415967</v>
          </cell>
          <cell r="C7">
            <v>1.8478678347783085E-2</v>
          </cell>
          <cell r="E7">
            <v>0.31689387404495512</v>
          </cell>
          <cell r="G7">
            <v>0.33104302431631083</v>
          </cell>
          <cell r="K7">
            <v>-0.59298380603238521</v>
          </cell>
        </row>
        <row r="11">
          <cell r="E11">
            <v>0.29631045020016411</v>
          </cell>
          <cell r="F11">
            <v>0.18031918553167636</v>
          </cell>
          <cell r="K11">
            <v>0.12713323879504582</v>
          </cell>
        </row>
        <row r="13">
          <cell r="E13">
            <v>-0.12357149741316198</v>
          </cell>
          <cell r="F13">
            <v>0.80276087973795041</v>
          </cell>
          <cell r="K13">
            <v>0.26671569182884469</v>
          </cell>
        </row>
        <row r="16">
          <cell r="E16">
            <v>-0.67041622511828802</v>
          </cell>
          <cell r="F16">
            <v>2.1268494170332453</v>
          </cell>
          <cell r="K16">
            <v>0.55500278204993925</v>
          </cell>
        </row>
      </sheetData>
    </sheetDataSet>
  </externalBook>
</externalLink>
</file>

<file path=xl/externalLinks/externalLink7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5862709156</v>
          </cell>
          <cell r="C3">
            <v>0.68390000000000006</v>
          </cell>
          <cell r="G3">
            <v>2.2420345182889621E-2</v>
          </cell>
        </row>
        <row r="5">
          <cell r="C5">
            <v>0.17258883248730963</v>
          </cell>
        </row>
        <row r="6">
          <cell r="A6">
            <v>7.4399862385786806</v>
          </cell>
          <cell r="C6">
            <v>0.12055837563451777</v>
          </cell>
          <cell r="K6">
            <v>45.035971142572471</v>
          </cell>
        </row>
        <row r="7">
          <cell r="A7">
            <v>43.108155558823526</v>
          </cell>
          <cell r="C7">
            <v>1.6204112718567205E-2</v>
          </cell>
          <cell r="E7">
            <v>0.14721548707033694</v>
          </cell>
          <cell r="G7">
            <v>0.15938028670643753</v>
          </cell>
          <cell r="K7">
            <v>-0.57597240238609859</v>
          </cell>
        </row>
        <row r="11">
          <cell r="E11">
            <v>0.47605921128125361</v>
          </cell>
          <cell r="F11">
            <v>0.36133396908320714</v>
          </cell>
          <cell r="K11">
            <v>0.20110697813751449</v>
          </cell>
        </row>
        <row r="13">
          <cell r="E13">
            <v>1.8263665594855305</v>
          </cell>
          <cell r="F13">
            <v>1.2103039167885585</v>
          </cell>
          <cell r="K13">
            <v>0.42434405677206433</v>
          </cell>
        </row>
        <row r="16">
          <cell r="E16">
            <v>5.0828312361130124</v>
          </cell>
          <cell r="F16">
            <v>-6.9520319212905912E-2</v>
          </cell>
          <cell r="K16">
            <v>0.21500131365175473</v>
          </cell>
        </row>
      </sheetData>
    </sheetDataSet>
  </externalBook>
</externalLink>
</file>

<file path=xl/externalLinks/externalLink7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220100223900</v>
          </cell>
          <cell r="C3">
            <v>0.71420000000000006</v>
          </cell>
          <cell r="G3">
            <v>-1.670558244231124E-4</v>
          </cell>
        </row>
        <row r="5">
          <cell r="C5">
            <v>0.30072382658010594</v>
          </cell>
          <cell r="K5">
            <v>2084.88672</v>
          </cell>
        </row>
        <row r="6">
          <cell r="A6">
            <v>15.087418849339601</v>
          </cell>
          <cell r="C6">
            <v>0.26863666890530558</v>
          </cell>
          <cell r="K6">
            <v>1113.8543113097362</v>
          </cell>
        </row>
        <row r="7">
          <cell r="A7">
            <v>50.17034739454094</v>
          </cell>
          <cell r="C7">
            <v>1.7805343086704603E-2</v>
          </cell>
          <cell r="E7">
            <v>0.26665791372358016</v>
          </cell>
          <cell r="G7">
            <v>0.15009437524459038</v>
          </cell>
          <cell r="K7">
            <v>-0.46574828232886623</v>
          </cell>
        </row>
        <row r="11">
          <cell r="E11">
            <v>0.21212996346723201</v>
          </cell>
          <cell r="F11">
            <v>0.17827066671513392</v>
          </cell>
          <cell r="K11">
            <v>0.11718786766189586</v>
          </cell>
        </row>
        <row r="13">
          <cell r="E13">
            <v>0.29238248578204074</v>
          </cell>
          <cell r="F13">
            <v>0.22085817402376073</v>
          </cell>
          <cell r="K13">
            <v>9.5035956803794036E-2</v>
          </cell>
        </row>
        <row r="16">
          <cell r="E16">
            <v>0.15406507187020435</v>
          </cell>
          <cell r="F16">
            <v>-0.12879730284256152</v>
          </cell>
          <cell r="K16">
            <v>5.6947975549776556E-2</v>
          </cell>
        </row>
      </sheetData>
    </sheetDataSet>
  </externalBook>
</externalLink>
</file>

<file path=xl/externalLinks/externalLink7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116352612000</v>
          </cell>
          <cell r="C3">
            <v>0.26519999999999999</v>
          </cell>
          <cell r="G3">
            <v>-3.1533897869909705E-2</v>
          </cell>
        </row>
        <row r="5">
          <cell r="C5">
            <v>0.10800000000000001</v>
          </cell>
        </row>
        <row r="6">
          <cell r="A6">
            <v>3.2418325485497759</v>
          </cell>
          <cell r="C6">
            <v>9.691321439790726E-2</v>
          </cell>
          <cell r="K6">
            <v>115.67254557426047</v>
          </cell>
        </row>
        <row r="7">
          <cell r="A7">
            <v>29.278463009562152</v>
          </cell>
          <cell r="C7">
            <v>3.1799887741239534E-2</v>
          </cell>
          <cell r="E7">
            <v>0.23656235963467584</v>
          </cell>
          <cell r="K7">
            <v>0.13005613104982872</v>
          </cell>
        </row>
        <row r="11">
          <cell r="E11">
            <v>0.10976029400631782</v>
          </cell>
          <cell r="F11">
            <v>0.11288887235157508</v>
          </cell>
          <cell r="K11">
            <v>0.1033539557208992</v>
          </cell>
        </row>
        <row r="13">
          <cell r="E13">
            <v>-0.21853642273712282</v>
          </cell>
          <cell r="F13">
            <v>0.21099463676255481</v>
          </cell>
          <cell r="K13">
            <v>0.18044218183442923</v>
          </cell>
        </row>
        <row r="16">
          <cell r="E16">
            <v>-0.40037086431350322</v>
          </cell>
          <cell r="F16">
            <v>0.26251117092916343</v>
          </cell>
          <cell r="K16">
            <v>0.19562183841121333</v>
          </cell>
        </row>
      </sheetData>
    </sheetDataSet>
  </externalBook>
</externalLink>
</file>

<file path=xl/externalLinks/externalLink7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12044780000</v>
          </cell>
          <cell r="C3">
            <v>0.45219999999999999</v>
          </cell>
          <cell r="G3">
            <v>4.3821794415395687E-3</v>
          </cell>
        </row>
        <row r="5">
          <cell r="C5">
            <v>0.14166031987814165</v>
          </cell>
        </row>
        <row r="6">
          <cell r="A6">
            <v>9.1734805788271139</v>
          </cell>
          <cell r="C6">
            <v>8.6062452399086067E-2</v>
          </cell>
          <cell r="K6">
            <v>25.247144004818143</v>
          </cell>
        </row>
        <row r="7">
          <cell r="A7">
            <v>64.756881720430101</v>
          </cell>
          <cell r="C7">
            <v>9.3816574482888018E-3</v>
          </cell>
          <cell r="E7">
            <v>-5.537193236300833E-2</v>
          </cell>
          <cell r="G7">
            <v>1.0130291455182879E-3</v>
          </cell>
          <cell r="K7">
            <v>-0.51438461233279198</v>
          </cell>
        </row>
        <row r="11">
          <cell r="E11">
            <v>1.0797427615777346</v>
          </cell>
          <cell r="F11">
            <v>1.0088616348737154</v>
          </cell>
          <cell r="K11">
            <v>0.42180825389260124</v>
          </cell>
        </row>
        <row r="13">
          <cell r="E13">
            <v>-48.566424781822342</v>
          </cell>
          <cell r="F13">
            <v>-1.9931547078736878</v>
          </cell>
          <cell r="G13">
            <v>0.23655913978494625</v>
          </cell>
          <cell r="H13">
            <v>0.45217391304347831</v>
          </cell>
          <cell r="I13">
            <v>0.39520958083832336</v>
          </cell>
          <cell r="J13">
            <v>0.28755364806866957</v>
          </cell>
        </row>
        <row r="16">
          <cell r="E16">
            <v>-2.0018178464989025</v>
          </cell>
          <cell r="F16">
            <v>0.13092736043555719</v>
          </cell>
          <cell r="K16">
            <v>0.46268676261955449</v>
          </cell>
        </row>
      </sheetData>
    </sheetDataSet>
  </externalBook>
</externalLink>
</file>

<file path=xl/externalLinks/externalLink7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253654699380</v>
          </cell>
          <cell r="C3">
            <v>0.59140000000000004</v>
          </cell>
          <cell r="G3">
            <v>2.6074678840192211E-3</v>
          </cell>
        </row>
        <row r="5">
          <cell r="C5">
            <v>0.25570806387752409</v>
          </cell>
        </row>
        <row r="6">
          <cell r="A6">
            <v>5.5794883502705552</v>
          </cell>
          <cell r="C6">
            <v>0.2297083278342352</v>
          </cell>
          <cell r="K6">
            <v>39.932046438073783</v>
          </cell>
        </row>
        <row r="7">
          <cell r="A7">
            <v>21.819759086451612</v>
          </cell>
          <cell r="C7">
            <v>4.1170142029796762E-2</v>
          </cell>
          <cell r="E7">
            <v>0.12256264337391919</v>
          </cell>
          <cell r="G7">
            <v>1.4432867459490533</v>
          </cell>
          <cell r="K7">
            <v>-0.31937878919253826</v>
          </cell>
        </row>
        <row r="11">
          <cell r="E11">
            <v>0.11250808433579107</v>
          </cell>
          <cell r="F11">
            <v>5.7157473723374652E-2</v>
          </cell>
          <cell r="K11">
            <v>5.0492651865272589E-2</v>
          </cell>
        </row>
        <row r="13">
          <cell r="E13">
            <v>-2.3436700440077729E-2</v>
          </cell>
          <cell r="F13">
            <v>0.21829805072311892</v>
          </cell>
          <cell r="K13">
            <v>9.5187615582341498E-2</v>
          </cell>
        </row>
        <row r="16">
          <cell r="E16">
            <v>-0.1806780310097208</v>
          </cell>
          <cell r="F16">
            <v>1.8196443905015292E-2</v>
          </cell>
          <cell r="K16">
            <v>5.8836937677712878E-2</v>
          </cell>
        </row>
      </sheetData>
    </sheetDataSet>
  </externalBook>
</externalLink>
</file>

<file path=xl/externalLinks/externalLink7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16892573463</v>
          </cell>
          <cell r="C3">
            <v>0.50890000000000002</v>
          </cell>
          <cell r="G3">
            <v>-2.1403414357563655E-2</v>
          </cell>
        </row>
        <row r="5">
          <cell r="C5">
            <v>0.15014792899408283</v>
          </cell>
        </row>
        <row r="6">
          <cell r="A6">
            <v>4.1648356664201183</v>
          </cell>
          <cell r="C6">
            <v>0.11834319526627218</v>
          </cell>
          <cell r="K6">
            <v>448.00627245301143</v>
          </cell>
        </row>
        <row r="7">
          <cell r="A7">
            <v>27.738215866995073</v>
          </cell>
          <cell r="C7">
            <v>2.8414853488803796E-2</v>
          </cell>
          <cell r="E7">
            <v>0.24257243583963325</v>
          </cell>
          <cell r="G7">
            <v>0.14460793698092414</v>
          </cell>
          <cell r="K7">
            <v>-0.31759413801311265</v>
          </cell>
        </row>
        <row r="11">
          <cell r="E11">
            <v>0.15139545299728052</v>
          </cell>
          <cell r="F11">
            <v>0.11819139709413595</v>
          </cell>
          <cell r="K11">
            <v>9.5980606527635487E-2</v>
          </cell>
        </row>
        <row r="13">
          <cell r="E13">
            <v>0.14354053222819396</v>
          </cell>
          <cell r="F13">
            <v>0.17835541056688764</v>
          </cell>
          <cell r="K13">
            <v>0.11786694343820044</v>
          </cell>
        </row>
        <row r="16">
          <cell r="E16">
            <v>2.7321581505793993</v>
          </cell>
          <cell r="F16">
            <v>4.5597427729253459E-2</v>
          </cell>
          <cell r="K16">
            <v>0.10654480095453915</v>
          </cell>
        </row>
      </sheetData>
    </sheetDataSet>
  </externalBook>
</externalLink>
</file>

<file path=xl/externalLinks/externalLink7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64950120000</v>
          </cell>
          <cell r="C3">
            <v>0.48970000000000002</v>
          </cell>
          <cell r="G3">
            <v>-7.1182096555856946E-3</v>
          </cell>
        </row>
        <row r="5">
          <cell r="C5">
            <v>0.20346952010376135</v>
          </cell>
        </row>
        <row r="6">
          <cell r="A6">
            <v>10.530175097276265</v>
          </cell>
          <cell r="C6">
            <v>0.16812581063553828</v>
          </cell>
          <cell r="K6">
            <v>197.34026477239254</v>
          </cell>
        </row>
        <row r="7">
          <cell r="A7">
            <v>51.753083665338643</v>
          </cell>
          <cell r="C7">
            <v>1.5966098292043186E-2</v>
          </cell>
          <cell r="E7">
            <v>0.19361929468214412</v>
          </cell>
          <cell r="G7">
            <v>0.98131784190079685</v>
          </cell>
          <cell r="K7">
            <v>-0.46615737495971288</v>
          </cell>
        </row>
        <row r="11">
          <cell r="E11">
            <v>0.12312447701681495</v>
          </cell>
          <cell r="F11">
            <v>0.13113280006377015</v>
          </cell>
          <cell r="K11">
            <v>7.8803562981558037E-2</v>
          </cell>
        </row>
        <row r="13">
          <cell r="E13">
            <v>5.6826123101749726E-2</v>
          </cell>
          <cell r="F13">
            <v>0.25740987002524873</v>
          </cell>
          <cell r="K13">
            <v>0.13897569961203554</v>
          </cell>
        </row>
        <row r="16">
          <cell r="E16">
            <v>4.8688694886322104E-2</v>
          </cell>
          <cell r="F16">
            <v>0.50944407777228817</v>
          </cell>
          <cell r="K16">
            <v>0.22052200234605457</v>
          </cell>
        </row>
      </sheetData>
    </sheetDataSet>
  </externalBook>
</externalLink>
</file>

<file path=xl/externalLinks/externalLink7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231925808160</v>
          </cell>
          <cell r="C3">
            <v>0.5393</v>
          </cell>
          <cell r="G3">
            <v>-4.8797355242410799E-3</v>
          </cell>
        </row>
        <row r="5">
          <cell r="C5">
            <v>0.11339523266547212</v>
          </cell>
        </row>
        <row r="6">
          <cell r="A6">
            <v>2.5186057247108651</v>
          </cell>
          <cell r="C6">
            <v>9.9809958190801976E-2</v>
          </cell>
          <cell r="K6">
            <v>118.04365621746852</v>
          </cell>
        </row>
        <row r="7">
          <cell r="A7">
            <v>22.210860769967439</v>
          </cell>
          <cell r="C7">
            <v>3.9629052380661972E-2</v>
          </cell>
          <cell r="E7">
            <v>0.14928463855421686</v>
          </cell>
          <cell r="G7">
            <v>2.3602530311017396</v>
          </cell>
          <cell r="K7">
            <v>-0.30023323126760015</v>
          </cell>
        </row>
        <row r="11">
          <cell r="E11">
            <v>8.7047336235750006E-2</v>
          </cell>
          <cell r="F11">
            <v>6.5897305306046761E-2</v>
          </cell>
          <cell r="K11">
            <v>5.3504021981996039E-2</v>
          </cell>
        </row>
        <row r="13">
          <cell r="E13">
            <v>0.16959831976896833</v>
          </cell>
          <cell r="F13">
            <v>0.17194163860830525</v>
          </cell>
          <cell r="K13">
            <v>9.0815831282780743E-2</v>
          </cell>
        </row>
        <row r="16">
          <cell r="E16">
            <v>-0.24339932541352083</v>
          </cell>
          <cell r="F16">
            <v>0.43800035130109194</v>
          </cell>
          <cell r="K16">
            <v>0.16017669481423749</v>
          </cell>
        </row>
      </sheetData>
    </sheetDataSet>
  </externalBook>
</externalLink>
</file>

<file path=xl/externalLinks/externalLink7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23237400000</v>
          </cell>
          <cell r="C3">
            <v>0.39369999999999999</v>
          </cell>
          <cell r="G3">
            <v>-3.3520234523930936E-2</v>
          </cell>
        </row>
        <row r="5">
          <cell r="C5">
            <v>0.11318385650224215</v>
          </cell>
        </row>
        <row r="6">
          <cell r="A6">
            <v>2.0840717488789235</v>
          </cell>
          <cell r="C6">
            <v>8.8161434977578473E-2</v>
          </cell>
          <cell r="K6">
            <v>405.23886146448729</v>
          </cell>
        </row>
        <row r="7">
          <cell r="A7">
            <v>18.413153724247227</v>
          </cell>
          <cell r="C7">
            <v>4.2302495115632555E-2</v>
          </cell>
          <cell r="E7">
            <v>0.313403611547104</v>
          </cell>
          <cell r="G7">
            <v>0.91642871380691926</v>
          </cell>
          <cell r="K7">
            <v>-0.14149765594456432</v>
          </cell>
        </row>
        <row r="11">
          <cell r="E11">
            <v>0.18279588580040818</v>
          </cell>
          <cell r="F11">
            <v>9.2218506393641375E-2</v>
          </cell>
          <cell r="K11">
            <v>5.9956548226298437E-2</v>
          </cell>
        </row>
        <row r="13">
          <cell r="E13">
            <v>0.26025702017676355</v>
          </cell>
          <cell r="F13">
            <v>1.5769376887463604E-2</v>
          </cell>
          <cell r="K13">
            <v>4.3475524683908293E-2</v>
          </cell>
        </row>
        <row r="16">
          <cell r="E16">
            <v>0.32058259151785506</v>
          </cell>
          <cell r="F16">
            <v>-0.1596775144919298</v>
          </cell>
          <cell r="K16">
            <v>3.2616745316129146E-2</v>
          </cell>
        </row>
      </sheetData>
    </sheetDataSet>
  </externalBook>
</externalLink>
</file>

<file path=xl/externalLinks/externalLink8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7073405812</v>
          </cell>
          <cell r="C3">
            <v>0.48020000000000002</v>
          </cell>
          <cell r="G3">
            <v>5.7103688202766456E-3</v>
          </cell>
        </row>
        <row r="5">
          <cell r="C5">
            <v>0.15190000000000001</v>
          </cell>
        </row>
        <row r="6">
          <cell r="A6">
            <v>16.223407825688074</v>
          </cell>
          <cell r="C6">
            <v>0.19652192011764905</v>
          </cell>
          <cell r="K6">
            <v>51.946243932582313</v>
          </cell>
        </row>
        <row r="7">
          <cell r="A7">
            <v>107.17281533333333</v>
          </cell>
          <cell r="C7">
            <v>1.2299591217063342E-2</v>
          </cell>
          <cell r="E7">
            <v>0.22847410853609201</v>
          </cell>
          <cell r="K7">
            <v>-0.78398035541821298</v>
          </cell>
        </row>
        <row r="11">
          <cell r="E11">
            <v>0.26555210228600146</v>
          </cell>
          <cell r="F11">
            <v>0.21950878409939567</v>
          </cell>
          <cell r="K11">
            <v>0.15764900188470871</v>
          </cell>
        </row>
        <row r="13">
          <cell r="E13">
            <v>0.24119743072811661</v>
          </cell>
          <cell r="F13">
            <v>0.24652954841634078</v>
          </cell>
          <cell r="K13">
            <v>0.19203121695263081</v>
          </cell>
        </row>
        <row r="16">
          <cell r="E16">
            <v>1.1608105452950204</v>
          </cell>
          <cell r="F16">
            <v>0.26980370162958289</v>
          </cell>
          <cell r="K16">
            <v>0.21515382426359791</v>
          </cell>
        </row>
      </sheetData>
    </sheetDataSet>
  </externalBook>
</externalLink>
</file>

<file path=xl/externalLinks/externalLink8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169395745800</v>
          </cell>
          <cell r="C3">
            <v>8.4900000000000003E-2</v>
          </cell>
          <cell r="G3">
            <v>1.7881082244114332E-2</v>
          </cell>
        </row>
        <row r="5">
          <cell r="C5">
            <v>2.5600000000000001E-2</v>
          </cell>
        </row>
        <row r="6">
          <cell r="A6">
            <v>1.9024038475792595</v>
          </cell>
          <cell r="C6">
            <v>4.7875414488594302E-2</v>
          </cell>
          <cell r="K6">
            <v>92.260984310498429</v>
          </cell>
        </row>
        <row r="7">
          <cell r="A7">
            <v>25.24150585605722</v>
          </cell>
          <cell r="C7">
            <v>5.016654910586308E-2</v>
          </cell>
          <cell r="E7">
            <v>3.5339370521909053E-2</v>
          </cell>
          <cell r="G7">
            <v>0.42534838023471722</v>
          </cell>
          <cell r="K7">
            <v>-3.1228059373481498E-3</v>
          </cell>
        </row>
        <row r="11">
          <cell r="E11">
            <v>0.22700169094307165</v>
          </cell>
          <cell r="F11">
            <v>7.6412562558932251E-2</v>
          </cell>
          <cell r="K11">
            <v>6.0037401324828418E-2</v>
          </cell>
        </row>
        <row r="13">
          <cell r="E13">
            <v>0.57644110275689231</v>
          </cell>
          <cell r="F13">
            <v>1.1338632750397455</v>
          </cell>
          <cell r="K13">
            <v>0.37292455219247539</v>
          </cell>
        </row>
        <row r="16">
          <cell r="E16">
            <v>-0.28938896838324468</v>
          </cell>
          <cell r="F16">
            <v>61.728993489899722</v>
          </cell>
          <cell r="K16">
            <v>0.16346852972389436</v>
          </cell>
        </row>
      </sheetData>
    </sheetDataSet>
  </externalBook>
</externalLink>
</file>

<file path=xl/externalLinks/externalLink8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164305403600</v>
          </cell>
          <cell r="C3">
            <v>0.43520000000000003</v>
          </cell>
          <cell r="G3">
            <v>1.2990860036069852E-2</v>
          </cell>
        </row>
        <row r="5">
          <cell r="C5">
            <v>0.10680323247509867</v>
          </cell>
        </row>
        <row r="6">
          <cell r="A6">
            <v>3.0878670099605339</v>
          </cell>
          <cell r="C6">
            <v>9.3121593685397477E-2</v>
          </cell>
          <cell r="K6">
            <v>74.656618213740387</v>
          </cell>
        </row>
        <row r="7">
          <cell r="A7">
            <v>28.911737392222417</v>
          </cell>
          <cell r="C7">
            <v>3.0157255278486776E-2</v>
          </cell>
          <cell r="E7">
            <v>0.16704910509407986</v>
          </cell>
          <cell r="G7">
            <v>0.87159115310285595</v>
          </cell>
          <cell r="K7">
            <v>-0.3084788976126307</v>
          </cell>
        </row>
        <row r="11">
          <cell r="E11">
            <v>9.6488974523656568E-2</v>
          </cell>
          <cell r="F11">
            <v>3.8912860964132934E-2</v>
          </cell>
          <cell r="K11">
            <v>6.7674784244571073E-2</v>
          </cell>
        </row>
        <row r="13">
          <cell r="E13">
            <v>-0.16142904399603042</v>
          </cell>
          <cell r="F13">
            <v>0.12090729783037468</v>
          </cell>
          <cell r="K13">
            <v>0.12188337824690069</v>
          </cell>
        </row>
        <row r="16">
          <cell r="E16">
            <v>0.14806894713546215</v>
          </cell>
          <cell r="F16">
            <v>1.7036124794745477E-2</v>
          </cell>
          <cell r="K16">
            <v>0.10375576811767143</v>
          </cell>
        </row>
      </sheetData>
    </sheetDataSet>
  </externalBook>
</externalLink>
</file>

<file path=xl/externalLinks/externalLink8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18066873625</v>
          </cell>
          <cell r="C3">
            <v>0.37030000000000002</v>
          </cell>
          <cell r="G3">
            <v>0.18716155401158777</v>
          </cell>
        </row>
        <row r="5">
          <cell r="C5">
            <v>-0.18913807079167794</v>
          </cell>
        </row>
        <row r="6">
          <cell r="A6">
            <v>4.8816194609564985</v>
          </cell>
          <cell r="C6">
            <v>1.6211834639286681E-2</v>
          </cell>
          <cell r="K6">
            <v>22.433991879163994</v>
          </cell>
        </row>
        <row r="7">
          <cell r="C7">
            <v>3.3209951674746381E-3</v>
          </cell>
          <cell r="E7">
            <v>-0.36754789334286597</v>
          </cell>
          <cell r="G7">
            <v>1.2961754203031741</v>
          </cell>
          <cell r="K7">
            <v>-0.42105827408609053</v>
          </cell>
        </row>
        <row r="11">
          <cell r="E11">
            <v>0.72871742443239906</v>
          </cell>
          <cell r="F11">
            <v>0.65189217754738871</v>
          </cell>
          <cell r="K11">
            <v>0.27925489048610957</v>
          </cell>
        </row>
        <row r="13">
          <cell r="E13">
            <v>-9.5331195283598014E-2</v>
          </cell>
          <cell r="F13">
            <v>-0.49201262421198455</v>
          </cell>
          <cell r="K13">
            <v>0.6216973743719072</v>
          </cell>
        </row>
        <row r="16">
          <cell r="E16">
            <v>0.40823972930797403</v>
          </cell>
          <cell r="F16">
            <v>-1.0822860152174272</v>
          </cell>
          <cell r="K16">
            <v>0.42664362795458971</v>
          </cell>
        </row>
      </sheetData>
    </sheetDataSet>
  </externalBook>
</externalLink>
</file>

<file path=xl/externalLinks/externalLink8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60630468425</v>
          </cell>
          <cell r="C3">
            <v>0.25670000000000004</v>
          </cell>
          <cell r="G3">
            <v>-5.8844833262569618E-4</v>
          </cell>
        </row>
        <row r="5">
          <cell r="C5">
            <v>0.12</v>
          </cell>
        </row>
        <row r="6">
          <cell r="A6">
            <v>6.177327399388691</v>
          </cell>
          <cell r="C6">
            <v>0.13472060731428978</v>
          </cell>
          <cell r="K6">
            <v>928.74581018298818</v>
          </cell>
        </row>
        <row r="7">
          <cell r="A7">
            <v>50.399391874480465</v>
          </cell>
          <cell r="C7">
            <v>1.6460370931069546E-2</v>
          </cell>
          <cell r="E7">
            <v>0.16552696383014084</v>
          </cell>
          <cell r="G7">
            <v>1.4051869140976534</v>
          </cell>
          <cell r="K7">
            <v>-0.57959894342134977</v>
          </cell>
        </row>
        <row r="11">
          <cell r="E11">
            <v>0.14410788517543449</v>
          </cell>
          <cell r="F11">
            <v>0.13669896598033127</v>
          </cell>
          <cell r="K11">
            <v>0.13408488150223713</v>
          </cell>
        </row>
        <row r="13">
          <cell r="E13">
            <v>0.37691122600247473</v>
          </cell>
          <cell r="F13">
            <v>0.33800318317964284</v>
          </cell>
          <cell r="K13">
            <v>0.22405290749684997</v>
          </cell>
        </row>
        <row r="16">
          <cell r="E16">
            <v>5.2512726207292193E-3</v>
          </cell>
          <cell r="F16">
            <v>0.18244343998625623</v>
          </cell>
          <cell r="K16">
            <v>0.21308304352684265</v>
          </cell>
        </row>
      </sheetData>
    </sheetDataSet>
  </externalBook>
</externalLink>
</file>

<file path=xl/externalLinks/externalLink8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5011480243</v>
          </cell>
          <cell r="C3">
            <v>0.26179999999999998</v>
          </cell>
          <cell r="G3">
            <v>2.7381752694923562E-2</v>
          </cell>
        </row>
        <row r="5">
          <cell r="C5">
            <v>4.7767393561786088E-2</v>
          </cell>
        </row>
        <row r="6">
          <cell r="A6">
            <v>5.2040293281412255</v>
          </cell>
          <cell r="C6">
            <v>4.1536863966770511E-2</v>
          </cell>
          <cell r="K6">
            <v>8.555320400023728</v>
          </cell>
        </row>
        <row r="7">
          <cell r="A7">
            <v>108.94522267391304</v>
          </cell>
          <cell r="C7">
            <v>7.9816736893000267E-3</v>
          </cell>
          <cell r="E7">
            <v>2.0147557435932006E-2</v>
          </cell>
          <cell r="G7">
            <v>2.8997204480236971</v>
          </cell>
          <cell r="K7">
            <v>-0.69763843788571389</v>
          </cell>
        </row>
        <row r="11">
          <cell r="E11">
            <v>0.4843294314246922</v>
          </cell>
          <cell r="F11">
            <v>0.30309115413552146</v>
          </cell>
          <cell r="K11">
            <v>0.21746940143089222</v>
          </cell>
        </row>
        <row r="13">
          <cell r="E13">
            <v>-0.66134663341645883</v>
          </cell>
          <cell r="F13">
            <v>-10.678098043341048</v>
          </cell>
          <cell r="K13">
            <v>0.27286047422548942</v>
          </cell>
        </row>
        <row r="16">
          <cell r="E16">
            <v>2.3622369907273635</v>
          </cell>
          <cell r="F16">
            <v>-1.3125073243904155</v>
          </cell>
          <cell r="K16">
            <v>0.27968328585505475</v>
          </cell>
        </row>
      </sheetData>
    </sheetDataSet>
  </externalBook>
</externalLink>
</file>

<file path=xl/externalLinks/externalLink8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27273500000</v>
          </cell>
          <cell r="C3">
            <v>0.32170000000000004</v>
          </cell>
          <cell r="G3">
            <v>3.048568984486355E-3</v>
          </cell>
        </row>
        <row r="5">
          <cell r="C5">
            <v>5.8895705521472393E-2</v>
          </cell>
        </row>
        <row r="6">
          <cell r="A6">
            <v>8.3661042944785269</v>
          </cell>
          <cell r="C6">
            <v>0.10736196319018405</v>
          </cell>
          <cell r="K6">
            <v>14.016882855873293</v>
          </cell>
        </row>
        <row r="7">
          <cell r="A7">
            <v>142.04947916666666</v>
          </cell>
          <cell r="C7">
            <v>1.2832969732524246E-2</v>
          </cell>
          <cell r="E7">
            <v>1.3099444724886422E-2</v>
          </cell>
          <cell r="G7">
            <v>0.4241552839683681</v>
          </cell>
          <cell r="K7">
            <v>-0.7637073018227698</v>
          </cell>
        </row>
        <row r="11">
          <cell r="E11">
            <v>0.20458801498127333</v>
          </cell>
          <cell r="F11">
            <v>0.26700349786241739</v>
          </cell>
          <cell r="K11">
            <v>0.11538623840944644</v>
          </cell>
        </row>
        <row r="13">
          <cell r="E13">
            <v>-3.9368421052631577</v>
          </cell>
          <cell r="F13">
            <v>-0.65591397849462363</v>
          </cell>
          <cell r="K13">
            <v>9.7137749086340028E-2</v>
          </cell>
        </row>
        <row r="16">
          <cell r="E16">
            <v>-0.47629310344827591</v>
          </cell>
          <cell r="F16">
            <v>0.44032921810699599</v>
          </cell>
          <cell r="K16">
            <v>0.384366487472239</v>
          </cell>
        </row>
      </sheetData>
    </sheetDataSet>
  </externalBook>
</externalLink>
</file>

<file path=xl/externalLinks/externalLink8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260269489116</v>
          </cell>
          <cell r="C3">
            <v>0.1229</v>
          </cell>
          <cell r="G3">
            <v>1.4379669605254718E-3</v>
          </cell>
        </row>
        <row r="5">
          <cell r="C5">
            <v>2.7416173570019724E-2</v>
          </cell>
        </row>
        <row r="6">
          <cell r="A6">
            <v>1.0267040990769232</v>
          </cell>
          <cell r="C6">
            <v>2.0824457593688363E-2</v>
          </cell>
          <cell r="K6">
            <v>376.95455454034885</v>
          </cell>
        </row>
        <row r="7">
          <cell r="A7">
            <v>37.448847354820145</v>
          </cell>
          <cell r="C7">
            <v>2.0282823076688765E-2</v>
          </cell>
          <cell r="E7">
            <v>0.18264981438925226</v>
          </cell>
          <cell r="G7">
            <v>0.354537473062495</v>
          </cell>
          <cell r="K7">
            <v>-0.35876815136197593</v>
          </cell>
        </row>
        <row r="11">
          <cell r="E11">
            <v>6.7573164606043568E-2</v>
          </cell>
          <cell r="F11">
            <v>4.6266870279417338E-2</v>
          </cell>
          <cell r="K11">
            <v>6.3978044790599237E-2</v>
          </cell>
        </row>
        <row r="13">
          <cell r="E13">
            <v>7.6659822039698788E-2</v>
          </cell>
          <cell r="F13">
            <v>0.10457724094087739</v>
          </cell>
          <cell r="K13">
            <v>8.8789214929059043E-2</v>
          </cell>
        </row>
        <row r="16">
          <cell r="E16">
            <v>0.89591981314777103</v>
          </cell>
          <cell r="K16">
            <v>6.5909913871816855E-2</v>
          </cell>
        </row>
      </sheetData>
    </sheetDataSet>
  </externalBook>
</externalLink>
</file>

<file path=xl/externalLinks/externalLink8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19027524560</v>
          </cell>
          <cell r="C3">
            <v>0.47200000000000003</v>
          </cell>
          <cell r="G3">
            <v>-1.2853612670959552E-2</v>
          </cell>
        </row>
        <row r="5">
          <cell r="C5">
            <v>0.16719999999999999</v>
          </cell>
        </row>
        <row r="6">
          <cell r="A6">
            <v>4.5131699620493357</v>
          </cell>
          <cell r="C6">
            <v>0.1384033426634482</v>
          </cell>
          <cell r="K6">
            <v>196.40816613050822</v>
          </cell>
        </row>
        <row r="7">
          <cell r="A7">
            <v>24.394262256410258</v>
          </cell>
          <cell r="C7">
            <v>3.9101250278454507E-2</v>
          </cell>
          <cell r="E7">
            <v>0.13793823038397329</v>
          </cell>
          <cell r="G7">
            <v>0.47118218535094419</v>
          </cell>
          <cell r="K7">
            <v>8.9582636916166747E-2</v>
          </cell>
        </row>
        <row r="11">
          <cell r="E11">
            <v>0.13268284308114908</v>
          </cell>
          <cell r="F11">
            <v>6.5049892636099615E-2</v>
          </cell>
          <cell r="K11">
            <v>4.7915048577075223E-2</v>
          </cell>
        </row>
        <row r="13">
          <cell r="E13">
            <v>-0.55576559546313797</v>
          </cell>
          <cell r="F13">
            <v>2.3191489361702127</v>
          </cell>
          <cell r="K13">
            <v>0.49057577627548482</v>
          </cell>
        </row>
        <row r="16">
          <cell r="E16">
            <v>7.4190736730819662E-2</v>
          </cell>
          <cell r="F16">
            <v>0.19630155463358623</v>
          </cell>
          <cell r="K16">
            <v>7.554561174837382E-2</v>
          </cell>
        </row>
      </sheetData>
    </sheetDataSet>
  </externalBook>
</externalLink>
</file>

<file path=xl/externalLinks/externalLink8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A4">
            <v>-0.12061756191701511</v>
          </cell>
          <cell r="AB4">
            <v>9.1806876371616664E-2</v>
          </cell>
        </row>
        <row r="7">
          <cell r="AG7">
            <v>0.71489999999999998</v>
          </cell>
          <cell r="AI7">
            <v>0.30971524288107205</v>
          </cell>
          <cell r="AJ7">
            <v>0.31859296482412058</v>
          </cell>
        </row>
        <row r="13">
          <cell r="AI13">
            <v>0.18137160470044308</v>
          </cell>
          <cell r="AJ13">
            <v>4.6288209606986896</v>
          </cell>
        </row>
        <row r="16">
          <cell r="AG16">
            <v>-6.5546539360924819E-3</v>
          </cell>
        </row>
        <row r="19">
          <cell r="AH19">
            <v>10.383180904522613</v>
          </cell>
          <cell r="AI19">
            <v>33.524926987560846</v>
          </cell>
        </row>
        <row r="22">
          <cell r="AH22">
            <v>0.15991001021882917</v>
          </cell>
          <cell r="AJ22">
            <v>3.0683561016003363E-2</v>
          </cell>
        </row>
        <row r="29">
          <cell r="AA29">
            <v>-0.37940379403794033</v>
          </cell>
          <cell r="AB29">
            <v>0.34570596797671027</v>
          </cell>
        </row>
        <row r="102">
          <cell r="AI102">
            <v>61987590000</v>
          </cell>
        </row>
        <row r="106">
          <cell r="AA106">
            <v>-0.210075026795284</v>
          </cell>
          <cell r="AB106">
            <v>0.74331658856724458</v>
          </cell>
          <cell r="AG106">
            <v>0.23270703683827496</v>
          </cell>
        </row>
        <row r="107">
          <cell r="AI107">
            <v>8.2541735307419997E-2</v>
          </cell>
        </row>
        <row r="116">
          <cell r="AC116">
            <v>188.08946943526854</v>
          </cell>
        </row>
        <row r="118">
          <cell r="AC118">
            <v>-0.4447215498028857</v>
          </cell>
        </row>
      </sheetData>
    </sheetDataSet>
  </externalBook>
</externalLink>
</file>

<file path=xl/externalLinks/externalLink9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T4">
            <v>0.21593030491599263</v>
          </cell>
          <cell r="U4">
            <v>0.11258955987717512</v>
          </cell>
        </row>
        <row r="7">
          <cell r="Z7">
            <v>0.8044</v>
          </cell>
          <cell r="AB7">
            <v>0.55243790248390068</v>
          </cell>
          <cell r="AC7">
            <v>0.56148420729837478</v>
          </cell>
        </row>
        <row r="13">
          <cell r="AB13">
            <v>0.32418879564370767</v>
          </cell>
          <cell r="AC13">
            <v>1.4029959810010961</v>
          </cell>
        </row>
        <row r="16">
          <cell r="Z16">
            <v>-1.7868565059310757E-2</v>
          </cell>
        </row>
        <row r="19">
          <cell r="AA19">
            <v>15.65642828426863</v>
          </cell>
          <cell r="AB19">
            <v>28.34061206494588</v>
          </cell>
        </row>
        <row r="22">
          <cell r="AA22">
            <v>0.12474545942306228</v>
          </cell>
          <cell r="AC22">
            <v>3.5862854356286777E-2</v>
          </cell>
        </row>
        <row r="29">
          <cell r="T29">
            <v>0.21492973763301104</v>
          </cell>
          <cell r="U29">
            <v>0.20445276459182993</v>
          </cell>
        </row>
        <row r="102">
          <cell r="AB102">
            <v>510556126350</v>
          </cell>
        </row>
        <row r="106">
          <cell r="T106">
            <v>0.23116650599091026</v>
          </cell>
          <cell r="U106">
            <v>2.4106493651770311E-2</v>
          </cell>
          <cell r="Z106">
            <v>8.9402580772229359E-2</v>
          </cell>
        </row>
        <row r="107">
          <cell r="AB107">
            <v>0.11246186760743422</v>
          </cell>
        </row>
        <row r="116">
          <cell r="V116">
            <v>220.76228041431338</v>
          </cell>
        </row>
        <row r="118">
          <cell r="V118">
            <v>-0.13164347081653072</v>
          </cell>
        </row>
      </sheetData>
    </sheetDataSet>
  </externalBook>
</externalLink>
</file>

<file path=xl/externalLinks/externalLink9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700711250</v>
          </cell>
          <cell r="C3">
            <v>0.55569999999999997</v>
          </cell>
          <cell r="G3">
            <v>6.2446848527379032E-3</v>
          </cell>
        </row>
        <row r="5">
          <cell r="C5">
            <v>0.25</v>
          </cell>
        </row>
        <row r="6">
          <cell r="A6">
            <v>6.2563504464285717</v>
          </cell>
          <cell r="C6">
            <v>0.3392857142857143</v>
          </cell>
          <cell r="K6">
            <v>65.700014589362965</v>
          </cell>
        </row>
        <row r="7">
          <cell r="A7">
            <v>25.025401785714287</v>
          </cell>
          <cell r="C7">
            <v>5.4230612110195177E-2</v>
          </cell>
          <cell r="E7">
            <v>0.56513245459619599</v>
          </cell>
          <cell r="G7">
            <v>0.47141322888369447</v>
          </cell>
          <cell r="K7">
            <v>0.118298120670008</v>
          </cell>
        </row>
        <row r="11">
          <cell r="E11">
            <v>5.242665972715721E-2</v>
          </cell>
          <cell r="F11">
            <v>6.5155160771857012E-2</v>
          </cell>
          <cell r="K11">
            <v>3.3675551187169805E-2</v>
          </cell>
        </row>
        <row r="13">
          <cell r="E13">
            <v>1.10906943168394E-2</v>
          </cell>
          <cell r="F13">
            <v>-9.1322126306224494E-2</v>
          </cell>
          <cell r="K13">
            <v>2.2572380967352368E-2</v>
          </cell>
        </row>
        <row r="16">
          <cell r="E16">
            <v>-0.28459199751448039</v>
          </cell>
          <cell r="F16">
            <v>0.17876973663802453</v>
          </cell>
          <cell r="K16">
            <v>5.654342101181542E-2</v>
          </cell>
        </row>
      </sheetData>
    </sheetDataSet>
  </externalBook>
</externalLink>
</file>

<file path=xl/externalLinks/externalLink9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33222430000</v>
          </cell>
          <cell r="C3">
            <v>0.25010000000000004</v>
          </cell>
          <cell r="G3">
            <v>2.891093983253083E-4</v>
          </cell>
        </row>
        <row r="5">
          <cell r="C5">
            <v>5.8188818551623694E-2</v>
          </cell>
        </row>
        <row r="6">
          <cell r="A6">
            <v>2.8555006663427176</v>
          </cell>
          <cell r="C6">
            <v>7.7802833903884441E-2</v>
          </cell>
          <cell r="K6">
            <v>792.73956428819633</v>
          </cell>
        </row>
        <row r="7">
          <cell r="A7">
            <v>49.073013293943873</v>
          </cell>
          <cell r="C7">
            <v>2.7246652336990401E-2</v>
          </cell>
          <cell r="E7">
            <v>0.15810931424183738</v>
          </cell>
          <cell r="G7">
            <v>7.5756555911242293E-2</v>
          </cell>
          <cell r="K7">
            <v>-0.26787997387495721</v>
          </cell>
        </row>
        <row r="11">
          <cell r="E11">
            <v>0.39872238436112273</v>
          </cell>
          <cell r="F11">
            <v>0.21999999999999997</v>
          </cell>
          <cell r="K11">
            <v>0.156</v>
          </cell>
        </row>
        <row r="13">
          <cell r="E13">
            <v>0.12713687022409315</v>
          </cell>
          <cell r="F13">
            <v>0.12444314237139675</v>
          </cell>
          <cell r="K13">
            <v>0.23114182072782655</v>
          </cell>
        </row>
        <row r="16">
          <cell r="E16">
            <v>2.0699052160038311E-2</v>
          </cell>
          <cell r="F16">
            <v>-0.5616629750339196</v>
          </cell>
          <cell r="K16">
            <v>5.5695031299951861E-2</v>
          </cell>
        </row>
      </sheetData>
    </sheetDataSet>
  </externalBook>
</externalLink>
</file>

<file path=xl/externalLinks/externalLink9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18836410000</v>
          </cell>
          <cell r="C3">
            <v>1</v>
          </cell>
          <cell r="G3">
            <v>-4.246990024273996E-3</v>
          </cell>
        </row>
        <row r="5">
          <cell r="C5">
            <v>7.444883736514106E-2</v>
          </cell>
        </row>
        <row r="6">
          <cell r="A6">
            <v>1.2622401661864235</v>
          </cell>
          <cell r="C6">
            <v>0.11391811297996382</v>
          </cell>
          <cell r="K6">
            <v>2167.7185713219246</v>
          </cell>
        </row>
        <row r="7">
          <cell r="A7">
            <v>16.954464446444643</v>
          </cell>
          <cell r="C7">
            <v>9.0250743108692161E-2</v>
          </cell>
          <cell r="E7">
            <v>0</v>
          </cell>
          <cell r="G7">
            <v>0.2593879711685424</v>
          </cell>
          <cell r="K7">
            <v>0.5212060149627542</v>
          </cell>
        </row>
        <row r="11">
          <cell r="E11">
            <v>-8.5391900235132101E-2</v>
          </cell>
          <cell r="F11">
            <v>0.26299728560953262</v>
          </cell>
          <cell r="K11">
            <v>8.9126360300080115E-2</v>
          </cell>
        </row>
        <row r="13">
          <cell r="E13">
            <v>-1.0882980350952143</v>
          </cell>
          <cell r="F13">
            <v>-6.1886065485725492</v>
          </cell>
          <cell r="K13">
            <v>6.8720883509002212E-2</v>
          </cell>
        </row>
        <row r="16">
          <cell r="E16">
            <v>8.0293487565795019E-2</v>
          </cell>
          <cell r="F16">
            <v>-0.30745947619493796</v>
          </cell>
          <cell r="K16">
            <v>5.539863275302187E-2</v>
          </cell>
        </row>
      </sheetData>
    </sheetDataSet>
  </externalBook>
</externalLink>
</file>

<file path=xl/externalLinks/externalLink9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111754800000</v>
          </cell>
          <cell r="C3">
            <v>0.48520000000000002</v>
          </cell>
          <cell r="G3">
            <v>-1.1792414779435179E-2</v>
          </cell>
        </row>
        <row r="5">
          <cell r="C5">
            <v>0.31146067415730339</v>
          </cell>
        </row>
        <row r="6">
          <cell r="A6">
            <v>6.278359550561798</v>
          </cell>
          <cell r="C6">
            <v>0.29067415730337076</v>
          </cell>
          <cell r="K6">
            <v>587.36287464104691</v>
          </cell>
        </row>
        <row r="7">
          <cell r="A7">
            <v>20.157792207792209</v>
          </cell>
          <cell r="C7">
            <v>4.6297787656548087E-2</v>
          </cell>
          <cell r="E7">
            <v>9.2393276091425808E-2</v>
          </cell>
          <cell r="G7">
            <v>0.24358331662322039</v>
          </cell>
          <cell r="K7">
            <v>-0.22359901305841623</v>
          </cell>
        </row>
        <row r="11">
          <cell r="E11">
            <v>-7.7474966449881277E-2</v>
          </cell>
          <cell r="F11">
            <v>-4.0843730767078368E-3</v>
          </cell>
          <cell r="K11">
            <v>4.1507485273212616E-2</v>
          </cell>
        </row>
        <row r="13">
          <cell r="E13">
            <v>-0.12252160650737165</v>
          </cell>
          <cell r="F13">
            <v>7.0683661645422946E-2</v>
          </cell>
          <cell r="K13">
            <v>6.9724054354550494E-2</v>
          </cell>
        </row>
        <row r="16">
          <cell r="E16">
            <v>-3.5160952947273949E-2</v>
          </cell>
          <cell r="F16">
            <v>0.12690922432584495</v>
          </cell>
          <cell r="K16">
            <v>7.346244748710154E-2</v>
          </cell>
        </row>
      </sheetData>
    </sheetDataSet>
  </externalBook>
</externalLink>
</file>

<file path=xl/externalLinks/externalLink9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9187519712</v>
          </cell>
          <cell r="C3">
            <v>0.43200000000000005</v>
          </cell>
          <cell r="G3">
            <v>0</v>
          </cell>
        </row>
        <row r="5">
          <cell r="C5">
            <v>0.13128615932354251</v>
          </cell>
        </row>
        <row r="6">
          <cell r="A6">
            <v>4.0887938193146418</v>
          </cell>
          <cell r="C6">
            <v>0.16288384512683579</v>
          </cell>
          <cell r="K6">
            <v>11.480828339872728</v>
          </cell>
        </row>
        <row r="7">
          <cell r="A7">
            <v>31.144134616949152</v>
          </cell>
          <cell r="C7">
            <v>3.9836649223398149E-2</v>
          </cell>
          <cell r="E7">
            <v>0.13295809008975087</v>
          </cell>
          <cell r="G7">
            <v>0.69900801773852017</v>
          </cell>
          <cell r="K7">
            <v>3.8049578650336979E-2</v>
          </cell>
        </row>
        <row r="11">
          <cell r="E11">
            <v>7.1353000046300075E-2</v>
          </cell>
          <cell r="F11">
            <v>8.633144499453338E-2</v>
          </cell>
          <cell r="K11">
            <v>4.7078334812746814E-2</v>
          </cell>
        </row>
        <row r="13">
          <cell r="E13">
            <v>1.2180042149119163E-2</v>
          </cell>
          <cell r="F13">
            <v>0.10407770778856618</v>
          </cell>
          <cell r="K13">
            <v>6.7552104884880532E-2</v>
          </cell>
        </row>
        <row r="16">
          <cell r="E16">
            <v>-8.5808236562653128E-2</v>
          </cell>
          <cell r="F16">
            <v>0.35461529199591291</v>
          </cell>
          <cell r="K16">
            <v>0.1086459726236769</v>
          </cell>
        </row>
      </sheetData>
    </sheetDataSet>
  </externalBook>
</externalLink>
</file>

<file path=xl/externalLinks/externalLink9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88093454730</v>
          </cell>
          <cell r="C3">
            <v>0.86420000000000008</v>
          </cell>
          <cell r="G3">
            <v>-5.1770091837100018E-5</v>
          </cell>
        </row>
        <row r="5">
          <cell r="C5">
            <v>0.33929999999999999</v>
          </cell>
        </row>
        <row r="6">
          <cell r="A6">
            <v>6.8780023992816988</v>
          </cell>
          <cell r="C6">
            <v>0.22454435513148341</v>
          </cell>
          <cell r="K6">
            <v>1899.0313270282827</v>
          </cell>
        </row>
        <row r="7">
          <cell r="A7">
            <v>18.148630970333745</v>
          </cell>
          <cell r="C7">
            <v>4.4725229724226524E-2</v>
          </cell>
          <cell r="E7">
            <v>0.12405829319501049</v>
          </cell>
          <cell r="G7">
            <v>0.11250775463300289</v>
          </cell>
          <cell r="K7">
            <v>1.3485713736606719</v>
          </cell>
        </row>
        <row r="11">
          <cell r="E11">
            <v>-0.2425879029598611</v>
          </cell>
          <cell r="F11">
            <v>5.2173270132836125E-2</v>
          </cell>
          <cell r="K11">
            <v>5.1915835642142708E-2</v>
          </cell>
        </row>
        <row r="13">
          <cell r="E13">
            <v>-0.46275680160489396</v>
          </cell>
          <cell r="F13">
            <v>0.11884565738521125</v>
          </cell>
          <cell r="K13">
            <v>7.9712319781630875E-2</v>
          </cell>
        </row>
        <row r="16">
          <cell r="E16">
            <v>-0.63151970510403732</v>
          </cell>
          <cell r="F16">
            <v>0.62525297614293418</v>
          </cell>
          <cell r="K16">
            <v>0.17775632983074466</v>
          </cell>
        </row>
      </sheetData>
    </sheetDataSet>
  </externalBook>
</externalLink>
</file>

<file path=xl/externalLinks/externalLink9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350521200000</v>
          </cell>
          <cell r="C3">
            <v>0.84349999999999992</v>
          </cell>
          <cell r="G3">
            <v>-4.9800507513766412E-3</v>
          </cell>
        </row>
        <row r="5">
          <cell r="C5">
            <v>0.36241950870498452</v>
          </cell>
        </row>
        <row r="6">
          <cell r="A6">
            <v>10.449594562365847</v>
          </cell>
          <cell r="C6">
            <v>0.33961364178392561</v>
          </cell>
          <cell r="K6">
            <v>72.523731731644773</v>
          </cell>
        </row>
        <row r="7">
          <cell r="A7">
            <v>28.83286995146829</v>
          </cell>
          <cell r="C7">
            <v>3.2500174026563869E-2</v>
          </cell>
          <cell r="E7">
            <v>0.55625898410110453</v>
          </cell>
          <cell r="G7">
            <v>0.28410686064978846</v>
          </cell>
          <cell r="K7">
            <v>-0.27765207438600825</v>
          </cell>
        </row>
        <row r="11">
          <cell r="E11">
            <v>0.17965031839907342</v>
          </cell>
          <cell r="F11">
            <v>0.32084928723344097</v>
          </cell>
          <cell r="K11">
            <v>0.178390977085577</v>
          </cell>
        </row>
        <row r="13">
          <cell r="E13">
            <v>9.1307373615374887E-2</v>
          </cell>
          <cell r="F13">
            <v>0.52558584491113258</v>
          </cell>
          <cell r="K13">
            <v>0.21588040586699053</v>
          </cell>
        </row>
        <row r="16">
          <cell r="E16">
            <v>0.21951774555590786</v>
          </cell>
          <cell r="F16">
            <v>0.23184864213449607</v>
          </cell>
          <cell r="K16">
            <v>0.16634217837956139</v>
          </cell>
        </row>
      </sheetData>
    </sheetDataSet>
  </externalBook>
</externalLink>
</file>

<file path=xl/externalLinks/externalLink9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90446803200</v>
          </cell>
          <cell r="C3">
            <v>0.87919999999999998</v>
          </cell>
          <cell r="G3">
            <v>1.8920446229682142E-3</v>
          </cell>
        </row>
        <row r="5">
          <cell r="C5">
            <v>0.39457160218756332</v>
          </cell>
        </row>
        <row r="6">
          <cell r="A6">
            <v>9.1600975491188983</v>
          </cell>
          <cell r="C6">
            <v>0.40186347984606036</v>
          </cell>
          <cell r="K6">
            <v>642.76455187327713</v>
          </cell>
        </row>
        <row r="7">
          <cell r="A7">
            <v>23.215298562628337</v>
          </cell>
          <cell r="C7">
            <v>4.3871091731410135E-2</v>
          </cell>
          <cell r="E7">
            <v>0.20653198093337768</v>
          </cell>
          <cell r="G7">
            <v>4.9617975203940477E-2</v>
          </cell>
          <cell r="K7">
            <v>0.83123803952500608</v>
          </cell>
        </row>
        <row r="11">
          <cell r="E11">
            <v>0.17906368821292773</v>
          </cell>
          <cell r="F11">
            <v>0.10562441913847742</v>
          </cell>
          <cell r="K11">
            <v>9.002044661221395E-2</v>
          </cell>
        </row>
        <row r="13">
          <cell r="E13">
            <v>0.41838520985440408</v>
          </cell>
          <cell r="F13">
            <v>0.17278747742323897</v>
          </cell>
          <cell r="K13">
            <v>0.10907343461705729</v>
          </cell>
        </row>
        <row r="16">
          <cell r="E16">
            <v>0.61227268712172145</v>
          </cell>
          <cell r="F16">
            <v>-5.3520572894982799E-5</v>
          </cell>
          <cell r="K16">
            <v>9.4650696939193438E-2</v>
          </cell>
        </row>
      </sheetData>
    </sheetDataSet>
  </externalBook>
</externalLink>
</file>

<file path=xl/externalLinks/externalLink9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561857018578</v>
          </cell>
          <cell r="C3">
            <v>0.77769999999999995</v>
          </cell>
          <cell r="G3">
            <v>-2.5456807156169076E-2</v>
          </cell>
        </row>
        <row r="5">
          <cell r="C5">
            <v>0.22010000000000002</v>
          </cell>
        </row>
        <row r="6">
          <cell r="A6">
            <v>16.787385896740268</v>
          </cell>
          <cell r="C6">
            <v>0.12055384523386017</v>
          </cell>
          <cell r="K6">
            <v>654.03042885175898</v>
          </cell>
        </row>
        <row r="7">
          <cell r="A7">
            <v>63.731512996597097</v>
          </cell>
          <cell r="C7">
            <v>1.4049118079406425E-2</v>
          </cell>
          <cell r="E7">
            <v>0.19724684927575886</v>
          </cell>
          <cell r="G7">
            <v>1.6879983496721767</v>
          </cell>
          <cell r="K7">
            <v>0.10504245742533524</v>
          </cell>
        </row>
        <row r="11">
          <cell r="E11">
            <v>7.8747386858013524E-3</v>
          </cell>
          <cell r="F11">
            <v>0.17264745247254876</v>
          </cell>
          <cell r="K11">
            <v>0.15197330486053096</v>
          </cell>
        </row>
        <row r="13">
          <cell r="E13">
            <v>0.11879893222494942</v>
          </cell>
          <cell r="F13">
            <v>0.41173456315654633</v>
          </cell>
          <cell r="K13">
            <v>0.26175843260588977</v>
          </cell>
        </row>
        <row r="16">
          <cell r="E16">
            <v>-0.13887593708067958</v>
          </cell>
          <cell r="F16">
            <v>0.6633230665182599</v>
          </cell>
          <cell r="K16">
            <v>0.33221414776726099</v>
          </cell>
        </row>
      </sheetData>
    </sheetDataSet>
  </externalBook>
</externalLink>
</file>

<file path=xl/externalLinks/externalLink10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28749301725</v>
          </cell>
          <cell r="C3">
            <v>0.70709999999999995</v>
          </cell>
          <cell r="G3">
            <v>6.9985291516089605E-3</v>
          </cell>
        </row>
        <row r="5">
          <cell r="C5">
            <v>0.24199999999999999</v>
          </cell>
        </row>
        <row r="6">
          <cell r="A6">
            <v>12.135627574926129</v>
          </cell>
          <cell r="C6">
            <v>0.43763579104865408</v>
          </cell>
          <cell r="K6">
            <v>202.04587200418413</v>
          </cell>
        </row>
        <row r="7">
          <cell r="A7">
            <v>39.061551256793479</v>
          </cell>
          <cell r="C7">
            <v>2.6242886423697358E-2</v>
          </cell>
          <cell r="E7">
            <v>7.0510345397502061E-2</v>
          </cell>
          <cell r="G7">
            <v>1.4088617779086716E-2</v>
          </cell>
          <cell r="K7">
            <v>0.12906326909295407</v>
          </cell>
        </row>
        <row r="11">
          <cell r="E11">
            <v>0.16440824583404701</v>
          </cell>
          <cell r="F11">
            <v>9.92733380973152E-2</v>
          </cell>
          <cell r="K11">
            <v>0.14237938069760353</v>
          </cell>
        </row>
        <row r="13">
          <cell r="E13">
            <v>0.1411263716979807</v>
          </cell>
          <cell r="F13">
            <v>0.50910589576507159</v>
          </cell>
          <cell r="K13">
            <v>0.22862268562747684</v>
          </cell>
        </row>
        <row r="16">
          <cell r="E16">
            <v>2.0938881280061938E-2</v>
          </cell>
          <cell r="F16">
            <v>-3.1352902738093658E-2</v>
          </cell>
          <cell r="K16">
            <v>0.18235219666486646</v>
          </cell>
        </row>
      </sheetData>
    </sheetDataSet>
  </externalBook>
</externalLink>
</file>

<file path=xl/externalLinks/externalLink10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80707597323</v>
          </cell>
          <cell r="C3">
            <v>0.70140000000000002</v>
          </cell>
          <cell r="G3">
            <v>-8.2941157610064709E-3</v>
          </cell>
        </row>
        <row r="5">
          <cell r="C5">
            <v>0.26920000000000005</v>
          </cell>
        </row>
        <row r="6">
          <cell r="A6">
            <v>9.3846043398837207</v>
          </cell>
          <cell r="C6">
            <v>0.17870879421065433</v>
          </cell>
          <cell r="K6">
            <v>122.14617345459143</v>
          </cell>
        </row>
        <row r="7">
          <cell r="A7">
            <v>32.167236876444797</v>
          </cell>
          <cell r="C7">
            <v>2.4493269103131085E-2</v>
          </cell>
          <cell r="E7">
            <v>0.19630916769311982</v>
          </cell>
          <cell r="G7">
            <v>1.4596407703960181</v>
          </cell>
          <cell r="K7">
            <v>-0.30515857867574125</v>
          </cell>
        </row>
        <row r="11">
          <cell r="E11">
            <v>3.9094650205761416E-2</v>
          </cell>
          <cell r="F11">
            <v>6.4356435643564414E-2</v>
          </cell>
          <cell r="K11">
            <v>6.0052532962182513E-2</v>
          </cell>
        </row>
        <row r="13">
          <cell r="E13">
            <v>3.7800687285223455E-2</v>
          </cell>
          <cell r="F13">
            <v>0.18684957426679283</v>
          </cell>
          <cell r="K13">
            <v>0.11258365989690966</v>
          </cell>
        </row>
        <row r="16">
          <cell r="E16">
            <v>-0.2175332938456932</v>
          </cell>
          <cell r="F16">
            <v>0.4264292807408423</v>
          </cell>
          <cell r="K16">
            <v>0.173858941988764</v>
          </cell>
        </row>
      </sheetData>
    </sheetDataSet>
  </externalBook>
</externalLink>
</file>

<file path=xl/externalLinks/externalLink10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110973000000</v>
          </cell>
          <cell r="C3">
            <v>0.66739999999999999</v>
          </cell>
          <cell r="G3">
            <v>-2.958024472233145E-3</v>
          </cell>
        </row>
        <row r="5">
          <cell r="C5">
            <v>0.28280542986425339</v>
          </cell>
        </row>
        <row r="6">
          <cell r="A6">
            <v>15.691883484162895</v>
          </cell>
          <cell r="C6">
            <v>0.21422511312217193</v>
          </cell>
          <cell r="K6">
            <v>133.21410983270582</v>
          </cell>
        </row>
        <row r="7">
          <cell r="A7">
            <v>55.486499999999999</v>
          </cell>
          <cell r="C7">
            <v>1.3651969397961667E-2</v>
          </cell>
          <cell r="E7">
            <v>0.10027032150127331</v>
          </cell>
          <cell r="G7">
            <v>1.4548859921235483E-2</v>
          </cell>
          <cell r="K7">
            <v>-0.57736640281501961</v>
          </cell>
        </row>
        <row r="11">
          <cell r="E11">
            <v>8.968319293882776E-2</v>
          </cell>
          <cell r="F11">
            <v>0.13657548776959927</v>
          </cell>
          <cell r="K11">
            <v>0.1263374704060892</v>
          </cell>
        </row>
        <row r="13">
          <cell r="E13">
            <v>-0.22427548985099144</v>
          </cell>
          <cell r="F13">
            <v>0.51251607048324899</v>
          </cell>
          <cell r="K13">
            <v>0.13953962269901121</v>
          </cell>
        </row>
        <row r="16">
          <cell r="E16">
            <v>-0.44789446396681831</v>
          </cell>
          <cell r="F16">
            <v>0.58075959933222032</v>
          </cell>
          <cell r="K16">
            <v>0.30458936371108958</v>
          </cell>
        </row>
      </sheetData>
    </sheetDataSet>
  </externalBook>
</externalLink>
</file>

<file path=xl/externalLinks/externalLink10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150386443392</v>
          </cell>
          <cell r="C3">
            <v>0.59079999999999999</v>
          </cell>
          <cell r="G3">
            <v>9.4934986773774765E-3</v>
          </cell>
        </row>
        <row r="5">
          <cell r="C5">
            <v>0.22949730567653354</v>
          </cell>
        </row>
        <row r="6">
          <cell r="A6">
            <v>5.550544157082749</v>
          </cell>
          <cell r="C6">
            <v>0.22739351886026427</v>
          </cell>
          <cell r="K6">
            <v>201.04077278284404</v>
          </cell>
        </row>
        <row r="7">
          <cell r="A7">
            <v>24.185661529752331</v>
          </cell>
          <cell r="C7">
            <v>3.6185526665689506E-2</v>
          </cell>
          <cell r="E7">
            <v>7.8918699981843324E-2</v>
          </cell>
          <cell r="G7">
            <v>0.38425102466939914</v>
          </cell>
          <cell r="K7">
            <v>-1.2181737505679857E-2</v>
          </cell>
        </row>
        <row r="11">
          <cell r="E11">
            <v>6.851594065120703E-2</v>
          </cell>
          <cell r="F11">
            <v>-0.13908042324679859</v>
          </cell>
          <cell r="K11">
            <v>1.0553582588400823E-2</v>
          </cell>
        </row>
        <row r="13">
          <cell r="E13">
            <v>0.12062801181408367</v>
          </cell>
          <cell r="F13">
            <v>-0.1374670550700513</v>
          </cell>
          <cell r="K13">
            <v>6.2008952853246702E-2</v>
          </cell>
        </row>
        <row r="16">
          <cell r="E16">
            <v>3.9602849591775291E-2</v>
          </cell>
          <cell r="F16">
            <v>-0.18402125290430571</v>
          </cell>
          <cell r="K16">
            <v>5.8314236639788318E-2</v>
          </cell>
        </row>
      </sheetData>
    </sheetDataSet>
  </externalBook>
</externalLink>
</file>

<file path=xl/externalLinks/externalLink10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32284982449</v>
          </cell>
          <cell r="C3">
            <v>0.41860000000000003</v>
          </cell>
          <cell r="G3">
            <v>-3.0566169763082664E-2</v>
          </cell>
        </row>
        <row r="5">
          <cell r="C5">
            <v>0.19428451060244348</v>
          </cell>
        </row>
        <row r="6">
          <cell r="A6">
            <v>2.2668854408790899</v>
          </cell>
          <cell r="C6">
            <v>0.13783176520151663</v>
          </cell>
          <cell r="K6">
            <v>686.07593687250642</v>
          </cell>
        </row>
        <row r="7">
          <cell r="A7">
            <v>11.667864997831586</v>
          </cell>
          <cell r="C7">
            <v>6.0802263191591183E-2</v>
          </cell>
          <cell r="E7">
            <v>0.13439028004148762</v>
          </cell>
          <cell r="G7">
            <v>1.7309144861073644</v>
          </cell>
          <cell r="K7">
            <v>0.44039792755244789</v>
          </cell>
        </row>
        <row r="11">
          <cell r="E11">
            <v>0.19822972416632356</v>
          </cell>
          <cell r="F11">
            <v>0.22332932485827173</v>
          </cell>
          <cell r="K11">
            <v>7.0888688063286492E-2</v>
          </cell>
        </row>
        <row r="13">
          <cell r="E13">
            <v>0.51875901875901875</v>
          </cell>
          <cell r="F13">
            <v>0.31448931116389556</v>
          </cell>
          <cell r="K13">
            <v>9.3160839497519493E-2</v>
          </cell>
        </row>
        <row r="16">
          <cell r="E16">
            <v>0.33108437062159957</v>
          </cell>
          <cell r="F16">
            <v>0.82213806277352508</v>
          </cell>
          <cell r="K16">
            <v>0.2806694353748026</v>
          </cell>
        </row>
      </sheetData>
    </sheetDataSet>
  </externalBook>
</externalLink>
</file>

<file path=xl/externalLinks/externalLink10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104814938364</v>
          </cell>
          <cell r="C3">
            <v>0.36220000000000002</v>
          </cell>
          <cell r="G3">
            <v>-1.6342066234965081E-2</v>
          </cell>
        </row>
        <row r="5">
          <cell r="C5">
            <v>0.17955008749300957</v>
          </cell>
        </row>
        <row r="6">
          <cell r="A6">
            <v>1.8908400837768116</v>
          </cell>
          <cell r="C6">
            <v>0.12350044197499685</v>
          </cell>
          <cell r="K6">
            <v>329.41971344152859</v>
          </cell>
        </row>
        <row r="7">
          <cell r="A7">
            <v>10.530989486988847</v>
          </cell>
          <cell r="C7">
            <v>6.5315117356891411E-2</v>
          </cell>
          <cell r="E7">
            <v>0.12212256660589307</v>
          </cell>
          <cell r="G7">
            <v>2.6720369730476849</v>
          </cell>
          <cell r="K7">
            <v>-9.4851586960684187E-2</v>
          </cell>
        </row>
        <row r="11">
          <cell r="E11">
            <v>0.19169009829665606</v>
          </cell>
          <cell r="F11">
            <v>8.0944580944581013E-2</v>
          </cell>
          <cell r="K11">
            <v>3.22228581053269E-2</v>
          </cell>
        </row>
        <row r="13">
          <cell r="E13">
            <v>0.19587455978534285</v>
          </cell>
          <cell r="F13">
            <v>0.39573692329266574</v>
          </cell>
          <cell r="K13">
            <v>6.2482408033876322E-2</v>
          </cell>
        </row>
        <row r="16">
          <cell r="E16">
            <v>-0.70629108458537404</v>
          </cell>
          <cell r="F16">
            <v>2.935682967760576</v>
          </cell>
          <cell r="K16">
            <v>3.3253589618620238E-2</v>
          </cell>
        </row>
      </sheetData>
    </sheetDataSet>
  </externalBook>
</externalLink>
</file>

<file path=xl/externalLinks/externalLink10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53669611807</v>
          </cell>
          <cell r="C3">
            <v>0.58240000000000003</v>
          </cell>
          <cell r="G3">
            <v>-1.2373045474030805E-4</v>
          </cell>
        </row>
        <row r="5">
          <cell r="C5">
            <v>0.19741837509491267</v>
          </cell>
        </row>
        <row r="6">
          <cell r="A6">
            <v>8.1502827345482149</v>
          </cell>
          <cell r="C6">
            <v>0.3225512528473804</v>
          </cell>
          <cell r="K6">
            <v>688.95580972792857</v>
          </cell>
        </row>
        <row r="7">
          <cell r="A7">
            <v>41.284316774615384</v>
          </cell>
          <cell r="C7">
            <v>3.9575467913538581E-2</v>
          </cell>
          <cell r="E7">
            <v>0.11696217834321571</v>
          </cell>
          <cell r="K7">
            <v>-0.28993392588874378</v>
          </cell>
        </row>
        <row r="11">
          <cell r="E11">
            <v>0.13151313047102953</v>
          </cell>
          <cell r="F11">
            <v>0.21293055811383321</v>
          </cell>
          <cell r="K11">
            <v>0.10061822866826335</v>
          </cell>
        </row>
        <row r="13">
          <cell r="E13">
            <v>0.2735294117647058</v>
          </cell>
          <cell r="F13">
            <v>0.50115473441108538</v>
          </cell>
          <cell r="K13">
            <v>0.22133278573316401</v>
          </cell>
        </row>
        <row r="16">
          <cell r="E16">
            <v>-8.853200505016634E-2</v>
          </cell>
          <cell r="F16">
            <v>0.2827550947250228</v>
          </cell>
          <cell r="K16">
            <v>0.17550709283978305</v>
          </cell>
        </row>
      </sheetData>
    </sheetDataSet>
  </externalBook>
</externalLink>
</file>

<file path=xl/externalLinks/externalLink10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4468336000</v>
          </cell>
          <cell r="C3">
            <v>0.2646</v>
          </cell>
          <cell r="G3">
            <v>-1.6558870402996285E-2</v>
          </cell>
        </row>
        <row r="5">
          <cell r="C5">
            <v>0.05</v>
          </cell>
        </row>
        <row r="6">
          <cell r="A6">
            <v>1.3462898463392587</v>
          </cell>
          <cell r="C6">
            <v>-2.1429422376495692E-2</v>
          </cell>
          <cell r="K6">
            <v>94.229712189963706</v>
          </cell>
        </row>
        <row r="7">
          <cell r="A7">
            <v>26.130619883040936</v>
          </cell>
          <cell r="C7">
            <v>5.5949239269383498E-3</v>
          </cell>
          <cell r="E7">
            <v>8.1111710124679187E-2</v>
          </cell>
          <cell r="G7">
            <v>0.62471378942797362</v>
          </cell>
          <cell r="K7">
            <v>-0.32213716862122355</v>
          </cell>
        </row>
        <row r="11">
          <cell r="E11">
            <v>6.4442654662897114E-2</v>
          </cell>
          <cell r="F11">
            <v>9.3292900052474037E-2</v>
          </cell>
          <cell r="K11">
            <v>3.6693886751663476E-2</v>
          </cell>
        </row>
        <row r="13">
          <cell r="E13">
            <v>-1.299452995802064E-2</v>
          </cell>
          <cell r="F13">
            <v>0.10196743074038039</v>
          </cell>
          <cell r="K13">
            <v>9.4158075353168696E-2</v>
          </cell>
        </row>
        <row r="16">
          <cell r="E16">
            <v>-0.28938896838324468</v>
          </cell>
          <cell r="F16">
            <v>-0.81545953903889234</v>
          </cell>
          <cell r="K16">
            <v>0.18947292877720709</v>
          </cell>
        </row>
      </sheetData>
    </sheetDataSet>
  </externalBook>
</externalLink>
</file>

<file path=xl/externalLinks/externalLink10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127255196295</v>
          </cell>
          <cell r="C3">
            <v>0.32400000000000001</v>
          </cell>
          <cell r="G3">
            <v>-2.3734307218433615E-2</v>
          </cell>
        </row>
        <row r="5">
          <cell r="C5">
            <v>0.12044826253678546</v>
          </cell>
        </row>
        <row r="6">
          <cell r="A6">
            <v>1.8913705938438214</v>
          </cell>
          <cell r="C6">
            <v>0.12689872477036948</v>
          </cell>
          <cell r="K6">
            <v>297.97506061247066</v>
          </cell>
        </row>
        <row r="7">
          <cell r="A7">
            <v>15.702763609945706</v>
          </cell>
          <cell r="C7">
            <v>6.7093527404628803E-2</v>
          </cell>
          <cell r="E7">
            <v>0.15297560539719418</v>
          </cell>
          <cell r="G7">
            <v>2.0650197195442592</v>
          </cell>
          <cell r="K7">
            <v>0.19452820449978225</v>
          </cell>
        </row>
        <row r="11">
          <cell r="E11">
            <v>0.16589825587098539</v>
          </cell>
          <cell r="F11">
            <v>0.13217897588638161</v>
          </cell>
          <cell r="K11">
            <v>5.0993641166577716E-2</v>
          </cell>
        </row>
        <row r="13">
          <cell r="E13">
            <v>3.3287101248266282E-2</v>
          </cell>
          <cell r="F13">
            <v>0.20865026099925421</v>
          </cell>
          <cell r="K13">
            <v>6.0713935034189384E-2</v>
          </cell>
        </row>
        <row r="16">
          <cell r="E16">
            <v>7.7292555868183621E-2</v>
          </cell>
          <cell r="F16">
            <v>0.5508481314971112</v>
          </cell>
          <cell r="K16">
            <v>0.13182892643873606</v>
          </cell>
        </row>
      </sheetData>
    </sheetDataSet>
  </externalBook>
</externalLink>
</file>

<file path=xl/externalLinks/externalLink10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68373138027</v>
          </cell>
          <cell r="C3">
            <v>0.37460000000000004</v>
          </cell>
          <cell r="G3">
            <v>-9.5934384919563742E-3</v>
          </cell>
        </row>
        <row r="5">
          <cell r="C5">
            <v>0.1142</v>
          </cell>
        </row>
        <row r="6">
          <cell r="A6">
            <v>3.3516244130882353</v>
          </cell>
          <cell r="C6">
            <v>9.2279383547275357E-2</v>
          </cell>
          <cell r="K6">
            <v>221.63579996352209</v>
          </cell>
        </row>
        <row r="7">
          <cell r="A7">
            <v>28.125519550390784</v>
          </cell>
          <cell r="C7">
            <v>3.1459723249071696E-2</v>
          </cell>
          <cell r="E7">
            <v>0.1185078040904198</v>
          </cell>
          <cell r="G7">
            <v>2.2182448036951503</v>
          </cell>
          <cell r="K7">
            <v>0.30562163095945394</v>
          </cell>
        </row>
        <row r="11">
          <cell r="E11">
            <v>9.8544420277731248E-2</v>
          </cell>
          <cell r="F11">
            <v>3.5638135851355557E-2</v>
          </cell>
          <cell r="K11">
            <v>5.5212952191278086E-2</v>
          </cell>
        </row>
        <row r="13">
          <cell r="E13">
            <v>0.23237885462555075</v>
          </cell>
          <cell r="F13">
            <v>8.6237712243074194E-2</v>
          </cell>
          <cell r="K13">
            <v>0.10347715411576117</v>
          </cell>
        </row>
        <row r="15">
          <cell r="E15">
            <v>-0.1756645184324015</v>
          </cell>
          <cell r="F15">
            <v>-3.9376776591929841E-2</v>
          </cell>
          <cell r="K15">
            <v>0.14797149616467584</v>
          </cell>
        </row>
      </sheetData>
    </sheetDataSet>
  </externalBook>
</externalLink>
</file>

<file path=xl/externalLinks/externalLink11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32078280000</v>
          </cell>
          <cell r="C3">
            <v>0.23719999999999999</v>
          </cell>
          <cell r="G3">
            <v>-2.1457137754392307E-2</v>
          </cell>
        </row>
        <row r="5">
          <cell r="C5">
            <v>8.4029850746268661E-2</v>
          </cell>
        </row>
        <row r="6">
          <cell r="A6">
            <v>0.95756059701492535</v>
          </cell>
          <cell r="C6">
            <v>6.6656716417910447E-2</v>
          </cell>
          <cell r="K6">
            <v>272.97226499308613</v>
          </cell>
        </row>
        <row r="7">
          <cell r="A7">
            <v>11.39548134991119</v>
          </cell>
          <cell r="C7">
            <v>6.9610964178877424E-2</v>
          </cell>
          <cell r="E7">
            <v>0.1196867128463476</v>
          </cell>
          <cell r="G7">
            <v>0.67805565339908414</v>
          </cell>
          <cell r="K7">
            <v>0.2061873756930146</v>
          </cell>
        </row>
        <row r="11">
          <cell r="E11">
            <v>0.16872736355688778</v>
          </cell>
          <cell r="F11">
            <v>0.19327491629265503</v>
          </cell>
          <cell r="K11">
            <v>5.7751846977694463E-2</v>
          </cell>
        </row>
        <row r="13">
          <cell r="E13">
            <v>9.3852651337400506E-3</v>
          </cell>
          <cell r="F13">
            <v>0.30869363086936308</v>
          </cell>
          <cell r="K13">
            <v>9.5142377872187961E-2</v>
          </cell>
        </row>
        <row r="16">
          <cell r="E16">
            <v>-0.2293767758985622</v>
          </cell>
          <cell r="F16">
            <v>0.86067327201623023</v>
          </cell>
          <cell r="K16">
            <v>0.20318243371296832</v>
          </cell>
        </row>
      </sheetData>
    </sheetDataSet>
  </externalBook>
</externalLink>
</file>

<file path=xl/externalLinks/externalLink11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42268450000</v>
          </cell>
          <cell r="C3">
            <v>0.3569</v>
          </cell>
          <cell r="G3">
            <v>-2.1369175202384662E-2</v>
          </cell>
        </row>
        <row r="5">
          <cell r="C5">
            <v>0.20877252635158108</v>
          </cell>
        </row>
        <row r="6">
          <cell r="A6">
            <v>7.186067664059844</v>
          </cell>
          <cell r="C6">
            <v>0.14365861951717104</v>
          </cell>
          <cell r="K6">
            <v>158.83782740258835</v>
          </cell>
        </row>
        <row r="7">
          <cell r="A7">
            <v>34.420561889250813</v>
          </cell>
          <cell r="C7">
            <v>1.9991270084424671E-2</v>
          </cell>
          <cell r="E7">
            <v>0.32610234393872195</v>
          </cell>
          <cell r="G7">
            <v>2.0868807304734952E-2</v>
          </cell>
          <cell r="K7">
            <v>-0.58626285482902674</v>
          </cell>
        </row>
        <row r="11">
          <cell r="E11">
            <v>0.1909601151221918</v>
          </cell>
          <cell r="F11">
            <v>-6.0394944023851482E-2</v>
          </cell>
          <cell r="K11">
            <v>6.5129330006119063E-2</v>
          </cell>
        </row>
        <row r="13">
          <cell r="E13">
            <v>0.33139238670694859</v>
          </cell>
          <cell r="F13">
            <v>-0.10830920757879081</v>
          </cell>
          <cell r="K13">
            <v>7.4763292544173243E-2</v>
          </cell>
        </row>
        <row r="16">
          <cell r="E16">
            <v>0.38231605172469463</v>
          </cell>
          <cell r="F16">
            <v>-7.9122432666903553E-2</v>
          </cell>
          <cell r="K16">
            <v>8.6279078598534426E-2</v>
          </cell>
        </row>
      </sheetData>
    </sheetDataSet>
  </externalBook>
</externalLink>
</file>

<file path=xl/externalLinks/externalLink11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110406402487</v>
          </cell>
          <cell r="C3">
            <v>0.127</v>
          </cell>
          <cell r="G3">
            <v>-2.2066584755237661E-2</v>
          </cell>
        </row>
        <row r="5">
          <cell r="C5">
            <v>0.10264070498866554</v>
          </cell>
        </row>
        <row r="6">
          <cell r="A6">
            <v>1.6574800331326658</v>
          </cell>
          <cell r="C6">
            <v>9.908273408295927E-2</v>
          </cell>
          <cell r="K6">
            <v>382.61003310188784</v>
          </cell>
        </row>
        <row r="7">
          <cell r="A7">
            <v>16.148369531519673</v>
          </cell>
          <cell r="C7">
            <v>5.9779141891496093E-2</v>
          </cell>
          <cell r="E7">
            <v>0.24038641030427477</v>
          </cell>
          <cell r="G7">
            <v>1.8988095238095237</v>
          </cell>
          <cell r="K7">
            <v>-0.14022149367005721</v>
          </cell>
        </row>
        <row r="11">
          <cell r="E11">
            <v>-1.5810512499254248E-2</v>
          </cell>
          <cell r="F11">
            <v>9.5023035887487062E-3</v>
          </cell>
          <cell r="K11">
            <v>2.6243184383433382E-2</v>
          </cell>
        </row>
        <row r="13">
          <cell r="E13">
            <v>-9.2319873317498025E-2</v>
          </cell>
          <cell r="F13">
            <v>0.19277739009071881</v>
          </cell>
          <cell r="K13">
            <v>4.0803972959278137E-2</v>
          </cell>
        </row>
        <row r="16">
          <cell r="E16">
            <v>-0.18450798109727917</v>
          </cell>
          <cell r="F16">
            <v>-9.9880547138705422E-3</v>
          </cell>
          <cell r="K16">
            <v>2.1410395077427924E-2</v>
          </cell>
        </row>
      </sheetData>
    </sheetDataSet>
  </externalBook>
</externalLink>
</file>

<file path=xl/externalLinks/externalLink11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31604380000</v>
          </cell>
          <cell r="C3">
            <v>0.16289999999999999</v>
          </cell>
          <cell r="G3">
            <v>3.7529829669100824E-2</v>
          </cell>
        </row>
        <row r="5">
          <cell r="C5">
            <v>7.3798627002288328E-2</v>
          </cell>
        </row>
        <row r="6">
          <cell r="A6">
            <v>18.080308924485127</v>
          </cell>
          <cell r="C6">
            <v>0.21647597254004577</v>
          </cell>
          <cell r="K6">
            <v>24.493085333786752</v>
          </cell>
        </row>
        <row r="7">
          <cell r="A7">
            <v>244.99519379844961</v>
          </cell>
          <cell r="C7">
            <v>1.1973023992244113E-2</v>
          </cell>
          <cell r="G7">
            <v>5.0852942536174934E-6</v>
          </cell>
          <cell r="K7">
            <v>-0.56825162464680501</v>
          </cell>
        </row>
        <row r="11">
          <cell r="E11">
            <v>0.98377919206083808</v>
          </cell>
          <cell r="F11">
            <v>0.4851316907391674</v>
          </cell>
          <cell r="K11">
            <v>0.30801083146151398</v>
          </cell>
        </row>
        <row r="13">
          <cell r="E13">
            <v>-0.69619099459473144</v>
          </cell>
          <cell r="F13">
            <v>-6.375</v>
          </cell>
          <cell r="K13">
            <v>0.66841243852904364</v>
          </cell>
        </row>
        <row r="16">
          <cell r="E16">
            <v>9.8756174225415361</v>
          </cell>
          <cell r="F16">
            <v>2.124690338563171</v>
          </cell>
          <cell r="K16">
            <v>0.40069021081154549</v>
          </cell>
        </row>
        <row r="18">
          <cell r="E18">
            <v>0</v>
          </cell>
        </row>
      </sheetData>
    </sheetDataSet>
  </externalBook>
</externalLink>
</file>

<file path=xl/externalLinks/externalLink11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E4">
            <v>0.26645644969708138</v>
          </cell>
          <cell r="AF4">
            <v>0.32012635954010782</v>
          </cell>
        </row>
        <row r="7">
          <cell r="AK7">
            <v>0.22819999999999999</v>
          </cell>
          <cell r="AM7">
            <v>0.12064071370640714</v>
          </cell>
          <cell r="AN7">
            <v>9.6512570965125707E-2</v>
          </cell>
        </row>
        <row r="13">
          <cell r="AM13">
            <v>2.2778979940740992E-3</v>
          </cell>
          <cell r="AN13">
            <v>0.47921557956797523</v>
          </cell>
        </row>
        <row r="16">
          <cell r="AK16">
            <v>5.7085755511766473E-3</v>
          </cell>
        </row>
        <row r="19">
          <cell r="AL19">
            <v>10.799132197891321</v>
          </cell>
          <cell r="AM19">
            <v>89.514823529411771</v>
          </cell>
        </row>
        <row r="22">
          <cell r="AL22">
            <v>0.81925510079959485</v>
          </cell>
          <cell r="AN22">
            <v>8.9370672750881883E-3</v>
          </cell>
        </row>
        <row r="29">
          <cell r="AE29">
            <v>-1.8713649258605729</v>
          </cell>
          <cell r="AF29">
            <v>2.3284106419637065</v>
          </cell>
        </row>
        <row r="102">
          <cell r="AM102">
            <v>26630660000</v>
          </cell>
        </row>
        <row r="106">
          <cell r="AE106">
            <v>-0.55171847879300362</v>
          </cell>
          <cell r="AF106">
            <v>0.47680241252427735</v>
          </cell>
          <cell r="AK106">
            <v>0.55655146632959418</v>
          </cell>
        </row>
        <row r="107">
          <cell r="AM107">
            <v>0.11820507443451907</v>
          </cell>
        </row>
        <row r="116">
          <cell r="AG116">
            <v>40.697402517147758</v>
          </cell>
        </row>
        <row r="118">
          <cell r="AG118">
            <v>-0.32261314052683487</v>
          </cell>
        </row>
      </sheetData>
    </sheetDataSet>
  </externalBook>
</externalLink>
</file>

<file path=xl/externalLinks/externalLink11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I4">
            <v>0.93434823977164605</v>
          </cell>
          <cell r="J4">
            <v>0.29365469749139206</v>
          </cell>
        </row>
        <row r="7">
          <cell r="O7">
            <v>0.60809999999999997</v>
          </cell>
          <cell r="Q7">
            <v>0.42680608365019013</v>
          </cell>
          <cell r="R7">
            <v>6.3688212927756657E-2</v>
          </cell>
        </row>
        <row r="13">
          <cell r="Q13">
            <v>0.19607140724819391</v>
          </cell>
          <cell r="R13">
            <v>0.27257501744591767</v>
          </cell>
        </row>
        <row r="16">
          <cell r="O16">
            <v>5.1409373243569916E-2</v>
          </cell>
        </row>
        <row r="19">
          <cell r="P19">
            <v>2.581273764258555</v>
          </cell>
          <cell r="Q19">
            <v>6.0478841870824054</v>
          </cell>
        </row>
        <row r="22">
          <cell r="P22">
            <v>0.3215046113042237</v>
          </cell>
          <cell r="R22">
            <v>2.4673172528079542E-2</v>
          </cell>
        </row>
        <row r="29">
          <cell r="I29">
            <v>1.7349999999999999</v>
          </cell>
          <cell r="J29">
            <v>0.64168190127970748</v>
          </cell>
        </row>
        <row r="102">
          <cell r="Q102">
            <v>2715500000</v>
          </cell>
        </row>
        <row r="106">
          <cell r="I106">
            <v>0.74884615384615394</v>
          </cell>
          <cell r="J106">
            <v>-0.85265009896635147</v>
          </cell>
          <cell r="O106">
            <v>0.76990338053319274</v>
          </cell>
        </row>
        <row r="107">
          <cell r="Q107">
            <v>0.23862531006461701</v>
          </cell>
        </row>
        <row r="116">
          <cell r="K116">
            <v>15.683883057777276</v>
          </cell>
        </row>
        <row r="118">
          <cell r="K118">
            <v>2.5090395933155207E-2</v>
          </cell>
        </row>
      </sheetData>
    </sheetDataSet>
  </externalBook>
</externalLink>
</file>

<file path=xl/externalLinks/externalLink11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efreshError="1">
        <row r="4">
          <cell r="W4">
            <v>0.2916945001113338</v>
          </cell>
          <cell r="X4">
            <v>0.17083261506636793</v>
          </cell>
        </row>
        <row r="7">
          <cell r="AC7">
            <v>0.70789999999999997</v>
          </cell>
          <cell r="AE7">
            <v>0.28055064782096584</v>
          </cell>
          <cell r="AF7">
            <v>0.28239104829210837</v>
          </cell>
        </row>
        <row r="13">
          <cell r="AE13">
            <v>0.32674782608695652</v>
          </cell>
          <cell r="AF13">
            <v>0.40205771240254001</v>
          </cell>
        </row>
        <row r="16">
          <cell r="AC16">
            <v>-4.8227323990037534E-2</v>
          </cell>
        </row>
        <row r="19">
          <cell r="AD19">
            <v>15.163942873969376</v>
          </cell>
          <cell r="AE19">
            <v>54.050642875885593</v>
          </cell>
        </row>
        <row r="22">
          <cell r="AD22">
            <v>8.9999306567101894E-2</v>
          </cell>
          <cell r="AF22">
            <v>1.8622534431784531E-2</v>
          </cell>
        </row>
        <row r="29">
          <cell r="W29">
            <v>0.37709611451942737</v>
          </cell>
          <cell r="X29">
            <v>0.13186813186813184</v>
          </cell>
        </row>
        <row r="102">
          <cell r="AE102">
            <v>205987000000</v>
          </cell>
        </row>
        <row r="106">
          <cell r="W106">
            <v>0.22878120411160063</v>
          </cell>
          <cell r="X106">
            <v>-8.317399617590826E-2</v>
          </cell>
          <cell r="AC106">
            <v>4.1032917361496904E-2</v>
          </cell>
        </row>
        <row r="107">
          <cell r="AE107">
            <v>0.1077945899177299</v>
          </cell>
        </row>
        <row r="116">
          <cell r="Y116">
            <v>1689.6597228113035</v>
          </cell>
        </row>
        <row r="118">
          <cell r="Y118">
            <v>-0.1340407324665317</v>
          </cell>
        </row>
      </sheetData>
    </sheetDataSet>
  </externalBook>
</externalLink>
</file>

<file path=xl/externalLinks/externalLink11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Louis Vuitton Moet Hennessy"/>
    </sheetNames>
    <sheetDataSet>
      <sheetData sheetId="0" refreshError="1">
        <row r="4">
          <cell r="W4">
            <v>0.23310752939344392</v>
          </cell>
          <cell r="X4">
            <v>0.11133562335825409</v>
          </cell>
        </row>
        <row r="7">
          <cell r="AC7">
            <v>0.68440000000000001</v>
          </cell>
        </row>
        <row r="13">
          <cell r="AE13">
            <v>0.2326800137385466</v>
          </cell>
        </row>
        <row r="16">
          <cell r="AC16">
            <v>7.9344895169914653E-5</v>
          </cell>
        </row>
        <row r="19">
          <cell r="AD19">
            <v>4.0694443181818185</v>
          </cell>
          <cell r="AE19">
            <v>21.699757619826698</v>
          </cell>
        </row>
        <row r="22">
          <cell r="AF22">
            <v>4.8082843564469235E-2</v>
          </cell>
        </row>
        <row r="29">
          <cell r="W29">
            <v>0.17015619807244931</v>
          </cell>
          <cell r="X29">
            <v>0.17175518318659466</v>
          </cell>
        </row>
        <row r="102">
          <cell r="AE102">
            <v>358111100000</v>
          </cell>
        </row>
        <row r="106">
          <cell r="AC106">
            <v>0.15153641772936646</v>
          </cell>
        </row>
        <row r="107">
          <cell r="AE107">
            <v>7.9123423178263014E-2</v>
          </cell>
        </row>
      </sheetData>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93">
  <rv s="0">
    <v>https://www.bing.com/financeapi/forcetrigger?t=c22our&amp;q=XNAS%3aDLO&amp;form=skydnc</v>
    <v>Learn more on Bing</v>
  </rv>
  <rv s="1">
    <v>0</v>
    <v>dLocal Ltd (XNAS:DLO)</v>
    <v>2</v>
    <v>3</v>
    <v>Finance</v>
    <v>4</v>
    <v>en-US</v>
    <v>c22our</v>
    <v>268435456</v>
    <v>1</v>
    <v>Powered by Refinitiv</v>
    <v>24.216799999999999</v>
    <v>9.0399999999999991</v>
    <v>2.0670000000000002</v>
    <v>0.56999999999999995</v>
    <v>3.3043000000000003E-2</v>
    <v>-0.04</v>
    <v>-2.245E-3</v>
    <v>USD</v>
    <v>Dlocal Ltd, an Uruguay-based company, is focused on enabling global merchants to connect with emerging market users. The Company offers payment platform for emerging markets. Through the Company's direct application programming interface (API), one technology platform, and one contract, which is collectively referred as the One dLocal model. The Company enables global enterprise merchants to get paid (pay-in) and to make payments (pay-out) online in a safe and efficient manner. The Company's cloud-based platform powers both cross-border and local-to-local transactions in approximately 29 countries. The Company enables global merchants to connect with over 600 local payment methods across different geographies, which expands their addressable markets. It operates in different verticals and geographies. The Company's key verticals include retail, streaming, ride hailing, financial institutions, advertising, software as a service (SaaS), travel, e-learning and gaming.</v>
    <v>867</v>
    <v>Nasdaq Stock Market</v>
    <v>XNAS</v>
    <v>XNAS</v>
    <v>Dr Luis Bonavita, 1294, MONTEVIDEO, URUGUAY-NA, 11300 UY</v>
    <v>18</v>
    <v>Professional &amp; Commercial Services</v>
    <v>Stock</v>
    <v>45261.989779363284</v>
    <v>0</v>
    <v>17.094000000000001</v>
    <v>5159922000</v>
    <v>dLocal Ltd</v>
    <v>dLocal Ltd</v>
    <v>17.239999999999998</v>
    <v>38.4375</v>
    <v>17.25</v>
    <v>17.82</v>
    <v>17.78</v>
    <v>289557900</v>
    <v>DLO</v>
    <v>dLocal Ltd (XNAS:DLO)</v>
    <v>465939</v>
    <v>1002077</v>
    <v>2021</v>
  </rv>
  <rv s="2">
    <v>1</v>
  </rv>
  <rv s="0">
    <v>https://www.bing.com/financeapi/forcetrigger?t=a1pmur&amp;q=XNAS%3aCHKP&amp;form=skydnc</v>
    <v>Learn more on Bing</v>
  </rv>
  <rv s="1">
    <v>0</v>
    <v>CHECK POINT SOFTWARE TECHNOLOGIES LTD. (XNAS:CHKP)</v>
    <v>2</v>
    <v>3</v>
    <v>Finance</v>
    <v>4</v>
    <v>en-US</v>
    <v>a1pmur</v>
    <v>268435456</v>
    <v>1</v>
    <v>Powered by Refinitiv</v>
    <v>147.5</v>
    <v>117.18</v>
    <v>0.63680000000000003</v>
    <v>-0.17</v>
    <v>-1.1640000000000001E-3</v>
    <v>-0.72</v>
    <v>-4.9370000000000004E-3</v>
    <v>USD</v>
    <v>Check Point Software Technologies Ltd. (Check point) develops, markets and supports a range of products and services for information technology (IT) security. The Company's products and services are sold to enterprises, service providers, small and medium sized businesses and consumers. It offers enterprises a platform to deploy independent, modular and interoperable security applications (Software Blades), such as firewall, virtual private network (VPN), intrusion prevention system (IPS), Application Control, Anti-Bot, antivirus, data loss prevention (DLP), policy management, event analysis or multi-domain management. The Company offers Software Blades grouped into functional packages to address specific security issues. It has product offerings under these packages, which include Next Generation Firewall, Next Generation Threat Prevention, Next Generation Secure Web Gateway and Next Generation Data Protection.</v>
    <v>6026</v>
    <v>Nasdaq Stock Market</v>
    <v>XNAS</v>
    <v>XNAS</v>
    <v>5 Shlomo Kaplan Street, TEL AVIV-YAFO, 67897 IL</v>
    <v>146.29</v>
    <v>Software &amp; IT Services</v>
    <v>Stock</v>
    <v>45261.888896758595</v>
    <v>3</v>
    <v>144.5</v>
    <v>17061200000</v>
    <v>CHECK POINT SOFTWARE TECHNOLOGIES LTD.</v>
    <v>CHECK POINT SOFTWARE TECHNOLOGIES LTD.</v>
    <v>145.75</v>
    <v>20.268899999999999</v>
    <v>146</v>
    <v>145.83000000000001</v>
    <v>145.11000000000001</v>
    <v>116993800</v>
    <v>CHKP</v>
    <v>CHECK POINT SOFTWARE TECHNOLOGIES LTD. (XNAS:CHKP)</v>
    <v>675889</v>
    <v>883454</v>
    <v>1993</v>
  </rv>
  <rv s="2">
    <v>4</v>
  </rv>
  <rv s="0">
    <v>https://www.bing.com/financeapi/forcetrigger?t=a1tg3m&amp;q=XNAS%3aFTNT&amp;form=skydnc</v>
    <v>Learn more on Bing</v>
  </rv>
  <rv s="1">
    <v>0</v>
    <v>FORTINET, INC. (XNAS:FTNT)</v>
    <v>2</v>
    <v>3</v>
    <v>Finance</v>
    <v>5</v>
    <v>en-US</v>
    <v>a1tg3m</v>
    <v>268435456</v>
    <v>1</v>
    <v>Powered by Refinitiv</v>
    <v>81.239999999999995</v>
    <v>44.12</v>
    <v>1.0769</v>
    <v>-7.0000000000000007E-2</v>
    <v>-1.3320000000000001E-3</v>
    <v>0.06</v>
    <v>1.1429999999999999E-3</v>
    <v>USD</v>
    <v>Fortinet, Inc. is engaged in offering cybersecurity and networking solutions. The Company provides cyber security solutions to a variety of organizations, including enterprises, communication service providers, security service providers, government organizations and small businesses. The Company’s product offerings consist of its core platform network security products and its enhanced platform technology products, which are offered in a range of forms spanning physical appliances, virtual appliances, software, and cloud-hosted services. Its Secure Networking solutions enable the convergence of networking and security across all edges to provide next generation firewall, software-defined wide area network (SD- WAN), and secure access service edge (SASE). Its Zero Trust Access solutions enable customers to know and control who and what is on their network. Its FortiGuard security services counter threats in real time with artificial intelligence-powered, coordinated protection.</v>
    <v>13618</v>
    <v>Nasdaq Stock Market</v>
    <v>XNAS</v>
    <v>XNAS</v>
    <v>899 Kifer Road, SUNNYVALE, CA, 94086 US</v>
    <v>52.7</v>
    <v>Software &amp; IT Services</v>
    <v>Stock</v>
    <v>45262.025985092187</v>
    <v>6</v>
    <v>51.69</v>
    <v>40307570000</v>
    <v>FORTINET, INC.</v>
    <v>FORTINET, INC.</v>
    <v>52.048000000000002</v>
    <v>36.2181</v>
    <v>52.56</v>
    <v>52.49</v>
    <v>52.55</v>
    <v>767909600</v>
    <v>FTNT</v>
    <v>FORTINET, INC. (XNAS:FTNT)</v>
    <v>7175496</v>
    <v>8961645</v>
    <v>2000</v>
  </rv>
  <rv s="2">
    <v>7</v>
  </rv>
  <rv s="0">
    <v>https://www.bing.com/financeapi/forcetrigger?t=a25jqh&amp;q=XNAS%3aVRSN&amp;form=skydnc</v>
    <v>Learn more on Bing</v>
  </rv>
  <rv s="1">
    <v>0</v>
    <v>VERISIGN, INC. (XNAS:VRSN)</v>
    <v>2</v>
    <v>3</v>
    <v>Finance</v>
    <v>4</v>
    <v>en-US</v>
    <v>a25jqh</v>
    <v>268435456</v>
    <v>1</v>
    <v>Powered by Refinitiv</v>
    <v>229.72</v>
    <v>188.44</v>
    <v>0.94440000000000002</v>
    <v>5.57</v>
    <v>2.6248999999999998E-2</v>
    <v>0</v>
    <v>0</v>
    <v>USD</v>
    <v>VeriSign, Inc. is a global provider of domain name registry services and Internet infrastructure. The Company enables the security, stability, and resiliency of Internet infrastructure and services, including providing root zone maintainer services, operating two global Internet root servers, and providing registration services and authoritative resolution for the .com and .net top-level domains (TLDs), which support the majority of global e-commerce. The Company operates the authoritative directory of and/or the back-end systems for all .com, .net, .cc, .gov, .edu and .name domain names, among others. Its services allow individuals and organizations to establish their online identities, while providing the secure, always-on access they need to communicate and transact reliably with large-scale online audiences. The Company also provides internationalized domain name (IDN) services that enable Internet users to access domain names in characters representing their local language.</v>
    <v>914</v>
    <v>Nasdaq Stock Market</v>
    <v>XNAS</v>
    <v>XNAS</v>
    <v>ATTN: GENERAL COUNSEL, 12061 BLUEMONT WAY, RESTON, VA, 20190 US</v>
    <v>219</v>
    <v>Software &amp; IT Services</v>
    <v>Stock</v>
    <v>45261.948569953121</v>
    <v>9</v>
    <v>210.72</v>
    <v>22234320000</v>
    <v>VERISIGN, INC.</v>
    <v>VERISIGN, INC.</v>
    <v>211.84</v>
    <v>30.259899999999998</v>
    <v>212.2</v>
    <v>217.77</v>
    <v>217.77</v>
    <v>102100000</v>
    <v>VRSN</v>
    <v>VERISIGN, INC. (XNAS:VRSN)</v>
    <v>731338</v>
    <v>629764</v>
    <v>1995</v>
  </rv>
  <rv s="2">
    <v>10</v>
  </rv>
  <rv s="0">
    <v>https://www.bing.com/financeapi/forcetrigger?t=a1zgm7&amp;q=XNAS%3aPANW&amp;form=skydnc</v>
    <v>Learn more on Bing</v>
  </rv>
  <rv s="1">
    <v>0</v>
    <v>PALO ALTO NETWORKS, INC. (XNAS:PANW)</v>
    <v>2</v>
    <v>3</v>
    <v>Finance</v>
    <v>5</v>
    <v>en-US</v>
    <v>a1zgm7</v>
    <v>268435456</v>
    <v>1</v>
    <v>Powered by Refinitiv</v>
    <v>296.8485</v>
    <v>132.22</v>
    <v>1.2803</v>
    <v>1.07</v>
    <v>3.6259999999999999E-3</v>
    <v>-0.04</v>
    <v>-1.351E-4</v>
    <v>USD</v>
    <v>Palo Alto Networks, Inc. is a global cybersecurity provider. The Company's cybersecurity platforms and services help secure enterprise users, networks, clouds and endpoints by delivering comprehensive cybersecurity backed by artificial intelligence and automation. The Company focuses on delivering value in four areas, Network Security, Cloud Security, Security Operations and Threat Intelligence and Security Consulting. Its network security platform is designed to deliver complete zero trust solutions to its customers. It enables cloud-native security through its Prisma Cloud platform. As a comprehensive Cloud Native Application Protection Platform (CNAPP), Prisma Cloud secures multi-and hybrid-cloud environments for applications, data and the entire cloud native technology stack across the full development lifecycle, from code to runtime. It delivers security automation, security analytics, endpoint security and attack surface management solutions through its Cortex portfolio.</v>
    <v>14182</v>
    <v>Nasdaq Stock Market</v>
    <v>XNAS</v>
    <v>XNAS</v>
    <v>3000 Tannery Way, SANTA CLARA, CA, 95054 US</v>
    <v>296.8485</v>
    <v>Software &amp; IT Services</v>
    <v>Stock</v>
    <v>45262.039928378908</v>
    <v>12</v>
    <v>291.05</v>
    <v>93379250000</v>
    <v>PALO ALTO NETWORKS, INC.</v>
    <v>PALO ALTO NETWORKS, INC.</v>
    <v>292.31</v>
    <v>167.33959999999999</v>
    <v>295.08999999999997</v>
    <v>296.16000000000003</v>
    <v>296.12</v>
    <v>315300000</v>
    <v>PANW</v>
    <v>PALO ALTO NETWORKS, INC. (XNAS:PANW)</v>
    <v>6156816</v>
    <v>5005114</v>
    <v>2005</v>
  </rv>
  <rv s="2">
    <v>13</v>
  </rv>
  <rv s="0">
    <v>https://www.bing.com/financeapi/forcetrigger?t=a21m4c&amp;q=XNAS%3aQLYS&amp;form=skydnc</v>
    <v>Learn more on Bing</v>
  </rv>
  <rv s="1">
    <v>0</v>
    <v>QUALYS, INC. (XNAS:QLYS)</v>
    <v>2</v>
    <v>3</v>
    <v>Finance</v>
    <v>4</v>
    <v>en-US</v>
    <v>a21m4c</v>
    <v>268435456</v>
    <v>1</v>
    <v>Powered by Refinitiv</v>
    <v>188.36500000000001</v>
    <v>101.1</v>
    <v>0.58199999999999996</v>
    <v>3.17</v>
    <v>1.7150000000000002E-2</v>
    <v>0.24</v>
    <v>1.2770000000000001E-3</v>
    <v>USD</v>
    <v>Qualys, Inc. is a provider of cloud-based information technology (IT), security and compliance solutions. Its cloud-based IT, security and compliance solutions enables organizations to identify security risks to their IT infrastructures, help protect their IT systems and applications from cyber-attacks. The Company delivers its solutions through its Qualys Cloud Platform. The Qualys Cloud Platform leverages a single agent to continuously deliver critical security intelligence while enabling enterprises to automate the full spectrum of vulnerability detection, compliance, and protection for IT systems, workloads and web applications across on premises, endpoints, servers, public and private clouds, containers, and mobile devices.</v>
    <v>2155</v>
    <v>Nasdaq Stock Market</v>
    <v>XNAS</v>
    <v>XNAS</v>
    <v>919 E. Hillsdale Blvd., FOSTER CITY, CA, 94404 US</v>
    <v>188.36500000000001</v>
    <v>Software &amp; IT Services</v>
    <v>Stock</v>
    <v>45262.037181145315</v>
    <v>15</v>
    <v>182.64</v>
    <v>6916034334</v>
    <v>QUALYS, INC.</v>
    <v>QUALYS, INC.</v>
    <v>185.04</v>
    <v>50.008499999999998</v>
    <v>184.84</v>
    <v>188.01</v>
    <v>188.25</v>
    <v>36785460</v>
    <v>QLYS</v>
    <v>QUALYS, INC. (XNAS:QLYS)</v>
    <v>371724</v>
    <v>379238</v>
    <v>1999</v>
  </rv>
  <rv s="2">
    <v>16</v>
  </rv>
  <rv s="0">
    <v>https://www.bing.com/financeapi/forcetrigger?t=a1svnm&amp;q=XNYS%3aFICO&amp;form=skydnc</v>
    <v>Learn more on Bing</v>
  </rv>
  <rv s="1">
    <v>0</v>
    <v>FAIR ISAAC CORPORATION (XNYS:FICO)</v>
    <v>2</v>
    <v>3</v>
    <v>Finance</v>
    <v>5</v>
    <v>en-US</v>
    <v>a1svnm</v>
    <v>268435456</v>
    <v>1</v>
    <v>Powered by Refinitiv</v>
    <v>1130.47</v>
    <v>575.39</v>
    <v>1.2677</v>
    <v>40.94</v>
    <v>3.7643000000000003E-2</v>
    <v>52.21</v>
    <v>4.6296999999999998E-2</v>
    <v>USD</v>
    <v>Fair Isaac Corporation is an applied analytics company. The Company operates through two segments: Scores and Software. The Scores segment includes its business-to-business (B2B) scoring solutions and services which give its clients access to predictive credit and other scores that can be integrated into their transaction streams and decision-making processes. This segment also includes its business-to-consumer (B2C) scoring solutions, including its myFICO.com subscription offerings. The Software segment includes pre-configured analytic and decision management solutions designed for a specific type of business need or process, such as account origination, customer management, customer engagement, fraud detection, financial crimes compliance and marketing as well as associated professional services. This segment also includes FICO Platform, a modular software offering designed to support advanced analytic and decision use cases, as well as stand-alone analytic and decisioning software.</v>
    <v>3455</v>
    <v>New York Stock Exchange</v>
    <v>XNYS</v>
    <v>XNYS</v>
    <v>5 West Mendenhall, Suites 105, BOZEMAN, MT, 59715 US</v>
    <v>1130.47</v>
    <v>Software &amp; IT Services</v>
    <v>Stock</v>
    <v>45262.036313066405</v>
    <v>18</v>
    <v>1083.72</v>
    <v>27869720000</v>
    <v>FAIR ISAAC CORPORATION</v>
    <v>FAIR ISAAC CORPORATION</v>
    <v>1084.97</v>
    <v>64.248500000000007</v>
    <v>1087.5999999999999</v>
    <v>1128.54</v>
    <v>1179.92</v>
    <v>24713560</v>
    <v>FICO</v>
    <v>FAIR ISAAC CORPORATION (XNYS:FICO)</v>
    <v>299849</v>
    <v>187728</v>
    <v>1987</v>
  </rv>
  <rv s="2">
    <v>19</v>
  </rv>
  <rv s="0">
    <v>https://www.bing.com/financeapi/forcetrigger?t=bwvem7&amp;q=XNAS%3aABNB&amp;form=skydnc</v>
    <v>Learn more on Bing</v>
  </rv>
  <rv s="1">
    <v>0</v>
    <v>AIRBNB, INC. (XNAS:ABNB)</v>
    <v>2</v>
    <v>3</v>
    <v>Finance</v>
    <v>5</v>
    <v>en-US</v>
    <v>bwvem7</v>
    <v>268435456</v>
    <v>1</v>
    <v>Powered by Refinitiv</v>
    <v>154.94999999999999</v>
    <v>81.91</v>
    <v>1.6220000000000001</v>
    <v>8.68</v>
    <v>6.8703E-2</v>
    <v>0</v>
    <v>0</v>
    <v>USD</v>
    <v>Airbnb, Inc. primarily operates a global platform for stays and experiences. The Company’s marketplace model connects hosts and guests online or through mobile devices to book spaces and experiences around the world. It partners with hosts throughout the process of setting up their listing and provide them with a range of tools to manage their listings, including scheduling, merchandising, integrated payments, community support, host protections, pricing guidance, and feedback from reviews. Its Website and mobile applications provide its guests a way to explore a variety of homes and experiences and an easy way to book them. Its hosts generally fall into two categories: individual and professional. Individual hosts list their spaces, including private rooms, primary homes, or vacation homes, on Airbnb. Professional hosts are often those who run property management or hospitality businesses and generally use application programming interfaces to list their properties on its platform.</v>
    <v>6811</v>
    <v>Nasdaq Stock Market</v>
    <v>XNAS</v>
    <v>XNAS</v>
    <v>888 Brannan St., SAN FRANCISCO, CA, 94103 US</v>
    <v>135.41999999999999</v>
    <v>Software &amp; IT Services</v>
    <v>Stock</v>
    <v>45261.888899050784</v>
    <v>21</v>
    <v>125.4</v>
    <v>86419420000</v>
    <v>AIRBNB, INC.</v>
    <v>AIRBNB, INC.</v>
    <v>125.5</v>
    <v>15.2875</v>
    <v>126.34</v>
    <v>135.02000000000001</v>
    <v>135.02000000000001</v>
    <v>640049100</v>
    <v>ABNB</v>
    <v>AIRBNB, INC. (XNAS:ABNB)</v>
    <v>7424812</v>
    <v>5783192</v>
    <v>2008</v>
  </rv>
  <rv s="2">
    <v>22</v>
  </rv>
  <rv s="0">
    <v>https://www.bing.com/financeapi/forcetrigger?t=a1u3rw&amp;q=XNAS%3aGOOGL&amp;form=skydnc</v>
    <v>Learn more on Bing</v>
  </rv>
  <rv s="1">
    <v>0</v>
    <v>ALPHABET INC. (XNAS:GOOGL)</v>
    <v>2</v>
    <v>3</v>
    <v>Finance</v>
    <v>5</v>
    <v>en-US</v>
    <v>a1u3rw</v>
    <v>268435456</v>
    <v>1</v>
    <v>Powered by Refinitiv</v>
    <v>141.22</v>
    <v>84.86</v>
    <v>1.0539000000000001</v>
    <v>-0.67</v>
    <v>-5.0549999999999996E-3</v>
    <v>7.0000000000000007E-2</v>
    <v>5.3089999999999995E-4</v>
    <v>USD</v>
    <v>Alphabet Inc. is a holding company. The Company's segments include Google Services, Google Cloud, and Other Bets. The Google Services segment includes products and services such as ads, Android, Chrome, hardware, Google Maps, Google Play, Search, and YouTube. The Google Cloud segment includes infrastructure and platform services, collaboration tools, and other services for enterprise customers. The Other Bets segment includes earlier stage technologies that are further afield from its core Google business, and it includes the sale of health technology and Internet services. Its Google Cloud provides enterprise-ready cloud services, including Google Cloud Platform and Google Workspace. Google Cloud Platform provides technology in cybersecurity; data, analytics, artificial intelligence (AI), machine learning and infrastructure. The Company's Google Workspace's secure communication and collaboration tools, which include apps, such as Gmail, Docs, Drive, Calendar, Meet, and others.</v>
    <v>182381</v>
    <v>Nasdaq Stock Market</v>
    <v>XNAS</v>
    <v>XNAS</v>
    <v>1600 Amphitheatre Pkwy, MOUNTAIN VIEW, CA, 94043-1351 US</v>
    <v>132.11000000000001</v>
    <v>Software &amp; IT Services</v>
    <v>Stock</v>
    <v>45262.041589189059</v>
    <v>24</v>
    <v>130.66499999999999</v>
    <v>1666703000000</v>
    <v>ALPHABET INC.</v>
    <v>ALPHABET INC.</v>
    <v>131.86000000000001</v>
    <v>25.4208</v>
    <v>132.53</v>
    <v>131.86000000000001</v>
    <v>131.93</v>
    <v>12516000000</v>
    <v>GOOGL</v>
    <v>ALPHABET INC. (XNAS:GOOGL)</v>
    <v>31442263</v>
    <v>27687876</v>
    <v>2015</v>
  </rv>
  <rv s="2">
    <v>25</v>
  </rv>
  <rv s="0">
    <v>https://www.bing.com/financeapi/forcetrigger?t=a1zha2&amp;q=XNYS%3aPAYC&amp;form=skydnc</v>
    <v>Learn more on Bing</v>
  </rv>
  <rv s="1">
    <v>0</v>
    <v>PAYCOM SOFTWARE, INC. (XNYS:PAYC)</v>
    <v>2</v>
    <v>3</v>
    <v>Finance</v>
    <v>5</v>
    <v>en-US</v>
    <v>a1zha2</v>
    <v>268435456</v>
    <v>1</v>
    <v>Powered by Refinitiv</v>
    <v>374.04</v>
    <v>146.15</v>
    <v>1.2426999999999999</v>
    <v>3.93</v>
    <v>2.1634E-2</v>
    <v>-0.05</v>
    <v>-2.6919999999999998E-4</v>
    <v>USD</v>
    <v>Paycom Software, Inc. is a provider of a comprehensive, cloud-based human capital management (HCM) solution delivered as software-as-a-service (SaaS). The Company provides functionality and data analytics. Its solution requires virtually no customization and is based on a core system of record maintained in a single database for all HCM functions, including talent acquisition, time and labor management, payroll, talent management and human resources (HR) management applications. Its applications streamline client processes and provide clients and their employees with the ability to directly access and manage administrative processes, including applications that identify candidates, on-board employees, manage time and labor, administer payroll deductions and benefits, manage performance, terminate employees and administer post-termination health benefits such as COBRA. The Company sells its solution directly through its sales force based in offices across the United States.</v>
    <v>6349</v>
    <v>New York Stock Exchange</v>
    <v>XNYS</v>
    <v>XNYS</v>
    <v>7501 W Memorial Rd, OKLAHOMA CITY, OK, 73142 US</v>
    <v>185.86</v>
    <v>Software &amp; IT Services</v>
    <v>Stock</v>
    <v>45262.040094594529</v>
    <v>27</v>
    <v>181.03</v>
    <v>11187380000</v>
    <v>PAYCOM SOFTWARE, INC.</v>
    <v>PAYCOM SOFTWARE, INC.</v>
    <v>181.82</v>
    <v>31.094999999999999</v>
    <v>181.66</v>
    <v>185.59</v>
    <v>185.7</v>
    <v>60228160</v>
    <v>PAYC</v>
    <v>PAYCOM SOFTWARE, INC. (XNYS:PAYC)</v>
    <v>1290300</v>
    <v>1716270</v>
    <v>2013</v>
  </rv>
  <rv s="2">
    <v>28</v>
  </rv>
  <rv s="0">
    <v>https://www.bing.com/financeapi/forcetrigger?t=c27jhw&amp;q=XNAS%3aMNDY&amp;form=skydnc</v>
    <v>Learn more on Bing</v>
  </rv>
  <rv s="3">
    <v>6</v>
    <v>MONDAY.COM LTD (XNAS:MNDY)</v>
    <v>2</v>
    <v>7</v>
    <v>Finance</v>
    <v>5</v>
    <v>en-US</v>
    <v>c27jhw</v>
    <v>268435456</v>
    <v>1</v>
    <v>Powered by Refinitiv</v>
    <v>189.15</v>
    <v>94.76</v>
    <v>-3.47</v>
    <v>-1.9295E-2</v>
    <v>3.37</v>
    <v>1.9108E-2</v>
    <v>USD</v>
    <v>Monday.Com Ltd is an Israel-based software publisher. The Company provides operational system monday.com Work OS which is an open platform that democratizes the power of software so organizations can easily build software applications and work management tools to fit their every need. The platform intuitively connects people to processes and systems, empowering teams to excel in every aspect of their work. monday.com has teams in Tel Aviv, New York, San Francisco, Miami, Chicago, London, Kiev, and Sydney. The Company customize its platform to suit any business vertical and serves customers worldwide.</v>
    <v>1549</v>
    <v>Nasdaq Stock Market</v>
    <v>XNAS</v>
    <v>XNAS</v>
    <v>6 Yitzhak Sadeh Street, TEL AVIV-YAFO, 677750 IL</v>
    <v>179.48</v>
    <v>Software &amp; IT Services</v>
    <v>Stock</v>
    <v>45262.025273414059</v>
    <v>30</v>
    <v>174</v>
    <v>8514702000</v>
    <v>MONDAY.COM LTD</v>
    <v>MONDAY.COM LTD</v>
    <v>176.8</v>
    <v>179.84</v>
    <v>176.37</v>
    <v>179.74</v>
    <v>48277500</v>
    <v>MNDY</v>
    <v>MONDAY.COM LTD (XNAS:MNDY)</v>
    <v>1183834</v>
    <v>1111109</v>
    <v>2012</v>
  </rv>
  <rv s="2">
    <v>31</v>
  </rv>
  <rv s="0">
    <v>https://www.bing.com/financeapi/forcetrigger?t=a1pejc&amp;q=XNAS%3aCDNS&amp;form=skydnc</v>
    <v>Learn more on Bing</v>
  </rv>
  <rv s="1">
    <v>0</v>
    <v>CADENCE DESIGN SYSTEMS, INC. (XNAS:CDNS)</v>
    <v>2</v>
    <v>3</v>
    <v>Finance</v>
    <v>5</v>
    <v>en-US</v>
    <v>a1pejc</v>
    <v>268435456</v>
    <v>1</v>
    <v>Powered by Refinitiv</v>
    <v>279.32499999999999</v>
    <v>154.88</v>
    <v>1.0787</v>
    <v>-2.92</v>
    <v>-1.0685E-2</v>
    <v>0.21</v>
    <v>7.7680000000000002E-4</v>
    <v>USD</v>
    <v>Cadence Design Systems, Inc. is an electronic system designing company. The Company's Custom IC Design and Simulation offerings are used by its customers to create schematic and physical representations of circuits down to the transistor level for analog, mixed-signal, custom digital, memory and radio frequency (RF) designs. Its Digital IC Design and Signoff solutions are used to create logical representations of a digital circuit or an integrated circuit (IC) that can be verified for correctness prior to implementation. The Company’s Functional Verification products are used by its customers to verify that the circuitry or the software they have designed is consistent with the functional specification. Its IP offerings consist of pre-verified, customizable functional blocks. Its System Design and Analysis offerings are used by its customers to develop printed circuit boards (PCBs) and advanced IC packages and to analyze electromagnetic, electro-thermal and other multi-physics effects.</v>
    <v>10200</v>
    <v>Nasdaq Stock Market</v>
    <v>XNAS</v>
    <v>XNAS</v>
    <v>2655 Seely Avenue Bldg 5, SAN JOSE, CA, 95134 US</v>
    <v>273.39499999999998</v>
    <v>Software &amp; IT Services</v>
    <v>Stock</v>
    <v>45262.036305983595</v>
    <v>33</v>
    <v>268.3827</v>
    <v>73551960000</v>
    <v>CADENCE DESIGN SYSTEMS, INC.</v>
    <v>CADENCE DESIGN SYSTEMS, INC.</v>
    <v>272.85000000000002</v>
    <v>77.870199999999997</v>
    <v>273.27</v>
    <v>270.35000000000002</v>
    <v>270.56</v>
    <v>272062000</v>
    <v>CDNS</v>
    <v>CADENCE DESIGN SYSTEMS, INC. (XNAS:CDNS)</v>
    <v>1679173</v>
    <v>1343804</v>
    <v>1987</v>
  </rv>
  <rv s="2">
    <v>34</v>
  </rv>
  <rv s="0">
    <v>http://en.wikipedia.org/wiki/Public_domain</v>
    <v>Public domain</v>
  </rv>
  <rv s="0">
    <v>https://en.wikipedia.org/wiki/Microsoft</v>
    <v>Wikipedia</v>
  </rv>
  <rv s="4">
    <v>36</v>
    <v>37</v>
  </rv>
  <rv s="5">
    <v>12</v>
    <v>https://www.bing.com/th?id=AMMS_e6e837c7bf3a77408619758b7447855a&amp;qlt=95</v>
    <v>38</v>
    <v>0</v>
    <v>https://www.bing.com/images/search?form=xlimg&amp;q=microsoft</v>
    <v>Image of MICROSOFT CORPORATION</v>
  </rv>
  <rv s="0">
    <v>https://www.bing.com/financeapi/forcetrigger?t=a1xzim&amp;q=XNAS%3aMSFT&amp;form=skydnc</v>
    <v>Learn more on Bing</v>
  </rv>
  <rv s="6">
    <v>8</v>
    <v>MICROSOFT CORPORATION (XNAS:MSFT)</v>
    <v>10</v>
    <v>11</v>
    <v>Finance</v>
    <v>5</v>
    <v>en-US</v>
    <v>a1xzim</v>
    <v>268435456</v>
    <v>1</v>
    <v>Powered by Refinitiv</v>
    <v>384.3</v>
    <v>219.35</v>
    <v>0.88859999999999995</v>
    <v>-4.4000000000000004</v>
    <v>-1.1612000000000001E-2</v>
    <v>-0.11</v>
    <v>-2.9369999999999998E-4</v>
    <v>USD</v>
    <v>Microsoft Corporation is a technology company. The Company develops and supports software, services, devices, and solutions. The Company’s segments include Productivity and Business Processes, Intelligent Cloud, and More Personal Computing. The Productivity and Business Processes segment consists of products and services in its portfolio of productivity, communication, and information services. This segment primarily comprises: Office Commercial, Office Consumer, LinkedIn, and Dynamics business solutions. The Intelligent Cloud segment consists of server products and cloud services, including Azure and other cloud services, SQL Server, Windows Server, Visual Studio, System Center, and related Client Access Licenses (CALs), and Nuance and GitHub; and Enterprise Services, including enterprise support services, industry solutions and Nuance professional services. The More Personal Computing segment primarily comprises Windows, devices, gaming, and search and news advertising.</v>
    <v>221000</v>
    <v>Nasdaq Stock Market</v>
    <v>XNAS</v>
    <v>XNAS</v>
    <v>One Microsoft Way, REDMOND, WA, 98052-6399 US</v>
    <v>378.16</v>
    <v>39</v>
    <v>Software &amp; IT Services</v>
    <v>Stock</v>
    <v>45262.041406053126</v>
    <v>40</v>
    <v>371.31</v>
    <v>2783457000000</v>
    <v>MICROSOFT CORPORATION</v>
    <v>MICROSOFT CORPORATION</v>
    <v>376.76</v>
    <v>36.693100000000001</v>
    <v>378.91</v>
    <v>374.51</v>
    <v>374.4</v>
    <v>7432262000</v>
    <v>MSFT</v>
    <v>MICROSOFT CORPORATION (XNAS:MSFT)</v>
    <v>33040472</v>
    <v>26997752</v>
    <v>1993</v>
  </rv>
  <rv s="2">
    <v>41</v>
  </rv>
  <rv s="0">
    <v>https://www.bing.com/financeapi/forcetrigger?t=bt6tzr&amp;q=XNYS%3aBILL&amp;form=skydnc</v>
    <v>Learn more on Bing</v>
  </rv>
  <rv s="7">
    <v>13</v>
    <v>BILL HOLDINGS, INC. (XNYS:BILL)</v>
    <v>2</v>
    <v>14</v>
    <v>Finance</v>
    <v>5</v>
    <v>en-US</v>
    <v>bt6tzr</v>
    <v>268435456</v>
    <v>1</v>
    <v>Powered by Refinitiv</v>
    <v>139.5</v>
    <v>51.940100000000001</v>
    <v>1.712</v>
    <v>2.63</v>
    <v>4.0170999999999998E-2</v>
    <v>-0.11</v>
    <v>-1.6150000000000001E-3</v>
    <v>USD</v>
    <v>BILL Holdings, Inc. is a provider of software-as-a-service, cloud-based payments, and spending and expense management products. It enables users to automate accounts payable and accounts receivable transactions, enable businesses to connect with their suppliers and/or customers to do business, eliminate expense reports, manage cash flows, and improve back-office efficiency. It offers financial automation software for small and midsize businesses (SMBs). Through its automated solutions, it helps SMBs simplify and control their finances. It is a partner of the United States financial institutions, accounting firms, and accounting software providers. Its artificial-intelligence (AI)-enabled financial software platform creates connections between its customers, their suppliers, and their clients. Businesses on its platform generate and process invoices, streamline approvals, make, and receive payments, manage employee expenses, sync with their accounting system, and manage their cash.</v>
    <v>2521</v>
    <v>New York Stock Exchange</v>
    <v>XNYS</v>
    <v>XNYS</v>
    <v>6220 America Center Dr., Suite 100, SAN JOSE, CA, 95002 US</v>
    <v>68.11</v>
    <v>Software &amp; IT Services</v>
    <v>Stock</v>
    <v>45261.913838517969</v>
    <v>43</v>
    <v>64.02</v>
    <v>7271130000</v>
    <v>BILL HOLDINGS, INC.</v>
    <v>BILL HOLDINGS, INC.</v>
    <v>65.739999999999995</v>
    <v>65.47</v>
    <v>68.099999999999994</v>
    <v>68</v>
    <v>106755700</v>
    <v>BILL</v>
    <v>BILL HOLDINGS, INC. (XNYS:BILL)</v>
    <v>2526283</v>
    <v>4650516</v>
    <v>2018</v>
  </rv>
  <rv s="2">
    <v>44</v>
  </rv>
  <rv s="0">
    <v>https://www.bing.com/financeapi/forcetrigger?t=a24lfr&amp;q=XNAS%3aTTD&amp;form=skydnc</v>
    <v>Learn more on Bing</v>
  </rv>
  <rv s="1">
    <v>0</v>
    <v>THE TRADE DESK, INC. (XNAS:TTD)</v>
    <v>2</v>
    <v>3</v>
    <v>Finance</v>
    <v>5</v>
    <v>en-US</v>
    <v>a24lfr</v>
    <v>268435456</v>
    <v>1</v>
    <v>Powered by Refinitiv</v>
    <v>91.85</v>
    <v>41.2</v>
    <v>1.552</v>
    <v>1.1399999999999999</v>
    <v>1.6178999999999999E-2</v>
    <v>-0.86</v>
    <v>-1.2011000000000001E-2</v>
    <v>USD</v>
    <v>The Trade Desk, Inc. is a technology company. The Company through its self-service, cloud-based platform and ad buyers creates, manages, and optimizes data-driven digital advertising campaigns across ad formats and channels, including display, video, audio, in-app, native and social, on a multitude of devices, such as computers, mobile devices, and connected television. It offers a self-service omnichannel software platform that enables its clients to purchase and manage data-driven digital advertising campaigns. The Company's platform allows clients to manage integrated advertising campaigns across various advertising channels and formats. Its platform’s integrations with inventory, data partners, and publishers provide ad buyers with reach and decisioning capabilities, and its enterprise application programming interfaces (APIs) enable its clients to customize and expand platform functionality. It offers solutions to advertising agencies and other service providers for advertisers.</v>
    <v>2770</v>
    <v>Nasdaq Stock Market</v>
    <v>XNAS</v>
    <v>XNAS</v>
    <v>42 N Chestnut St, VENTURA, CA, 93001-2662 US</v>
    <v>71.91</v>
    <v>Software &amp; IT Services</v>
    <v>Stock</v>
    <v>45262.040771527347</v>
    <v>46</v>
    <v>69.2</v>
    <v>35105270000</v>
    <v>THE TRADE DESK, INC.</v>
    <v>THE TRADE DESK, INC.</v>
    <v>70.14</v>
    <v>238.1129</v>
    <v>70.459999999999994</v>
    <v>71.599999999999994</v>
    <v>70.739999999999995</v>
    <v>490297000</v>
    <v>TTD</v>
    <v>THE TRADE DESK, INC. (XNAS:TTD)</v>
    <v>5422712</v>
    <v>6852389</v>
    <v>2009</v>
  </rv>
  <rv s="2">
    <v>47</v>
  </rv>
  <rv s="0">
    <v>https://www.bing.com/financeapi/forcetrigger?t=a1xa27&amp;q=XNAS%3aMANH&amp;form=skydnc</v>
    <v>Learn more on Bing</v>
  </rv>
  <rv s="1">
    <v>0</v>
    <v>MANHATTAN ASSOCIATES, INC. (XNAS:MANH)</v>
    <v>2</v>
    <v>3</v>
    <v>Finance</v>
    <v>4</v>
    <v>en-US</v>
    <v>a1xa27</v>
    <v>268435456</v>
    <v>1</v>
    <v>Powered by Refinitiv</v>
    <v>230.61</v>
    <v>113.425</v>
    <v>1.4919</v>
    <v>4.87</v>
    <v>2.1833999999999999E-2</v>
    <v>0</v>
    <v>0</v>
    <v>USD</v>
    <v>Manhattan Associates, Inc. is a developer and provider of supply chain commerce solutions. The Company operates through three geographical segments: North and Latin America; Europe, the Middle East and Africa (EMEA); and Asia Pacific (APAC). It is engaged in developing, selling, deploying, servicing, and maintaining software solutions designed to manage supply chains, inventory and omnichannel operations for retailers, wholesalers, manufacturers, logistics providers and other organizations. Its solutions consist of software, services, and hardware, which coordinates people, workflows, assets, events, and tasks across the functions linked in a supply chain from planning through execution. Its supply chain solutions consist of three components: Distribution Management, Transportation Management, and Visibility. Its Omni-Channel Solutions include Enterprise Omnichannel Solutions, Omnichannel Solutions for the Store. Its Inventory Solutions include Inventory Optimization and Planning.</v>
    <v>4500</v>
    <v>Nasdaq Stock Market</v>
    <v>XNAS</v>
    <v>XNAS</v>
    <v>2300 Windy Ridge Parkway Tenth Floor, ATLANTA, GA, 30339 US</v>
    <v>228.405</v>
    <v>Software &amp; IT Services</v>
    <v>Stock</v>
    <v>45261.90283398125</v>
    <v>49</v>
    <v>221.72</v>
    <v>14031930000</v>
    <v>MANHATTAN ASSOCIATES, INC.</v>
    <v>MANHATTAN ASSOCIATES, INC.</v>
    <v>222.47</v>
    <v>84.325100000000006</v>
    <v>223.05</v>
    <v>227.92</v>
    <v>227.92</v>
    <v>61565160</v>
    <v>MANH</v>
    <v>MANHATTAN ASSOCIATES, INC. (XNAS:MANH)</v>
    <v>296466</v>
    <v>442168</v>
    <v>1998</v>
  </rv>
  <rv s="2">
    <v>50</v>
  </rv>
  <rv s="0">
    <v>https://www.bing.com/financeapi/forcetrigger?t=a1qc1h&amp;q=XNYS%3aCRM&amp;form=skydnc</v>
    <v>Learn more on Bing</v>
  </rv>
  <rv s="1">
    <v>0</v>
    <v>SALESFORCE, INC. (XNYS:CRM)</v>
    <v>2</v>
    <v>3</v>
    <v>Finance</v>
    <v>5</v>
    <v>en-US</v>
    <v>a1qc1h</v>
    <v>268435456</v>
    <v>1</v>
    <v>Powered by Refinitiv</v>
    <v>263.43</v>
    <v>126.34</v>
    <v>1.2833000000000001</v>
    <v>8.09</v>
    <v>3.2115999999999999E-2</v>
    <v>0</v>
    <v>0</v>
    <v>USD</v>
    <v>Salesforce, Inc. is a provider of customer relationship management (CRM) technology. The Company's Customer 360 platform spans sales, service, marketing, commerce, collaboration, integration, artificial intelligence, analytics, automation, and others. It connects customer data across systems, applications and devices to create a complete view of customers. The Company also enables third parties to use its platform and developer tools to create additional functionality and applications that run on its platform. Its customers use its sales offering to store data, monitor leads and progress, forecast opportunities, gain insights through analytics and relationship intelligence and deliver quotes, contracts and invoices. Its service offering helps to connect its service agents with customers across any touchpoint. It helps customers to resolve routine issues with predictions and recommendations. It sells to businesses worldwide, primarily on a subscription basis.</v>
    <v>79390</v>
    <v>New York Stock Exchange</v>
    <v>XNYS</v>
    <v>XNYS</v>
    <v>SALESFORCE TOWER, 415 MISSION STREET 3RD FL, SAN FRANCISCO, CA, 94105 US</v>
    <v>263.43</v>
    <v>Software &amp; IT Services</v>
    <v>Stock</v>
    <v>45262.041488923438</v>
    <v>52</v>
    <v>249.7</v>
    <v>252970270000</v>
    <v>SALESFORCE, INC.</v>
    <v>SALESFORCE, INC.</v>
    <v>250</v>
    <v>95.614800000000002</v>
    <v>251.9</v>
    <v>259.99</v>
    <v>260</v>
    <v>973000000</v>
    <v>CRM</v>
    <v>SALESFORCE, INC. (XNYS:CRM)</v>
    <v>14538232</v>
    <v>5226662</v>
    <v>1999</v>
  </rv>
  <rv s="2">
    <v>53</v>
  </rv>
  <rv s="0">
    <v>https://www.bing.com/financeapi/forcetrigger?t=azbtyc&amp;q=XNAS%3aZS&amp;form=skydnc</v>
    <v>Learn more on Bing</v>
  </rv>
  <rv s="7">
    <v>13</v>
    <v>ZSCALER, INC. (XNAS:ZS)</v>
    <v>2</v>
    <v>14</v>
    <v>Finance</v>
    <v>5</v>
    <v>en-US</v>
    <v>azbtyc</v>
    <v>268435456</v>
    <v>1</v>
    <v>Powered by Refinitiv</v>
    <v>207.7808</v>
    <v>84.93</v>
    <v>0.89749999999999996</v>
    <v>0.5</v>
    <v>2.5309999999999998E-3</v>
    <v>0.32</v>
    <v>1.616E-3</v>
    <v>USD</v>
    <v>Zscaler, Inc. is a cloud security company, which has developed a platform incorporating core security functionalities needed to enable access to cloud resources based on identity, context and organization’s policies. The Company’s solution is a purpose-built, multi-tenant, distributed cloud platform that incorporates the security functionality needed to enable users, applications and devices to utilize authorized applications and services based on an organization’s business policies. The Company delivers its solutions using a software-as-a-service (SaaS) business model and sells subscriptions to customers to access its cloud platform, together with related support services. The Company’s cloud-native platform, the Zscaler Zero Trust Exchange, enables customers to secure and connect users, workloads and Internet of things (IoT)/ operational technology (OT) devices across three core products, Zscaler for Users, Zscaler for Workloads and Zscaler for IoT/OT.</v>
    <v>5962</v>
    <v>Nasdaq Stock Market</v>
    <v>XNAS</v>
    <v>XNAS</v>
    <v>120 Holger Way,, SAN JOSE, CA, 95134 US</v>
    <v>198.99</v>
    <v>Software &amp; IT Services</v>
    <v>Stock</v>
    <v>45262.040639189065</v>
    <v>55</v>
    <v>194.75</v>
    <v>29372490000</v>
    <v>ZSCALER, INC.</v>
    <v>ZSCALER, INC.</v>
    <v>197.89</v>
    <v>197.53</v>
    <v>198.03</v>
    <v>198.35</v>
    <v>148323500</v>
    <v>ZS</v>
    <v>ZSCALER, INC. (XNAS:ZS)</v>
    <v>2475115</v>
    <v>2380629</v>
    <v>2007</v>
  </rv>
  <rv s="2">
    <v>56</v>
  </rv>
  <rv s="0">
    <v>https://www.bing.com/financeapi/forcetrigger?t=a1mw4c&amp;q=XNAS%3aADP&amp;form=skydnc</v>
    <v>Learn more on Bing</v>
  </rv>
  <rv s="1">
    <v>0</v>
    <v>AUTOMATIC DATA PROCESSING, INC. (XNAS:ADP)</v>
    <v>2</v>
    <v>3</v>
    <v>Finance</v>
    <v>4</v>
    <v>en-US</v>
    <v>a1mw4c</v>
    <v>268435456</v>
    <v>1</v>
    <v>Powered by Refinitiv</v>
    <v>274.92</v>
    <v>201.46</v>
    <v>0.80630000000000002</v>
    <v>3.02</v>
    <v>1.3134999999999999E-2</v>
    <v>0.63</v>
    <v>2.7050000000000004E-3</v>
    <v>USD</v>
    <v>Automatic Data Processing, Inc. (ADP) is a global technology company engaged in providing cloud-based human capital management (HCM) solutions that unite HR, payroll, talent, time, tax and benefits administration. Its segments include Employer Services and Professional Employer Organization (PEO). Its Employer Services segment serves clients ranging from single-employee small businesses to large enterprises with tens of thousands of employees around the world, offering a range of technology-based HCM solutions, including its cloud-based platforms, and human resource outsourcing (HRO) solutions (other than PEO) solutions. Its offerings include Payroll Services, Benefits Administration, Talent Management, HR Management, Workforce Management, Compliance Services, Insurance Services and Retirement Services. Its PEO business, called ADP TotalSource, provides clients with employment administration outsourcing solutions. ADP serves over one million clients in 140 countries and territories.</v>
    <v>63000</v>
    <v>Nasdaq Stock Market</v>
    <v>XNAS</v>
    <v>XNAS</v>
    <v>One Adp Boulvard, ROSELAND, NJ, 07068 US</v>
    <v>233.31</v>
    <v>Software &amp; IT Services</v>
    <v>Stock</v>
    <v>45261.985586990624</v>
    <v>58</v>
    <v>229.23</v>
    <v>95809340000</v>
    <v>AUTOMATIC DATA PROCESSING, INC.</v>
    <v>AUTOMATIC DATA PROCESSING, INC.</v>
    <v>229.64</v>
    <v>27.3157</v>
    <v>229.92</v>
    <v>232.94</v>
    <v>233.57</v>
    <v>411304800</v>
    <v>ADP</v>
    <v>AUTOMATIC DATA PROCESSING, INC. (XNAS:ADP)</v>
    <v>1647754</v>
    <v>1804265</v>
    <v>1961</v>
  </rv>
  <rv s="2">
    <v>59</v>
  </rv>
  <rv s="0">
    <v>https://www.bing.com/financeapi/forcetrigger?t=a22777&amp;q=XNYS%3aROP&amp;form=skydnc</v>
    <v>Learn more on Bing</v>
  </rv>
  <rv s="1">
    <v>0</v>
    <v>ROPER TECHNOLOGIES, INC. (XNAS:ROP)</v>
    <v>2</v>
    <v>3</v>
    <v>Finance</v>
    <v>4</v>
    <v>en-US</v>
    <v>a22777</v>
    <v>268435456</v>
    <v>1</v>
    <v>Powered by Refinitiv</v>
    <v>540.85500000000002</v>
    <v>416.77499999999998</v>
    <v>1.0118</v>
    <v>2.33</v>
    <v>4.3290000000000004E-3</v>
    <v>0</v>
    <v>0</v>
    <v>USD</v>
    <v>Roper Technologies, Inc. is a diversified technology company. The Company operates businesses that design and develop vertical software and technology enabled products for a variety of defensible niche markets. The Company operates through three segments: Application Software, Network Software and Technology Enabled Products. The Application Software segment includes Aderant, CBORD/Horizon, CliniSys, Data Innovations, Deltek, Frontline Education, IntelliTrans, PowerPlan, Strata, Vertafore. The Network Software segment includes ConstructConnect, DAT, Foundry, iPipeline, iTradeNetwork, Loadlink, MHA, SHP, SoftWriters. The Technology Enabled Products segment includes CIVCO Medical Solutions, FMI, Inovonics, IPA, Neptune, Northern Digital, rf IDEAS, Verathon. Aderant is a comprehensive management software solution for law and other professional services firms, including business development, calendar/docket matter management and others. CBORD/Horizon is a campus solutions software.</v>
    <v>15800</v>
    <v>Nasdaq Stock Market</v>
    <v>XNAS</v>
    <v>XNAS</v>
    <v>6496 University Parkway, SARASOTA, FL, 34240 US</v>
    <v>540.85500000000002</v>
    <v>Software &amp; IT Services</v>
    <v>Stock</v>
    <v>45261.891633807812</v>
    <v>61</v>
    <v>533.64</v>
    <v>57745900000</v>
    <v>ROPER TECHNOLOGIES, INC.</v>
    <v>ROPER TECHNOLOGIES, INC.</v>
    <v>538.25</v>
    <v>46.619</v>
    <v>538.25</v>
    <v>540.58000000000004</v>
    <v>540.58000000000004</v>
    <v>106822100</v>
    <v>ROP</v>
    <v>ROPER TECHNOLOGIES, INC. (XNAS:ROP)</v>
    <v>608553</v>
    <v>519694</v>
    <v>1981</v>
  </rv>
  <rv s="2">
    <v>62</v>
  </rv>
  <rv s="0">
    <v>https://www.bing.com/financeapi/forcetrigger?t=a239hw&amp;q=XNAS%3aSNPS&amp;form=skydnc</v>
    <v>Learn more on Bing</v>
  </rv>
  <rv s="1">
    <v>0</v>
    <v>SYNOPSYS, INC. (XNAS:SNPS)</v>
    <v>2</v>
    <v>3</v>
    <v>Finance</v>
    <v>5</v>
    <v>en-US</v>
    <v>a239hw</v>
    <v>268435456</v>
    <v>1</v>
    <v>Powered by Refinitiv</v>
    <v>564.78</v>
    <v>312.25</v>
    <v>1.0931999999999999</v>
    <v>2.73</v>
    <v>5.0249999999999991E-3</v>
    <v>1.04</v>
    <v>1.905E-3</v>
    <v>USD</v>
    <v>Synopsys, Inc. offers electronic design automation (EDA) software that it uses to design and test integrated circuits (ICs). The Company provides software and hardware used to validate the electronic systems that incorporate chips and the software that runs on them. It provides technical services and support to help its customers develop advanced chips and electronic systems. These products and services are part of its Design Automation segment. It offers semiconductor intellectual property (IP) products, which are pre-designed circuits that engineers use as components of larger chip designs rather than designing those circuits themselves. These products and services are part of its Design IP segment. It is a provider of software tools and services that improve the security, quality and compliance of software in various industries, such as electronics, financial services, automotive, medicine, energy and industrials. These tools and services are part of its Software Integrity segment.</v>
    <v>19000</v>
    <v>Nasdaq Stock Market</v>
    <v>XNAS</v>
    <v>XNAS</v>
    <v>675 Almanor Ave, SUNNYVALE, CA, 94085 US</v>
    <v>548.19000000000005</v>
    <v>Software &amp; IT Services</v>
    <v>Stock</v>
    <v>45262.036329872659</v>
    <v>64</v>
    <v>539.28</v>
    <v>83014860000</v>
    <v>SYNOPSYS, INC.</v>
    <v>SYNOPSYS, INC.</v>
    <v>543.55999999999995</v>
    <v>69.766800000000003</v>
    <v>543.23</v>
    <v>545.96</v>
    <v>547</v>
    <v>152053000</v>
    <v>SNPS</v>
    <v>SYNOPSYS, INC. (XNAS:SNPS)</v>
    <v>876617</v>
    <v>835424</v>
    <v>1987</v>
  </rv>
  <rv s="2">
    <v>65</v>
  </rv>
  <rv s="0">
    <v>https://www.bing.com/financeapi/forcetrigger?t=a24nyc&amp;q=XNYS%3aTWLO&amp;form=skydnc</v>
    <v>Learn more on Bing</v>
  </rv>
  <rv s="7">
    <v>13</v>
    <v>TWILIO INC. (XNYS:TWLO)</v>
    <v>2</v>
    <v>14</v>
    <v>Finance</v>
    <v>4</v>
    <v>en-US</v>
    <v>a24nyc</v>
    <v>268435456</v>
    <v>1</v>
    <v>Powered by Refinitiv</v>
    <v>79.7</v>
    <v>42.78</v>
    <v>1.4418</v>
    <v>2.08</v>
    <v>3.2157999999999999E-2</v>
    <v>7.0000000000000007E-2</v>
    <v>1.049E-3</v>
    <v>USD</v>
    <v>Twilio Inc. offers cloud communications platform, which enables developers to build, scale, and deploy real-time communications within software applications. The Company provides customer engagement platform (CEP), which comprises a suite of flexible software and communications solutions that allow businesses to deliver trusted and engaging customer experiences at scale. Its application programming interfaces (APIs) and software products include Twilio Flex and Twilio Engage. It operates through two business units: Twilio Communications and Twilio Data &amp; Applications. Its communications solutions consist of customizable APIs and products that can be used individually or in combination to build contextual communications within applications. Its communication products include Twilio Programmable Messaging (MessagingX), Twilio Programmable Voice, Twilio SendGrid Email API and Twilio Verify. Its data and applications products include Twilio Segment, Twilio Engage and Twilio Flex.</v>
    <v>8156</v>
    <v>New York Stock Exchange</v>
    <v>XNYS</v>
    <v>XNYS</v>
    <v>101 SPEAR STREET, SUITE 500, SAN FRANCISCO, CA, 94105 US</v>
    <v>66.77</v>
    <v>Software &amp; IT Services</v>
    <v>Stock</v>
    <v>45261.881944444445</v>
    <v>67</v>
    <v>64.099999999999994</v>
    <v>12086420000</v>
    <v>TWILIO INC.</v>
    <v>TWILIO INC.</v>
    <v>64.5</v>
    <v>64.680000000000007</v>
    <v>66.760000000000005</v>
    <v>66.83</v>
    <v>181042900</v>
    <v>TWLO</v>
    <v>TWILIO INC. (XNYS:TWLO)</v>
    <v>2759009</v>
    <v>3457585</v>
    <v>2008</v>
  </rv>
  <rv s="2">
    <v>68</v>
  </rv>
  <rv s="0">
    <v>https://www.bing.com/financeapi/forcetrigger?t=a1yoa2&amp;q=XNYS%3aNOW&amp;form=skydnc</v>
    <v>Learn more on Bing</v>
  </rv>
  <rv s="1">
    <v>0</v>
    <v>SERVICENOW, INC. (XNYS:NOW)</v>
    <v>2</v>
    <v>3</v>
    <v>Finance</v>
    <v>5</v>
    <v>en-US</v>
    <v>a1yoa2</v>
    <v>268435456</v>
    <v>1</v>
    <v>Powered by Refinitiv</v>
    <v>694.76499999999999</v>
    <v>353.62</v>
    <v>1.0530999999999999</v>
    <v>5.0599999999999996</v>
    <v>7.3790000000000001E-3</v>
    <v>0.06</v>
    <v>8.6859999999999992E-5</v>
    <v>USD</v>
    <v>ServiceNow, Inc. is a digital workflow company. The Company helps global enterprises across industries, universities and governments to digitize their workflows. Its technology platform, Now Platform, enables workflows to connect systems, silos, departments and processes with digital workflows. It categorizes workflow applications into four primary areas, such as technology, customer and industry, employee and creator. Its technology workflows give IT departments the ability to plan, build, operate, and service across the entire technology lifecycle. Its customer and industry workflows help organizations reimagine the customer experience and customer loyalty. Its employee workflows help customers simplify how their employees get the services they need, creating a familiar, to get work done from wherever an employee may be at home, in the workplace or in the field. Its creator workflows enable its customers to create, test, and deploy their own applications on the Now Platform.</v>
    <v>20433</v>
    <v>New York Stock Exchange</v>
    <v>XNYS</v>
    <v>XNYS</v>
    <v>2225 Lawson Ln, SANTA CLARA, CA, 95054-3311 US</v>
    <v>694.76499999999999</v>
    <v>Software &amp; IT Services</v>
    <v>Stock</v>
    <v>45262.012418842191</v>
    <v>70</v>
    <v>683.28420000000006</v>
    <v>141612000000</v>
    <v>SERVICENOW, INC.</v>
    <v>SERVICENOW, INC.</v>
    <v>685.45</v>
    <v>88.751900000000006</v>
    <v>685.74</v>
    <v>690.8</v>
    <v>690.85</v>
    <v>205000000</v>
    <v>NOW</v>
    <v>SERVICENOW, INC. (XNYS:NOW)</v>
    <v>1453346</v>
    <v>1378124</v>
    <v>2012</v>
  </rv>
  <rv s="2">
    <v>71</v>
  </rv>
  <rv s="0">
    <v>https://www.bing.com/financeapi/forcetrigger?t=bkg1hw&amp;q=XNYS%3aESTC&amp;form=skydnc</v>
    <v>Learn more on Bing</v>
  </rv>
  <rv s="7">
    <v>13</v>
    <v>Elastic NV (XNYS:ESTC)</v>
    <v>2</v>
    <v>14</v>
    <v>Finance</v>
    <v>5</v>
    <v>en-US</v>
    <v>bkg1hw</v>
    <v>268435456</v>
    <v>1</v>
    <v>Powered by Refinitiv</v>
    <v>111.75</v>
    <v>46.18</v>
    <v>0.91259999999999997</v>
    <v>29.6</v>
    <v>0.368342</v>
    <v>-0.44</v>
    <v>-3.993E-3</v>
    <v>USD</v>
    <v>Elastic NV is a Netherlands-based data analytics company. The Company’s platform, which is available as both a hosted, managed service across public clouds as well as self-managed software, allows its customers to find insights from large amounts of data and take action. The Company offers three search-powered solutions - Enterprise Search, Observability, and Security - that are built into the platform, which is built on the Elastic Stack, a set of software products that ingest data from any source, in any format, and perform search, analysis, and visualization of that data. The Company helps organizations, their employees, and their customers find what they need, while keeping mission-critical applications running smoothly, and protecting against cyber threats. The Company generates revenue primarily from sales of subscriptions to its platform.</v>
    <v>2995</v>
    <v>New York Stock Exchange</v>
    <v>XNYS</v>
    <v>XNYS</v>
    <v>Keizersgracht 281, AMSTERDAM, NOORD-HOLLAND, Amsterdam NL</v>
    <v>111.75</v>
    <v>Software &amp; IT Services</v>
    <v>Stock</v>
    <v>45262.041460717184</v>
    <v>73</v>
    <v>97.780600000000007</v>
    <v>10870810000</v>
    <v>Elastic NV</v>
    <v>Elastic NV</v>
    <v>98.24</v>
    <v>80.36</v>
    <v>109.96</v>
    <v>109.76</v>
    <v>98646160</v>
    <v>ESTC</v>
    <v>Elastic NV (XNYS:ESTC)</v>
    <v>12243764</v>
    <v>1254326</v>
    <v>2012</v>
  </rv>
  <rv s="2">
    <v>74</v>
  </rv>
  <rv s="0">
    <v>https://www.bing.com/financeapi/forcetrigger?t=brjvjc&amp;q=XNAS%3aDDOG&amp;form=skydnc</v>
    <v>Learn more on Bing</v>
  </rv>
  <rv s="7">
    <v>13</v>
    <v>DATADOG, INC. (XNAS:DDOG)</v>
    <v>2</v>
    <v>14</v>
    <v>Finance</v>
    <v>4</v>
    <v>en-US</v>
    <v>brjvjc</v>
    <v>268435456</v>
    <v>1</v>
    <v>Powered by Refinitiv</v>
    <v>120.26</v>
    <v>61.34</v>
    <v>1.1815</v>
    <v>2.0499999999999998</v>
    <v>1.7586000000000001E-2</v>
    <v>0.38</v>
    <v>3.2040000000000003E-3</v>
    <v>USD</v>
    <v>Datadog, Inc. is the observability and security platform for cloud applications. The Company's software as a service (SaaS) platform integrates and automates infrastructure monitoring, application performance monitoring, log management, real-user monitoring, and various other capabilities to provide unified, real-time observability and security for its customers entire technology stack. Its platform consists of products that can be used individually or as a unified solution and includes a marketplace where customers can access products built by its partners on top of the Datadog platform. The Company's products include Infrastructure Monitoring, Application Performance Monitoring (APM), Log Management, Digital Experience Monitoring, Continuous Profiler, Database Monitoring, Network Monitoring, Incident Management, Observability Pipelines, Cloud Cost Management, Universal Service Monitoring, Cloud Security Management, Application Security Management, CI Visibility and others.</v>
    <v>4800</v>
    <v>Nasdaq Stock Market</v>
    <v>XNAS</v>
    <v>XNAS</v>
    <v>620 8th Avenue, 45th Floor, NEW YORK, NY, 10018 US</v>
    <v>118.77</v>
    <v>Software &amp; IT Services</v>
    <v>Stock</v>
    <v>45262.040781990625</v>
    <v>76</v>
    <v>116.08</v>
    <v>38973039894</v>
    <v>DATADOG, INC.</v>
    <v>DATADOG, INC.</v>
    <v>117.29</v>
    <v>116.57</v>
    <v>118.62</v>
    <v>119</v>
    <v>328553700</v>
    <v>DDOG</v>
    <v>DATADOG, INC. (XNAS:DDOG)</v>
    <v>3584923</v>
    <v>5622972</v>
    <v>2010</v>
  </rv>
  <rv s="2">
    <v>77</v>
  </rv>
  <rv s="0">
    <v>https://www.bing.com/financeapi/forcetrigger?t=c2i1cw&amp;q=XNAS%3aCFLT&amp;form=skydnc</v>
    <v>Learn more on Bing</v>
  </rv>
  <rv s="7">
    <v>13</v>
    <v>CONFLUENT, INC. (XNAS:CFLT)</v>
    <v>2</v>
    <v>14</v>
    <v>Finance</v>
    <v>5</v>
    <v>en-US</v>
    <v>c2i1cw</v>
    <v>268435456</v>
    <v>1</v>
    <v>Powered by Refinitiv</v>
    <v>41.223500000000001</v>
    <v>14.69</v>
    <v>2.1019999999999999</v>
    <v>1.61</v>
    <v>7.5871999999999995E-2</v>
    <v>-0.12</v>
    <v>-5.2559999999999994E-3</v>
    <v>USD</v>
    <v>Confluent, Inc. is engaged in designing data infrastructure to connect the applications, systems, and data layers around a real-time central nervous system. The Company is focused on developing a category of data infrastructure focused on data in motion for developers and enterprises. It enables enterprises to deliver customer experiences for their business functions, departments, teams, applications, and data stores to have connectivity. It is designed to have real-time data from multiple sources streamed across an enterprise for real-time analysis. Its offering enables organizations to deploy production-ready applications that run across cloud infrastructures and data centers, with features for security and compliance. Its platform provides the capabilities to fill the structural, operational, and engineering gaps in businesses. It enables software developers to build their applications to connect data in motion and enables enterprises to make data in motion to everything they do.</v>
    <v>2761</v>
    <v>Nasdaq Stock Market</v>
    <v>XNAS</v>
    <v>XNAS</v>
    <v>899 W. Evelyn Avenue, Suite 111, MOUNTAIN VIEW, CA, 94041 US</v>
    <v>22.965</v>
    <v>Software &amp; IT Services</v>
    <v>Stock</v>
    <v>45261.875009825781</v>
    <v>79</v>
    <v>20.81</v>
    <v>7028788000</v>
    <v>CONFLUENT, INC.</v>
    <v>CONFLUENT, INC.</v>
    <v>21.5</v>
    <v>21.22</v>
    <v>22.83</v>
    <v>22.71</v>
    <v>307875100</v>
    <v>CFLT</v>
    <v>CONFLUENT, INC. (XNAS:CFLT)</v>
    <v>6469849</v>
    <v>8258317</v>
    <v>2014</v>
  </rv>
  <rv s="2">
    <v>80</v>
  </rv>
  <rv s="0">
    <v>https://www.bing.com/financeapi/forcetrigger?t=bq8rqh&amp;q=XNAS%3aCRWD&amp;form=skydnc</v>
    <v>Learn more on Bing</v>
  </rv>
  <rv s="7">
    <v>13</v>
    <v>CROWDSTRIKE HOLDINGS, INC. (XNAS:CRWD)</v>
    <v>2</v>
    <v>14</v>
    <v>Finance</v>
    <v>5</v>
    <v>en-US</v>
    <v>bq8rqh</v>
    <v>268435456</v>
    <v>1</v>
    <v>Powered by Refinitiv</v>
    <v>238.48</v>
    <v>92.25</v>
    <v>1.0503</v>
    <v>-1.96</v>
    <v>-8.2699999999999996E-3</v>
    <v>-0.02</v>
    <v>-8.5100000000000009E-5</v>
    <v>USD</v>
    <v>CrowdStrike Holdings, Inc. is a cybersecurity company that provides cloud-delivered protection of endpoints, cloud workloads, identity and data via a software-as-a-service (SaaS) subscription-based model. The Company offers Falcon platform in a SaaS subscription-based model, which delivers integrated, technologies that deliver protection and performance, while reducing customer complexity. The Company's Falcon platform leverages a single lightweight-agent architecture with integrated cloud modules spanning multiple security markets, including corporate workload security, managed security services, security and vulnerability management, information technology (IT) operations management, threat intelligence services, identity protection and log management. The Company offers approximately 23 cloud modules on its Falcon platform, which include Falcon Prevent, Falcon Insight, Falcon Device Control, Falcon Firewall Management, Falcon XDR, Falcon Discover, Falcon Spotlight and others.</v>
    <v>7745</v>
    <v>Nasdaq Stock Market</v>
    <v>XNAS</v>
    <v>XNAS</v>
    <v>206 E. 9TH STREET, SUITE 1400, AUSTIN, TX, 78701 US</v>
    <v>236.65</v>
    <v>Software &amp; IT Services</v>
    <v>Stock</v>
    <v>45262.039529490627</v>
    <v>82</v>
    <v>229.8</v>
    <v>56122390646</v>
    <v>CROWDSTRIKE HOLDINGS, INC.</v>
    <v>CROWDSTRIKE HOLDINGS, INC.</v>
    <v>235.72</v>
    <v>236.99</v>
    <v>235.03</v>
    <v>235.01</v>
    <v>240144800</v>
    <v>CRWD</v>
    <v>CROWDSTRIKE HOLDINGS, INC. (XNAS:CRWD)</v>
    <v>3868949</v>
    <v>3315219</v>
    <v>2011</v>
  </rv>
  <rv s="2">
    <v>83</v>
  </rv>
  <rv s="0">
    <v>https://www.bing.com/financeapi/forcetrigger?t=a2cqw7&amp;q=OTCM%3aCNSWF&amp;form=skydnc</v>
    <v>Learn more on Bing</v>
  </rv>
  <rv s="8">
    <v>15</v>
    <v>Constellation Software Inc. (OTCM:CNSWF)</v>
    <v>2</v>
    <v>16</v>
    <v>Finance</v>
    <v>17</v>
    <v>en-US</v>
    <v>a2cqw7</v>
    <v>268435456</v>
    <v>1</v>
    <v>Powered by Refinitiv</v>
    <v>2395</v>
    <v>1455.38</v>
    <v>0.85809999999999997</v>
    <v>23.07</v>
    <v>9.8169999999999993E-3</v>
    <v>USD</v>
    <v>Constellation Software Inc. is a provider of software and services to a select group of public and private sector markets. The Company acquires, manages, and builds vertical market software (VMS) businesses, which provide specialized, mission-critical software solutions that address the specific needs of its customers. It is engaged principally in the development, installation, and customization of software as well as in the provisioning of related professional services and support for customers globally. It sells on-premises software licenses on both a perpetual and specified-term basis. It has six operating groups, which service customers in over 100 different markets around the world. The six operating groups include Volaris, Harris, Topicus, Vela, Jonas, and Perseus Group. The Company’s products include Empower LOS, Optimal Blue, NOVA LOS, Reverse Vision, and Axacore. It operates in three principal geographical areas, Canada, the United States, and the United Kingdom/Europe.</v>
    <v>45000</v>
    <v>OTC Markets</v>
    <v>OTCM</v>
    <v>OTCM</v>
    <v>#1200 - 20 Adelaide Street East, TORONTO, ON, M5C 2T6 CA</v>
    <v>2395</v>
    <v>Software &amp; IT Services</v>
    <v>Stock</v>
    <v>45261.863912615627</v>
    <v>85</v>
    <v>2329</v>
    <v>67543770000</v>
    <v>Constellation Software Inc.</v>
    <v>Constellation Software Inc.</v>
    <v>2395</v>
    <v>94.677000000000007</v>
    <v>2350</v>
    <v>2373.0700000000002</v>
    <v>21191530</v>
    <v>CNSWF</v>
    <v>Constellation Software Inc. (OTCM:CNSWF)</v>
    <v>379</v>
    <v>28690</v>
    <v>2002</v>
  </rv>
  <rv s="2">
    <v>86</v>
  </rv>
  <rv s="0">
    <v>https://www.bing.com/financeapi/forcetrigger?t=c11cur&amp;q=XNAS%3aGLBE&amp;form=skydnc</v>
    <v>Learn more on Bing</v>
  </rv>
  <rv s="3">
    <v>6</v>
    <v>GLOBAL-E ONLINE LTD (XNAS:GLBE)</v>
    <v>2</v>
    <v>7</v>
    <v>Finance</v>
    <v>5</v>
    <v>en-US</v>
    <v>c11cur</v>
    <v>268435456</v>
    <v>1</v>
    <v>Powered by Refinitiv</v>
    <v>45.72</v>
    <v>18.14</v>
    <v>2.27</v>
    <v>6.6277000000000003E-2</v>
    <v>0.18</v>
    <v>4.9290000000000002E-3</v>
    <v>USD</v>
    <v>Global-E Online Ltd is an Israel-based company operates as a software publisher. It develops e-commerce platform Global-e which enable direct-to-consumer cross-border e-commerce. Through its end-to-end solutions that combine localization capabilities, big-data business intelligence models, international logistics and cross-border experience, it enables retailers and brands to increase international traffic conversion and sales and achieve global online growth. The Company operates from seven offices worldwide and is the chosen partner of retailers and brands across the United States, Europe and Asia.</v>
    <v>767</v>
    <v>Nasdaq Stock Market</v>
    <v>XNAS</v>
    <v>XNAS</v>
    <v>25 Basel Street, PETAH TIKVA, 4951038 IL</v>
    <v>36.832099999999997</v>
    <v>Software &amp; IT Services</v>
    <v>Stock</v>
    <v>45261.965917638285</v>
    <v>88</v>
    <v>34.33</v>
    <v>5998540000</v>
    <v>GLOBAL-E ONLINE LTD</v>
    <v>GLOBAL-E ONLINE LTD</v>
    <v>34.33</v>
    <v>34.25</v>
    <v>36.520000000000003</v>
    <v>36.700000000000003</v>
    <v>164253600</v>
    <v>GLBE</v>
    <v>GLOBAL-E ONLINE LTD (XNAS:GLBE)</v>
    <v>2962133</v>
    <v>1961632</v>
    <v>2013</v>
  </rv>
  <rv s="2">
    <v>89</v>
  </rv>
  <rv s="0">
    <v>https://www.bing.com/financeapi/forcetrigger?t=a25jnm&amp;q=XNAS%3aVRSK&amp;form=skydnc</v>
    <v>Learn more on Bing</v>
  </rv>
  <rv s="1">
    <v>0</v>
    <v>VERISK ANALYTICS, INC. (XNAS:VRSK)</v>
    <v>2</v>
    <v>3</v>
    <v>Finance</v>
    <v>4</v>
    <v>en-US</v>
    <v>a25jnm</v>
    <v>268435456</v>
    <v>1</v>
    <v>Powered by Refinitiv</v>
    <v>249.26</v>
    <v>169.74</v>
    <v>0.81699999999999995</v>
    <v>1.3</v>
    <v>5.385E-3</v>
    <v>0</v>
    <v>0</v>
    <v>USD</v>
    <v>Verisk Analytics, Inc. is a data analytics provider that serves insurance industry. The Company offers predictive analytics and decision support solutions to customers in rating, underwriting, claims, catastrophe and weather risk, global risk analytics, and many other fields. The Company’s Insurance segment primarily serves its property and casualty (P&amp;C) insurance customers and focuses on the prediction of loss, the selection and pricing of risk, and compliance with their reporting requirements in each United States state in which the Company operate. The Company also develop and utilize machine learned and artificially intelligent models to forecast scenarios and produce both standard and customized analytics that help its customers better manage their businesses, including detecting fraud before and after a loss event and quantifying losses. It also helps businesses and governments better anticipate and manage climate and weather-related risks.</v>
    <v>7000</v>
    <v>Nasdaq Stock Market</v>
    <v>XNAS</v>
    <v>XNAS</v>
    <v>545 Washington Blvd, JERSEY CITY, NJ, 07310-1607 US</v>
    <v>243.54</v>
    <v>Software &amp; IT Services</v>
    <v>Stock</v>
    <v>45261.962899628903</v>
    <v>91</v>
    <v>239.77</v>
    <v>35192590000</v>
    <v>VERISK ANALYTICS, INC.</v>
    <v>VERISK ANALYTICS, INC.</v>
    <v>240.61</v>
    <v>49.1556</v>
    <v>241.43</v>
    <v>242.73</v>
    <v>242.73</v>
    <v>144986600</v>
    <v>VRSK</v>
    <v>VERISK ANALYTICS, INC. (XNAS:VRSK)</v>
    <v>702401</v>
    <v>911256</v>
    <v>2008</v>
  </rv>
  <rv s="2">
    <v>92</v>
  </rv>
  <rv s="0">
    <v>https://www.bing.com/financeapi/forcetrigger?t=brh6oc&amp;q=XNYS%3aNET&amp;form=skydnc</v>
    <v>Learn more on Bing</v>
  </rv>
  <rv s="7">
    <v>13</v>
    <v>CLOUDFLARE, INC. (XNYS:NET)</v>
    <v>2</v>
    <v>14</v>
    <v>Finance</v>
    <v>5</v>
    <v>en-US</v>
    <v>brh6oc</v>
    <v>268435456</v>
    <v>1</v>
    <v>Powered by Refinitiv</v>
    <v>79.61</v>
    <v>37.56</v>
    <v>1.0975999999999999</v>
    <v>1.64</v>
    <v>2.1257000000000002E-2</v>
    <v>0.62</v>
    <v>7.8700000000000003E-3</v>
    <v>USD</v>
    <v>Cloudflare, Inc. is a global cloud services provider that delivers a range of services to businesses of all sizes and in all geographies. The Company's network serves as a scalable, unified control plane to deliver security, performance, and reliability across on-premise, hybrid, cloud, and software-as-a-service (SaaS) applications. Its integrated suite of products consists of solutions for an organization's external-facing infrastructure, such as Websites, applications, and application programming interfaces (APIs) to deliver security, performance, and reliability; solutions to serve an organization's internal resources, such as Internal networks and devices; developer-based solutions, and consumer offerings. Its security products include Web Application Firewall, Bot Management, Distributed Denial of Service (DDoS), API Gateway, SSL/TLS Encryption, and Secure Origin Connection. Its performance products include Content Delivery, Intelligent Routing, Content Optimization, and Others.</v>
    <v>3529</v>
    <v>New York Stock Exchange</v>
    <v>XNYS</v>
    <v>XNYS</v>
    <v>101 Townsend St, SAN FRANCISCO, CA, 94107-1934 US</v>
    <v>78.878</v>
    <v>Software &amp; IT Services</v>
    <v>Stock</v>
    <v>45262.039684513278</v>
    <v>94</v>
    <v>75.790000000000006</v>
    <v>26455460122</v>
    <v>CLOUDFLARE, INC.</v>
    <v>CLOUDFLARE, INC.</v>
    <v>77.44</v>
    <v>77.150000000000006</v>
    <v>78.790000000000006</v>
    <v>79.400000000000006</v>
    <v>335771800</v>
    <v>NET</v>
    <v>CLOUDFLARE, INC. (XNYS:NET)</v>
    <v>3588757</v>
    <v>4310620</v>
    <v>2009</v>
  </rv>
  <rv s="2">
    <v>95</v>
  </rv>
  <rv s="0">
    <v>https://www.bing.com/financeapi/forcetrigger?t=a1uypr&amp;q=XNYS%3aHUBS&amp;form=skydnc</v>
    <v>Learn more on Bing</v>
  </rv>
  <rv s="7">
    <v>13</v>
    <v>HUBSPOT, INC. (XNYS:HUBS)</v>
    <v>2</v>
    <v>14</v>
    <v>Finance</v>
    <v>5</v>
    <v>en-US</v>
    <v>a1uypr</v>
    <v>268435456</v>
    <v>1</v>
    <v>Powered by Refinitiv</v>
    <v>581.4</v>
    <v>265.74009999999998</v>
    <v>1.6355</v>
    <v>23.14</v>
    <v>4.6849000000000002E-2</v>
    <v>-16.97</v>
    <v>-3.2826000000000001E-2</v>
    <v>USD</v>
    <v>HubSpot, Inc. provides a cloud-based customer relationship management (CRM) platform. The Company’s CRM platform is comprised of a marketing hub, sales hub, service hub, content management system (CMS) Hub, and operations hub as well as other tools, integrations, and a payment solution that enables companies to attract, engage, and delight customers throughout the customer experience. Its CRM platform features integrated applications that create a cohesive and adaptable customer experience. These integrated applications include blogging, Website content management, messaging, chatbots, social media, marketing automation, email, predictive lead scoring, sales productivity, ticketing and helpdesk tools, analytics, and reporting. The Company also provides professional services, which consist of customer on-boarding, training, and consulting services. It focuses on selling its CRM platform to mid-market business-to-business (B2B) companies on a subscription basis.</v>
    <v>7478</v>
    <v>New York Stock Exchange</v>
    <v>XNYS</v>
    <v>XNYS</v>
    <v>25 First Street, CAMBRIDGE, MA, 02141 US</v>
    <v>517.46</v>
    <v>Software &amp; IT Services</v>
    <v>Stock</v>
    <v>45261.970916527345</v>
    <v>97</v>
    <v>492.2</v>
    <v>26024412317</v>
    <v>HUBSPOT, INC.</v>
    <v>HUBSPOT, INC.</v>
    <v>494.45</v>
    <v>493.93</v>
    <v>517.07000000000005</v>
    <v>500</v>
    <v>50330540</v>
    <v>HUBS</v>
    <v>HUBSPOT, INC. (XNYS:HUBS)</v>
    <v>863263</v>
    <v>725659</v>
    <v>2005</v>
  </rv>
  <rv s="2">
    <v>98</v>
  </rv>
  <rv s="0">
    <v>https://www.bing.com/financeapi/forcetrigger?t=bvlqa2&amp;q=XNYS%3aSNOW&amp;form=skydnc</v>
    <v>Learn more on Bing</v>
  </rv>
  <rv s="7">
    <v>13</v>
    <v>SNOWFLAKE INC. (XNYS:SNOW)</v>
    <v>2</v>
    <v>14</v>
    <v>Finance</v>
    <v>5</v>
    <v>en-US</v>
    <v>bvlqa2</v>
    <v>268435456</v>
    <v>1</v>
    <v>Powered by Refinitiv</v>
    <v>193.94</v>
    <v>119.27</v>
    <v>1.67</v>
    <v>-1.72</v>
    <v>-9.1649999999999995E-3</v>
    <v>-0.42</v>
    <v>-2.258E-3</v>
    <v>USD</v>
    <v>Snowflake Inc. is a Data Cloud company. The Company’s platform is the technology that powers the Data Cloud, enabling customers to consolidate data into a single source of truth to drive meaningful business insights, build data applications, and share data and data products. Its platform unifies data and supports a variety of workloads, including data warehousing, data lakes, and Unistore, as well as collaboration, data engineering, cybersecurity, data science and machine learning, and application development. The Company has developed technology across its platform, including managed service, storage, query capabilities, compute model, data sharing, global infrastructure, and integrated security. The Company also provides frictionless and governed data access so users can securely share data inside and outside of their organizations, generally without copying or moving the underlying data.</v>
    <v>5884</v>
    <v>New York Stock Exchange</v>
    <v>XNYS</v>
    <v>XNYS</v>
    <v>106 East Babcock Street, Suite 3A, BOZEMAN, MT, 59715 US</v>
    <v>188.56</v>
    <v>Software &amp; IT Services</v>
    <v>Stock</v>
    <v>45261.895147048439</v>
    <v>100</v>
    <v>180.8</v>
    <v>61314310000</v>
    <v>SNOWFLAKE INC.</v>
    <v>SNOWFLAKE INC.</v>
    <v>185.25</v>
    <v>187.68</v>
    <v>185.96</v>
    <v>185.55</v>
    <v>329700000</v>
    <v>SNOW</v>
    <v>SNOWFLAKE INC. (XNYS:SNOW)</v>
    <v>10315162</v>
    <v>5138894</v>
    <v>2012</v>
  </rv>
  <rv s="2">
    <v>101</v>
  </rv>
  <rv s="0">
    <v>https://www.bing.com/financeapi/forcetrigger?t=c2mtim&amp;q=XNAS%3aDUOL&amp;form=skydnc</v>
    <v>Learn more on Bing</v>
  </rv>
  <rv s="7">
    <v>13</v>
    <v>DUOLINGO, INC. (XNAS:DUOL)</v>
    <v>2</v>
    <v>14</v>
    <v>Finance</v>
    <v>4</v>
    <v>en-US</v>
    <v>c2mtim</v>
    <v>268435456</v>
    <v>1</v>
    <v>Powered by Refinitiv</v>
    <v>226.79480000000001</v>
    <v>64.73</v>
    <v>1.2210000000000001</v>
    <v>1.01</v>
    <v>4.7580000000000001E-3</v>
    <v>-2.2999999999999998</v>
    <v>-1.0783000000000001E-2</v>
    <v>USD</v>
    <v>Duolingo, Inc. (Duolingo) is a technology company. The Company's flagship application, Duolingo, is a language learning application. The Duolingo language learning application is a way to learn languages. The Company offers courses in approximately 40 languages to more than 60 million monthly active users. The application is also available in the education category on both Google Play and the Apple App Store. Duolingo can also be accessed by desktop computers via a Web browser at www.duolingo.com. All course content on Duolingo can be accessed for free. Its subscription offering, Super Duolingo, offers learners additional features to enhance their learning experience. It also launched a family plan, which includes up to six subscribers under one annual plan. The Duolingo English Test is an online English proficiency assessment. Anyone with a computer, webcam and Internet connection can take the test from anywhere, at any time.</v>
    <v>650</v>
    <v>Nasdaq Stock Market</v>
    <v>XNAS</v>
    <v>XNAS</v>
    <v>5900 PENN AVE, SECOND FLOOR, PITTSBURGH, PA, 15206 US</v>
    <v>215.52</v>
    <v>Software &amp; IT Services</v>
    <v>Stock</v>
    <v>45261.902911376565</v>
    <v>103</v>
    <v>206.62860000000001</v>
    <v>8961547000</v>
    <v>DUOLINGO, INC.</v>
    <v>DUOLINGO, INC.</v>
    <v>212.5</v>
    <v>212.29</v>
    <v>213.3</v>
    <v>211</v>
    <v>42013820</v>
    <v>DUOL</v>
    <v>DUOLINGO, INC. (XNAS:DUOL)</v>
    <v>692019</v>
    <v>894629</v>
    <v>2011</v>
  </rv>
  <rv s="2">
    <v>104</v>
  </rv>
  <rv s="0">
    <v>https://www.bing.com/financeapi/forcetrigger?t=c3jojc&amp;q=XNAS%3aGTLB&amp;form=skydnc</v>
    <v>Learn more on Bing</v>
  </rv>
  <rv s="7">
    <v>13</v>
    <v>Gitlab Inc. (XNAS:GTLB)</v>
    <v>2</v>
    <v>14</v>
    <v>Finance</v>
    <v>5</v>
    <v>en-US</v>
    <v>c3jojc</v>
    <v>268435456</v>
    <v>1</v>
    <v>Powered by Refinitiv</v>
    <v>58.7</v>
    <v>26.24</v>
    <v>2.3839999999999999</v>
    <v>4.13</v>
    <v>8.5435999999999998E-2</v>
    <v>0.91</v>
    <v>1.7343000000000001E-2</v>
    <v>USD</v>
    <v>GitLab Inc. provides DevSecOps Platform, a single application that brings together development, operations, information technology, security, and business teams. The DevSecOps Platform is built on a single codebase, unified data model, and user interface. The Company allows organizations to deploy the DevSecOps Platform as a self-managed offering in their own hybrid-cloud, or on-premises environments, and as a software as a service offering, it is hosted in either the public cloud or in a private cloud based on the customer’s preference. The DevSecOps Platform enables its customers to move their DevOps workflow across any hybrid or multi-cloud environment. Its DevSecOps platform is used by teams of all sizes across a range of industries. It offers the DevSecOps Platform in three different subscription tiers, namely Free, Premium and Ultimate. Its Free tier platform includes significant functionality for individual users and the paid tiers are for managers, directors, and executives.</v>
    <v>2170</v>
    <v>Nasdaq Stock Market</v>
    <v>XNAS</v>
    <v>XNAS</v>
    <v>268 BUSH STREET, #350, SAN FRANCISCO, CA, 94104 US</v>
    <v>52.86</v>
    <v>Software &amp; IT Services</v>
    <v>Stock</v>
    <v>45262.041129941405</v>
    <v>106</v>
    <v>48.704999999999998</v>
    <v>8117109000</v>
    <v>Gitlab Inc.</v>
    <v>Gitlab Inc.</v>
    <v>48.88</v>
    <v>48.34</v>
    <v>52.47</v>
    <v>53.38</v>
    <v>154700000</v>
    <v>GTLB</v>
    <v>Gitlab Inc. (XNAS:GTLB)</v>
    <v>3826734</v>
    <v>1438560</v>
    <v>2014</v>
  </rv>
  <rv s="2">
    <v>107</v>
  </rv>
  <rv s="0">
    <v>https://www.bing.com/financeapi/forcetrigger?t=bvsyhw&amp;q=XNYS%3aU&amp;form=skydnc</v>
    <v>Learn more on Bing</v>
  </rv>
  <rv s="7">
    <v>13</v>
    <v>Unity Software Inc (XNYS:U)</v>
    <v>2</v>
    <v>14</v>
    <v>Finance</v>
    <v>5</v>
    <v>en-US</v>
    <v>bvsyhw</v>
    <v>268435456</v>
    <v>1</v>
    <v>Powered by Refinitiv</v>
    <v>50.08</v>
    <v>22.2</v>
    <v>2.5470000000000002</v>
    <v>3.0150000000000001</v>
    <v>0.10216900000000001</v>
    <v>0.08</v>
    <v>2.4599999999999999E-3</v>
    <v>USD</v>
    <v>Unity Software Inc. (Unity) provides a platform for content creators. The Company's platform provides real-time three-dimensional (RT3D) development tools and services for creating interactive, two-dimensional (2D), 3D, augmented and virtual reality experiences across all major platforms and device endpoints. The Company has two complementary and interconnected solutions: Create Solutions and Grow Solutions. Create Solutions has a set of tools for the development of real-time 2D and 3D content. It is designed with creators in mind, the tools are used by artists, designers, and developers across a range of industries ranging from games to aerospace, film to retail, medical to manufacturing, and others. Grow Solutions offer customers to engage their user base and monetize their content from 2D puzzle games to multiplayer, multi-platform games, or other 3D interactive content. It serves industries, including gaming, film, retail, automotive, architecture, engineering, and construction.</v>
    <v>7703</v>
    <v>New York Stock Exchange</v>
    <v>XNYS</v>
    <v>XNYS</v>
    <v>30 - 3Rd Street, SAN FRANCISCO, CA, 94103 US</v>
    <v>32.700000000000003</v>
    <v>Software &amp; IT Services</v>
    <v>Stock</v>
    <v>45262.04126600625</v>
    <v>109</v>
    <v>29.254999999999999</v>
    <v>12358220000</v>
    <v>Unity Software Inc</v>
    <v>Unity Software Inc</v>
    <v>29.35</v>
    <v>29.51</v>
    <v>32.524999999999999</v>
    <v>32.6</v>
    <v>380019000</v>
    <v>U</v>
    <v>Unity Software Inc (XNYS:U)</v>
    <v>17963338</v>
    <v>12957825</v>
    <v>2009</v>
  </rv>
  <rv s="2">
    <v>110</v>
  </rv>
  <rv s="0">
    <v>https://www.bing.com/financeapi/forcetrigger?t=c4htgh&amp;q=XNYS%3aIOT&amp;form=skydnc</v>
    <v>Learn more on Bing</v>
  </rv>
  <rv s="7">
    <v>13</v>
    <v>SAMSARA INC. (XNYS:IOT)</v>
    <v>2</v>
    <v>14</v>
    <v>Finance</v>
    <v>4</v>
    <v>en-US</v>
    <v>c4htgh</v>
    <v>268435456</v>
    <v>1</v>
    <v>Powered by Refinitiv</v>
    <v>34.74</v>
    <v>9.4450000000000003</v>
    <v>1.7130000000000001</v>
    <v>7.05</v>
    <v>0.25599100000000002</v>
    <v>-0.34</v>
    <v>-9.8289999999999992E-3</v>
    <v>USD</v>
    <v>Samsara Inc. is engaged in providing Connected Operations Cloud, which allows businesses that depend on physical operations to harness IoT (Internet of Things) data to develop actionable business insights and improve their operations. The Company’s Connected Operations Cloud consolidates data from its IoT devices and an ecosystem of connected assets and third-party systems, and makes organizations access, analyze and act on data insights, using its cloud dashboard, custom alerts and reports, mobile apps, and workflows. It provides an end-to-end solution for operations. Its solution connects physical operations data to its Connected Operations Cloud, which consists of its Data Platform and Applications for video-based safety, vehicle telematics, apps and driver workflows, equipment monitoring, and site visibility. The Company sells subscriptions to its Connected Operations Cloud to large, medium-sized, and small businesses through a direct sales motion.</v>
    <v>2266</v>
    <v>New York Stock Exchange</v>
    <v>XNYS</v>
    <v>XNYS</v>
    <v>1 De Haro Street, SAN FRANCISCO, CA, 94107 US</v>
    <v>34.74</v>
    <v>Software &amp; IT Services</v>
    <v>Stock</v>
    <v>45261.937234073441</v>
    <v>112</v>
    <v>29.63</v>
    <v>18503990000</v>
    <v>SAMSARA INC.</v>
    <v>SAMSARA INC.</v>
    <v>31</v>
    <v>27.54</v>
    <v>34.590000000000003</v>
    <v>34.25</v>
    <v>534952100</v>
    <v>IOT</v>
    <v>SAMSARA INC. (XNYS:IOT)</v>
    <v>16766615</v>
    <v>2385195</v>
    <v>2015</v>
  </rv>
  <rv s="2">
    <v>113</v>
  </rv>
  <rv s="0">
    <v>https://www.bing.com/financeapi/forcetrigger?t=a1xh8m&amp;q=XNAS%3aMELI&amp;form=skydnc</v>
    <v>Learn more on Bing</v>
  </rv>
  <rv s="1">
    <v>0</v>
    <v>MERCADOLIBRE, INC. (XNAS:MELI)</v>
    <v>2</v>
    <v>3</v>
    <v>Finance</v>
    <v>5</v>
    <v>en-US</v>
    <v>a1xh8m</v>
    <v>268435456</v>
    <v>1</v>
    <v>Powered by Refinitiv</v>
    <v>1660</v>
    <v>815.85500000000002</v>
    <v>1.5748</v>
    <v>31.55</v>
    <v>1.9470000000000001E-2</v>
    <v>2.89</v>
    <v>1.7489999999999999E-3</v>
    <v>USD</v>
    <v>Mercado Libre Inc is a Uruguay-based e-commerce business facilitator of Argentinian origins. The e-commerce products enable retail and wholesale via Internet platforms designed to provide users with a portfolio of services to facilitate commercial transactions. The Company's geographic coverage includes 18 countries of Latin America. The primary offer is an ecosystem of six integrated e-commerce services: the Mercado Libre Marketplace, the Mercado Libre Classifieds service, the Mercado Pago payments solution, the Mercado Credito financial solutions, the Mercado Envios logistic solutions including shipping, the Mercado Ads advertising platform and the Mercado Shops digital storefront solution.</v>
    <v>40548</v>
    <v>Nasdaq Stock Market</v>
    <v>XNAS</v>
    <v>XNAS</v>
    <v>WTC Free Zone, Dr. Luis Bonavita 1294, Of. 1733, Tower II, MONTEVIDEO, URUGUAY-NA, 11300 UY</v>
    <v>1660</v>
    <v>Software &amp; IT Services</v>
    <v>Stock</v>
    <v>45262.035809224217</v>
    <v>115</v>
    <v>1607.75</v>
    <v>83524865675</v>
    <v>MERCADOLIBRE, INC.</v>
    <v>MERCADOLIBRE, INC.</v>
    <v>1609.33</v>
    <v>82.89</v>
    <v>1620.46</v>
    <v>1652.01</v>
    <v>1654.9</v>
    <v>50559540</v>
    <v>MELI</v>
    <v>MERCADOLIBRE, INC. (XNAS:MELI)</v>
    <v>377783</v>
    <v>468349</v>
    <v>1999</v>
  </rv>
  <rv s="2">
    <v>116</v>
  </rv>
  <rv s="0">
    <v>http://commons.wikimedia.org/wiki/File:MongoDB_Logo.svg</v>
    <v>&lt;a rel="nofollow" class="external text" href="https://www.mongodb.com/legal/trademark-usage-guidelines"&gt;MongoDB, Inc.&lt;/a&gt;</v>
  </rv>
  <rv s="0">
    <v>http://en.wikipedia.org/wiki/MongoDB_Inc.</v>
    <v>Wikipedia</v>
  </rv>
  <rv s="4">
    <v>118</v>
    <v>119</v>
  </rv>
  <rv s="5">
    <v>12</v>
    <v>https://www.bing.com/th?id=AMMS_e1db2e3234bc1bb199e8aee07d2a0340&amp;qlt=95</v>
    <v>120</v>
    <v>0</v>
    <v>https://www.bing.com/images/search?form=xlimg&amp;q=10gen</v>
    <v>Image of MONGODB, INC.</v>
  </rv>
  <rv s="0">
    <v>https://www.bing.com/financeapi/forcetrigger?t=a1xf1h&amp;q=XNAS%3aMDB&amp;form=skydnc</v>
    <v>Learn more on Bing</v>
  </rv>
  <rv s="9">
    <v>18</v>
    <v>MONGODB, INC. (XNAS:MDB)</v>
    <v>10</v>
    <v>19</v>
    <v>Finance</v>
    <v>4</v>
    <v>en-US</v>
    <v>a1xf1h</v>
    <v>268435456</v>
    <v>1</v>
    <v>Powered by Refinitiv</v>
    <v>442.8399</v>
    <v>142.02000000000001</v>
    <v>1.2467999999999999</v>
    <v>19.489999999999998</v>
    <v>4.6879999999999998E-2</v>
    <v>2.77</v>
    <v>6.3639999999999999E-3</v>
    <v>USD</v>
    <v>MongoDB, Inc. is a developer data platform company. Its developer data platform is an integrated set of databases and related services that allow development teams to address the growing variety of modern application requirements. Its core offerings are MongoDB Atlas and MongoDB Enterprise Advanced. MongoDB Atlas is its managed multi-cloud database-as-a-service offering that includes an integrated set of database and related services. MongoDB Atlas provides customers with a managed offering that includes automated provisioning and healing, comprehensive system monitoring, managed backup and restore, default security and other features. MongoDB Enterprise Advanced is its self-managed commercial offering for enterprise customers that can run in the cloud, on-premises or in a hybrid environment. It provides professional services to its customers, including consulting and training. It has over 40,800 customers spanning a range of industries in more than 100 countries around the world.</v>
    <v>4619</v>
    <v>Nasdaq Stock Market</v>
    <v>XNAS</v>
    <v>XNAS</v>
    <v>1633 Broadway Fl 38, NEW YORK, NY, 10019-6763 US</v>
    <v>435.7</v>
    <v>121</v>
    <v>Software &amp; IT Services</v>
    <v>Stock</v>
    <v>45262.041594282033</v>
    <v>122</v>
    <v>414</v>
    <v>31051318962</v>
    <v>MONGODB, INC.</v>
    <v>MONGODB, INC.</v>
    <v>420.03</v>
    <v>415.74</v>
    <v>435.23</v>
    <v>438</v>
    <v>71344620</v>
    <v>MDB</v>
    <v>MONGODB, INC. (XNAS:MDB)</v>
    <v>1627197</v>
    <v>1280051</v>
    <v>2007</v>
  </rv>
  <rv s="2">
    <v>123</v>
  </rv>
  <rv s="0">
    <v>https://www.bing.com/financeapi/forcetrigger?t=c2kadm&amp;q=XNYS%3aS&amp;form=skydnc</v>
    <v>Learn more on Bing</v>
  </rv>
  <rv s="7">
    <v>13</v>
    <v>SENTINELONE, INC. (XNYS:S)</v>
    <v>2</v>
    <v>14</v>
    <v>Finance</v>
    <v>5</v>
    <v>en-US</v>
    <v>c2kadm</v>
    <v>268435456</v>
    <v>1</v>
    <v>Powered by Refinitiv</v>
    <v>21.954999999999998</v>
    <v>12.43</v>
    <v>1.796</v>
    <v>0.74</v>
    <v>3.8764E-2</v>
    <v>0.02</v>
    <v>1.0090000000000001E-3</v>
    <v>USD</v>
    <v>SentinelOne, Inc. is a cybersecurity provider that delivers an artificial intelligence-powered platform to enable autonomous cybersecurity defense. The Company’s Singularity platform ingests, correlates, and queries petabytes of structured and unstructured data from a myriad of ever-expanding disparate external and internal sources in real time. The Company's distributed AI models run both locally on every endpoint and every cloud workload, as well as on its cloud platform. The Company's Singularity platform offers multi-tenancy and can be deployed on a diverse range of environments that its customers choose, including public, private, or hybrid clouds. The Company's Singularity platform defends against cyberattacks and features across Windows, macOS, Linux and Kubernetes software. The Company also delivers identity security as part of Singularity XDR for protection, including Singularity Identity, Singularity Ranger Active Directory Assessor and Singularity Hologram.</v>
    <v>2200</v>
    <v>New York Stock Exchange</v>
    <v>XNYS</v>
    <v>XNYS</v>
    <v>444 Castro Street, Suite 400, MOUNTAIN VIEW, CA, 94041 US</v>
    <v>19.850000000000001</v>
    <v>Software &amp; IT Services</v>
    <v>Stock</v>
    <v>45261.964364779691</v>
    <v>125</v>
    <v>18.97</v>
    <v>5863211453</v>
    <v>SENTINELONE, INC.</v>
    <v>SENTINELONE, INC.</v>
    <v>18.97</v>
    <v>19.09</v>
    <v>19.829999999999998</v>
    <v>19.850000000000001</v>
    <v>295673800</v>
    <v>S</v>
    <v>SENTINELONE, INC. (XNYS:S)</v>
    <v>6326596</v>
    <v>4234663</v>
    <v>2013</v>
  </rv>
  <rv s="2">
    <v>126</v>
  </rv>
  <rv s="0">
    <v>https://www.bing.com/financeapi/forcetrigger?t=bwdikr&amp;q=XNYS%3aCCCS&amp;form=skydnc</v>
    <v>Learn more on Bing</v>
  </rv>
  <rv s="7">
    <v>13</v>
    <v>CCC INTELLIGENT SOLUTIONS HOLDINGS INC. (XNAS:CCCS)</v>
    <v>2</v>
    <v>14</v>
    <v>Finance</v>
    <v>4</v>
    <v>en-US</v>
    <v>bwdikr</v>
    <v>268435456</v>
    <v>1</v>
    <v>Powered by Refinitiv</v>
    <v>13.41</v>
    <v>8.2402999999999995</v>
    <v>0.79</v>
    <v>0.13</v>
    <v>1.1129999999999999E-2</v>
    <v>0.1</v>
    <v>8.4670000000000006E-3</v>
    <v>USD</v>
    <v>CCC Intelligent Solutions Holdings Inc. provides software as a service (SaaS) platform for the property and casualty (P&amp;C) insurance economy. It also provides cloud, mobile, artificial intelligence (AI), telematics, hyperscale technologies and applications for the P&amp;C insurance economy. Its SaaS platform connects trading partners, facilitates commerce, and supports mission-critical, AI-enabled digital workflows. Its platform digitizes workflows and connects companies across the P&amp;C insurance economy, including insurance carriers, collision repairers, parts suppliers, automotive manufacturers, financial institutions and others. Its insurance solutions help insurance carriers manage mission-critical workflows across the claim’s lifecycle, while building smart, dynamic experiences for their own customers. Its software integrates seamlessly with both legacy and modern systems alike and enables insurers to rapidly on its platform. It has approximately 300 insurers on its network.</v>
    <v>2375</v>
    <v>Nasdaq Stock Market</v>
    <v>XNAS</v>
    <v>XNAS</v>
    <v>167 N. Green Street, 9Th Floor, CHICAGO, IL, 60607 US</v>
    <v>11.865</v>
    <v>Software &amp; IT Services</v>
    <v>Stock</v>
    <v>45261.913778471877</v>
    <v>128</v>
    <v>11.49</v>
    <v>7497928000</v>
    <v>CCC INTELLIGENT SOLUTIONS HOLDINGS INC.</v>
    <v>CCC INTELLIGENT SOLUTIONS HOLDINGS INC.</v>
    <v>11.72</v>
    <v>11.68</v>
    <v>11.81</v>
    <v>11.91</v>
    <v>634879600</v>
    <v>CCCS</v>
    <v>CCC INTELLIGENT SOLUTIONS HOLDINGS INC. (XNAS:CCCS)</v>
    <v>2039799</v>
    <v>2736906</v>
    <v>2021</v>
  </rv>
  <rv s="2">
    <v>129</v>
  </rv>
  <rv s="0">
    <v>https://www.bing.com/financeapi/forcetrigger?t=a22wz2&amp;q=XNYS%3aSHOP&amp;form=skydnc</v>
    <v>Learn more on Bing</v>
  </rv>
  <rv s="7">
    <v>13</v>
    <v>SHOPIFY INC. (XNYS:SHOP)</v>
    <v>2</v>
    <v>14</v>
    <v>Finance</v>
    <v>5</v>
    <v>en-US</v>
    <v>a22wz2</v>
    <v>268435456</v>
    <v>1</v>
    <v>Powered by Refinitiv</v>
    <v>75.06</v>
    <v>32.35</v>
    <v>2.2866</v>
    <v>1.05</v>
    <v>1.4419E-2</v>
    <v>-0.06</v>
    <v>-8.1229999999999996E-4</v>
    <v>USD</v>
    <v>Shopify Inc. is a Canadian company, which provides essential internet infrastructure for commerce. The Company offers tools to start, grow, market and manage a retail business of any size. It provides platforms and services that are engineered and delivers a shopping experience for consumers everywhere. The Company's software enables merchants to run their business across all of their sales channels, including Web and mobile storefronts, physical retail locations, social media storefronts and marketplaces. The Company’s platform provides merchants with a single view of their business and customers across all of their sales channels and enables them to manage products and inventory, process orders and payments, fulfill and ship orders, build customer relationships, source products, leverage analytics and reporting, and access financing, all from one integrated back office. The Company's principal place of business is the internet.</v>
    <v>11600</v>
    <v>New York Stock Exchange</v>
    <v>XNYS</v>
    <v>XNYS</v>
    <v>Suite 200, 126 York Street, OTTAWA, ON, K1N 5T5 CA</v>
    <v>73.989999999999995</v>
    <v>Software &amp; IT Services</v>
    <v>Stock</v>
    <v>45262.041034513284</v>
    <v>131</v>
    <v>71.739999999999995</v>
    <v>94894820000</v>
    <v>SHOPIFY INC.</v>
    <v>SHOPIFY INC.</v>
    <v>72.5</v>
    <v>72.819999999999993</v>
    <v>73.87</v>
    <v>73.8</v>
    <v>1284793000</v>
    <v>SHOP</v>
    <v>SHOPIFY INC. (XNYS:SHOP)</v>
    <v>8853656</v>
    <v>13542719</v>
    <v>2004</v>
  </rv>
  <rv s="2">
    <v>132</v>
  </rv>
  <rv s="0">
    <v>https://www.bing.com/financeapi/forcetrigger?t=a1q8r7&amp;q=XNAS%3aCPRT&amp;form=skydnc</v>
    <v>Learn more on Bing</v>
  </rv>
  <rv s="1">
    <v>0</v>
    <v>COPART, INC. (XNAS:CPRT)</v>
    <v>2</v>
    <v>3</v>
    <v>Finance</v>
    <v>4</v>
    <v>en-US</v>
    <v>a1q8r7</v>
    <v>268435456</v>
    <v>1</v>
    <v>Powered by Refinitiv</v>
    <v>51.53</v>
    <v>29.614999999999998</v>
    <v>1.2219</v>
    <v>-0.09</v>
    <v>-1.792E-3</v>
    <v>0.3</v>
    <v>5.9840000000000006E-3</v>
    <v>USD</v>
    <v>Copart, Inc. is a provider of online auctions and vehicle remarketing services. The Company offers services to process and sell vehicles to dealers, dismantlers, rebuilders, exporters and to the general public. It sells vehicles on behalf of insurance companies, banks, finance companies, charities, fleet operators, dealers, vehicle rental companies, and individuals. It has approximately 250,000 vehicles available online every day with operations at over 200 locations in 11 countries, including the United States, Canada, the United Kingdom, Brazil, the Republic of Ireland, Germany, Finland, the United Arab Emirates, Oman, Bahrain and Spain. It provides vehicle sellers with a full range of services to process and sell vehicles primarily over the internet through its Virtual Bidding Third Generation internet auction-style sales technology, VB3. Vehicle sellers consist primarily of insurance companies, but also include banks, finance companies, charities, fleet operators and others.</v>
    <v>10200</v>
    <v>Nasdaq Stock Market</v>
    <v>XNAS</v>
    <v>XNAS</v>
    <v>14185 Dallas Pkwy Ste 300, DALLAS, TX, 75254 US</v>
    <v>50.32</v>
    <v>Software &amp; IT Services</v>
    <v>Stock</v>
    <v>45261.948569524997</v>
    <v>134</v>
    <v>49.55</v>
    <v>48136400000</v>
    <v>COPART, INC.</v>
    <v>COPART, INC.</v>
    <v>50.08</v>
    <v>48.070099999999996</v>
    <v>50.22</v>
    <v>50.13</v>
    <v>50.43</v>
    <v>960231400</v>
    <v>CPRT</v>
    <v>COPART, INC. (XNAS:CPRT)</v>
    <v>4463215</v>
    <v>4386973</v>
    <v>2012</v>
  </rv>
  <rv s="2">
    <v>135</v>
  </rv>
  <rv s="0">
    <v>https://www.bing.com/financeapi/forcetrigger?t=a1nhlh&amp;q=XNAS%3aAMZN&amp;form=skydnc</v>
    <v>Learn more on Bing</v>
  </rv>
  <rv s="1">
    <v>0</v>
    <v>AMAZON.COM, INC. (XNAS:AMZN)</v>
    <v>2</v>
    <v>3</v>
    <v>Finance</v>
    <v>4</v>
    <v>en-US</v>
    <v>a1nhlh</v>
    <v>268435456</v>
    <v>1</v>
    <v>Powered by Refinitiv</v>
    <v>149.26</v>
    <v>81.430000000000007</v>
    <v>1.1659999999999999</v>
    <v>0.94</v>
    <v>6.4339999999999996E-3</v>
    <v>0.03</v>
    <v>2.0400000000000003E-4</v>
    <v>USD</v>
    <v>Amazon.com, Inc. provides a range of products and services to customers. The products offered through its stores include merchandise and content that it purchased for resale and products offered by third-party sellers. It manufactures and sells electronic devices, including Kindle, Fire tablet, Fire TV, Echo, and Ring, and it develops and produces media content. It also offers subscription services such as Amazon Prime, a membership program. Its segments include North America, International and Amazon Web Services (AWS). The AWS segment consists of global sales of compute, storage, database, and other services for start-ups, enterprises, government agencies, and academic institutions. It provides advertising services to sellers, vendors, publishers, authors, and others, through programs, such as sponsored advertisements, display, and video advertising. Customers access its offerings through websites, mobile applications, Alexa, devices, streaming, and physically visiting its stores.</v>
    <v>1500000</v>
    <v>Nasdaq Stock Market</v>
    <v>XNAS</v>
    <v>XNAS</v>
    <v>410 Terry Ave N, SEATTLE, WA, 98109 US</v>
    <v>147.245</v>
    <v>Diversified Retail</v>
    <v>Stock</v>
    <v>45261.948569710155</v>
    <v>137</v>
    <v>145.55000000000001</v>
    <v>1519413000000</v>
    <v>AMAZON.COM, INC.</v>
    <v>AMAZON.COM, INC.</v>
    <v>146</v>
    <v>76.2697</v>
    <v>146.09</v>
    <v>147.03</v>
    <v>147.06</v>
    <v>10334030000</v>
    <v>AMZN</v>
    <v>AMAZON.COM, INC. (XNAS:AMZN)</v>
    <v>39951833</v>
    <v>55040222</v>
    <v>1996</v>
  </rv>
  <rv s="2">
    <v>138</v>
  </rv>
  <rv s="0">
    <v>https://www.bing.com/financeapi/forcetrigger?t=bvsk7w&amp;q=XNYS%3aPLTR&amp;form=skydnc</v>
    <v>Learn more on Bing</v>
  </rv>
  <rv s="1">
    <v>0</v>
    <v>PALANTIR TECHNOLOGIES INC. (XNYS:PLTR)</v>
    <v>2</v>
    <v>3</v>
    <v>Finance</v>
    <v>5</v>
    <v>en-US</v>
    <v>bvsk7w</v>
    <v>268435456</v>
    <v>1</v>
    <v>Powered by Refinitiv</v>
    <v>21.85</v>
    <v>5.84</v>
    <v>1.794</v>
    <v>0.22500000000000001</v>
    <v>1.1222000000000001E-2</v>
    <v>-0.04</v>
    <v>-1.9729999999999999E-3</v>
    <v>USD</v>
    <v>Palantir Technologies Inc. is engaged in building software to assist in counterterrorism investigations and operations. The Company’s three principal software platforms include Palantir Gotham (Gotham), Palantir Foundry (Foundry), and Palantir Apollo (Apollo). Gotham enables users to identify patterns hidden deep within datasets, ranging from signals intelligence sources to reports from confidential informants. It also facilitates the hand-off between analysts and operational users, helping operators plan and execute real-world responses to threats. Foundry transforms the ways organizations operate by creating a central operating system for their data. Apollo is a cloud-agnostic, single control layer that coordinates ongoing delivery of new features, security updates, and platform configurations, helping to ensure the continuous operation of critical systems and allowing its customers to run their software in virtually any environment.</v>
    <v>3810</v>
    <v>New York Stock Exchange</v>
    <v>XNYS</v>
    <v>XNYS</v>
    <v>1200 17Th Street, Floor 15, DENVER, CO, 80202 US</v>
    <v>20.29</v>
    <v>Software &amp; IT Services</v>
    <v>Stock</v>
    <v>45262.041650832813</v>
    <v>140</v>
    <v>19.55</v>
    <v>44097800600</v>
    <v>PALANTIR TECHNOLOGIES INC.</v>
    <v>PALANTIR TECHNOLOGIES INC.</v>
    <v>19.93</v>
    <v>306.34070000000003</v>
    <v>20.05</v>
    <v>20.274999999999999</v>
    <v>20.23</v>
    <v>2174984000</v>
    <v>PLTR</v>
    <v>PALANTIR TECHNOLOGIES INC. (XNYS:PLTR)</v>
    <v>61493670</v>
    <v>68967055</v>
    <v>2003</v>
  </rv>
  <rv s="2">
    <v>141</v>
  </rv>
  <rv s="0">
    <v>https://www.bing.com/financeapi/forcetrigger?t=bxl3p2&amp;q=XTSX%3aTOI&amp;form=skydnc</v>
    <v>Learn more on Bing</v>
  </rv>
  <rv s="10">
    <v>20</v>
    <v>Topicus.com Inc. (XTSX:TOI)</v>
    <v>2</v>
    <v>21</v>
    <v>Finance</v>
    <v>22</v>
    <v>en-US</v>
    <v>bxl3p2</v>
    <v>268435456</v>
    <v>1</v>
    <v>Powered by Refinitiv</v>
    <v>110</v>
    <v>66.17</v>
    <v>1.84</v>
    <v>2.0139999999999998E-2</v>
    <v>CAD</v>
    <v>Topicus.com Inc. is a Canada-based provider of vertical market software and vertical market platforms to clients in a select group of public and private sector markets. The Company is engaged principally in the development, installation and customization of software and the provision of related professional services and support for customers across approximately 20 diverse markets primarily in Europe. Its three companies, namely Total Specific Solutions (TSS) Public, TSS Blue and Topicus are engaged in acquiring, developing and managing businesses. Topicus is a provider of consumer centric platforms and common workspaces in the realms of finance, education, healthcare and social services by connecting organizations, professionals and end users. Its TSS software solutions offers its customers financial security, strategic guidance, and share their best practices so that they can be leaders in their respective domains.</v>
    <v>TSX Venture Exchange</v>
    <v>XTSX</v>
    <v>XTSX</v>
    <v>#1200 - 20 Adelaide Street, East, TORONTO, ON, M5C 2T6 CA</v>
    <v>95.06</v>
    <v>Software &amp; IT Services</v>
    <v>Stock</v>
    <v>45261.875</v>
    <v>143</v>
    <v>90.614999999999995</v>
    <v>7466584000</v>
    <v>Topicus.com Inc.</v>
    <v>Topicus.com Inc.</v>
    <v>91.99</v>
    <v>82.13</v>
    <v>91.36</v>
    <v>93.2</v>
    <v>81889760</v>
    <v>TOI</v>
    <v>Topicus.com Inc. (XTSX:TOI)</v>
    <v>41696</v>
    <v>35360</v>
    <v>2020</v>
  </rv>
  <rv s="2">
    <v>144</v>
  </rv>
  <rv s="0">
    <v>https://www.bing.com/financeapi/forcetrigger?t=a234r7&amp;q=XNAS%3aSMCI&amp;form=skydnc</v>
    <v>Learn more on Bing</v>
  </rv>
  <rv s="1">
    <v>0</v>
    <v>SUPER MICRO COMPUTER, INC. (XNAS:SMCI)</v>
    <v>2</v>
    <v>3</v>
    <v>Finance</v>
    <v>5</v>
    <v>en-US</v>
    <v>a234r7</v>
    <v>268435456</v>
    <v>1</v>
    <v>Powered by Refinitiv</v>
    <v>356.99990000000003</v>
    <v>69.02</v>
    <v>1.1388</v>
    <v>-3.84</v>
    <v>-1.4041999999999999E-2</v>
    <v>1.1201000000000001</v>
    <v>4.1539999999999997E-3</v>
    <v>USD</v>
    <v>Super Micro Computer, Inc. is an application-optimized Total IT solution. The Company provides Silicon Valley-based provider of accelerated compute platforms that are application-optimized server and storage systems for a variety of markets, including enterprise data centers, cloud computing, artificial intelligence (AI), fifth generation (5G) and edge computing. Its Total IT Solutions includes complete servers, storage systems, modular blade servers, blades, workstations, full rack scale solutions, networking devices, server sub-systems, server management and security software. It also provides global support and services to help its customers install, upgrade and maintain their computing infrastructure. Its products include servers &amp; storage, building blocks, IoT &amp; embedded, networking, and workstations &amp; gaming products. IoT &amp; Embedded products include Embedded SuperServers, Embedded Motherboards, Embedded Chassis and Global SKUs. It operates in the United States, Asia and Europe.</v>
    <v>5126</v>
    <v>Nasdaq Stock Market</v>
    <v>XNAS</v>
    <v>XNAS</v>
    <v>980 Rock Ave, SAN JOSE, CA, 95131-1615 US</v>
    <v>270.7</v>
    <v>Computers, Phones &amp; Household Electronics</v>
    <v>Stock</v>
    <v>45262.040761446093</v>
    <v>146</v>
    <v>260.25</v>
    <v>14374929790</v>
    <v>SUPER MICRO COMPUTER, INC.</v>
    <v>SUPER MICRO COMPUTER, INC.</v>
    <v>262.26</v>
    <v>25.236599999999999</v>
    <v>273.47000000000003</v>
    <v>269.63</v>
    <v>270.75009999999997</v>
    <v>53313540</v>
    <v>SMCI</v>
    <v>SUPER MICRO COMPUTER, INC. (XNAS:SMCI)</v>
    <v>4297581</v>
    <v>3163484</v>
    <v>2006</v>
  </rv>
  <rv s="2">
    <v>147</v>
  </rv>
  <rv s="0">
    <v>http://zh.wikipedia.org/wiki/捷普科技</v>
    <v>Wikipedia</v>
  </rv>
  <rv s="4">
    <v>36</v>
    <v>149</v>
  </rv>
  <rv s="5">
    <v>12</v>
    <v>https://www.bing.com/th?id=AMMS_d8440c163e9148c41f419348ca63886c&amp;qlt=95</v>
    <v>150</v>
    <v>0</v>
    <v>https://www.bing.com/images/search?form=xlimg&amp;q=jabil+circuit</v>
    <v>Image of JABIL INC.</v>
  </rv>
  <rv s="0">
    <v>https://www.bing.com/financeapi/forcetrigger?t=a1w1ur&amp;q=XNYS%3aJBL&amp;form=skydnc</v>
    <v>Learn more on Bing</v>
  </rv>
  <rv s="6">
    <v>8</v>
    <v>JABIL INC. (XNYS:JBL)</v>
    <v>10</v>
    <v>11</v>
    <v>Finance</v>
    <v>4</v>
    <v>en-US</v>
    <v>a1w1ur</v>
    <v>268435456</v>
    <v>1</v>
    <v>Powered by Refinitiv</v>
    <v>141.38</v>
    <v>64.739999999999995</v>
    <v>1.3759999999999999</v>
    <v>1.59</v>
    <v>1.3788E-2</v>
    <v>3.68</v>
    <v>3.1476999999999998E-2</v>
    <v>USD</v>
    <v>Jabil Inc. is a manufacturing solutions provider. The Company provides comprehensive electronics design, production and product management services to companies in various industries and end markets. It operates through two segments: Electronics Manufacturing Services (EMS) and Diversified Manufacturing Services (DMS). EMS segment is focused on leveraging information technology, supply chain design and engineering, technologies centered on core electronics, utilizing its manufacturing infrastructure and its ability to serve a broad range of end markets. EMS segment includes customers in the fifth generation (5G), wireless and cloud, digital print and retail, industrial and semi-capital equipment, and networking and storage industries. DMS segment provides engineering solutions, which is focused on material sciences, machining, tooling and others. DMS segment includes customers in the automotive and transportation, connected devices, healthcare and packaging, and mobility industries.</v>
    <v>236000</v>
    <v>New York Stock Exchange</v>
    <v>XNYS</v>
    <v>XNYS</v>
    <v>10800 Roosevelt Boulevard North, ST PETERSBURG, FL, 33716 US</v>
    <v>118.73</v>
    <v>151</v>
    <v>Electronic Equipment &amp; Parts</v>
    <v>Stock</v>
    <v>45261.881944444445</v>
    <v>152</v>
    <v>113.505</v>
    <v>14958060000</v>
    <v>JABIL INC.</v>
    <v>JABIL INC.</v>
    <v>114.79</v>
    <v>19.1798</v>
    <v>115.32</v>
    <v>116.91</v>
    <v>120.59</v>
    <v>127945100</v>
    <v>JBL</v>
    <v>JABIL INC. (XNYS:JBL)</v>
    <v>2232265</v>
    <v>1685510</v>
    <v>1992</v>
  </rv>
  <rv s="2">
    <v>153</v>
  </rv>
  <rv s="0">
    <v>https://www.bing.com/financeapi/forcetrigger?t=a1siww&amp;q=XNAS%3aEXTR&amp;form=skydnc</v>
    <v>Learn more on Bing</v>
  </rv>
  <rv s="1">
    <v>0</v>
    <v>EXTREME NETWORKS, INC. (XNAS:EXTR)</v>
    <v>2</v>
    <v>3</v>
    <v>Finance</v>
    <v>4</v>
    <v>en-US</v>
    <v>a1siww</v>
    <v>268435456</v>
    <v>1</v>
    <v>Powered by Refinitiv</v>
    <v>32.729999999999997</v>
    <v>14.630800000000001</v>
    <v>1.9964</v>
    <v>0.24</v>
    <v>1.4870000000000001E-2</v>
    <v>-0.23</v>
    <v>-1.4041999999999999E-2</v>
    <v>USD</v>
    <v>Extreme Networks, Inc. is a provider of cloud networking solutions and industry services and support. The Company designs, develops, and manufactures wired, wireless, and software-defined area-network (SD- WAN) infrastructure equipment. The Company's cloud solution is a single platform that offers unified network management of wireless access points, switches, and SD-WAN. Its products and services categories include Cloud Networking Platform, Automation, Analytics, and Security Applications, Wireless LAN AP, Wired for Edge, Campus, and Data Center, SD-WAN, Cloud Native Platforms and Applications for Service Providers and Customer Service and Support. It offers its services in business, hospitality, retail, transportation and logistics, education, government, healthcare, manufacturing, and service providers. Its cloud networking technologies provide flexibility and scalability in deployment, management, and licensing of networks globally.</v>
    <v>2849</v>
    <v>Nasdaq Stock Market</v>
    <v>XNAS</v>
    <v>XNAS</v>
    <v>2121 Rdu Center Drive, Suite 300, MORRISVILLE, NC, 27560 US</v>
    <v>16.5</v>
    <v>Communications &amp; Networking</v>
    <v>Stock</v>
    <v>45261.902912048441</v>
    <v>155</v>
    <v>16</v>
    <v>2123074000</v>
    <v>EXTREME NETWORKS, INC.</v>
    <v>EXTREME NETWORKS, INC.</v>
    <v>16.11</v>
    <v>22.889399999999998</v>
    <v>16.14</v>
    <v>16.38</v>
    <v>16.149999999999999</v>
    <v>129613800</v>
    <v>EXTR</v>
    <v>EXTREME NETWORKS, INC. (XNAS:EXTR)</v>
    <v>1717948</v>
    <v>2817554</v>
    <v>1999</v>
  </rv>
  <rv s="2">
    <v>156</v>
  </rv>
  <rv s="0">
    <v>https://www.bing.com/financeapi/forcetrigger?t=a1t5k2&amp;q=XNYS%3aFN&amp;form=skydnc</v>
    <v>Learn more on Bing</v>
  </rv>
  <rv s="1">
    <v>0</v>
    <v>FABRINET (XNYS:FN)</v>
    <v>2</v>
    <v>3</v>
    <v>Finance</v>
    <v>5</v>
    <v>en-US</v>
    <v>a1t5k2</v>
    <v>268435456</v>
    <v>1</v>
    <v>Powered by Refinitiv</v>
    <v>183.74</v>
    <v>90.19</v>
    <v>1.0432999999999999</v>
    <v>3.04</v>
    <v>1.8776999999999999E-2</v>
    <v>0.56000000000000005</v>
    <v>3.3939999999999999E-3</v>
    <v>USD</v>
    <v>Fabrinet is a provider of advanced optical packaging and precision optical, electro-mechanical, and electronic manufacturing services to original equipment manufacturers of complex products. The complex products include optical communication components, modules and subsystems, automotive components, medical devices, industrial lasers, and sensors. The Company offers a range of advanced optical and electro-mechanical capabilities across the entire manufacturing process, including process design and engineering, supply chain management, manufacturing, advanced packaging, integration, final assembly, and testing. It focuses on production of high complexity products in any mix and any volume. The Company also designs and fabricates application-specific crystals, lenses, prisms, mirrors, laser components and substrates (customized optics) and other custom and standard borosilicate, clear fused quartz, and synthetic fused silica glass products (customized glass).</v>
    <v>14663</v>
    <v>New York Stock Exchange</v>
    <v>XNYS</v>
    <v>XNYS</v>
    <v>4900 Patrick Henry Drive, SANTA CLARA, CA, 95054 US</v>
    <v>166.74</v>
    <v>Electronic Equipment &amp; Parts</v>
    <v>Stock</v>
    <v>45262.039333240624</v>
    <v>158</v>
    <v>161.33000000000001</v>
    <v>5992412048</v>
    <v>FABRINET</v>
    <v>FABRINET</v>
    <v>161.33000000000001</v>
    <v>23.973299999999998</v>
    <v>161.9</v>
    <v>164.94</v>
    <v>165.56</v>
    <v>36330860</v>
    <v>FN</v>
    <v>FABRINET (XNYS:FN)</v>
    <v>248506</v>
    <v>337336</v>
    <v>1999</v>
  </rv>
  <rv s="2">
    <v>159</v>
  </rv>
  <rv s="0">
    <v>https://www.bing.com/financeapi/forcetrigger?t=a1nz8m&amp;q=XNAS%3aAVGO&amp;form=skydnc</v>
    <v>Learn more on Bing</v>
  </rv>
  <rv s="1">
    <v>0</v>
    <v>Broadcom Inc. (XNAS:AVGO)</v>
    <v>2</v>
    <v>3</v>
    <v>Finance</v>
    <v>5</v>
    <v>en-US</v>
    <v>a1nz8m</v>
    <v>268435456</v>
    <v>1</v>
    <v>Powered by Refinitiv</v>
    <v>999.87</v>
    <v>516.04999999999995</v>
    <v>1.2146999999999999</v>
    <v>4.2699999999999996</v>
    <v>4.6129999999999999E-3</v>
    <v>0.8</v>
    <v>8.6019999999999998E-4</v>
    <v>USD</v>
    <v>Broadcom Inc. is a global technology company that designs, develops, and supplies a range of semiconductor, enterprise software and security solutions. Its segments include semiconductor solutions and infrastructure software. The semiconductor solutions segment includes all of its product lines and intellectual property (IP) licensing. Its infrastructure software segment includes its mainframe, distributed and cyber security solutions, and its fiber channel storage area networking (FC SAN) business. It provides a variety of radio frequency semiconductor devices, custom touch controllers, and inductive charging solutions for mobile applications. The Company’s solutions include service provider and enterprise networking and storage, mobile device and broadband connectivity, mainframe, cybersecurity, and private and hybrid cloud infrastructure. Its product portfolio serves markets, such as cloud, data center, networking, broadband, wireless, storage, industrial, and enterprise software.</v>
    <v>20000</v>
    <v>Nasdaq Stock Market</v>
    <v>XNAS</v>
    <v>XNAS</v>
    <v>1320 Ridder Park Drive, SAN JOSE, CA, 95131 US</v>
    <v>933.9</v>
    <v>Semiconductors &amp; Semiconductor Equipment</v>
    <v>Stock</v>
    <v>45262.040057418752</v>
    <v>161</v>
    <v>908</v>
    <v>383844000000</v>
    <v>Broadcom Inc.</v>
    <v>Broadcom Inc.</v>
    <v>922.46</v>
    <v>28.289000000000001</v>
    <v>925.73</v>
    <v>930</v>
    <v>930.8</v>
    <v>412735500</v>
    <v>AVGO</v>
    <v>Broadcom Inc. (XNAS:AVGO)</v>
    <v>2961244</v>
    <v>2751083</v>
    <v>2018</v>
  </rv>
  <rv s="2">
    <v>162</v>
  </rv>
  <rv s="0">
    <v>https://www.bing.com/financeapi/forcetrigger?t=a1nda2&amp;q=XNAS%3aAMAT&amp;form=skydnc</v>
    <v>Learn more on Bing</v>
  </rv>
  <rv s="1">
    <v>0</v>
    <v>APPLIED MATERIALS, INC. (XNAS:AMAT)</v>
    <v>2</v>
    <v>3</v>
    <v>Finance</v>
    <v>5</v>
    <v>en-US</v>
    <v>a1nda2</v>
    <v>268435456</v>
    <v>1</v>
    <v>Powered by Refinitiv</v>
    <v>157.76</v>
    <v>93.674999999999997</v>
    <v>1.5759000000000001</v>
    <v>1.81</v>
    <v>1.2083999999999999E-2</v>
    <v>-0.56999999999999995</v>
    <v>-3.7599999999999999E-3</v>
    <v>USD</v>
    <v>Applied Materials, Inc. provides manufacturing equipment, services and software to the semiconductor, display, and related industries. The Company operates through three segments: Semiconductor Systems, Applied Global Services, and Display and Adjacent Markets. Its Semiconductor Systems segment primarily consists of capital equipment used to fabricate semiconductor chips. Its Applied Global Services segment provides integrated solutions to optimize equipment and fab performance and productivity, including spares, upgrades, services, certain remanufactured old equipment and factory automation software for semiconductor, display and solar products. Its Display and Adjacent Markets segment includes products for manufacturing liquid crystal and organic light-emitting diode (OLED) displays, and other display technologies for televisions, monitors, laptops, personal computers, electronic tablets, smart phones, and other consumer-oriented devices and equipment upgrades.</v>
    <v>33000</v>
    <v>Nasdaq Stock Market</v>
    <v>XNAS</v>
    <v>XNAS</v>
    <v>3050 Bowers Ave, SANTA CLARA, CA, 95054-3299 US</v>
    <v>151.97999999999999</v>
    <v>Semiconductors &amp; Semiconductor Equipment</v>
    <v>Stock</v>
    <v>45262.025812314059</v>
    <v>164</v>
    <v>148.63</v>
    <v>125296000000</v>
    <v>APPLIED MATERIALS, INC.</v>
    <v>APPLIED MATERIALS, INC.</v>
    <v>149.56</v>
    <v>18.463000000000001</v>
    <v>149.78</v>
    <v>151.59</v>
    <v>151.02000000000001</v>
    <v>836533900</v>
    <v>AMAT</v>
    <v>APPLIED MATERIALS, INC. (XNAS:AMAT)</v>
    <v>4929366</v>
    <v>5917155</v>
    <v>1987</v>
  </rv>
  <rv s="2">
    <v>165</v>
  </rv>
  <rv s="0">
    <v>https://www.bing.com/financeapi/forcetrigger?t=a1pv77&amp;q=XNYS%3aCLS&amp;form=skydnc</v>
    <v>Learn more on Bing</v>
  </rv>
  <rv s="1">
    <v>0</v>
    <v>CELESTICA INC. (XNYS:CLS)</v>
    <v>2</v>
    <v>23</v>
    <v>Finance</v>
    <v>5</v>
    <v>en-US</v>
    <v>a1pv77</v>
    <v>268435456</v>
    <v>1</v>
    <v>Powered by Refinitiv</v>
    <v>28.39</v>
    <v>10.5</v>
    <v>2.2031999999999998</v>
    <v>0.17</v>
    <v>6.3060000000000008E-3</v>
    <v>0.1</v>
    <v>3.686E-3</v>
    <v>USD</v>
    <v>Celestica Inc. is engaged in designing, manufacturing, hardware platform and supply chain solutions. The Company operates in two segments: Advanced Technology Solutions (ATS) and Connectivity &amp; Cloud Solutions (CCS). The ATS segment consists of its ATS end market and is comprised of its Aerospace &amp; Defense (A&amp;D), Industrial, HealthTech, and Capital Equipment businesses. Its Capital Equipment business is comprised of its semiconductor, display, and robotics equipment businesses. The CCS segment consists of its communications and enterprise end markets. The enterprise end market is comprised of Celestica’s servers and storage businesses. It offers a range of product manufacturing and related supply chain services to customers in both of its segments, including design and development, new product introduction, engineering services, component sourcing, electronics manufacturing and assembly, testing, complex mechanical assembly, systems integration, precision machining and others.</v>
    <v>26324</v>
    <v>New York Stock Exchange</v>
    <v>XNYS</v>
    <v>XNYS</v>
    <v>5140 Yonge Street, Suite 1900, TORONTO, ON, M2N 6L7 CA</v>
    <v>27.62</v>
    <v>Electronic Equipment &amp; Parts</v>
    <v>Stock</v>
    <v>45261.989434062503</v>
    <v>167</v>
    <v>26.15</v>
    <v>4352374000</v>
    <v>CELESTICA INC.</v>
    <v>CELESTICA INC.</v>
    <v>26.77</v>
    <v>16.0337</v>
    <v>26.96</v>
    <v>27.13</v>
    <v>27.23</v>
    <v>119359600</v>
    <v>CLS</v>
    <v>CELESTICA INC. (XNYS:CLS)</v>
    <v>3061764</v>
    <v>1939362</v>
    <v>1996</v>
  </rv>
  <rv s="2">
    <v>168</v>
  </rv>
  <rv s="0">
    <v>https://www.bing.com/financeapi/forcetrigger?t=a24kjc&amp;q=XNYS%3aTSM&amp;form=skydnc</v>
    <v>Learn more on Bing</v>
  </rv>
  <rv s="1">
    <v>0</v>
    <v>Taiwan Semiconductor Manufacturing Co., Ltd. (XNYS:TSM)</v>
    <v>2</v>
    <v>3</v>
    <v>Finance</v>
    <v>5</v>
    <v>en-US</v>
    <v>a24kjc</v>
    <v>268435456</v>
    <v>1</v>
    <v>Powered by Refinitiv</v>
    <v>110.69</v>
    <v>72.84</v>
    <v>1.0945</v>
    <v>1.23</v>
    <v>1.264E-2</v>
    <v>0.25</v>
    <v>2.5369999999999998E-3</v>
    <v>USD</v>
    <v>Taiwan Semiconductor Manufacturing Co Ltd is a Taiwan-based company mainly engaged in the provision of integrated circuit manufacturing services. The integrated circuit manufacturing services include process technology, special process technology, design ecosystem support, mask technology, 3DFabricTM advanced packaging and silicon stacking technology services. The Company has completed the transfer and mass production of 5nm technology, and is engaged in the research and development of 3nm process technology and 2nm process technology. The product application range covers the entire electronic application industry, including personal computers and peripheral products, information application products, wired and wireless communication system products, servers and data centers.</v>
    <v>52045</v>
    <v>New York Stock Exchange</v>
    <v>XNYS</v>
    <v>XNYS</v>
    <v>No.8, Li-Hsin 6th Road, Hsinchu Science Park, HSINCHU, HSINCHU, 300 TW</v>
    <v>98.78</v>
    <v>Semiconductors &amp; Semiconductor Equipment</v>
    <v>Stock</v>
    <v>45261.975559432809</v>
    <v>170</v>
    <v>97.02</v>
    <v>478768800000</v>
    <v>Taiwan Semiconductor Manufacturing Co., Ltd.</v>
    <v>Taiwan Semiconductor Manufacturing Co., Ltd.</v>
    <v>97.7</v>
    <v>18.1586</v>
    <v>97.31</v>
    <v>98.54</v>
    <v>98.8</v>
    <v>5186414000</v>
    <v>TSM</v>
    <v>Taiwan Semiconductor Manufacturing Co., Ltd. (XNYS:TSM)</v>
    <v>7500388</v>
    <v>9074103</v>
    <v>1987</v>
  </rv>
  <rv s="2">
    <v>171</v>
  </rv>
  <rv s="0">
    <v>https://www.bing.com/financeapi/forcetrigger?t=a1rzh7&amp;q=XNAS%3aENPH&amp;form=skydnc</v>
    <v>Learn more on Bing</v>
  </rv>
  <rv s="1">
    <v>0</v>
    <v>ENPHASE ENERGY, INC. (XNAS:ENPH)</v>
    <v>2</v>
    <v>3</v>
    <v>Finance</v>
    <v>5</v>
    <v>en-US</v>
    <v>a1rzh7</v>
    <v>268435456</v>
    <v>1</v>
    <v>Powered by Refinitiv</v>
    <v>339.92</v>
    <v>73.489999999999995</v>
    <v>1.5834999999999999</v>
    <v>5.5</v>
    <v>5.4444999999999993E-2</v>
    <v>0.48</v>
    <v>4.5059999999999996E-3</v>
    <v>USD</v>
    <v>Enphase Energy, Inc. is a global energy technology company. The Company designs, develops, manufactures and sells home energy solutions that manage energy generation, energy storage and control and communications on one platform. Its Enphase Energy System brings a high technology, networked approach to solar generation plus energy storage, by leveraging its design for power electronics, semiconductors and cloud-based software technologies. Its integrated approach to energy solutions increases a home energy potential while, providing advanced monitoring and remote maintenance capabilities. The Enphase Energy System uses a single technology platform for seamless management of the whole solution, enables rapid commissioning with the Enphase Installer Application, consumption monitoring with Enphase IQ Gateway with IQ Combiner+, Enphase Application, a cloud-based energy management platform and its IQ Battery. Its commercial systems have been deployed in approximately 145 countries.</v>
    <v>2821</v>
    <v>Nasdaq Stock Market</v>
    <v>XNAS</v>
    <v>XNAS</v>
    <v>47281 Bayside Parkway, FREMONT, CA, 94538 US</v>
    <v>106.74</v>
    <v>Renewable Energy</v>
    <v>Stock</v>
    <v>45261.905302152343</v>
    <v>173</v>
    <v>98.88</v>
    <v>14545440000</v>
    <v>ENPHASE ENERGY, INC.</v>
    <v>ENPHASE ENERGY, INC.</v>
    <v>100.17</v>
    <v>25.645700000000001</v>
    <v>101.02</v>
    <v>106.52</v>
    <v>107</v>
    <v>136551200</v>
    <v>ENPH</v>
    <v>ENPHASE ENERGY, INC. (XNAS:ENPH)</v>
    <v>4326050</v>
    <v>5895222</v>
    <v>2006</v>
  </rv>
  <rv s="2">
    <v>174</v>
  </rv>
  <rv s="0">
    <v>https://www.bing.com/financeapi/forcetrigger?t=a24p1h&amp;q=XNAS%3aTXN&amp;form=skydnc</v>
    <v>Learn more on Bing</v>
  </rv>
  <rv s="1">
    <v>0</v>
    <v>TEXAS INSTRUMENTS INCORPORATED (XNAS:TXN)</v>
    <v>2</v>
    <v>3</v>
    <v>Finance</v>
    <v>5</v>
    <v>en-US</v>
    <v>a24p1h</v>
    <v>268435456</v>
    <v>1</v>
    <v>Powered by Refinitiv</v>
    <v>188.12</v>
    <v>139.47999999999999</v>
    <v>1.0146999999999999</v>
    <v>2.5</v>
    <v>1.6371E-2</v>
    <v>0.28999999999999998</v>
    <v>1.8679999999999999E-3</v>
    <v>USD</v>
    <v>Texas Instruments Incorporated designs, makes and sells semiconductors to electronics designers and manufacturers across the world. The Company operates through two segments: Analog and Embedded Processing. The Company's Analog segment product lines include Power and Signal Chain. Power includes products that help customers manage power in electronic systems. Its broad portfolio is designed to manage power requirements across different voltage levels, including battery-management solutions, direct current (DC)/DC switching regulators, alternating current (AC)/DC and isolated controllers and converters, power switches, linear regulators, voltage references and lighting products. Signal Chain includes products that sense, condition, and measure signals to allow information to be transferred or converted for further processing and control. The Embedded Processing segment includes microcontrollers, digital signal processors (DSPs), and applications processors.</v>
    <v>33000</v>
    <v>Nasdaq Stock Market</v>
    <v>XNAS</v>
    <v>XNAS</v>
    <v>12500 T I Blvd, DALLAS, TX, 75243-0592 US</v>
    <v>155.31</v>
    <v>Semiconductors &amp; Semiconductor Equipment</v>
    <v>Stock</v>
    <v>45262.040082500003</v>
    <v>176</v>
    <v>151.91</v>
    <v>140962400000</v>
    <v>TEXAS INSTRUMENTS INCORPORATED</v>
    <v>TEXAS INSTRUMENTS INCORPORATED</v>
    <v>153.11000000000001</v>
    <v>19.805299999999999</v>
    <v>152.71</v>
    <v>155.21</v>
    <v>155.5</v>
    <v>908204100</v>
    <v>TXN</v>
    <v>TEXAS INSTRUMENTS INCORPORATED (XNAS:TXN)</v>
    <v>4095482</v>
    <v>5691183</v>
    <v>1938</v>
  </rv>
  <rv s="2">
    <v>177</v>
  </rv>
  <rv s="0">
    <v>https://www.bing.com/financeapi/forcetrigger?t=a1yv52&amp;q=XNAS%3aNVDA&amp;form=skydnc</v>
    <v>Learn more on Bing</v>
  </rv>
  <rv s="1">
    <v>0</v>
    <v>NVIDIA CORPORATION (XNAS:NVDA)</v>
    <v>2</v>
    <v>3</v>
    <v>Finance</v>
    <v>4</v>
    <v>en-US</v>
    <v>a1yv52</v>
    <v>268435456</v>
    <v>1</v>
    <v>Powered by Refinitiv</v>
    <v>505.48</v>
    <v>138.84</v>
    <v>1.6536999999999999</v>
    <v>-0.05</v>
    <v>-1.069E-4</v>
    <v>0.48</v>
    <v>1.026E-3</v>
    <v>USD</v>
    <v>NVIDIA Corporation accelerates computing to help solve the computational problems. The Company has two segments. The Compute &amp; Networking segment includes its data center accelerated computing platform; networking; automotive artificial intelligence (AI) cockpit, autonomous driving development agreements and autonomous vehicle solutions; electric vehicle computing platforms; Jetson for robotics and other embedded platforms; NVIDIA AI Enterprise and other software; and cryptocurrency mining processors (CMP). The Graphics segment includes GeForce GPUs for gaming and personal computers (PCs), the GeForce NOW game streaming service and related infrastructure, and solutions for gaming platforms; Quadro/NVIDIA RTX GPUs for enterprise workstation graphics; virtual GPU (vGPU), software for cloud-based visual and virtual computing; automotive platforms for infotainment systems; and omniverse enterprise software for building and operating metaverse and three-dimensional Internet applications.</v>
    <v>26196</v>
    <v>Nasdaq Stock Market</v>
    <v>XNAS</v>
    <v>XNAS</v>
    <v>2788 San Tomas Expressway, SANTA CLARA, CA, 95051 US</v>
    <v>472</v>
    <v>Semiconductors &amp; Semiconductor Equipment</v>
    <v>Stock</v>
    <v>45262.041657488284</v>
    <v>179</v>
    <v>461.87</v>
    <v>1155095500000</v>
    <v>NVIDIA CORPORATION</v>
    <v>NVIDIA CORPORATION</v>
    <v>465.25</v>
    <v>61.753900000000002</v>
    <v>467.7</v>
    <v>467.65</v>
    <v>468.13</v>
    <v>2470000000</v>
    <v>NVDA</v>
    <v>NVIDIA CORPORATION (XNAS:NVDA)</v>
    <v>36931701</v>
    <v>44054131</v>
    <v>1998</v>
  </rv>
  <rv s="2">
    <v>180</v>
  </rv>
  <rv s="0">
    <v>https://www.bing.com/financeapi/forcetrigger?t=a1mou2&amp;q=XNAS%3aAAPL&amp;form=skydnc</v>
    <v>Learn more on Bing</v>
  </rv>
  <rv s="1">
    <v>0</v>
    <v>APPLE INC. (XNAS:AAPL)</v>
    <v>2</v>
    <v>3</v>
    <v>Finance</v>
    <v>4</v>
    <v>en-US</v>
    <v>a1mou2</v>
    <v>268435456</v>
    <v>1</v>
    <v>Powered by Refinitiv</v>
    <v>198.23</v>
    <v>124.17</v>
    <v>1.3015000000000001</v>
    <v>1.29</v>
    <v>6.7910000000000002E-3</v>
    <v>0.06</v>
    <v>3.1370000000000004E-4</v>
    <v>USD</v>
    <v>Apple Inc. designs, manufactures and markets smartphones, personal computers, tablets, wearables and accessories, and sells a variety of related services. The Company's product categories include iPhone, Mac, iPad, and Wearables, Home and Accessories. Its software platforms include iOS, iPadOS, macOS, watchOS and tvOS. Its services include advertising, AppleCare, cloud services, digital content and payment services. It operates various platforms, including the App Store, that allow customers to discover and download applications and digital content, such as books, music, video, games and podcasts. It also offers digital content through subscription-based services, including Apple Arcade, Apple Fitness+, Apple Music, Apple News+ and Apple TV+. The Company's products include iPhone 15 Pro, iPhone 15, iPhone 14, iPhone 13, MacBook Air, MacBook Pro, iMac, Mac mini, Mac Studio, Mac Pro, iPad Pro, iPad Air, iPad, iPad mini, Apple Watch Series 9, AirPods, AirPods Pro, AirPods Max and HomePod.</v>
    <v>161000</v>
    <v>Nasdaq Stock Market</v>
    <v>XNAS</v>
    <v>XNAS</v>
    <v>One Apple Park Way, CUPERTINO, CA, 95014 US</v>
    <v>191.56</v>
    <v>Computers, Phones &amp; Household Electronics</v>
    <v>Stock</v>
    <v>45261.963449640622</v>
    <v>182</v>
    <v>189.23</v>
    <v>2974308000000</v>
    <v>APPLE INC.</v>
    <v>APPLE INC.</v>
    <v>190.33</v>
    <v>30.9665</v>
    <v>189.95</v>
    <v>191.24</v>
    <v>191.3</v>
    <v>15552750000</v>
    <v>AAPL</v>
    <v>APPLE INC. (XNAS:AAPL)</v>
    <v>45704823</v>
    <v>52994483</v>
    <v>1977</v>
  </rv>
  <rv s="2">
    <v>183</v>
  </rv>
  <rv s="11">
    <v>24</v>
    <v>MOBILEYE GLOBAL INC. (XNAS:MBLY)</v>
    <v>25</v>
    <v>7</v>
    <v>Finance</v>
    <v>5</v>
    <v>en-US</v>
    <v>c7qfgh</v>
    <v>268435456</v>
    <v>1</v>
    <v>Powered by Refinitiv</v>
    <v>48.11</v>
    <v>28.41</v>
    <v>-1.78</v>
    <v>-4.3361999999999998E-2</v>
    <v>0.23</v>
    <v>5.8570000000000002E-3</v>
    <v>USD</v>
    <v>Mobileye Global Inc is an Israel-based company that is primarily actives in field of development and deployment of advanced driver-assistance systems (ADAS) and self-driving system (AV). Company's portfolio Mobileye’s of solutions is built upon a purpose-built software and hardware technologies designed to provide the capabilities to make advanced driver-assistance systems and autonomous driving a reality. These technologies are dedicated to deliver capabilities of advancing the safety of road users, and improving the driving experience and the movement of people and goods globally. The Company's offerings include Driver Assist, Cloud-Enhanced Driver Assist, Mobileye SuperVision Lite, Mobileye Chauffeur, and Mobileye Drive. Mobileye Global Inc operates globally.</v>
    <v>3500</v>
    <v>Nasdaq Stock Market</v>
    <v>XNAS</v>
    <v>XNAS</v>
    <v>Har Hotzvim, 13 Hartom Street, P.O. Box 45157, JERUSALEM, 97775 IL</v>
    <v>40.973999999999997</v>
    <v>Integrated Hardware &amp; Software</v>
    <v>Stock</v>
    <v>45262.010508772655</v>
    <v>39.18</v>
    <v>31657430000</v>
    <v>MOBILEYE GLOBAL INC.</v>
    <v>MOBILEYE GLOBAL INC.</v>
    <v>40.69</v>
    <v>41.05</v>
    <v>39.270000000000003</v>
    <v>39.5</v>
    <v>806147900</v>
    <v>MBLY</v>
    <v>MOBILEYE GLOBAL INC. (XNAS:MBLY)</v>
    <v>2726041</v>
    <v>1864293</v>
    <v>2022</v>
  </rv>
  <rv s="2">
    <v>185</v>
  </rv>
  <rv s="0">
    <v>https://www.bing.com/financeapi/forcetrigger?t=a1ntlh&amp;q=XNAS%3aASML&amp;form=skydnc</v>
    <v>Learn more on Bing</v>
  </rv>
  <rv s="1">
    <v>0</v>
    <v>ASML Holding NV (XNAS:ASML)</v>
    <v>2</v>
    <v>26</v>
    <v>Finance</v>
    <v>5</v>
    <v>en-US</v>
    <v>a1ntlh</v>
    <v>268435456</v>
    <v>1</v>
    <v>Powered by Refinitiv</v>
    <v>771.98</v>
    <v>529.01</v>
    <v>1.4681</v>
    <v>8.44</v>
    <v>1.2343999999999999E-2</v>
    <v>0.5</v>
    <v>7.2230000000000005E-4</v>
    <v>USD</v>
    <v>ASML Holding N.V. is a holding company based in the Netherlands. The Company operates through its subsidiaries in the Netherlands, the United States, Italy, France, Germany, the United Kingdom, Ireland, Belgium, South Korea, Taiwan, Singapore, China, Hong Kong, Japan, Malaysia and Israel. The Company operates through one business segment which is engage in development, production, marketing, sales, upgrading and servicing of advanced semiconductor equipment systems, consisting of lithography, metrology and inspection systems. The Company offers TWINSCAN systems, equipped with lithography system with a mercury lamp as light source (i-line), Krypton Fluoride (KrF) and Argon Fluoride (ArF) light sources for processing wafers for manufacturing environments for which imaging at a small resolution is required. TWINSCAN systems also include immersion lithography systems (TWINSCAN immersion systems).</v>
    <v>39850</v>
    <v>Nasdaq Stock Market</v>
    <v>XNAS</v>
    <v>XNAS</v>
    <v>De Run 6501, VELDHOVEN, NOORD-BRABANT, 5504 DR NL</v>
    <v>695.57950000000005</v>
    <v>Semiconductors &amp; Semiconductor Equipment</v>
    <v>Stock</v>
    <v>45262.030571388284</v>
    <v>187</v>
    <v>683.04499999999996</v>
    <v>251155200000</v>
    <v>ASML Holding NV</v>
    <v>ASML Holding NV</v>
    <v>688.17</v>
    <v>33.479799999999997</v>
    <v>683.76</v>
    <v>692.2</v>
    <v>692.7</v>
    <v>403138400</v>
    <v>ASML</v>
    <v>ASML Holding NV (XNAS:ASML)</v>
    <v>857676</v>
    <v>827990</v>
    <v>1994</v>
  </rv>
  <rv s="2">
    <v>188</v>
  </rv>
  <rv s="0">
    <v>https://www.bing.com/financeapi/forcetrigger?t=a1nihw&amp;q=XNYS%3aANET&amp;form=skydnc</v>
    <v>Learn more on Bing</v>
  </rv>
  <rv s="1">
    <v>0</v>
    <v>ARISTA NETWORKS, INC. (XNYS:ANET)</v>
    <v>2</v>
    <v>3</v>
    <v>Finance</v>
    <v>5</v>
    <v>en-US</v>
    <v>a1nihw</v>
    <v>268435456</v>
    <v>1</v>
    <v>Powered by Refinitiv</v>
    <v>223.52</v>
    <v>107.57</v>
    <v>1.095</v>
    <v>-3.04</v>
    <v>-1.3835999999999999E-2</v>
    <v>-0.1</v>
    <v>-4.616E-4</v>
    <v>USD</v>
    <v>Arista Networks, Inc. is a supplier of cloud networking solutions that use software to address the needs of Internet companies, cloud service providers and enterprises. The Company cloud networking solutions consist of its Extensible Operating System (EOS), a set of network applications and its Gigabit Ethernet switching and routing platforms. Its cognitive single-tier Spline campus network extends EOS across the data center and campus wired and wireless workspace. The Company’s CloudVision is a network-wide approach for workload orchestration and automation, leverages EOS and Cognitive WiFi features, to deliver cloud networking solutions to its enterprise customers. The Company sells its products through both its direct sales force and its channel partners. Its end customers span a range of industries and include large Internet companies, service providers, financial services organizations, government agencies, media and entertainment companies and other cloud service providers.</v>
    <v>3612</v>
    <v>New York Stock Exchange</v>
    <v>XNYS</v>
    <v>XNYS</v>
    <v>5453 Great America Pkwy, SANTA CLARA, CA, 95054 US</v>
    <v>219.01</v>
    <v>Communications &amp; Networking</v>
    <v>Stock</v>
    <v>45262.04103626094</v>
    <v>190</v>
    <v>215.26</v>
    <v>67396730000</v>
    <v>ARISTA NETWORKS, INC.</v>
    <v>ARISTA NETWORKS, INC.</v>
    <v>219.01</v>
    <v>36.573099999999997</v>
    <v>219.71</v>
    <v>216.67</v>
    <v>216.54</v>
    <v>311100100</v>
    <v>ANET</v>
    <v>ARISTA NETWORKS, INC. (XNYS:ANET)</v>
    <v>1645038</v>
    <v>2578398</v>
    <v>2011</v>
  </rv>
  <rv s="2">
    <v>191</v>
  </rv>
  <rv s="0">
    <v>https://www.bing.com/financeapi/forcetrigger?t=a1mpc7&amp;q=XNAS%3aAXON&amp;form=skydnc</v>
    <v>Learn more on Bing</v>
  </rv>
  <rv s="1">
    <v>0</v>
    <v>AXON ENTERPRISE, INC. (XNAS:AXON)</v>
    <v>2</v>
    <v>3</v>
    <v>Finance</v>
    <v>5</v>
    <v>en-US</v>
    <v>a1mpc7</v>
    <v>268435456</v>
    <v>1</v>
    <v>Powered by Refinitiv</v>
    <v>233.8</v>
    <v>162.38999999999999</v>
    <v>0.91210000000000002</v>
    <v>1.64</v>
    <v>7.1340000000000006E-3</v>
    <v>3.13</v>
    <v>1.3520000000000001E-2</v>
    <v>USD</v>
    <v>Axon Enterprise, Inc. integrates a suite of hardware devices and cloud software solutions. The Company's three product categories include TASER, sensors and software. It develops smart devices tools, TASER, which is a device, virtual reality training services and consumer devices. Its sensor products include Axon body cameras, Axon Fleet in-car systems, and other devices that work with its software. It builds a suite of cloud-based, software-as-a-service solutions that integrate with its sensors and TASER devices. The Company operates through two segments: Software and Sensors, and TASER. Software segment develops, manufactures and sells fully integrated hardware and cloud-based software solutions that enable law enforcement to capture, securely store, manage, share and analyze video and other digital evidence. TASER segment is engaged in the development, manufacturing and selling of conducted energy devices (CEDs), which the Company sells under its brand name, TASER.</v>
    <v>2821</v>
    <v>Nasdaq Stock Market</v>
    <v>XNAS</v>
    <v>XNAS</v>
    <v>17800 N 85th St, SCOTTSDALE, AZ, 85255-6311 US</v>
    <v>233.8</v>
    <v>Aerospace &amp; Defense</v>
    <v>Stock</v>
    <v>45262.015740126561</v>
    <v>193</v>
    <v>226.553</v>
    <v>17347930983</v>
    <v>AXON ENTERPRISE, INC.</v>
    <v>AXON ENTERPRISE, INC.</v>
    <v>229.87</v>
    <v>117.479</v>
    <v>229.87</v>
    <v>231.51</v>
    <v>234.64</v>
    <v>74933830</v>
    <v>AXON</v>
    <v>AXON ENTERPRISE, INC. (XNAS:AXON)</v>
    <v>850416</v>
    <v>488058</v>
    <v>2001</v>
  </rv>
  <rv s="2">
    <v>194</v>
  </rv>
  <rv s="0">
    <v>https://www.bing.com/financeapi/forcetrigger?t=a24kar&amp;q=XNAS%3aTSLA&amp;form=skydnc</v>
    <v>Learn more on Bing</v>
  </rv>
  <rv s="1">
    <v>0</v>
    <v>TESLA, INC. (XNAS:TSLA)</v>
    <v>2</v>
    <v>3</v>
    <v>Finance</v>
    <v>4</v>
    <v>en-US</v>
    <v>a24kar</v>
    <v>268435456</v>
    <v>1</v>
    <v>Powered by Refinitiv</v>
    <v>299.29000000000002</v>
    <v>101.81</v>
    <v>2.3370000000000002</v>
    <v>-1.25</v>
    <v>-5.2070000000000007E-3</v>
    <v>0.52</v>
    <v>2.1770000000000001E-3</v>
    <v>USD</v>
    <v>Tesla, Inc. designs, develops, manufactures, sells and leases fully electric vehicles and energy generation and storage systems, and offer services related to its products. The Company's automotive segment includes the design, development, manufacturing, sales, and leasing of electric vehicles as well as sales of automotive regulatory credits. Additionally, the automotive segment is also comprised of services and other, which includes non-warranty after-sales vehicle services, sales of used vehicles, retail merchandise, sales by its acquired subsidiaries to third party customers, and vehicle insurance. Its energy generation and storage segment include the design, manufacture, installation, sales and leasing of solar energy generation and energy storage products and related services and sales of solar energy systems incentives. Its automotive products include Model 3, Model Y, Model S and Model X. Powerwall and Megapack are its lithium-ion battery energy storage products.</v>
    <v>127855</v>
    <v>Nasdaq Stock Market</v>
    <v>XNAS</v>
    <v>XNAS</v>
    <v>1 Tesla Road, AUSTIN, TX, 78725 US</v>
    <v>240.19</v>
    <v>Automobiles &amp; Auto Parts</v>
    <v>Stock</v>
    <v>45262.04166538125</v>
    <v>196</v>
    <v>231.9</v>
    <v>759221702430</v>
    <v>TESLA, INC.</v>
    <v>TESLA, INC.</v>
    <v>233.14</v>
    <v>77.362300000000005</v>
    <v>240.08</v>
    <v>238.83</v>
    <v>239.35</v>
    <v>3178921000</v>
    <v>TSLA</v>
    <v>TESLA, INC. (XNAS:TSLA)</v>
    <v>121331709</v>
    <v>124660833</v>
    <v>2003</v>
  </rv>
  <rv s="2">
    <v>197</v>
  </rv>
  <rv s="0">
    <v>https://www.bing.com/financeapi/forcetrigger?t=a2g6z2&amp;q=OTCM%3aEVVTY&amp;form=skydnc</v>
    <v>Learn more on Bing</v>
  </rv>
  <rv s="7">
    <v>13</v>
    <v>Evolution AB (publ) (OTCM:EVVTY)</v>
    <v>2</v>
    <v>27</v>
    <v>Finance</v>
    <v>28</v>
    <v>en-US</v>
    <v>a2g6z2</v>
    <v>268435456</v>
    <v>1</v>
    <v>Powered by Refinitiv</v>
    <v>138.405</v>
    <v>86.26</v>
    <v>1.1117999999999999</v>
    <v>1.68</v>
    <v>1.6174000000000001E-2</v>
    <v>0</v>
    <v>0</v>
    <v>USD</v>
    <v>Evolution AB (publ), formerly Evolution Gaming Group AB (publ), is a Sweden-based company active in the Internet services sector.The Company develops, produces, markets and licenses fully-integrated business-to-business (B2B) live casino solutions for gaming operators. The gaming operators then market and offer the products to their end users.The Company provides its services through live casino studios across Europe, Canada and the USA.</v>
    <v>13366</v>
    <v>OTC Markets</v>
    <v>OTCM</v>
    <v>OTCM</v>
    <v>Vasagatan 16, STOCKHOLM, STOCKHOLM, 11120 SE</v>
    <v>106.0051</v>
    <v>Hotels &amp; Entertainment Services</v>
    <v>Stock</v>
    <v>45262.048611111109</v>
    <v>199</v>
    <v>103.97</v>
    <v>235771700000</v>
    <v>Evolution AB (publ)</v>
    <v>Evolution AB (publ)</v>
    <v>104.16</v>
    <v>103.87</v>
    <v>105.55</v>
    <v>105.55</v>
    <v>215604800</v>
    <v>EVVTY</v>
    <v>Evolution AB (publ) (OTCM:EVVTY)</v>
    <v>151198</v>
    <v>522110</v>
    <v>2014</v>
  </rv>
  <rv s="2">
    <v>200</v>
  </rv>
  <rv s="0">
    <v>https://www.bing.com/financeapi/forcetrigger?t=az6g8m&amp;q=XNAS%3aBKNG&amp;form=skydnc</v>
    <v>Learn more on Bing</v>
  </rv>
  <rv s="1">
    <v>0</v>
    <v>BOOKING HOLDINGS INC. (XNAS:BKNG)</v>
    <v>2</v>
    <v>3</v>
    <v>Finance</v>
    <v>5</v>
    <v>en-US</v>
    <v>az6g8m</v>
    <v>268435456</v>
    <v>1</v>
    <v>Powered by Refinitiv</v>
    <v>3251.7094000000002</v>
    <v>1907.38</v>
    <v>1.3786</v>
    <v>33.86</v>
    <v>1.0832999999999999E-2</v>
    <v>5</v>
    <v>1.5820000000000001E-3</v>
    <v>USD</v>
    <v>Booking Holdings Inc. is a provider of travel and restaurant online reservation and related services. The Company offers its services through six consumer-facing brands: Booking.com, Priceline.com, agoda.com, Rentalcars.com, KAYAK and OpenTable, Inc. (OpenTable). Through the Company's brands, consumers can: book a range of accommodations, including hotels, motels, resorts, homes, apartments, bed and breakfasts, hostels and other properties; make a car rental reservation or arrange for an airport taxi; make a dinner reservation; book a flight, cruise, vacation package, tour or activity. Consumers can also use its meta-search services to easily compare travel reservation information, such as airline ticket, hotel reservation and rental car reservation information, from various online travel platforms at once. Booking.com offers accommodation reservation services for approximately 400,000 properties in over 220 countries and territories, and in over 40 languages.</v>
    <v>21600</v>
    <v>Nasdaq Stock Market</v>
    <v>XNAS</v>
    <v>XNAS</v>
    <v>800 CONNECTICUT AVE, NORWALK, CT, 06854-1631 US</v>
    <v>3179.29</v>
    <v>Hotels &amp; Entertainment Services</v>
    <v>Stock</v>
    <v>45262.025916712497</v>
    <v>202</v>
    <v>3099.0549999999998</v>
    <v>110236600000</v>
    <v>BOOKING HOLDINGS INC.</v>
    <v>BOOKING HOLDINGS INC.</v>
    <v>3125.29</v>
    <v>21.767800000000001</v>
    <v>3125.7</v>
    <v>3159.56</v>
    <v>3164.56</v>
    <v>34889870</v>
    <v>BKNG</v>
    <v>BOOKING HOLDINGS INC. (XNAS:BKNG)</v>
    <v>205072</v>
    <v>265606</v>
    <v>1998</v>
  </rv>
  <rv s="2">
    <v>203</v>
  </rv>
  <rv s="0">
    <v>https://www.bing.com/financeapi/forcetrigger?t=a1qclh&amp;q=XNAS%3aCROX&amp;form=skydnc</v>
    <v>Learn more on Bing</v>
  </rv>
  <rv s="1">
    <v>0</v>
    <v>CROCS, INC. (XNAS:CROX)</v>
    <v>2</v>
    <v>3</v>
    <v>Finance</v>
    <v>5</v>
    <v>en-US</v>
    <v>a1qclh</v>
    <v>268435456</v>
    <v>1</v>
    <v>Powered by Refinitiv</v>
    <v>151.32</v>
    <v>74</v>
    <v>1.9738</v>
    <v>0.95</v>
    <v>8.9949999999999995E-3</v>
    <v>0.14000000000000001</v>
    <v>1.3139999999999998E-3</v>
    <v>USD</v>
    <v>Crocs, Inc. is engaged in the design, development, marketing, distribution, and sale of casual lifestyle footwear and accessories for women, men and children. The Company's Crocs Brands collection contain Croslite material, a proprietary, molded footwear technology. The Company’s segments includes North America for the Crocs Brand, operating throughout the United States of America (US) and Canada; Asia Pacific for the Crocs Brand, operating throughout Asia, Australia, and New Zealand; Europe, Middle East, Africa, and Latin America (EMEALA) for the Crocs Brand; and (iv) the HEYDUDE Brand. The Company sells its products in approximately 85 countries, through two distribution channels: wholesale and direct-to-consumer. Its wholesale channel includes domestic and international multi-brand retailers, mono-branded partner stores, e-tailors and distributors. Its direct-to-consumer channel includes Company-operated retail stores, Company-operated e-commerce sites and third-party marketplaces.</v>
    <v>6680</v>
    <v>Nasdaq Stock Market</v>
    <v>XNAS</v>
    <v>XNAS</v>
    <v>13601 Via Varra, BROOMFIELD, CO, 80020 US</v>
    <v>106.72</v>
    <v>Textiles &amp; Apparel</v>
    <v>Stock</v>
    <v>45261.967164316404</v>
    <v>205</v>
    <v>102.95</v>
    <v>6453979000</v>
    <v>CROCS, INC.</v>
    <v>CROCS, INC.</v>
    <v>104.99</v>
    <v>9.7270000000000003</v>
    <v>105.61</v>
    <v>106.56</v>
    <v>106.7</v>
    <v>60566620</v>
    <v>CROX</v>
    <v>CROCS, INC. (XNAS:CROX)</v>
    <v>1697104</v>
    <v>1725838</v>
    <v>2005</v>
  </rv>
  <rv s="2">
    <v>206</v>
  </rv>
  <rv s="0">
    <v>https://www.bing.com/financeapi/forcetrigger?t=a1uwu2&amp;q=XNYS%3aHSY&amp;form=skydnc</v>
    <v>Learn more on Bing</v>
  </rv>
  <rv s="1">
    <v>0</v>
    <v>THE HERSHEY COMPANY (XNYS:HSY)</v>
    <v>2</v>
    <v>3</v>
    <v>Finance</v>
    <v>5</v>
    <v>en-US</v>
    <v>a1uwu2</v>
    <v>268435456</v>
    <v>1</v>
    <v>Powered by Refinitiv</v>
    <v>276.88049999999998</v>
    <v>183.73500000000001</v>
    <v>0.34260000000000002</v>
    <v>3.06</v>
    <v>1.6284E-2</v>
    <v>0.02</v>
    <v>1.047E-4</v>
    <v>USD</v>
    <v>The Hershey Company is a confectionery company. It produces snack, mints, chocolate, and non-chocolate confectionery. Its segments include North America Confectionery, North America Salty Snacks, and International. North America Confectionery segment consists of traditional chocolate and non-chocolate confectionery markets in the United States and Canada. This includes chocolate and non-chocolate confectionery, gum and refreshment products, protein bars, spreads, snack bites and mixes, as well as pantry, and food service lines. North America Salty Snacks segment includes salty snacking products in the United States. This includes ready-to-eat popcorn, baked and trans-fat free snacks, pretzels, and other snacks. The international segment has operations and manufactures products in Mexico, Brazil, India, and Malaysia for consumers in these regions, and distributes and sells confectionery products in export markets of Asia, Latin America, Middle East, Europe, Africa and other regions.</v>
    <v>18075</v>
    <v>New York Stock Exchange</v>
    <v>XNYS</v>
    <v>XNYS</v>
    <v>19 East Chocolate Avenue, External Rptg &amp; Compliance, HERSHEY, PA, 17033 US</v>
    <v>191.02</v>
    <v>Food &amp; Tobacco</v>
    <v>Stock</v>
    <v>45262.04158399297</v>
    <v>208</v>
    <v>187.8</v>
    <v>39055066236</v>
    <v>THE HERSHEY COMPANY</v>
    <v>THE HERSHEY COMPANY</v>
    <v>188.21</v>
    <v>20.2697</v>
    <v>187.92</v>
    <v>190.98</v>
    <v>191</v>
    <v>204498200</v>
    <v>HSY</v>
    <v>THE HERSHEY COMPANY (XNYS:HSY)</v>
    <v>1262863</v>
    <v>1458097</v>
    <v>1927</v>
  </rv>
  <rv s="2">
    <v>209</v>
  </rv>
  <rv s="0">
    <v>https://www.bing.com/financeapi/forcetrigger?t=a1o3tc&amp;q=XNYS%3aAZO&amp;form=skydnc</v>
    <v>Learn more on Bing</v>
  </rv>
  <rv s="1">
    <v>0</v>
    <v>AUTOZONE, INC. (XNYS:AZO)</v>
    <v>2</v>
    <v>3</v>
    <v>Finance</v>
    <v>4</v>
    <v>en-US</v>
    <v>a1o3tc</v>
    <v>268435456</v>
    <v>1</v>
    <v>Powered by Refinitiv</v>
    <v>2750</v>
    <v>2277.88</v>
    <v>0.68440000000000001</v>
    <v>31.82</v>
    <v>1.2192000000000001E-2</v>
    <v>0.25</v>
    <v>9.4629999999999994E-5</v>
    <v>USD</v>
    <v>AutoZone, Inc. is a retailer and distributor of automotive replacement parts and accessories in the Americas. Its Auto Parts Stores segment is the retailer and distributor of automotive parts and accessories through the Company's, stores in the United States, Mexico, and Brazil. Each store carries an extensive product line for cars, sport utility vehicles, vans, and light trucks, including new and remanufactured automotive hard parts, maintenance items, accessories, and non-automotive products. Its other segments include ALLDATA, which produces, sells, and maintains diagnostic, repair and shop management software used in the automotive repair industry and E-commerce, which includes direct sales to customers through www.autozone.com for sales that are not fulfilled by local stores. It also provides a sales program that offers commercial credit and delivery of parts and other products. The Company has approximately 7,140 stores in the United States, Mexico, and Brazil.</v>
    <v>71400</v>
    <v>New York Stock Exchange</v>
    <v>XNYS</v>
    <v>XNYS</v>
    <v>123 S Front St, MEMPHIS, TN, 38103 US</v>
    <v>2644.57</v>
    <v>Specialty Retailers</v>
    <v>Stock</v>
    <v>45261.996053089846</v>
    <v>211</v>
    <v>2603</v>
    <v>46583959062</v>
    <v>AUTOZONE, INC.</v>
    <v>AUTOZONE, INC.</v>
    <v>2616.8200000000002</v>
    <v>19.718800000000002</v>
    <v>2609.9299999999998</v>
    <v>2641.75</v>
    <v>2642</v>
    <v>17633750</v>
    <v>AZO</v>
    <v>AUTOZONE, INC. (XNYS:AZO)</v>
    <v>233808</v>
    <v>138561</v>
    <v>1991</v>
  </rv>
  <rv s="2">
    <v>212</v>
  </rv>
  <rv s="0">
    <v>https://www.bing.com/financeapi/forcetrigger?t=a2nj52&amp;q=OTCM%3aLVMHF&amp;form=skydnc</v>
    <v>Learn more on Bing</v>
  </rv>
  <rv s="8">
    <v>15</v>
    <v>LVMH Moet Hennessy Louis Vuitton SE (OTCM:LVMHF)</v>
    <v>2</v>
    <v>29</v>
    <v>Finance</v>
    <v>17</v>
    <v>en-US</v>
    <v>a2nj52</v>
    <v>268435456</v>
    <v>1</v>
    <v>Powered by Refinitiv</v>
    <v>1003.5</v>
    <v>690.66</v>
    <v>1.0294000000000001</v>
    <v>-4.95</v>
    <v>-6.4419999999999998E-3</v>
    <v>USD</v>
    <v>LVMH Moet Hennessy Louis Vuitton SE is a France-based luxury group active in six sectors: Wines and Spirits, Fashion and Leather Goods, Perfumes and Cosmetics, Watches and Jewelry, Selective Retailing and Other Activities. Wines and Spirits owns brands, such as Moet &amp; Chandon, Krug, Veuve Clicquot, Hennessy and Chteau d’Yquem, among others. Fashion and Leather Goods owns brands, such as Luis Vuitton, Christian Dior and Givenchy, among others. Perfumes and Cosmetics owns brands, such as Parfums Christian Dior, Parfums Givenchy Guerlain, Benefit Cosmetics, Fresh and Make Up For Ever, among others. Watches and Jewelry owns brands, including TAG Heuer, Hublo, Zenith, Bulgari, Chaumet and Fred, among others. Selective Retailing owns the brands DFS, Miami Cruiseline, Sephora and Le Bon Marche Rive Gauche, among others. Other Activities includes its acquisition of Pedemonte Group, a jewelry producer and the arts brands, such as Les Echos, Royal Van Lent, and Cheval Blanc.</v>
    <v>173492</v>
    <v>OTC Markets</v>
    <v>OTCM</v>
    <v>OTCM</v>
    <v>22, avenue Montaigne, PARIS, ILE-DE-FRANCE, 75008 FR</v>
    <v>765.21600000000001</v>
    <v>Textiles &amp; Apparel</v>
    <v>Stock</v>
    <v>45262.048611111109</v>
    <v>214</v>
    <v>730.20010000000002</v>
    <v>352789400000</v>
    <v>LVMH Moet Hennessy Louis Vuitton SE</v>
    <v>LVMH Moet Hennessy Louis Vuitton SE</v>
    <v>750</v>
    <v>22.007400000000001</v>
    <v>768.4</v>
    <v>763.45</v>
    <v>502048400</v>
    <v>LVMHF</v>
    <v>LVMH Moet Hennessy Louis Vuitton SE (OTCM:LVMHF)</v>
    <v>1465</v>
    <v>371080</v>
    <v>1971</v>
  </rv>
  <rv s="2">
    <v>215</v>
  </rv>
  <rv s="0">
    <v>https://www.bing.com/financeapi/forcetrigger?t=a1x6m7&amp;q=XNAS%3aLULU&amp;form=skydnc</v>
    <v>Learn more on Bing</v>
  </rv>
  <rv s="1">
    <v>0</v>
    <v>LULULEMON ATHLETICA INC. (XNAS:LULU)</v>
    <v>2</v>
    <v>3</v>
    <v>Finance</v>
    <v>5</v>
    <v>en-US</v>
    <v>a1x6m7</v>
    <v>268435456</v>
    <v>1</v>
    <v>Powered by Refinitiv</v>
    <v>467.63</v>
    <v>286.57499999999999</v>
    <v>1.3620000000000001</v>
    <v>19.809999999999999</v>
    <v>4.4337999999999995E-2</v>
    <v>0.01</v>
    <v>2.143E-5</v>
    <v>USD</v>
    <v>lululemon athletica inc. is engaged in the design, distribution, and retail of technical athletic apparel, footwear, and accessories. The Company’s segments include company-operated stores and direct to consumer. Its apparel assortment includes items, such as pants, shorts, tops, and jackets designed for a healthy lifestyle, including athletic activities, such as yoga, running, training, and other activities. It also offers apparel designed for being on the move and fitness-inspired accessories. Its technical athletic apparel, footwear, and accessories, which are sold through a chain of company-operated stores, direct to consumers through e-commerce, outlets, sales to wholesale accounts, license and supply arrangements, recommence, and sales from temporary locations. It also offers in-home connected fitness and associated content subscriptions through lululemon Studio. It operates stores in the United States, Canada, Australia, the United Kingdom, South Korea, Germany and others.</v>
    <v>34000</v>
    <v>Nasdaq Stock Market</v>
    <v>XNAS</v>
    <v>XNAS</v>
    <v>1818 Cornwall Ave, 400 - 1818 CORNWALL AVENUE, VANCOUVER, BC, V6J 1C7 CA</v>
    <v>467.63</v>
    <v>Textiles &amp; Apparel</v>
    <v>Stock</v>
    <v>45262.040835381253</v>
    <v>217</v>
    <v>447.6</v>
    <v>56538630000</v>
    <v>LULULEMON ATHLETICA INC.</v>
    <v>LULULEMON ATHLETICA INC.</v>
    <v>447.6</v>
    <v>56.586300000000001</v>
    <v>446.8</v>
    <v>466.61</v>
    <v>466.62</v>
    <v>126541200</v>
    <v>LULU</v>
    <v>LULULEMON ATHLETICA INC. (XNAS:LULU)</v>
    <v>2456799</v>
    <v>1216496</v>
    <v>2005</v>
  </rv>
  <rv s="2">
    <v>218</v>
  </rv>
  <rv s="0">
    <v>https://www.bing.com/financeapi/forcetrigger?t=a1runm&amp;q=XNYS%3aELF&amp;form=skydnc</v>
    <v>Learn more on Bing</v>
  </rv>
  <rv s="1">
    <v>0</v>
    <v>E.L.F. BEAUTY, INC. (XNYS:ELF)</v>
    <v>2</v>
    <v>3</v>
    <v>Finance</v>
    <v>5</v>
    <v>en-US</v>
    <v>a1runm</v>
    <v>268435456</v>
    <v>1</v>
    <v>Powered by Refinitiv</v>
    <v>139.85</v>
    <v>48.1</v>
    <v>1.4348000000000001</v>
    <v>4.37</v>
    <v>3.7006000000000004E-2</v>
    <v>-0.04</v>
    <v>-3.2669999999999997E-4</v>
    <v>USD</v>
    <v>e.l.f. Beauty, Inc. is a multi-brand beauty company. The Company offers inclusive, accessible, clean, vegan, and cruelty-free cosmetics and skincare products. The Company offers a range of products that are vegan and cruelty-free. The Company's brands include e.l.f. Cosmetics, e.l.f. SKIN, Well People, and Keys Soulcare. e.l.f. SKIN is an ingredient-focused, dermatologist-developed formula for every eye, lip, face and skin concern. The Company operates across beauty categories including eye, lip, and face makeup, beauty tools and accessories, and skincare products. Its color cosmetics and skin care products are broadly sold through food, drug, and mass channels, as well as through department stores and direct and specialty channels. The Company's brands are available online and across beauty, mass market and specialty retailers in the United States.</v>
    <v>339</v>
    <v>New York Stock Exchange</v>
    <v>XNYS</v>
    <v>XNYS</v>
    <v>570 10th St, OAKLAND, CA, 94607-4038 US</v>
    <v>124.3112</v>
    <v>Specialty Retailers</v>
    <v>Stock</v>
    <v>45261.969991724218</v>
    <v>220</v>
    <v>119.1</v>
    <v>6758592000</v>
    <v>E.L.F. BEAUTY, INC.</v>
    <v>E.L.F. BEAUTY, INC.</v>
    <v>119.99</v>
    <v>55.316099999999999</v>
    <v>118.09</v>
    <v>122.46</v>
    <v>122.4</v>
    <v>55199220</v>
    <v>ELF</v>
    <v>E.L.F. BEAUTY, INC. (XNYS:ELF)</v>
    <v>1400856</v>
    <v>1807422</v>
    <v>2013</v>
  </rv>
  <rv s="2">
    <v>221</v>
  </rv>
  <rv s="0">
    <v>https://www.bing.com/financeapi/forcetrigger?t=ae9wk2&amp;q=XPAR%3aRMS&amp;form=skydnc</v>
    <v>Learn more on Bing</v>
  </rv>
  <rv s="8">
    <v>15</v>
    <v>Hermes International SCA (XPAR:RMS)</v>
    <v>2</v>
    <v>30</v>
    <v>Finance</v>
    <v>17</v>
    <v>en-US</v>
    <v>ae9wk2</v>
    <v>268435456</v>
    <v>1</v>
    <v>Powered by Refinitiv</v>
    <v>2050.5</v>
    <v>1432</v>
    <v>0.73170000000000002</v>
    <v>11</v>
    <v>5.777E-3</v>
    <v>EUR</v>
    <v>Hermes International SCA is a France-based company specialized in the design, manufacturing, and marketing of luxury products. The Company reports its businesses into a number segments, including Leather Goods and Saddler, which includes bags, riding, diaries and small leather goods; Ready-to-wear and Accessories, which includes Hermes ready-to-wear for men and women, belts, costume jewellery, gloves, hats and shoes; Other Hermes, which encompasses jewellery and hermes home products, such as the art of living and hermes tableware; Other product segment, which includes the production activities carried out on behalf of non-group brands, as well as the John Lobb, Saint-Louis, Puiforcat and Shang Xia products; Silk and Textiles; Perfumes, and Watches. Apart from France, Hermes International SCA is present in other countries in Europe, Asia and the Americas, among others.</v>
    <v>20607</v>
    <v>Euronext Paris</v>
    <v>XPAR</v>
    <v>XPAR</v>
    <v>24 rue du Faubourg Saint Honore, PARIS, ILE-DE-FRANCE, 75008 FR</v>
    <v>1923.6</v>
    <v>Textiles &amp; Apparel</v>
    <v>Stock</v>
    <v>45261.708333333336</v>
    <v>223</v>
    <v>1906</v>
    <v>202186500000</v>
    <v>Hermes International SCA</v>
    <v>Hermes International SCA</v>
    <v>1909.2</v>
    <v>50.4129</v>
    <v>1904.2</v>
    <v>1915.2</v>
    <v>105569400</v>
    <v>RMS</v>
    <v>Hermes International SCA (XPAR:RMS)</v>
    <v>44098</v>
    <v>46920</v>
    <v>1957</v>
  </rv>
  <rv s="2">
    <v>224</v>
  </rv>
  <rv s="0">
    <v>https://www.bing.com/financeapi/forcetrigger?t=a22k9c&amp;q=XNAS%3aSBUX&amp;form=skydnc</v>
    <v>Learn more on Bing</v>
  </rv>
  <rv s="1">
    <v>0</v>
    <v>STARBUCKS CORPORATION (XNAS:SBUX)</v>
    <v>2</v>
    <v>3</v>
    <v>Finance</v>
    <v>4</v>
    <v>en-US</v>
    <v>a22k9c</v>
    <v>268435456</v>
    <v>1</v>
    <v>Powered by Refinitiv</v>
    <v>115.48</v>
    <v>89.21</v>
    <v>0.99809999999999999</v>
    <v>-0.1</v>
    <v>-1.0070000000000001E-3</v>
    <v>0.15</v>
    <v>1.5120000000000001E-3</v>
    <v>USD</v>
    <v>Starbucks Corp is a roaster, marketer, and retailer of specialty coffee with operations in approximately 83 markets. It has over 35,000 Company-operated and licensed stores. It operates through three segments: North America, which includes the United States and Canada; International, which includes China, Japan, Asia Pacific, Europe, Middle East, Africa, Latin America and the Caribbean; and Channel Development. Its North America and International segments include both Company-operated and licensed stores. Channel Development segment includes roasted whole bean and ground coffees, Seattle's Best Coffee, Starbucks and Teavana-branded single-serve products, a variety of ready-to-drink beverages, such as Frappuccino and Starbucks Doubleshot, foodservice products and other branded products sold worldwide outside of its Company-operated and licensed stores. It also sells goods and services under various brands, including Teavana, Seattle's Best Coffee, Ethos, Starbucks Reserve and Princi.</v>
    <v>381000</v>
    <v>Nasdaq Stock Market</v>
    <v>XNAS</v>
    <v>XNAS</v>
    <v>P O Box 34067, SEATTLE, WA, 98124-1067 US</v>
    <v>99.28</v>
    <v>Hotels &amp; Entertainment Services</v>
    <v>Stock</v>
    <v>45262.040482152341</v>
    <v>226</v>
    <v>97.52</v>
    <v>112760640000</v>
    <v>STARBUCKS CORPORATION</v>
    <v>STARBUCKS CORPORATION</v>
    <v>98.5</v>
    <v>31.819199999999999</v>
    <v>99.3</v>
    <v>99.2</v>
    <v>99.35</v>
    <v>1136700000</v>
    <v>SBUX</v>
    <v>STARBUCKS CORPORATION (XNAS:SBUX)</v>
    <v>12506513</v>
    <v>8715081</v>
    <v>1985</v>
  </rv>
  <rv s="2">
    <v>227</v>
  </rv>
  <rv s="0">
    <v>https://www.bing.com/financeapi/forcetrigger?t=a1pghw&amp;q=XNAS%3aCELH&amp;form=skydnc</v>
    <v>Learn more on Bing</v>
  </rv>
  <rv s="1">
    <v>0</v>
    <v>CELSIUS HOLDINGS, INC. (XNAS:CELH)</v>
    <v>2</v>
    <v>3</v>
    <v>Finance</v>
    <v>4</v>
    <v>en-US</v>
    <v>a1pghw</v>
    <v>268435456</v>
    <v>1</v>
    <v>Powered by Refinitiv</v>
    <v>68.9499</v>
    <v>26.75</v>
    <v>1.7245999999999999</v>
    <v>2.48</v>
    <v>5.0091000000000004E-2</v>
    <v>-0.19</v>
    <v>-3.6549999999999998E-3</v>
    <v>USD</v>
    <v>Celsius Holdings, Inc. is a consumer-packaged goods company. It is engaged in the development, processing, marketing, sale, and distribution of functional drinks and liquid supplements to a range of consumers. Its core offerings include pre-and post-workout functional energy drinks and protein bars. Its flagship brand is CELSIUS, which is a calorie-burning functional energy drink. It seeks to combine nutritional science with mainstream beverages by using its thermogenic MetaPlus without the artificial preservatives found in many energy drinks or sodas. CELSIUS has no chemical preservatives, aspartame or high fructose corn syrup and is low in sodium. CELSIUS uses good-for-you ingredients and supplements such as green tea, ginger, calcium, chromium, B vitamins and vitamin C. Its product line includes CELSIUS Originals, CELSIUS HEAT, CELSIUS BCAA +Energy, CELSIUS On-the-Go, and CELSIUS Sweetened with Stevia. CELSIUS ready-to-drink products are packaged in a distinctive 12 ounce sleek.</v>
    <v>378</v>
    <v>Nasdaq Stock Market</v>
    <v>XNAS</v>
    <v>XNAS</v>
    <v>2424 N. Federal Hwy, Suite 208, BOCA RATON, FL, 33431 US</v>
    <v>52.27</v>
    <v>Beverages</v>
    <v>Stock</v>
    <v>45261.876716330466</v>
    <v>229</v>
    <v>48.91</v>
    <v>12044780000</v>
    <v>CELSIUS HOLDINGS, INC.</v>
    <v>CELSIUS HOLDINGS, INC.</v>
    <v>49.1</v>
    <v>100.72750000000001</v>
    <v>49.51</v>
    <v>51.99</v>
    <v>51.8</v>
    <v>231675000</v>
    <v>CELH</v>
    <v>CELSIUS HOLDINGS, INC. (XNAS:CELH)</v>
    <v>4385580</v>
    <v>6764576</v>
    <v>2005</v>
  </rv>
  <rv s="2">
    <v>230</v>
  </rv>
  <rv s="0">
    <v>https://www.bing.com/financeapi/forcetrigger?t=a1wljc&amp;q=XNYS%3aKO&amp;form=skydnc</v>
    <v>Learn more on Bing</v>
  </rv>
  <rv s="1">
    <v>0</v>
    <v>THE COCA-COLA COMPANY (XNYS:KO)</v>
    <v>2</v>
    <v>3</v>
    <v>Finance</v>
    <v>5</v>
    <v>en-US</v>
    <v>a1wljc</v>
    <v>268435456</v>
    <v>1</v>
    <v>Powered by Refinitiv</v>
    <v>64.989999999999995</v>
    <v>51.55</v>
    <v>0.5796</v>
    <v>0.19</v>
    <v>3.251E-3</v>
    <v>1.4999999999999999E-2</v>
    <v>2.5579999999999998E-4</v>
    <v>USD</v>
    <v>The Coca-Cola Company is a beverage company. The Company's segments include Europe, Middle East and Africa; Latin America; North America; Asia Pacific; Global Ventures; and Bottling Investments. It owns or licenses and markets various beverage brands, which are grouped into categories, such as Coca-Cola; sparkling flavors; water, sports, coffee and tea; juice, dairy and plant-based beverages; and emerging beverages. It owns and markets six nonalcoholic sparkling soft drink brands, such as Coca-Cola, Sprite, Fanta, Diet Coke /Coca-Cola Light, and Coca-Cola Zero Sugar. Its water, sports, coffee and tea brands include quarius, Ayataka, BODYARMOR, Ciel, Costa, dogadan, Dasani, FUZE TEA, Georgia, glaceau smartwater, glaceau vitaminwater, Gold Peak, Powerade and others. The Company’s juice, dairy and plant-based beverages brands include AdeS, Del Valle, fairlife, innocent, Minute Maid, Minute Maid Pulpy and Simply. The Company products are available to consumers in more than 200 countries.</v>
    <v>82500</v>
    <v>New York Stock Exchange</v>
    <v>XNYS</v>
    <v>XNYS</v>
    <v>1 Coca Cola Plz NW, ATLANTA, GA, 30313-2420 US</v>
    <v>58.685000000000002</v>
    <v>Beverages</v>
    <v>Stock</v>
    <v>45262.040704015628</v>
    <v>232</v>
    <v>58.24</v>
    <v>253525000000</v>
    <v>THE COCA-COLA COMPANY</v>
    <v>THE COCA-COLA COMPANY</v>
    <v>58.27</v>
    <v>23.556999999999999</v>
    <v>58.44</v>
    <v>58.63</v>
    <v>58.655000000000001</v>
    <v>4323414000</v>
    <v>KO</v>
    <v>THE COCA-COLA COMPANY (XNYS:KO)</v>
    <v>15371153</v>
    <v>13459341</v>
    <v>1919</v>
  </rv>
  <rv s="2">
    <v>233</v>
  </rv>
  <rv s="0">
    <v>https://www.bing.com/financeapi/forcetrigger?t=a1qvp2&amp;q=XNYS%3aDECK&amp;form=skydnc</v>
    <v>Learn more on Bing</v>
  </rv>
  <rv s="1">
    <v>0</v>
    <v>DECKERS OUTDOOR CORPORATION (XNYS:DECK)</v>
    <v>2</v>
    <v>3</v>
    <v>Finance</v>
    <v>4</v>
    <v>en-US</v>
    <v>a1qvp2</v>
    <v>268435456</v>
    <v>1</v>
    <v>Powered by Refinitiv</v>
    <v>685.53</v>
    <v>361.62</v>
    <v>0.96599999999999997</v>
    <v>21.09</v>
    <v>3.1763E-2</v>
    <v>1.84</v>
    <v>2.686E-3</v>
    <v>USD</v>
    <v>Deckers Outdoor Corporation designs, markets, and distributes footwear, apparel and accessories developed for both everyday casual lifestyle uses and high-performance activities. Its segments include UGG brand, HOKA brand, Teva brand, Sanuk brand, Other brands and Direct-to-Consumer (DTC). The UGG brand segment provides premium footwear, apparel and accessories with expanded product offerings. The HOKA brand segment’s products include running, trail, hiking, fitness and lifestyle. Teva brand segment is engaged in a multi-category outdoor lifestyle brand offering a range of performance, casual and trail lifestyle products. Sanuk brand segment is engaged in lifestyle brand with a presence in the relaxed casual shoe and sandal categories. Other brands segment consist of the Koolaburra brand, which is a casual footwear fashion line that uses plush materials. The segment primarily sells in the United States and Canada. DTC segment is comprised of its e-commerce business and retail business.</v>
    <v>4200</v>
    <v>New York Stock Exchange</v>
    <v>XNYS</v>
    <v>XNYS</v>
    <v>250 Coromar Drive, GOLETA, CA, 93117 US</v>
    <v>685.53</v>
    <v>Textiles &amp; Apparel</v>
    <v>Stock</v>
    <v>45261.981254976563</v>
    <v>235</v>
    <v>664.55</v>
    <v>17627190000</v>
    <v>DECKERS OUTDOOR CORPORATION</v>
    <v>DECKERS OUTDOOR CORPORATION</v>
    <v>664.55</v>
    <v>28.6477</v>
    <v>663.97</v>
    <v>685.06</v>
    <v>686.9</v>
    <v>25730870</v>
    <v>DECK</v>
    <v>DECKERS OUTDOOR CORPORATION (XNYS:DECK)</v>
    <v>423768</v>
    <v>447251</v>
    <v>1993</v>
  </rv>
  <rv s="2">
    <v>236</v>
  </rv>
  <rv s="0">
    <v>https://www.bing.com/financeapi/forcetrigger?t=a21pdm&amp;q=XNYS%3aRACE&amp;form=skydnc</v>
    <v>Learn more on Bing</v>
  </rv>
  <rv s="1">
    <v>0</v>
    <v>Ferrari NV (XNYS:RACE)</v>
    <v>2</v>
    <v>26</v>
    <v>Finance</v>
    <v>4</v>
    <v>en-US</v>
    <v>a21pdm</v>
    <v>268435456</v>
    <v>1</v>
    <v>Powered by Refinitiv</v>
    <v>369.91</v>
    <v>209.88</v>
    <v>0.57640000000000002</v>
    <v>-1.97</v>
    <v>-5.4879999999999998E-3</v>
    <v>0</v>
    <v>0</v>
    <v>USD</v>
    <v>Ferrari NV, known as Ferrari, is an Italy-based designer, manufacturer and retailer of sports cars that is incorporated in the Netherlands. It operates under the Ferrari brand. Its sports cars portfolio includes, among others, F12berlinetta, FF, Ferrari 488 GTB, 488 Spider, 458 Speciale, Ferrari California T, F12tdf and LaFerrari. The Company also offers financing services through Ferrari Financial Services. It also produces limited series and one-off cars. The Company divides its regional markets in EMEA (Europe, the Middle East, India and Africa), Americas, Greater China and Rest of APAC (Asia-Pacific region, excluding Greater China) and is active in over 60 markets worldwide through a network of authorized dealers.</v>
    <v>4953</v>
    <v>New York Stock Exchange</v>
    <v>XNYS</v>
    <v>XNYS</v>
    <v>Via Abetone Inferiore No. 4, MARANELLO, MODENA, 41053 IT</v>
    <v>359.21499999999997</v>
    <v>Automobiles &amp; Auto Parts</v>
    <v>Stock</v>
    <v>45261.949120450779</v>
    <v>238</v>
    <v>355.56</v>
    <v>64111110000</v>
    <v>Ferrari NV</v>
    <v>Ferrari NV</v>
    <v>358.36</v>
    <v>52.263100000000001</v>
    <v>358.96</v>
    <v>356.99</v>
    <v>356.99</v>
    <v>193923500</v>
    <v>RACE</v>
    <v>Ferrari NV (XNYS:RACE)</v>
    <v>468963</v>
    <v>350678</v>
    <v>2015</v>
  </rv>
  <rv s="2">
    <v>239</v>
  </rv>
  <rv s="0">
    <v>https://www.bing.com/financeapi/forcetrigger?t=axyhnm&amp;q=XNAS%3aPEP&amp;form=skydnc</v>
    <v>Learn more on Bing</v>
  </rv>
  <rv s="1">
    <v>0</v>
    <v>PEPSICO, INC. (XNAS:PEP)</v>
    <v>2</v>
    <v>3</v>
    <v>Finance</v>
    <v>5</v>
    <v>en-US</v>
    <v>axyhnm</v>
    <v>268435456</v>
    <v>1</v>
    <v>Powered by Refinitiv</v>
    <v>196.88</v>
    <v>155.83000000000001</v>
    <v>0.54049999999999998</v>
    <v>0.4</v>
    <v>2.3769999999999998E-3</v>
    <v>0.19</v>
    <v>1.126E-3</v>
    <v>USD</v>
    <v>PepsiCo, Inc. is a beverage and convenient food company. The Company's segments include Frito-Lay North America, which includes its food businesses in the United States and Canada; Quaker Foods North America, which includes its food businesses, such as cereal, rice, pasta and other branded food, in the United States and Canada; PepsiCo Beverages North America, which includes its beverage businesses in the United States and Canada; Latin America, which includes its beverage and convenient food businesses in Latin America; Europe, which includes its beverage and convenient food businesses in Europe; Africa, Middle East and South Asia (AMESA), which includes all of its beverage and convenient food businesses in Africa, the Middle East and South Asia; and Asia Pacific, Australia and New Zealand and China Region (APAC), which includes all of its beverage and convenient food businesses in Asia Pacific, Australia and New Zealand, and China region. Its brands include Lays, Doritos and Cheetos.</v>
    <v>315000</v>
    <v>Nasdaq Stock Market</v>
    <v>XNAS</v>
    <v>XNAS</v>
    <v>700 ANDERSON HILL RD, PURCHASE, NY, 10577 US</v>
    <v>168.85</v>
    <v>Beverages</v>
    <v>Stock</v>
    <v>45262.034370786721</v>
    <v>241</v>
    <v>167.38</v>
    <v>231925808160</v>
    <v>PEPSICO, INC.</v>
    <v>PEPSICO, INC.</v>
    <v>168.37</v>
    <v>28.043600000000001</v>
    <v>168.29</v>
    <v>168.69</v>
    <v>168.88</v>
    <v>1374864000</v>
    <v>PEP</v>
    <v>PEPSICO, INC. (XNAS:PEP)</v>
    <v>4897439</v>
    <v>5016664</v>
    <v>1986</v>
  </rv>
  <rv s="2">
    <v>242</v>
  </rv>
  <rv s="0">
    <v>https://www.bing.com/financeapi/forcetrigger?t=a24war&amp;q=XNAS%3aULTA&amp;form=skydnc</v>
    <v>Learn more on Bing</v>
  </rv>
  <rv s="1">
    <v>0</v>
    <v>ULTA BEAUTY, INC. (XNAS:ULTA)</v>
    <v>2</v>
    <v>3</v>
    <v>Finance</v>
    <v>5</v>
    <v>en-US</v>
    <v>a24war</v>
    <v>268435456</v>
    <v>1</v>
    <v>Powered by Refinitiv</v>
    <v>556.6</v>
    <v>368.02</v>
    <v>1.3231999999999999</v>
    <v>46.04</v>
    <v>0.10807800000000001</v>
    <v>0.97</v>
    <v>2.055E-3</v>
    <v>USD</v>
    <v>Ulta Beauty, Inc. (Ulta Beauty) conducts its business as a specialty beauty retailer. The Company operates specialty retail stores, which are engaged in selling cosmetics, fragrance, haircare and skincare products, and related accessories and services. The stores also feature full-service salons. Its stores, e-commerce Website, and mobile applications offer approximately 25,000 products across various categories and price points, including Ulta Beauty's own private label and the Ulta Beauty Collection. Ulta Beauty offers a portfolio across six categories: cosmetics; haircare products and styling tools; skincare; fragrance and bath; services; and accessories and other. The Company also provides private-label and co-branded credit card programs, loyalty programs, and gift cards. It offers a full range of beauty services in its stores, focusing on hair, makeup, brow, and skin services. The Company operates approximately 1,355 stores across 50 states.</v>
    <v>18500</v>
    <v>Nasdaq Stock Market</v>
    <v>XNAS</v>
    <v>XNAS</v>
    <v>1000 Remington Blvd, Suite 120, BOLINGBROOK, IL, 60440 US</v>
    <v>479.27</v>
    <v>Specialty Retailers</v>
    <v>Stock</v>
    <v>45262.041624779689</v>
    <v>244</v>
    <v>465.00009999999997</v>
    <v>23237400000</v>
    <v>ULTA BEAUTY, INC.</v>
    <v>ULTA BEAUTY, INC.</v>
    <v>475.2</v>
    <v>17.290199999999999</v>
    <v>425.99</v>
    <v>472.03</v>
    <v>473</v>
    <v>49228650</v>
    <v>ULTA</v>
    <v>ULTA BEAUTY, INC. (XNAS:ULTA)</v>
    <v>3580054</v>
    <v>707236</v>
    <v>2016</v>
  </rv>
  <rv s="2">
    <v>245</v>
  </rv>
  <rv s="0">
    <v>https://www.bing.com/financeapi/forcetrigger?t=a25w8m&amp;q=XNAS%3aWING&amp;form=skydnc</v>
    <v>Learn more on Bing</v>
  </rv>
  <rv s="1">
    <v>0</v>
    <v>WINGSTOP INC. (XNAS:WING)</v>
    <v>2</v>
    <v>3</v>
    <v>Finance</v>
    <v>5</v>
    <v>en-US</v>
    <v>a25w8m</v>
    <v>268435456</v>
    <v>1</v>
    <v>Powered by Refinitiv</v>
    <v>243.47499999999999</v>
    <v>129.46</v>
    <v>1.6040000000000001</v>
    <v>2.33</v>
    <v>9.6940000000000012E-3</v>
    <v>0.28000000000000003</v>
    <v>1.1540000000000001E-3</v>
    <v>USD</v>
    <v>Wingstop Inc. is a fast casual chicken wings-focused restaurant chain, with over 1,950 locations worldwide. The Company is in the business of franchising and operating Wingstop restaurants. The Company is primarily a franchisor, with approximately 98% of its restaurants owned and operated by independent franchisees. It offers classic and boneless wings, tenders, and chicken sandwiches, always cooked to order and hand sauced-and-tossed in about 11 distinctive flavors. The Company also complements its wings, tenders, and chicken sandwiches with seasoned fries, ranch, bleu cheese dips, hand-cut carrots and celery. It offers various order options, including eat-in, to go, individual, combo meals and family packs. It also developed a custom Website and mobile ordering application. The Company operates approximately a total of 1,916 restaurants in 44 states and nine countries.</v>
    <v>1031</v>
    <v>Nasdaq Stock Market</v>
    <v>XNAS</v>
    <v>XNAS</v>
    <v>15505 WRIGHT BROTHERS DRIVE, ADDISON, TX, 75001 US</v>
    <v>243.47499999999999</v>
    <v>Hotels &amp; Entertainment Services</v>
    <v>Stock</v>
    <v>45261.876418182816</v>
    <v>247</v>
    <v>239.42</v>
    <v>7138707000</v>
    <v>WINGSTOP INC.</v>
    <v>WINGSTOP INC.</v>
    <v>239.42</v>
    <v>104.44580000000001</v>
    <v>240.36</v>
    <v>242.69</v>
    <v>242.97</v>
    <v>29414920</v>
    <v>WING</v>
    <v>WINGSTOP INC. (XNAS:WING)</v>
    <v>305311</v>
    <v>544497</v>
    <v>2015</v>
  </rv>
  <rv s="2">
    <v>248</v>
  </rv>
  <rv s="0">
    <v>http://en.wikipedia.org/wiki/The_Walt_Disney_Company</v>
    <v>Wikipedia</v>
  </rv>
  <rv s="4">
    <v>36</v>
    <v>250</v>
  </rv>
  <rv s="5">
    <v>12</v>
    <v>https://www.bing.com/th?id=AMMS_0aa288ba528f6f45e3de87d97e250136&amp;qlt=95</v>
    <v>251</v>
    <v>0</v>
    <v>https://www.bing.com/images/search?form=xlimg&amp;q=the+walt+disney+company</v>
    <v>Image of THE WALT DISNEY COMPANY</v>
  </rv>
  <rv s="0">
    <v>https://www.bing.com/financeapi/forcetrigger?t=a1r2z2&amp;q=XNYS%3aDIS&amp;form=skydnc</v>
    <v>Learn more on Bing</v>
  </rv>
  <rv s="6">
    <v>8</v>
    <v>THE WALT DISNEY COMPANY (XNYS:DIS)</v>
    <v>10</v>
    <v>11</v>
    <v>Finance</v>
    <v>5</v>
    <v>en-US</v>
    <v>a1r2z2</v>
    <v>268435456</v>
    <v>1</v>
    <v>Powered by Refinitiv</v>
    <v>118.18</v>
    <v>78.730900000000005</v>
    <v>1.3658999999999999</v>
    <v>-0.14000000000000001</v>
    <v>-1.5100000000000001E-3</v>
    <v>0</v>
    <v>0</v>
    <v>USD</v>
    <v>The Walt Disney Company is a worldwide entertainment company. The Company’s segments include Disney Media and Entertainment Distribution (DMED), and Disney Parks, Experiences and Products (DPEP). The DMED segment encompasses the Company’s global film and episodic television content production and distribution activities. The Company’s DMED’s lines of business consists of Linear Networks, Direct-to-Consumer and Content Sales/Licensing. The Company’s DPEP segment business consists of sale of admissions to theme parks, the sale of food, beverage and merchandise at its theme parks and resorts, sales of cruise vacations, sales and rentals of vacation club properties, royalties from licensing its intellectual properties (IP) for use on consumer goods and the sale of branded merchandise. The Company's Content Sales/Licensing business consist of selling film and episodic television content in the television and subscription video-on-demand (TV/SVOD) and home entertainment markets.</v>
    <v>225000</v>
    <v>New York Stock Exchange</v>
    <v>XNYS</v>
    <v>XNYS</v>
    <v>500 S Buena Vista St, BURBANK, CA, 91521-0001 US</v>
    <v>92.84</v>
    <v>252</v>
    <v>Media &amp; Publishing</v>
    <v>Stock</v>
    <v>45262.041544247659</v>
    <v>253</v>
    <v>91.77</v>
    <v>169395745800</v>
    <v>THE WALT DISNEY COMPANY</v>
    <v>THE WALT DISNEY COMPANY</v>
    <v>92.74</v>
    <v>72.034800000000004</v>
    <v>92.69</v>
    <v>92.55</v>
    <v>92.58</v>
    <v>1830316000</v>
    <v>DIS</v>
    <v>THE WALT DISNEY COMPANY (XNYS:DIS)</v>
    <v>11898169</v>
    <v>14558955</v>
    <v>2018</v>
  </rv>
  <rv s="2">
    <v>254</v>
  </rv>
  <rv s="0">
    <v>https://www.bing.com/financeapi/forcetrigger?t=a1yjxm&amp;q=XNYS%3aNKE&amp;form=skydnc</v>
    <v>Learn more on Bing</v>
  </rv>
  <rv s="1">
    <v>0</v>
    <v>NIKE, INC. (XNYS:NKE)</v>
    <v>2</v>
    <v>3</v>
    <v>Finance</v>
    <v>5</v>
    <v>en-US</v>
    <v>a1yjxm</v>
    <v>268435456</v>
    <v>1</v>
    <v>Powered by Refinitiv</v>
    <v>131.31</v>
    <v>88.66</v>
    <v>1.1312</v>
    <v>3.58</v>
    <v>3.2575E-2</v>
    <v>0.22</v>
    <v>1.939E-3</v>
    <v>USD</v>
    <v>NIKE, Inc. is engaged in the designing, marketing and distributing of athletic footwear, apparel, equipment and accessories and services for sports and fitness activities. The Company's operating segments include North America; Europe, Middle East &amp; Africa (EMEA); Greater China; and Asia Pacific &amp; Latin America (APLA). It sells a line of equipment and accessories under the NIKE Brand name, including bags, socks, sport balls, eyewear, timepieces, digital devices, bats, gloves, protective equipment and other equipment designed for sports activities. It also designs products specifically for the Jordan Brand and Converse. The Jordan Brand designs, distributes and licenses athletic and casual footwear, apparel and accessories predominantly focused on basketball performance and culture using the Jumpman trademark. The Company also designs, distributes and licenses casual sneakers, apparel and accessories under the Chuck Taylor, All Star, One Star, Star Chevron and Jack Purcell trademarks.</v>
    <v>83700</v>
    <v>New York Stock Exchange</v>
    <v>XNYS</v>
    <v>XNYS</v>
    <v>One Bowerman Dr, BEAVERTON, OR, 97005-6453 US</v>
    <v>113.55</v>
    <v>Textiles &amp; Apparel</v>
    <v>Stock</v>
    <v>45262.040796735935</v>
    <v>256</v>
    <v>109.75</v>
    <v>167821000000</v>
    <v>NIKE, INC.</v>
    <v>NIKE, INC.</v>
    <v>110.33</v>
    <v>33.904000000000003</v>
    <v>109.9</v>
    <v>113.48</v>
    <v>113.7</v>
    <v>1521910000</v>
    <v>NKE</v>
    <v>NIKE, INC. (XNYS:NKE)</v>
    <v>8051815</v>
    <v>7597587</v>
    <v>1969</v>
  </rv>
  <rv s="2">
    <v>257</v>
  </rv>
  <rv s="0">
    <v>https://www.bing.com/financeapi/forcetrigger?t=bqrtfr&amp;q=XNAS%3aDKNG&amp;form=skydnc</v>
    <v>Learn more on Bing</v>
  </rv>
  <rv s="7">
    <v>13</v>
    <v>DRAFTKINGS INC. (XNAS:DKNG)</v>
    <v>2</v>
    <v>14</v>
    <v>Finance</v>
    <v>5</v>
    <v>en-US</v>
    <v>bqrtfr</v>
    <v>268435456</v>
    <v>1</v>
    <v>Powered by Refinitiv</v>
    <v>39.35</v>
    <v>10.6936</v>
    <v>1.9057999999999999</v>
    <v>0.76</v>
    <v>1.9873999999999999E-2</v>
    <v>0.12</v>
    <v>3.0769999999999999E-3</v>
    <v>USD</v>
    <v>DraftKings Inc. is a digital sports entertainment and gaming company. The Company provides users with sports betting, online casino and daily fantasy sports products, as well as media and other online consumer products. Its segments include business-to-consumer (B2C) and business-to-business (B2B). Its B2C segment includes its DraftKings-branded Sportsbook, iGaming and DFS products, as well as its other online consumer products, and its GNOG-branded Sportsbooks and iGaming products. Across its DraftKings-branded products, it offers users a single integrated product that provides one account, one wallet, a centralized payment system and responsible gaming controls. Its B2B segment is engaged in the design and development of sports betting and casino gaming software. Its B2B services are delivered through its software, and its complementary service offerings include trading and risk management and support for reporting, customer management and regulatory reporting requirements.</v>
    <v>4200</v>
    <v>Nasdaq Stock Market</v>
    <v>XNAS</v>
    <v>XNAS</v>
    <v>222 Berkeley Street, 5th Floor, BOSTON, MA, 02116 US</v>
    <v>39.059199999999997</v>
    <v>Hotels &amp; Entertainment Services</v>
    <v>Stock</v>
    <v>45262.040998356249</v>
    <v>259</v>
    <v>37.96</v>
    <v>18183440000</v>
    <v>DRAFTKINGS INC.</v>
    <v>DRAFTKINGS INC.</v>
    <v>38</v>
    <v>38.24</v>
    <v>39</v>
    <v>39.119999999999997</v>
    <v>466241900</v>
    <v>DKNG</v>
    <v>DRAFTKINGS INC. (XNAS:DKNG)</v>
    <v>8387145</v>
    <v>15746199</v>
    <v>2021</v>
  </rv>
  <rv s="2">
    <v>260</v>
  </rv>
  <rv s="0">
    <v>https://www.bing.com/financeapi/forcetrigger?t=a1pxbh&amp;q=XNYS%3aCMG&amp;form=skydnc</v>
    <v>Learn more on Bing</v>
  </rv>
  <rv s="1">
    <v>0</v>
    <v>CHIPOTLE MEXICAN GRILL, INC. (XNYS:CMG)</v>
    <v>2</v>
    <v>3</v>
    <v>Finance</v>
    <v>5</v>
    <v>en-US</v>
    <v>a1pxbh</v>
    <v>268435456</v>
    <v>1</v>
    <v>Powered by Refinitiv</v>
    <v>2239.73</v>
    <v>1344.05</v>
    <v>1.3388</v>
    <v>30.02</v>
    <v>1.3632E-2</v>
    <v>1.1599999999999999</v>
    <v>5.1929999999999999E-4</v>
    <v>USD</v>
    <v>Chipotle Mexican Grill, Inc., together with its subsidiaries, owns and operates Chipotle Mexican Grill restaurants. The Company’s Chipotle Mexican Grill restaurants serve a relevant menu of burritos, burrito bowls (a burrito without the tortilla), quesadillas, tacos, and salads. The Company has approximately 3,200 restaurants in the United States, Canada, the United Kingdom, France and Germany. The Company manages its operations based on eight regions. It sells gift cards, which do not have expiration dates. In its Chipotle restaurants, the Company serves only meats and brands these meats as Responsibly Raised. The Company’s subsidiaries include Chipotle Mexican Grill Canada Corp., Chipotle Mexican Grill France SAS, Chipotle Mexican Grill Germany GMBH, Chipotle Mexican Grill of Berwyn Heights, LLC, Chipotle Mexican Grill of Colorado, LLC, Chipotle Mexican Grill of Kansas, LLC, Chipotle Mexican Grill of Maryland, LLC, SP Kitchens, LLC and Chipotle Mexican Grill Texas Holdings, LLC.</v>
    <v>104958</v>
    <v>New York Stock Exchange</v>
    <v>XNYS</v>
    <v>XNYS</v>
    <v>610 Newport Center Dr, Suite 1100, NEWPORT BEACH, CA, 92660 US</v>
    <v>2239.73</v>
    <v>Hotels &amp; Entertainment Services</v>
    <v>Stock</v>
    <v>45261.948569733591</v>
    <v>262</v>
    <v>2199.81</v>
    <v>61306700000</v>
    <v>CHIPOTLE MEXICAN GRILL, INC.</v>
    <v>CHIPOTLE MEXICAN GRILL, INC.</v>
    <v>2199.81</v>
    <v>52.250999999999998</v>
    <v>2202.25</v>
    <v>2232.27</v>
    <v>2234.9899999999998</v>
    <v>27444660</v>
    <v>CMG</v>
    <v>CHIPOTLE MEXICAN GRILL, INC. (XNYS:CMG)</v>
    <v>215946</v>
    <v>260412</v>
    <v>1998</v>
  </rv>
  <rv s="2">
    <v>263</v>
  </rv>
  <rv s="0">
    <v>https://www.bing.com/financeapi/forcetrigger?t=c38ljc&amp;q=XNYS%3aBROS&amp;form=skydnc</v>
    <v>Learn more on Bing</v>
  </rv>
  <rv s="1">
    <v>0</v>
    <v>Dutch Bros Inc (XNYS:BROS)</v>
    <v>2</v>
    <v>3</v>
    <v>Finance</v>
    <v>5</v>
    <v>en-US</v>
    <v>c38ljc</v>
    <v>268435456</v>
    <v>1</v>
    <v>Powered by Refinitiv</v>
    <v>41.439900000000002</v>
    <v>22.664999999999999</v>
    <v>2.1779999999999999</v>
    <v>1.5649999999999999</v>
    <v>5.8548000000000003E-2</v>
    <v>0</v>
    <v>0</v>
    <v>USD</v>
    <v>Dutch Bros Inc. is an operator and franchisor of drive-thru shops that focuses on serving hand-crafted beverages. The Company operates through two segments: Company-operated shops and Franchising and other. The Company-operated shops segment includes coffee shop sales to customers. The Franchising and other segment includes bean and product sales to franchise partners and includes the initial franchise fees, royalties, and marketing fees. The Company sells a range of customizable hot, iced, and blended beverages. Its coffee-based beverages include its espresso-based custom drinks, cold brew, and its proprietary freeze blended beverages. Its menu mix is based upon its proprietary Blue Rebel energy drink, which is customizable with flavors and modifiers and can be served blended or over ice. It also offers a variety of teas, lemonades, sodas, and smoothies. The Company has approximately 671 shops, of which 396 were Company-operated and 275 were franchised, across 14 states.</v>
    <v>22000</v>
    <v>New York Stock Exchange</v>
    <v>XNYS</v>
    <v>XNYS</v>
    <v>110 Sw 4Th Street, GRANTS PASS, OR, 97526 US</v>
    <v>28.44</v>
    <v>Hotels &amp; Entertainment Services</v>
    <v>Stock</v>
    <v>45262.025207001563</v>
    <v>265</v>
    <v>26.85</v>
    <v>5011480243</v>
    <v>Dutch Bros Inc</v>
    <v>Dutch Bros Inc</v>
    <v>27.1</v>
    <v>689.0951</v>
    <v>26.73</v>
    <v>28.295000000000002</v>
    <v>28.3</v>
    <v>177115400</v>
    <v>BROS</v>
    <v>Dutch Bros Inc (XNYS:BROS)</v>
    <v>2371941</v>
    <v>1403605</v>
    <v>2021</v>
  </rv>
  <rv s="2">
    <v>266</v>
  </rv>
  <rv s="0">
    <v>https://www.bing.com/financeapi/forcetrigger?t=a1tj77&amp;q=XNAS%3aFWONA&amp;form=skydnc</v>
    <v>Learn more on Bing</v>
  </rv>
  <rv s="1">
    <v>0</v>
    <v>LIBERTY MEDIA CORPORATION (XNAS:FWONA)</v>
    <v>2</v>
    <v>3</v>
    <v>Finance</v>
    <v>4</v>
    <v>en-US</v>
    <v>a1tj77</v>
    <v>268435456</v>
    <v>1</v>
    <v>Powered by Refinitiv</v>
    <v>69.48</v>
    <v>49.292099999999998</v>
    <v>1.1101000000000001</v>
    <v>-0.05</v>
    <v>-8.721E-4</v>
    <v>2.11</v>
    <v>3.6837000000000002E-2</v>
    <v>USD</v>
    <v>Liberty Media Corporation operates and owns interests in a range of media, communications and entertainment businesses. The Company’s businesses are attributed to three tracking stock groups: the Liberty SiriusXM Group, the Braves Group and the Formula One Group. The Company operates through two segments. Sirius XM Holdings segment operates two complementary audio entertainment businesses, Sirius XM and Pandora and Off-platform. Sirius XM features music, sports, entertainment, comedy, talk, news, traffic and weather channels and other content, as well as podcasts and infotainment services, in the U.S. on a subscription fee basis. The Pandora and Off-platform business operates a music, comedy and podcast streaming platform. Formula 1 segment is a global motorsports business that holds commercial rights with respect to the World Championship, an annual, approximately nine-month long, motor race-based competition.</v>
    <v>7200</v>
    <v>Nasdaq Stock Market</v>
    <v>XNAS</v>
    <v>XNAS</v>
    <v>12300 Liberty Blvd, ENGLEWOOD, CO, 80112 US</v>
    <v>58</v>
    <v>Media &amp; Publishing</v>
    <v>Stock</v>
    <v>45261.89498319375</v>
    <v>268</v>
    <v>56.73</v>
    <v>26788270000</v>
    <v>LIBERTY MEDIA CORPORATION</v>
    <v>LIBERTY MEDIA CORPORATION</v>
    <v>56.73</v>
    <v>30.161899999999999</v>
    <v>57.33</v>
    <v>57.28</v>
    <v>59.39</v>
    <v>652827800</v>
    <v>FWONA</v>
    <v>LIBERTY MEDIA CORPORATION (XNAS:FWONA)</v>
    <v>87787</v>
    <v>108447</v>
    <v>2012</v>
  </rv>
  <rv s="2">
    <v>269</v>
  </rv>
  <rv s="0">
    <v>https://www.bing.com/financeapi/forcetrigger?t=a1q6k2&amp;q=XNAS%3aCOST&amp;form=skydnc</v>
    <v>Learn more on Bing</v>
  </rv>
  <rv s="1">
    <v>0</v>
    <v>COSTCO WHOLESALE CORPORATION (XNAS:COST)</v>
    <v>2</v>
    <v>3</v>
    <v>Finance</v>
    <v>5</v>
    <v>en-US</v>
    <v>a1q6k2</v>
    <v>268435456</v>
    <v>1</v>
    <v>Powered by Refinitiv</v>
    <v>599.94000000000005</v>
    <v>447.9</v>
    <v>0.7419</v>
    <v>3.51</v>
    <v>5.9219999999999993E-3</v>
    <v>0.35499999999999998</v>
    <v>5.9540000000000005E-4</v>
    <v>USD</v>
    <v>Costco Wholesale Corporation operates membership warehouses and e-commerce websites. The Company operates 861 warehouses, including 591 in the United States and Puerto Rico, 107 in Canada, 40 in Mexico, 33 in Japan, 29 in the United Kingdom, 18 in Korea, 15 in Australia, 14 in Taiwan, five in China, four in Spain, two in France, and one each in Iceland, New Zealand and Sweden. It also operates e-commerce sites in the United States, Canada, the United Kingdom, Mexico, Korea, Taiwan, Japan and Australia. It provides a wide selection of merchandise, convenience of specialty departments and exclusive member services. It operates through three segments: United States Operations, Canadian Operations, and Other International Operations. The Company offers merchandise categories (foods and sundries, non-foods, and fresh foods), warehouse ancillary (gasoline, pharmacy, optical, food court, hearing aids and tire installation) and other businesses (e-commerce, business centers, travel and other).</v>
    <v>316000</v>
    <v>Nasdaq Stock Market</v>
    <v>XNAS</v>
    <v>XNAS</v>
    <v>999 Lake Dr, ISSAQUAH, WA, 98027- US</v>
    <v>596.35</v>
    <v>Diversified Retail</v>
    <v>Stock</v>
    <v>45261.919396029691</v>
    <v>271</v>
    <v>590.59</v>
    <v>263984100000</v>
    <v>COSTCO WHOLESALE CORPORATION</v>
    <v>COSTCO WHOLESALE CORPORATION</v>
    <v>593.28</v>
    <v>41.869700000000002</v>
    <v>592.74</v>
    <v>596.25</v>
    <v>596.60500000000002</v>
    <v>442740600</v>
    <v>COST</v>
    <v>COSTCO WHOLESALE CORPORATION (XNAS:COST)</v>
    <v>1475343</v>
    <v>1649529</v>
    <v>1987</v>
  </rv>
  <rv s="2">
    <v>272</v>
  </rv>
  <rv s="0">
    <v>https://www.bing.com/financeapi/forcetrigger?t=a1pap2&amp;q=BATS%3aCBOE&amp;form=skydnc</v>
    <v>Learn more on Bing</v>
  </rv>
  <rv s="1">
    <v>0</v>
    <v>Cboe Global Markets, Inc. (BATS:CBOE)</v>
    <v>2</v>
    <v>3</v>
    <v>Finance</v>
    <v>31</v>
    <v>en-US</v>
    <v>a1pap2</v>
    <v>268435456</v>
    <v>1</v>
    <v>Powered by Refinitiv</v>
    <v>183.74</v>
    <v>116.11</v>
    <v>0.57230000000000003</v>
    <v>-1.93</v>
    <v>-1.0592999999999998E-2</v>
    <v>0.01</v>
    <v>5.5479999999999997E-5</v>
    <v>USD</v>
    <v>Cboe Global Markets, Inc. is a provider of market infrastructure and tradable products, delivering trading, and clearing and investment solutions to market participants. Its segments include Options, North American Equities, Europe and Asia Pacific, Futures, Global FX., and Digital. The Options segment includes options on market indices (index options), as well as on the stocks of individual corporations (equity options). The North American Equities segment includes listed United States equities transaction services. The Europe and Asia Pacific segment includes the pan-European listed equities and derivatives transaction services, exchange-traded products (ETPs), exchange-traded commodities, and international depository receipts. The Futures segment includes transaction services provided by its electronic futures exchange, Cboe Futures Exchange, LLC (CFE). The Global FX segment includes institutional foreign exchange (FX) trading services. The Digital segment includes Cboe Digital.</v>
    <v>1543</v>
    <v>CBOE BZX Exchange</v>
    <v>BATS</v>
    <v>BATS</v>
    <v>433 WEST VAN BUREN STREET, CHICAGO, IL, 60607 US</v>
    <v>183.74</v>
    <v>Investment Banking &amp; Investment Services</v>
    <v>Stock</v>
    <v>45261.984934907028</v>
    <v>274</v>
    <v>180.26</v>
    <v>19027520000</v>
    <v>Cboe Global Markets, Inc.</v>
    <v>Cboe Global Markets, Inc.</v>
    <v>182.23</v>
    <v>62.533999999999999</v>
    <v>182.19</v>
    <v>180.26</v>
    <v>180.27</v>
    <v>105556000</v>
    <v>CBOE</v>
    <v>Cboe Global Markets, Inc. (BATS:CBOE)</v>
    <v>1392995</v>
    <v>884704</v>
    <v>2006</v>
  </rv>
  <rv s="2">
    <v>275</v>
  </rv>
  <rv s="0">
    <v>https://www.bing.com/financeapi/forcetrigger?t=a1xear&amp;q=XNYS%3aMCO&amp;form=skydnc</v>
    <v>Learn more on Bing</v>
  </rv>
  <rv s="1">
    <v>0</v>
    <v>MOODY'S CORPORATION (XNYS:MCO)</v>
    <v>2</v>
    <v>3</v>
    <v>Finance</v>
    <v>4</v>
    <v>en-US</v>
    <v>a1xear</v>
    <v>268435456</v>
    <v>1</v>
    <v>Powered by Refinitiv</v>
    <v>371.19</v>
    <v>272.69749999999999</v>
    <v>1.3077000000000001</v>
    <v>6.09</v>
    <v>1.6687E-2</v>
    <v>0</v>
    <v>0</v>
    <v>USD</v>
    <v>Moody's Corporation is a global integrated risk assessment company. The Company operates through two segments: Moody's Investors Service (MIS), and Moody's Analytics (MA). The MIS segment publishes credit ratings and provides assessment services on a range of debt obligations, programs and facilities, and the entities that issue such obligations in markets worldwide, including various corporate, financial institution and governmental obligations, and structured finance securities. The MIS segment consists of five lines of business, which include corporate finance group; structured finance group; financial institutions group; public, project and infrastructure finance, and MIS Other. The MA segment develops a range of products and services that support the risk management activities of institutional participants in global financial markets. The MA segment consists of three lines of business, such as decision solutions, research and insights, and data and information.</v>
    <v>15018</v>
    <v>New York Stock Exchange</v>
    <v>XNYS</v>
    <v>XNYS</v>
    <v>7 World Trade Ctr, NEW YORK, NY, 10007-2140 US</v>
    <v>371.19</v>
    <v>Professional &amp; Commercial Services</v>
    <v>Stock</v>
    <v>45261.926901423438</v>
    <v>277</v>
    <v>361.70499999999998</v>
    <v>67902150000</v>
    <v>MOODY'S CORPORATION</v>
    <v>MOODY'S CORPORATION</v>
    <v>364</v>
    <v>43.036499999999997</v>
    <v>364.96</v>
    <v>371.05</v>
    <v>371.05</v>
    <v>183000000</v>
    <v>MCO</v>
    <v>MOODY'S CORPORATION (XNYS:MCO)</v>
    <v>937613</v>
    <v>913400</v>
    <v>2000</v>
  </rv>
  <rv s="2">
    <v>278</v>
  </rv>
  <rv s="0">
    <v>https://www.bing.com/financeapi/forcetrigger?t=a256cw&amp;q=XNYS%3aV&amp;form=skydnc</v>
    <v>Learn more on Bing</v>
  </rv>
  <rv s="1">
    <v>0</v>
    <v>VISA INC. (XNYS:V)</v>
    <v>2</v>
    <v>3</v>
    <v>Finance</v>
    <v>5</v>
    <v>en-US</v>
    <v>a256cw</v>
    <v>268435456</v>
    <v>1</v>
    <v>Powered by Refinitiv</v>
    <v>256.91000000000003</v>
    <v>202.13</v>
    <v>0.95699999999999996</v>
    <v>0.37</v>
    <v>1.441E-3</v>
    <v>7.0000000000000007E-2</v>
    <v>2.7300000000000002E-4</v>
    <v>USD</v>
    <v>Visa Inc. (Visa) is a global payments technology company. The Company provides digital payments across more than 200 countries and territories. The Company connects consumers, merchants, financial institutions, businesses, strategic partners and government entities through technologies. The Company operates through the payment services segment. The Company provides transaction processing services, including primarily authorization, clearing and settlement to its financial institution and merchant clients through VisaNet, its transaction processing network. Its core business solutions, including credit, debit, prepaid and cash access programs for individual, business and government account holders. It also provides value-added services to its clients, including issuing solutions, acceptance solutions, risk and identity solutions, open banking and advisory services. It also offers products and solutions that facilitate money movement for all participants in the ecosystem.</v>
    <v>28800</v>
    <v>New York Stock Exchange</v>
    <v>XNYS</v>
    <v>XNYS</v>
    <v>P.O. Box 8999, SAN FRANCISCO, CA, 94128-8999 US</v>
    <v>256.91000000000003</v>
    <v>Software &amp; IT Services</v>
    <v>Stock</v>
    <v>45262.037085601565</v>
    <v>280</v>
    <v>253.9</v>
    <v>515014300000</v>
    <v>VISA INC.</v>
    <v>VISA INC.</v>
    <v>255.79</v>
    <v>31</v>
    <v>256.68</v>
    <v>257.05</v>
    <v>256.52</v>
    <v>2008245000</v>
    <v>V</v>
    <v>VISA INC. (XNYS:V)</v>
    <v>3939644</v>
    <v>6130246</v>
    <v>2007</v>
  </rv>
  <rv s="2">
    <v>281</v>
  </rv>
  <rv s="0">
    <v>https://www.bing.com/financeapi/forcetrigger?t=a2re2w&amp;q=OTCM%3aOTCM&amp;form=skydnc</v>
    <v>Learn more on Bing</v>
  </rv>
  <rv s="1">
    <v>0</v>
    <v>OTC MARKETS GROUP INC. (OTCM:OTCM)</v>
    <v>2</v>
    <v>3</v>
    <v>Finance</v>
    <v>28</v>
    <v>en-US</v>
    <v>a2re2w</v>
    <v>268435456</v>
    <v>1</v>
    <v>Powered by Refinitiv</v>
    <v>64.989999999999995</v>
    <v>49.500100000000003</v>
    <v>0.68520000000000003</v>
    <v>-0.25</v>
    <v>-4.2370000000000003E-3</v>
    <v>-0.8</v>
    <v>-1.3616999999999999E-2</v>
    <v>USD</v>
    <v>OTC Markets Group Inc. operates regulated markets for trading 12,000 United States and international securities. The Company’s three public markets include OTCQX Best Market, OTCQB Venture Market and Pink Open Market. It operates three business lines: OTC Link, Market Data Licensing, and Corporate Services. Its wholly owned subsidiary, OTC Link LLC, operates OTC Link ATS, OTC Link ECN, and OTC Link NQB, each a Securities and Exchange Commission (SEC)-regulated alternative trading system (ATS). Market Data Licensing distributes market data and financial information. Corporate Services operates the OTCQX and OTCQB markets and offers issuers disclosure and regulatory compliance products. It provides critical infrastructure to the United States financial markets, connecting brokers, organizing markets, and incentivizing disclosure. Its market data provides price transparency, assists regulated entities in meeting their compliance obligations, and enables informed investment decisions.</v>
    <v>82</v>
    <v>OTC Markets</v>
    <v>OTCM</v>
    <v>OTCM</v>
    <v>304 Hudson Street, NEW YORK, NY, 10013 US</v>
    <v>58.75</v>
    <v>Investment Banking &amp; Investment Services</v>
    <v>Stock</v>
    <v>45262.048611111109</v>
    <v>283</v>
    <v>57.1</v>
    <v>700711250</v>
    <v>OTC MARKETS GROUP INC.</v>
    <v>OTC MARKETS GROUP INC.</v>
    <v>58.02</v>
    <v>23.752400000000002</v>
    <v>59</v>
    <v>58.75</v>
    <v>57.95</v>
    <v>11927000</v>
    <v>OTCM</v>
    <v>OTC MARKETS GROUP INC. (OTCM:OTCM)</v>
    <v>1301</v>
    <v>5770</v>
    <v>1997</v>
  </rv>
  <rv s="2">
    <v>284</v>
  </rv>
  <rv s="0">
    <v>https://www.bing.com/financeapi/forcetrigger?t=b1ao52&amp;q=XAMS%3aADYEN&amp;form=skydnc</v>
    <v>Learn more on Bing</v>
  </rv>
  <rv s="8">
    <v>15</v>
    <v>Adyen NV (XAMS:ADYEN)</v>
    <v>2</v>
    <v>30</v>
    <v>Finance</v>
    <v>17</v>
    <v>en-US</v>
    <v>b1ao52</v>
    <v>268435456</v>
    <v>1</v>
    <v>Powered by Refinitiv</v>
    <v>1699.2</v>
    <v>602.79999999999995</v>
    <v>1.877</v>
    <v>11.8</v>
    <v>1.1017999999999998E-2</v>
    <v>EUR</v>
    <v>Adyen NV, formerly Adyen BV, is provider of mobile, online and point-of-sale (POS) payment solutions based in the Netherlands. It operates an online platform enabling merchants to accept payments internationally and from all sales channels, such as online shops, mobile payments from applications and Websites, and POS, such as countertops, mobile terminals, tablets and cash registers, among others. The platform covers the entire payment chain, including technical, contractual, reconciliation and settlement processes. The platform is available in the form of ready-to-use payment pages (HPP), application programming interface (API), and client-side encryption solution (EE). The Company’s customers include Mango, KLM, Netflix, Superdry, Uber, Groupon and Crocs, among others. It has offices in the Netherlands, the United Kingdom, France, Germany, Belgium, Brazil, China, Australia, Mexico, Singapore, Spain, Sweden and the United States.</v>
    <v>3883</v>
    <v>Euronext Amsterdam</v>
    <v>XAMS</v>
    <v>XAMS</v>
    <v>Simon Carmiggeltstraat 6-50, AMSTERDAM, NOORD-HOLLAND, 1011 DJ NL</v>
    <v>1096.8</v>
    <v>Financial Technology (Fintech) &amp; Infrastructure</v>
    <v>Stock</v>
    <v>45261.708333333336</v>
    <v>286</v>
    <v>1072</v>
    <v>33222430000</v>
    <v>Adyen NV</v>
    <v>Adyen NV</v>
    <v>1072</v>
    <v>58.839399999999998</v>
    <v>1071</v>
    <v>1082.8</v>
    <v>31020010</v>
    <v>ADYEN</v>
    <v>Adyen NV (XAMS:ADYEN)</v>
    <v>72888</v>
    <v>78640</v>
    <v>2006</v>
  </rv>
  <rv s="2">
    <v>287</v>
  </rv>
  <rv s="0">
    <v>https://www.bing.com/financeapi/forcetrigger?t=a1xohw&amp;q=XNYS%3aMKL&amp;form=skydnc</v>
    <v>Learn more on Bing</v>
  </rv>
  <rv s="1">
    <v>0</v>
    <v>Markel Group Inc. (XNYS:MKL)</v>
    <v>2</v>
    <v>3</v>
    <v>Finance</v>
    <v>4</v>
    <v>en-US</v>
    <v>a1xohw</v>
    <v>268435456</v>
    <v>1</v>
    <v>Powered by Refinitiv</v>
    <v>1560</v>
    <v>1186.5603000000001</v>
    <v>0.69269999999999998</v>
    <v>-14.09</v>
    <v>-9.7909999999999994E-3</v>
    <v>-0.3</v>
    <v>-2.1049999999999999E-4</v>
    <v>USD</v>
    <v>Markel Group Inc., formerly Markel Corporation, is engaged in providing insurance for bakery equipment, building supplies, and more. The Company’s three-engine system includes insurance, investments, and Markel Ventures. The Company operates the Markel Specialty, Markel International, and Global Reinsurance divisions, as well as State National, a portfolio protection and program services company, and Nephila, an insurance-linked securities investment manager. It manages its fixed-income investments to match the size and duration of its expected future insurance claims while producing interest income. Its Markel Ventures companies include Brahmin, Buckner Heavylift Cranes, CapTech, Costa Farms, Cottrell, Eagle, Ellicott Dredges, Havco, Lansing Building Products, Panel Specialists, Markel Food Group, Metromont, ParkLand Ventures, PartnerMD, RetailData, Rosemont Investment Group, VSC Fire &amp; Security, and Weldship.</v>
    <v>20900</v>
    <v>New York Stock Exchange</v>
    <v>XNYS</v>
    <v>XNYS</v>
    <v>4521 Highwoods Parkway, GLEN ALLEN, VA, 23060-6148 US</v>
    <v>1445.88</v>
    <v>Insurance</v>
    <v>Stock</v>
    <v>45261.926196423439</v>
    <v>289</v>
    <v>1421.32</v>
    <v>18836410000</v>
    <v>Markel Group Inc.</v>
    <v>Markel Group Inc.</v>
    <v>1431.74</v>
    <v>10.301</v>
    <v>1439.09</v>
    <v>1425</v>
    <v>1424.7</v>
    <v>13218530</v>
    <v>MKL</v>
    <v>Markel Group Inc. (XNYS:MKL)</v>
    <v>71003</v>
    <v>84426</v>
    <v>1999</v>
  </rv>
  <rv s="2">
    <v>290</v>
  </rv>
  <rv s="0">
    <v>https://www.bing.com/financeapi/forcetrigger?t=a1om4c&amp;q=XNYS%3aBLK&amp;form=skydnc</v>
    <v>Learn more on Bing</v>
  </rv>
  <rv s="1">
    <v>0</v>
    <v>BLACKROCK, INC. (XNYS:BLK)</v>
    <v>2</v>
    <v>3</v>
    <v>Finance</v>
    <v>5</v>
    <v>en-US</v>
    <v>a1om4c</v>
    <v>268435456</v>
    <v>1</v>
    <v>Powered by Refinitiv</v>
    <v>781.77</v>
    <v>596.17999999999995</v>
    <v>1.3691</v>
    <v>5.29</v>
    <v>7.0420000000000005E-3</v>
    <v>9.44</v>
    <v>1.2480999999999999E-2</v>
    <v>USD</v>
    <v>BlackRock, Inc. is an investment management company. The Company provides a range of investment management and technology services to institutional and retail clients. Its diverse platform of alpha-seeking active, index and cash management investment strategies across asset classes enables the Company to tailor investment outcomes and asset allocation solutions for clients. The Company's product offerings include single- and multi-asset portfolios investing in equities, fixed income, alternatives and money market instruments. Its products are offered directly and through intermediaries in a range of vehicles, including open-end and closed-end mutual funds, iShares exchange-traded funds (ETFs), separate accounts, collective investment funds and other pooled investment vehicles. The Company also offers technology services, including the investment and risk management technology platform, Aladdin, Aladdin Wealth, eFront, and Cachematrix, as well as advisory services and solutions.</v>
    <v>19900</v>
    <v>New York Stock Exchange</v>
    <v>XNYS</v>
    <v>XNYS</v>
    <v>50 Hudson Yards, NEW YORK, NY, 10001 US</v>
    <v>761.38</v>
    <v>Investment Banking &amp; Investment Services</v>
    <v>Stock</v>
    <v>45261.997532858593</v>
    <v>292</v>
    <v>748.66</v>
    <v>112516500000</v>
    <v>BLACKROCK, INC.</v>
    <v>BLACKROCK, INC.</v>
    <v>750</v>
    <v>21.069900000000001</v>
    <v>751.23</v>
    <v>756.52</v>
    <v>765.79</v>
    <v>148762500</v>
    <v>BLK</v>
    <v>BLACKROCK, INC. (XNYS:BLK)</v>
    <v>746714</v>
    <v>642514</v>
    <v>2006</v>
  </rv>
  <rv s="2">
    <v>293</v>
  </rv>
  <rv s="12">
    <v>32</v>
    <v>Lifco AB (publ) (OTCM:LFCBY)</v>
    <v>25</v>
    <v>33</v>
    <v>Finance</v>
    <v>17</v>
    <v>en-US</v>
    <v>c94qk2</v>
    <v>268435456</v>
    <v>1</v>
    <v>Powered by Refinitiv</v>
    <v>11.1</v>
    <v>8.08</v>
    <v>1.5298</v>
    <v>0.06</v>
    <v>5.4549999999999998E-3</v>
    <v>USD</v>
    <v>Lifco publ AB, formerly Lifco AB, is a Sweden-based investment company. It is engaged in acquisition and development of niche companies. Its aim is to secure improvement of subsidiaries’ earnings and to deliver cash flows. It has long-term investment holdings, focus on profitability and decentralized organization. The Company is active in three operating segments: Dental, comprising suppliers of consumable goods, materials, equipment and technical services to dentists; Demolition &amp; Tools, providing demolition robots, and attachments to cranes and excavators; and Systems Solutions, offering vehicle interiors, relining, contract manufacturing, environmental technology and sawmill equipment. Its portfolio includes around 100 companies in 30 countries.</v>
    <v>6806</v>
    <v>OTC Markets</v>
    <v>OTCM</v>
    <v>OTCM</v>
    <v>Verkmastaregatan 1, ENKOPING, UPPSALA, 745 85 SE</v>
    <v>11.06</v>
    <v>Holding Companies</v>
    <v>Stock</v>
    <v>45262.048611111109</v>
    <v>11.06</v>
    <v>96507560000</v>
    <v>Lifco AB (publ)</v>
    <v>Lifco AB (publ)</v>
    <v>11.06</v>
    <v>11</v>
    <v>11.06</v>
    <v>423836500</v>
    <v>LFCBY</v>
    <v>Lifco AB (publ) (OTCM:LFCBY)</v>
    <v>100</v>
    <v>178190</v>
    <v>1993</v>
  </rv>
  <rv s="2">
    <v>295</v>
  </rv>
  <rv s="0">
    <v>https://www.bing.com/financeapi/forcetrigger?t=a21uim&amp;q=XNAS%3aREGN&amp;form=skydnc</v>
    <v>Learn more on Bing</v>
  </rv>
  <rv s="1">
    <v>0</v>
    <v>REGENERON PHARMACEUTICALS, INC. (XNAS:REGN)</v>
    <v>2</v>
    <v>3</v>
    <v>Finance</v>
    <v>5</v>
    <v>en-US</v>
    <v>a21uim</v>
    <v>268435456</v>
    <v>1</v>
    <v>Powered by Refinitiv</v>
    <v>853.97</v>
    <v>668</v>
    <v>0.14799999999999999</v>
    <v>-8.9499999999999993</v>
    <v>-1.0864E-2</v>
    <v>2.54</v>
    <v>3.117E-3</v>
    <v>USD</v>
    <v>Regeneron Pharmaceuticals, Inc. is an integrated biotechnology company that discovers, invents, develops, manufactures, and commercializes medicines for serious diseases. The Company's commercialized medicines and product candidates in development are designed to help patients with eye diseases, allergic and inflammatory diseases, cancer, cardiovascular and metabolic diseases, pain, hematologic conditions, infectious diseases and rare diseases. It helps in accelerating and improving the traditional drug development process through its VelociSuite technologies, such as VelocImmune, which uses genetically humanized mice to produce optimized fully human antibodies and bispecific antibodies, and through research initiatives, such as Regeneron Genetics Center. It operates gene therapy programs targeting different forms of congenital, monogenic hearing loss. Its advanced clinical-stage candidate is DB-OTO, which is an investigational cell-selective, adeno-associated virus (AAV) gene therapy.</v>
    <v>11851</v>
    <v>Nasdaq Stock Market</v>
    <v>XNAS</v>
    <v>XNAS</v>
    <v>777 Old Saw Mill River Road, TARRYTOWN, NY, 10591 US</v>
    <v>828.42</v>
    <v>Biotechnology &amp; Medical Research</v>
    <v>Stock</v>
    <v>45262.014885647659</v>
    <v>297</v>
    <v>808.89</v>
    <v>88776540000</v>
    <v>REGENERON PHARMACEUTICALS, INC.</v>
    <v>REGENERON PHARMACEUTICALS, INC.</v>
    <v>824.94</v>
    <v>23.5032</v>
    <v>823.81</v>
    <v>814.86</v>
    <v>817.4</v>
    <v>108947000</v>
    <v>REGN</v>
    <v>REGENERON PHARMACEUTICALS, INC. (XNAS:REGN)</v>
    <v>560248</v>
    <v>506191</v>
    <v>1988</v>
  </rv>
  <rv s="2">
    <v>298</v>
  </rv>
  <rv s="0">
    <v>https://www.bing.com/financeapi/forcetrigger?t=a1yvxm&amp;q=XNYS%3aNVO&amp;form=skydnc</v>
    <v>Learn more on Bing</v>
  </rv>
  <rv s="1">
    <v>0</v>
    <v>Novo Nordisk A/S (XNYS:NVO)</v>
    <v>2</v>
    <v>3</v>
    <v>Finance</v>
    <v>5</v>
    <v>en-US</v>
    <v>a1yvxm</v>
    <v>268435456</v>
    <v>1</v>
    <v>Powered by Refinitiv</v>
    <v>105.69</v>
    <v>62.41</v>
    <v>0.40150000000000002</v>
    <v>-1.44</v>
    <v>-1.414E-2</v>
    <v>0.5</v>
    <v>4.9800000000000001E-3</v>
    <v>USD</v>
    <v>Novo Nordisk A/S is a global healthcare company engaged in diabetes care. The Company is also engaged in the discovery, development, manufacturing and marketing of pharmaceutical products. The Company operates through two business segments: diabetes and obesity care, and biopharmaceuticals. The Company's diabetes and obesity care segment covers insulin, GLP-1, other protein-related products, such as glucagon, protein-related delivery systems and needles, and oral anti-diabetic drugs. The Company's biopharmaceuticals segment covers the therapy areas of hemophilia care, growth hormone therapy and hormone replacement therapy. The Company also offers Saxenda product to treat obesity. It offers a range of products, including NovoLog/NovoRapid; NovoLog Mix/NovoMix; Prandin/NovoNorm; NovoSeven; Norditropin, and Vagifem. As of December 31, 2016, it marketed its products in over 180 countries. Its regional structure consists of two commercial units: North America and International Operations.</v>
    <v>61412</v>
    <v>New York Stock Exchange</v>
    <v>XNYS</v>
    <v>XNYS</v>
    <v>Novo Alle 1, BAGSVAERD, DENMARK-NA, 2880 DK</v>
    <v>101.76</v>
    <v>Pharmaceuticals</v>
    <v>Stock</v>
    <v>45262.036769860941</v>
    <v>300</v>
    <v>100.31</v>
    <v>350521200000</v>
    <v>Novo Nordisk A/S</v>
    <v>Novo Nordisk A/S</v>
    <v>101.1</v>
    <v>43.033700000000003</v>
    <v>101.84</v>
    <v>100.4</v>
    <v>100.9</v>
    <v>3435128000</v>
    <v>NVO</v>
    <v>Novo Nordisk A/S (XNYS:NVO)</v>
    <v>4567522</v>
    <v>4554543</v>
    <v>1931</v>
  </rv>
  <rv s="2">
    <v>301</v>
  </rv>
  <rv s="0">
    <v>https://www.bing.com/financeapi/forcetrigger?t=a25k5r&amp;q=XNAS%3aVRTX&amp;form=skydnc</v>
    <v>Learn more on Bing</v>
  </rv>
  <rv s="1">
    <v>0</v>
    <v>VERTEX PHARMACEUTICALS INCORPORATED (XNAS:VRTX)</v>
    <v>2</v>
    <v>3</v>
    <v>Finance</v>
    <v>5</v>
    <v>en-US</v>
    <v>a25k5r</v>
    <v>268435456</v>
    <v>1</v>
    <v>Powered by Refinitiv</v>
    <v>387.42</v>
    <v>282.20999999999998</v>
    <v>0.38369999999999999</v>
    <v>-3.65</v>
    <v>-1.0286999999999999E-2</v>
    <v>1.07</v>
    <v>3.0470000000000002E-3</v>
    <v>USD</v>
    <v>Vertex Pharmaceuticals Incorporated is a global biotechnology company. The Company is focused on developing medicines that treat the underlying cause of cystic fibrosis (CF). Its pipeline includes mid- and late-stage clinical programs in sickle cell disease, beta thalassemia, acute and neuropathic pain, APOL1-mediated kidney disease, type 1 diabetes, and alpha-1 antitrypsin deficiency, and earlier-stage programs in diseases such as muscular dystrophies. Its marketed medicines are TRIKAFTA/KAFTRIO (elexacaftor/tezacaftor/ivacaftor and ivacaftor), SYMDEKO/SYMKEVI (tezacaftor/ivacaftor and ivacaftor), ORKAMBI (lumacaftor/ivacaftor) and KALYDECO (ivacaftor). The Company has a pipeline of investigational small molecule, cell and genetic therapies in other serious diseases where it has deep insight into causal human biology, including sickle cell disease, beta thalassemia, APOL1-mediated kidney disease, pain, type 1 diabetes, alpha-1 antitrypsin deficiency and Duchenne muscular dystrophy.</v>
    <v>4800</v>
    <v>Nasdaq Stock Market</v>
    <v>XNAS</v>
    <v>XNAS</v>
    <v>50 Northern Avenue, BOSTON, MA, 02210 US</v>
    <v>356.71</v>
    <v>Biotechnology &amp; Medical Research</v>
    <v>Stock</v>
    <v>45262.012194594528</v>
    <v>303</v>
    <v>350.22500000000002</v>
    <v>90488032512</v>
    <v>VERTEX PHARMACEUTICALS INCORPORATED</v>
    <v>VERTEX PHARMACEUTICALS INCORPORATED</v>
    <v>355.11</v>
    <v>26.63</v>
    <v>354.81</v>
    <v>351.16</v>
    <v>352.23</v>
    <v>257683200</v>
    <v>VRTX</v>
    <v>VERTEX PHARMACEUTICALS INCORPORATED (XNAS:VRTX)</v>
    <v>1135104</v>
    <v>1434312</v>
    <v>1989</v>
  </rv>
  <rv s="2">
    <v>304</v>
  </rv>
  <rv s="0">
    <v>https://www.bing.com/financeapi/forcetrigger?t=a1wyu2&amp;q=XNYS%3aLLY&amp;form=skydnc</v>
    <v>Learn more on Bing</v>
  </rv>
  <rv s="1">
    <v>0</v>
    <v>ELI LILLY AND COMPANY (XNYS:LLY)</v>
    <v>2</v>
    <v>3</v>
    <v>Finance</v>
    <v>5</v>
    <v>en-US</v>
    <v>a1wyu2</v>
    <v>268435456</v>
    <v>1</v>
    <v>Powered by Refinitiv</v>
    <v>629.97</v>
    <v>309.2</v>
    <v>0.31919999999999998</v>
    <v>-7.19</v>
    <v>-1.2164999999999999E-2</v>
    <v>1.96</v>
    <v>3.356E-3</v>
    <v>USD</v>
    <v>Eli Lilly and Company is engaged in drug manufacturing businesses. It discovers, develops, manufactures, and markets products in the human pharmaceutical products segment. Its diabetes products include Basaglar, Humalog, Humulin, Jardiance, Mounjaro, and Trulicity. Its oncology products consist of Alimta, Cyramza, Erbitux, Jaypirca, Retevmo, and others. Its immunology products include Olumiant, Taltz, oral IL-17 inhibitors and others. Its neuroscience products include Cymbalta, Emgality, and Zyprexa. Its other therapies consist of Bamlanivimab and etesevimab, Bebtelovimab and Forteo. It maintains special business groups for service wholesalers, pharmacy benefit managers, managed care organizations, group purchasing organizations, government and long-term care institutions, hospitals, and certain retail pharmacies. It manufactures and distributes its products through facilities in the United States, including Puerto Rico, and other countries. Its products are sold in over 110 countries.</v>
    <v>39000</v>
    <v>New York Stock Exchange</v>
    <v>XNYS</v>
    <v>XNYS</v>
    <v>Lilly Corporate Ctr, Drop Code 1094, Lilly Corporate Ctr, INDIANAPOLIS, IN, 46285-0001 US</v>
    <v>601.97</v>
    <v>Pharmaceuticals</v>
    <v>Stock</v>
    <v>45261.993988703121</v>
    <v>306</v>
    <v>583</v>
    <v>554433400000</v>
    <v>ELI LILLY AND COMPANY</v>
    <v>ELI LILLY AND COMPANY</v>
    <v>591.70000000000005</v>
    <v>106.92449999999999</v>
    <v>591.04</v>
    <v>583.85</v>
    <v>586</v>
    <v>949307300</v>
    <v>LLY</v>
    <v>ELI LILLY AND COMPANY (XNYS:LLY)</v>
    <v>3638565</v>
    <v>3485218</v>
    <v>1901</v>
  </rv>
  <rv s="2">
    <v>307</v>
  </rv>
  <rv s="0">
    <v>https://www.bing.com/financeapi/forcetrigger?t=a259jc&amp;q=XNYS%3aVEEV&amp;form=skydnc</v>
    <v>Learn more on Bing</v>
  </rv>
  <rv s="1">
    <v>0</v>
    <v>VEEVA SYSTEMS INC. (XNYS:VEEV)</v>
    <v>2</v>
    <v>3</v>
    <v>Finance</v>
    <v>5</v>
    <v>en-US</v>
    <v>a259jc</v>
    <v>268435456</v>
    <v>1</v>
    <v>Powered by Refinitiv</v>
    <v>225.48500000000001</v>
    <v>157</v>
    <v>0.78459999999999996</v>
    <v>4.6399999999999997</v>
    <v>2.6619E-2</v>
    <v>0.96</v>
    <v>5.3680000000000004E-3</v>
    <v>USD</v>
    <v>Veeva Systems Inc. is a provider of industry cloud solutions for the global life sciences industry. The Company's offerings span cloud software, data, and business consulting and are designed to meet the needs of its customers and their most strategic business functions from research and development (R&amp;D) to commercialization. The Company's industry cloud solutions for the life sciences industry are grouped into two major product families: Veeva Development Cloud and Veeva Commercial Cloud. Veeva Development Cloud includes application suites for the clinical, regulatory, and safety functions of life sciences companies, all built on its proprietary Veeva Vault platform. Veeva Commercial Cloud includes solutions for the sales, medical affairs, and marketing functions of a life sciences company. Its software offerings include Veeva CRM, Veeva Vault PromoMats, Veeva Vault Medical, and Veeva Crossix. Its data offerings include Veeva OpenData, Veeva Link, and Veeva Compass.</v>
    <v>6744</v>
    <v>New York Stock Exchange</v>
    <v>XNYS</v>
    <v>XNYS</v>
    <v>4280 Hacienda Drive, PLEASANTON, CA, 94588 US</v>
    <v>179.91</v>
    <v>Healthcare Equipment &amp; Supplies</v>
    <v>Stock</v>
    <v>45262.03026997656</v>
    <v>309</v>
    <v>174.04</v>
    <v>28749301725</v>
    <v>VEEVA SYSTEMS INC.</v>
    <v>VEEVA SYSTEMS INC.</v>
    <v>174.04</v>
    <v>52.588200000000001</v>
    <v>174.31</v>
    <v>178.95</v>
    <v>179.8</v>
    <v>160655500</v>
    <v>VEEV</v>
    <v>VEEVA SYSTEMS INC. (XNYS:VEEV)</v>
    <v>1339306</v>
    <v>1272668</v>
    <v>2007</v>
  </rv>
  <rv s="2">
    <v>310</v>
  </rv>
  <rv s="0">
    <v>https://www.bing.com/financeapi/forcetrigger?t=a26hyc&amp;q=XNYS%3aZTS&amp;form=skydnc</v>
    <v>Learn more on Bing</v>
  </rv>
  <rv s="1">
    <v>0</v>
    <v>ZOETIS INC. (XNYS:ZTS)</v>
    <v>2</v>
    <v>3</v>
    <v>Finance</v>
    <v>5</v>
    <v>en-US</v>
    <v>a26hyc</v>
    <v>268435456</v>
    <v>1</v>
    <v>Powered by Refinitiv</v>
    <v>194.99</v>
    <v>140.76</v>
    <v>0.83330000000000004</v>
    <v>2.52</v>
    <v>1.4263999999999999E-2</v>
    <v>0.87</v>
    <v>4.8570000000000002E-3</v>
    <v>USD</v>
    <v>Zoetis Inc. is an animal health company. The Company is focused on the discovery, development, manufacture and commercialization of medicines, vaccines, diagnostic products and services, biodevices, genetic tests and precision animal health technology. It commercializes products across eight core species: dogs, cats and horses and cattle, swine, poultry, fish and sheep and within product categories, such as vaccines, anti-infectives, parasiticides, dermatology, other pharmaceutical products, medicated feed additives and animal health diagnostics. The Company operates through two segments: the United States and International. Within each of these operating segments, it offers a product portfolio for both companion animal and livestock customers. The Company market its products in approximately 45 countries across North America, Europe, Africa, Asia, Australia and South America. The Company’s products are sold in more than 100 countries.</v>
    <v>13800</v>
    <v>New York Stock Exchange</v>
    <v>XNYS</v>
    <v>XNYS</v>
    <v>10 Sylvan Way, PARSIPPANY, NJ, 07054 US</v>
    <v>179.46</v>
    <v>Pharmaceuticals</v>
    <v>Stock</v>
    <v>45261.889175960154</v>
    <v>312</v>
    <v>175.98</v>
    <v>82241040000</v>
    <v>ZOETIS INC.</v>
    <v>ZOETIS INC.</v>
    <v>176.25</v>
    <v>35.9129</v>
    <v>176.67</v>
    <v>179.19</v>
    <v>180</v>
    <v>459113700</v>
    <v>ZTS</v>
    <v>ZOETIS INC. (XNYS:ZTS)</v>
    <v>1367209</v>
    <v>2351960</v>
    <v>2012</v>
  </rv>
  <rv s="2">
    <v>313</v>
  </rv>
  <rv s="0">
    <v>https://www.bing.com/financeapi/forcetrigger?t=a1vt77&amp;q=XNAS%3aISRG&amp;form=skydnc</v>
    <v>Learn more on Bing</v>
  </rv>
  <rv s="1">
    <v>0</v>
    <v>INTUITIVE SURGICAL, INC. (XNAS:ISRG)</v>
    <v>2</v>
    <v>3</v>
    <v>Finance</v>
    <v>4</v>
    <v>en-US</v>
    <v>a1vt77</v>
    <v>268435456</v>
    <v>1</v>
    <v>Powered by Refinitiv</v>
    <v>358.07</v>
    <v>222.65</v>
    <v>1.3586</v>
    <v>4.3600000000000003</v>
    <v>1.4027000000000001E-2</v>
    <v>0.77</v>
    <v>2.4429999999999999E-3</v>
    <v>USD</v>
    <v>Intuitive Surgical, Inc. develops, manufactures, and markets the da Vinci surgical system and the Ion endoluminal system. The Company's products and related services enable physicians and healthcare providers to access minimally invasive care. The systems consist of a surgeon console or consoles, a patient-side cart, a vision system, and instruments and accessories. Its da Vinci products consist of five categories, such as da Vinci surgical systems, da Vinci instruments and accessories, da Vinci Stapling, da Vinci Energy, and da Vinci Vision, including Firefly Fluorescence imaging systems and da Vinci Endoscopes. It also provides a suite of systems, learning, and services offerings. Its Ion endoluminal system extends its commercial offerings beyond surgery into diagnostic procedures, enabling minimally invasive biopsies in the lung. Its services include readiness support, maintenance support, perioperative consulting, customer hospital analytics, and market consulting optimization.</v>
    <v>12120</v>
    <v>Nasdaq Stock Market</v>
    <v>XNAS</v>
    <v>XNAS</v>
    <v>1020 Kifer Road, SUNNYVALE, CA, 94086 US</v>
    <v>315.64</v>
    <v>Healthcare Equipment &amp; Supplies</v>
    <v>Stock</v>
    <v>45261.948569560154</v>
    <v>315</v>
    <v>308.73</v>
    <v>110973000000</v>
    <v>INTUITIVE SURGICAL, INC.</v>
    <v>INTUITIVE SURGICAL, INC.</v>
    <v>310.58999999999997</v>
    <v>73.197199999999995</v>
    <v>310.83999999999997</v>
    <v>315.2</v>
    <v>315.97000000000003</v>
    <v>352071600</v>
    <v>ISRG</v>
    <v>INTUITIVE SURGICAL, INC. (XNAS:ISRG)</v>
    <v>1388826</v>
    <v>1771953</v>
    <v>1995</v>
  </rv>
  <rv s="2">
    <v>316</v>
  </rv>
  <rv s="0">
    <v>https://www.bing.com/financeapi/forcetrigger?t=a1r1r7&amp;q=XNYS%3aDHR&amp;form=skydnc</v>
    <v>Learn more on Bing</v>
  </rv>
  <rv s="1">
    <v>0</v>
    <v>DANAHER CORPORATION (XNYS:DHR)</v>
    <v>2</v>
    <v>3</v>
    <v>Finance</v>
    <v>5</v>
    <v>en-US</v>
    <v>a1r1r7</v>
    <v>268435456</v>
    <v>1</v>
    <v>Powered by Refinitiv</v>
    <v>249.5498</v>
    <v>182.09</v>
    <v>0.85329999999999995</v>
    <v>0.1</v>
    <v>4.4779999999999999E-4</v>
    <v>-0.18</v>
    <v>-8.0539999999999995E-4</v>
    <v>USD</v>
    <v>Danaher Corporation designs, manufactures and markets professional, medical, industrial, and commercial products and services. The Company’s Biotechnology segment includes the bioprocessing and discovery and medical businesses and offers a range of tools, consumables and services that are used by customers to advance and accelerate the research, development, manufacture and delivery of biological medicines. Its Life Sciences segment offers a range of instruments and consumables that are used by customers to study the basic building blocks of life, including deoxyribonucleic acid (DNA)and ribonucleic acid (RNA), nucleic acid, proteins, metabolites and cells, in order to understand the causes of disease, identify new therapies, and test and manufacture new drugs, and vaccines. Its Diagnostics segment offers clinical instruments, reagents, consumables, software that hospitals, physicians’ offices, reference laboratories and other critical care settings use to diagnose disease.</v>
    <v>79000</v>
    <v>New York Stock Exchange</v>
    <v>XNYS</v>
    <v>XNYS</v>
    <v>2200 Pennsylvania Ave NW Ste 800W, WASHINGTON, DC, 20037-1701 US</v>
    <v>223.79</v>
    <v>Healthcare Equipment &amp; Supplies</v>
    <v>Stock</v>
    <v>45262.017780265625</v>
    <v>318</v>
    <v>220.51499999999999</v>
    <v>165135400000</v>
    <v>DANAHER CORPORATION</v>
    <v>DANAHER CORPORATION</v>
    <v>222.4</v>
    <v>28.139600000000002</v>
    <v>223.31</v>
    <v>223.41</v>
    <v>223.3</v>
    <v>738927100</v>
    <v>DHR</v>
    <v>DANAHER CORPORATION (XNYS:DHR)</v>
    <v>3134072</v>
    <v>2980928</v>
    <v>1986</v>
  </rv>
  <rv s="2">
    <v>319</v>
  </rv>
  <rv s="0">
    <v>https://www.bing.com/financeapi/forcetrigger?t=a24zec&amp;q=XNYS%3aURI&amp;form=skydnc</v>
    <v>Learn more on Bing</v>
  </rv>
  <rv s="1">
    <v>0</v>
    <v>UNITED RENTALS, INC. (XNYS:URI)</v>
    <v>2</v>
    <v>3</v>
    <v>Finance</v>
    <v>5</v>
    <v>en-US</v>
    <v>a24zec</v>
    <v>268435456</v>
    <v>1</v>
    <v>Powered by Refinitiv</v>
    <v>505.15499999999997</v>
    <v>325.14999999999998</v>
    <v>1.8413999999999999</v>
    <v>25.73</v>
    <v>5.4051999999999996E-2</v>
    <v>0.65</v>
    <v>1.2950000000000001E-3</v>
    <v>USD</v>
    <v>United Rentals, Inc. is an equipment rental company. The Company operates through two segments: general rentals and specialty. The general rentals segment includes the rental of construction, aerial and industrial equipment, general tools and light equipment, and related services and activities. The general rentals segment’s customers include construction and industrial companies, manufacturers, utilities, municipalities and homeowners. The Company's specialty segment includes the rental of specialty construction products, such as trench safety equipment; power and heating, ventilation, and air conditioning (HVAC) equipment; fluid solutions equipment, and mobile storage equipment and modular office space. The specialty segment’s customers include construction companies engaged in infrastructure projects, municipalities and industrial companies. It operates throughout the United States, Canada, Europe, Australia and New Zealand. Its subsidiary is United Rentals (North America), Inc.</v>
    <v>24600</v>
    <v>New York Stock Exchange</v>
    <v>XNYS</v>
    <v>XNYS</v>
    <v>100 First Stamford Place, Suite 700, STAMFORD, CT, 06902 US</v>
    <v>505.15499999999997</v>
    <v>Professional &amp; Commercial Services</v>
    <v>Stock</v>
    <v>45262.039825312502</v>
    <v>321</v>
    <v>477.74</v>
    <v>34009342537</v>
    <v>UNITED RENTALS, INC.</v>
    <v>UNITED RENTALS, INC.</v>
    <v>478.75</v>
    <v>13.8001</v>
    <v>476.02</v>
    <v>501.75</v>
    <v>502.48</v>
    <v>67781450</v>
    <v>URI</v>
    <v>UNITED RENTALS, INC. (XNYS:URI)</v>
    <v>1127732</v>
    <v>726321</v>
    <v>1998</v>
  </rv>
  <rv s="2">
    <v>322</v>
  </rv>
  <rv s="0">
    <v>https://www.bing.com/financeapi/forcetrigger?t=a1qvjc&amp;q=XNYS%3aDE&amp;form=skydnc</v>
    <v>Learn more on Bing</v>
  </rv>
  <rv s="1">
    <v>0</v>
    <v>DEERE &amp; COMPANY (XNYS:DE)</v>
    <v>2</v>
    <v>3</v>
    <v>Finance</v>
    <v>5</v>
    <v>en-US</v>
    <v>a1qvjc</v>
    <v>268435456</v>
    <v>1</v>
    <v>Powered by Refinitiv</v>
    <v>450</v>
    <v>345.55</v>
    <v>1.0576000000000001</v>
    <v>4.33</v>
    <v>1.1881999999999998E-2</v>
    <v>-0.08</v>
    <v>-2.1690000000000001E-4</v>
    <v>USD</v>
    <v>Deere &amp; Company is engaged in the delivery of agricultural, construction, and forestry equipment. The Company's Production &amp; precision agriculture segment develops and delivers global equipment and technology solutions to growers of large grains, small grains, cotton, and sugarcane. The Small agriculture &amp; turf segment develops and delivers global equipment and technology solutions to dairy and livestock producers, high-value crop producers, and turf and utility customers. The Construction and Forestry segment develops and delivers a range of machines and technology solutions organized along the earthmoving, forestry, and roadbuilding production systems. The Financial Services segment finances sales and leases by John Deere dealers of new and used production and precision agriculture equipment, small agriculture and turf equipment and construction and forestry equipment. Its technology-enabled products include John Deere Autonomous 8R Tractor, See &amp; Spray and E-Power Backhoe.</v>
    <v>82200</v>
    <v>New York Stock Exchange</v>
    <v>XNYS</v>
    <v>XNYS</v>
    <v>One John Deere Place, MOLINE, IL, 61265-8098 US</v>
    <v>370.91</v>
    <v>Machinery, Equipment &amp; Components</v>
    <v>Stock</v>
    <v>45262.037926214842</v>
    <v>324</v>
    <v>363.57</v>
    <v>106217500000</v>
    <v>DEERE &amp; COMPANY</v>
    <v>DEERE &amp; COMPANY</v>
    <v>364.91</v>
    <v>10.5175</v>
    <v>364.41</v>
    <v>368.74</v>
    <v>368.73</v>
    <v>288000600</v>
    <v>DE</v>
    <v>DEERE &amp; COMPANY (XNYS:DE)</v>
    <v>1764888</v>
    <v>1732485</v>
    <v>1958</v>
  </rv>
  <rv s="2">
    <v>325</v>
  </rv>
  <rv s="0">
    <v>https://www.bing.com/financeapi/forcetrigger?t=a242qh&amp;q=XNYS%3aTDG&amp;form=skydnc</v>
    <v>Learn more on Bing</v>
  </rv>
  <rv s="1">
    <v>0</v>
    <v>TRANSDIGM GROUP INCORPORATED (XNYS:TDG)</v>
    <v>2</v>
    <v>3</v>
    <v>Finance</v>
    <v>4</v>
    <v>en-US</v>
    <v>a242qh</v>
    <v>268435456</v>
    <v>1</v>
    <v>Powered by Refinitiv</v>
    <v>980</v>
    <v>578.16279999999995</v>
    <v>1.4444999999999999</v>
    <v>7.4</v>
    <v>7.685E-3</v>
    <v>3.97</v>
    <v>4.0920000000000002E-3</v>
    <v>USD</v>
    <v>TransDigm Group Incorporated is a designer, producer and supplier of engineered aircraft components for use on all commercial and military aircraft in service. The Company's segments include Power &amp; Control, Airframe and Non-aviation. The Power &amp; Control segment develops, produces and markets systems and components that predominately provide power to or control power of the aircraft utilizing electronic, fluid, power and mechanical motion control technologies. Its product offerings include mechanical/electro-mechanical actuators and controls. The Airframe segment develops, produces and markets systems and components that are used in non-power airframe applications utilizing airframe and cabin structure technologies. Its product offerings include engineered latching and locking devices, and engineered rods. The Non-aviation segment develops, produces and markets products for non-aviation markets. Its products include belts and safety restraints for ground transportation applications.</v>
    <v>15500</v>
    <v>New York Stock Exchange</v>
    <v>XNYS</v>
    <v>XNYS</v>
    <v>1301 East 9th Street, Suite 3000, CLEVELAND, OH, 44114 US</v>
    <v>974.75</v>
    <v>Aerospace &amp; Defense</v>
    <v>Stock</v>
    <v>45261.895628553124</v>
    <v>327</v>
    <v>956.45</v>
    <v>53669611807</v>
    <v>TRANSDIGM GROUP INCORPORATED</v>
    <v>TRANSDIGM GROUP INCORPORATED</v>
    <v>958.92</v>
    <v>43.756399999999999</v>
    <v>962.87</v>
    <v>970.27</v>
    <v>974.24</v>
    <v>55314100</v>
    <v>TDG</v>
    <v>TRANSDIGM GROUP INCORPORATED (XNYS:TDG)</v>
    <v>162098</v>
    <v>271950</v>
    <v>2003</v>
  </rv>
  <rv s="2">
    <v>328</v>
  </rv>
  <rv s="0">
    <v>https://www.bing.com/financeapi/forcetrigger?t=a1xuar&amp;q=XNYS%3aMOG.A&amp;form=skydnc</v>
    <v>Learn more on Bing</v>
  </rv>
  <rv s="1">
    <v>0</v>
    <v>MOOG INC. (XNYS:MOG.A)</v>
    <v>2</v>
    <v>3</v>
    <v>Finance</v>
    <v>4</v>
    <v>en-US</v>
    <v>a1xuar</v>
    <v>268435456</v>
    <v>1</v>
    <v>Powered by Refinitiv</v>
    <v>144.41499999999999</v>
    <v>81.394999999999996</v>
    <v>1.2088000000000001</v>
    <v>0.71</v>
    <v>5.071E-3</v>
    <v>2.86</v>
    <v>2.0323999999999998E-2</v>
    <v>USD</v>
    <v>Moog Inc. is a worldwide designer, manufacturer and systems integrator of precision motion and fluid controls and controls systems. The Company operates through three segments: aircraft controls, space and defense controls, and industrial systems. Its aircraft controls segment designs, manufactures and integrates primary and secondary flight controls and avionics for military and commercial aircraft and provides aftermarket support. The Company's space and defense controls segment provides solutions for a wide array of space and defense applications, including space vehicles, launch vehicles, military vehicles, air defense platforms, naval vessels, as well as tactical, hypersonic, and strategic missiles. Its industrial systems segment provides customized machine performance components and systems utilizing electrohydraulic, electromechanical and control technologies in applications involving motion control, fluid control and power and data management across a variety of markets.</v>
    <v>13500</v>
    <v>New York Stock Exchange</v>
    <v>XNYS</v>
    <v>XNYS</v>
    <v>400 Jamison Road, EAST AURORA, NY, 14052 US</v>
    <v>142.04</v>
    <v>Aerospace &amp; Defense</v>
    <v>Stock</v>
    <v>45261.940915705469</v>
    <v>330</v>
    <v>139.19999999999999</v>
    <v>4466037000</v>
    <v>MOOG INC.</v>
    <v>MOOG INC.</v>
    <v>139.19999999999999</v>
    <v>26.237200000000001</v>
    <v>140.01</v>
    <v>140.72</v>
    <v>143.58000000000001</v>
    <v>31887280</v>
    <v>MOG.A</v>
    <v>MOOG INC. (XNYS:MOG.A)</v>
    <v>164441</v>
    <v>145322</v>
    <v>1951</v>
  </rv>
  <rv s="2">
    <v>331</v>
  </rv>
  <rv s="0">
    <v>https://www.bing.com/financeapi/forcetrigger?t=a1p7zr&amp;q=XNYS%3aCAT&amp;form=skydnc</v>
    <v>Learn more on Bing</v>
  </rv>
  <rv s="1">
    <v>0</v>
    <v>CATERPILLAR INC. (XNYS:CAT)</v>
    <v>2</v>
    <v>3</v>
    <v>Finance</v>
    <v>5</v>
    <v>en-US</v>
    <v>a1p7zr</v>
    <v>268435456</v>
    <v>1</v>
    <v>Powered by Refinitiv</v>
    <v>293.88</v>
    <v>204.04</v>
    <v>1.0960000000000001</v>
    <v>6.04</v>
    <v>2.4091000000000001E-2</v>
    <v>0.59</v>
    <v>2.2980000000000001E-3</v>
    <v>USD</v>
    <v>Caterpillar Inc. is a manufacturer of construction and mining equipment, diesel and natural gas engines, industrial gas turbines and diesel-electric locomotives. The Company operates through its three primary segments: Construction Industries, Resource Industries and Energy &amp; Transportation. It also provides financing and related services through its Financial Products segment. Its Construction Industries is engaged in supporting customers using machinery in infrastructure, forestry and building construction. Its Resource Industries is engaged in supporting customers using machinery in mining, heavy construction, and quarry and aggregates. Its Energy &amp; Transportation, which supports customers in oil and gas, power generation, marine, rail and industrial applications, including Caterpillar machines. Its All Other operating segment, which includes activities, such as product management and development, manufacturing of filters and fluids, undercarriage, ground-engaging tools, and others.</v>
    <v>109100</v>
    <v>New York Stock Exchange</v>
    <v>XNYS</v>
    <v>XNYS</v>
    <v>5205 N. O'connor Boulevard, Suite 100, IRVING, TX, 75039 US</v>
    <v>257.44</v>
    <v>Machinery, Equipment &amp; Components</v>
    <v>Stock</v>
    <v>45262.038528055469</v>
    <v>333</v>
    <v>251.01</v>
    <v>130712587572</v>
    <v>CATERPILLAR INC.</v>
    <v>CATERPILLAR INC.</v>
    <v>251.91</v>
    <v>14.204499999999999</v>
    <v>250.72</v>
    <v>256.76</v>
    <v>257.35000000000002</v>
    <v>509084700</v>
    <v>CAT</v>
    <v>CATERPILLAR INC. (XNYS:CAT)</v>
    <v>3731480</v>
    <v>3584750</v>
    <v>1986</v>
  </rv>
  <rv s="2">
    <v>334</v>
  </rv>
  <rv s="0">
    <v>https://www.bing.com/financeapi/forcetrigger?t=a25xjc&amp;q=XNYS%3aWM&amp;form=skydnc</v>
    <v>Learn more on Bing</v>
  </rv>
  <rv s="1">
    <v>0</v>
    <v>WASTE MANAGEMENT, INC. (XNYS:WM)</v>
    <v>2</v>
    <v>3</v>
    <v>Finance</v>
    <v>5</v>
    <v>en-US</v>
    <v>a25xjc</v>
    <v>268435456</v>
    <v>1</v>
    <v>Powered by Refinitiv</v>
    <v>173.92500000000001</v>
    <v>148.31</v>
    <v>0.71230000000000004</v>
    <v>2.85</v>
    <v>1.6668000000000002E-2</v>
    <v>-0.01</v>
    <v>-5.7540000000000001E-5</v>
    <v>USD</v>
    <v>Waste Management, Inc. (WM) is a holding company. The Company is a provider of waste management environmental solutions. The Company, through its subsidiaries, provides collection, recycling and disposal services to millions of residential, commercial, industrial and municipal customers throughout the United States and Canada. Its Solid Waste operating segments include East Tier and West Tier. The East Tier primarily consists of geographic areas located in the Eastern United States, the Great Lakes region, and substantially all of Canada. The West Tier primarily includes geographic areas located in the Western United States, including the upper Midwest region, and British Columbia, Canada. Through its subsidiaries, including its Waste Management Renewable Energy (WM Renewable Energy) business, the Company is also a developer, operator and owner of landfill gas-to-energy facilities in the United States and Canada that produce renewable electricity and renewable natural gas.</v>
    <v>49500</v>
    <v>New York Stock Exchange</v>
    <v>XNYS</v>
    <v>XNYS</v>
    <v>800 Capitol Street, Ste 3000, HOUSTON, TX, 77002 US</v>
    <v>173.92500000000001</v>
    <v>Professional &amp; Commercial Services</v>
    <v>Stock</v>
    <v>45262.038595404687</v>
    <v>336</v>
    <v>170.79</v>
    <v>70002370000</v>
    <v>WASTE MANAGEMENT, INC.</v>
    <v>WASTE MANAGEMENT, INC.</v>
    <v>171.24</v>
    <v>30.221</v>
    <v>170.99</v>
    <v>173.84</v>
    <v>173.79</v>
    <v>402775400</v>
    <v>WM</v>
    <v>WASTE MANAGEMENT, INC. (XNYS:WM)</v>
    <v>1654183</v>
    <v>1524334</v>
    <v>1995</v>
  </rv>
  <rv s="2">
    <v>337</v>
  </rv>
  <rv s="0">
    <v>https://www.bing.com/financeapi/forcetrigger?t=a1pxec&amp;q=XNYS%3aCMI&amp;form=skydnc</v>
    <v>Learn more on Bing</v>
  </rv>
  <rv s="1">
    <v>0</v>
    <v>CUMMINS INC. (XNYS:CMI)</v>
    <v>2</v>
    <v>3</v>
    <v>Finance</v>
    <v>5</v>
    <v>en-US</v>
    <v>a1pxec</v>
    <v>268435456</v>
    <v>1</v>
    <v>Powered by Refinitiv</v>
    <v>265.27999999999997</v>
    <v>203.18</v>
    <v>1.0264</v>
    <v>2.15</v>
    <v>9.5909999999999988E-3</v>
    <v>-0.33</v>
    <v>-1.4580000000000001E-3</v>
    <v>USD</v>
    <v>Cummins Inc. offers complementary business segments that design, manufacture, distribute and service a portfolio of power solutions. The Company's segments include Components, Engine, Distribution, Power Systems, and Accelera. The Components segment sells filtration products, aftertreatment systems, turbochargers, electronics, fuel systems, automated transmissions, axles, and suspension systems. The Engine segment produces engines and associated parts for sale to customers in on-highway and various off-highway markets. The Distribution segment includes distributorships engaged in wholesaling engines, generator sets and service parts. The Power Systems segment is an integrated power provider, which designs, manufactures, and sells engines for industrial applications, standby and prime power generator sets, alternators, and other power components. The Accelera segment designs, manufactures, sells and supports hydrogen production solutions as well as electrified power systems.</v>
    <v>73600</v>
    <v>New York Stock Exchange</v>
    <v>XNYS</v>
    <v>XNYS</v>
    <v>BOX 3005 MAIL CODE 60207, 500 JACKSON ST, COLUMBUS, IN, 47202-3005 US</v>
    <v>227.28</v>
    <v>Automobiles &amp; Auto Parts</v>
    <v>Stock</v>
    <v>45262.03720766172</v>
    <v>339</v>
    <v>223.51</v>
    <v>32078280000</v>
    <v>CUMMINS INC.</v>
    <v>CUMMINS INC.</v>
    <v>225.05</v>
    <v>16.7087</v>
    <v>224.16</v>
    <v>226.31</v>
    <v>225.98</v>
    <v>141744900</v>
    <v>CMI</v>
    <v>CUMMINS INC. (XNYS:CMI)</v>
    <v>894328</v>
    <v>809974</v>
    <v>1919</v>
  </rv>
  <rv s="2">
    <v>340</v>
  </rv>
  <rv s="0">
    <v>https://www.bing.com/financeapi/forcetrigger?t=a1z3h7&amp;q=XNAS%3aODFL&amp;form=skydnc</v>
    <v>Learn more on Bing</v>
  </rv>
  <rv s="1">
    <v>0</v>
    <v>OLD DOMINION FREIGHT LINE, INC. (XNAS:ODFL)</v>
    <v>2</v>
    <v>3</v>
    <v>Finance</v>
    <v>4</v>
    <v>en-US</v>
    <v>a1z3h7</v>
    <v>268435456</v>
    <v>1</v>
    <v>Powered by Refinitiv</v>
    <v>438.05</v>
    <v>277.49</v>
    <v>1.0274000000000001</v>
    <v>16.68</v>
    <v>4.2873000000000001E-2</v>
    <v>-5.5</v>
    <v>-1.3554999999999999E-2</v>
    <v>USD</v>
    <v>Old Dominion Freight Line, Inc. is a North American less-than-truckload (LTL) motor carriers. The Company provides regional, inter-regional and national LTL services through a single integrated, union-free organization. Its service offerings include expedited transportation, which is provided through a network of service centers located throughout the continental United States. It offers a range of value-added services including container drayage, truckload brokerage, and supply chain consulting. It operates approximately 255 service center locations, of which the Company owns 231 and leases 24. Its service centers are responsible for the pickup and delivery of freight within their local service area. Its system offers its customers access to information such as freight tracking, shipping documents, rate quotes, rate databases, and account activity. These centralized systems and its customer service department provide its customers with a single point of contact to access information.</v>
    <v>23471</v>
    <v>Nasdaq Stock Market</v>
    <v>XNAS</v>
    <v>XNAS</v>
    <v>500 Old Dominion Way, THOMASVILLE, NC, 27360 US</v>
    <v>407.86</v>
    <v>Freight &amp; Logistics Services</v>
    <v>Stock</v>
    <v>45261.986765462498</v>
    <v>342</v>
    <v>386.22</v>
    <v>42451760000</v>
    <v>OLD DOMINION FREIGHT LINE, INC.</v>
    <v>OLD DOMINION FREIGHT LINE, INC.</v>
    <v>388.05</v>
    <v>34.6327</v>
    <v>389.06</v>
    <v>405.74</v>
    <v>400.24</v>
    <v>109113600</v>
    <v>ODFL</v>
    <v>OLD DOMINION FREIGHT LINE, INC. (XNAS:ODFL)</v>
    <v>818933</v>
    <v>659090</v>
    <v>1950</v>
  </rv>
  <rv s="2">
    <v>343</v>
  </rv>
  <rv s="0">
    <v>https://www.bing.com/financeapi/forcetrigger?t=a1wzw7&amp;q=XNYS%3aLMT&amp;form=skydnc</v>
    <v>Learn more on Bing</v>
  </rv>
  <rv s="1">
    <v>0</v>
    <v>LOCKHEED MARTIN CORPORATION (XNYS:LMT)</v>
    <v>2</v>
    <v>3</v>
    <v>Finance</v>
    <v>5</v>
    <v>en-US</v>
    <v>a1wzw7</v>
    <v>268435456</v>
    <v>1</v>
    <v>Powered by Refinitiv</v>
    <v>508.1</v>
    <v>393.77</v>
    <v>0.51849999999999996</v>
    <v>1.73</v>
    <v>3.8640000000000002E-3</v>
    <v>-0.13</v>
    <v>-2.8929999999999998E-4</v>
    <v>USD</v>
    <v>Lockheed Martin Corporation is a security and aerospace company. It operates through four segments. Aeronautics segment is engaged in the research, design, development, manufacture, support and upgrade of military aircraft, including combat and air mobility aircraft, unmanned air vehicles and related technologies. Missiles and Fire Control segment provides air and missile defense systems; fire control systems; manned and unmanned ground vehicles, and energy management solutions. Rotary and Mission Systems segment provides design, manufacture, service and support for various military and commercial helicopters, surface ships, sea and land-based missile defense systems, radar systems, sea and air-based mission and combat systems, command and control mission solutions, cyber solutions, and simulation and training solutions. Space segment is engaged in the research and development, design, engineering and production of satellites, space transportation systems, strike and defensive systems.</v>
    <v>116000</v>
    <v>New York Stock Exchange</v>
    <v>XNYS</v>
    <v>XNYS</v>
    <v>6801 ROCKLEDGE DR, BETHESDA, MD, 20817 US</v>
    <v>450.66</v>
    <v>Aerospace &amp; Defense</v>
    <v>Stock</v>
    <v>45262.000855948434</v>
    <v>345</v>
    <v>448.15</v>
    <v>111091200000</v>
    <v>LOCKHEED MARTIN CORPORATION</v>
    <v>LOCKHEED MARTIN CORPORATION</v>
    <v>448.4</v>
    <v>16.351500000000001</v>
    <v>447.77</v>
    <v>449.5</v>
    <v>449.28</v>
    <v>248098700</v>
    <v>LMT</v>
    <v>LOCKHEED MARTIN CORPORATION (XNYS:LMT)</v>
    <v>856928</v>
    <v>1211714</v>
    <v>1994</v>
  </rv>
  <rv s="2">
    <v>346</v>
  </rv>
  <rv s="0">
    <v>https://www.bing.com/financeapi/forcetrigger?t=bzwqf2&amp;q=XNAS%3aSYM&amp;form=skydnc</v>
    <v>Learn more on Bing</v>
  </rv>
  <rv s="7">
    <v>13</v>
    <v>SYMBOTIC INC. (XNAS:SYM)</v>
    <v>2</v>
    <v>14</v>
    <v>Finance</v>
    <v>5</v>
    <v>en-US</v>
    <v>bzwqf2</v>
    <v>268435456</v>
    <v>1</v>
    <v>Powered by Refinitiv</v>
    <v>64.14</v>
    <v>10.210100000000001</v>
    <v>-0.186</v>
    <v>3.85</v>
    <v>7.2805999999999996E-2</v>
    <v>-0.33</v>
    <v>-5.8170000000000001E-3</v>
    <v>USD</v>
    <v>Symbotic Inc. is focused on artificial intelligence (AI)-enabled robotics automation technology. The Company is engaged in developing, commercializing, and deploying advanced, end-to-end technology solutions that improve supply chain operations. The Company’s platform accelerates the movement of goods through the supply chain, improves stock keeping unit (SKU) agility, and fulfills orders. The platform is composed of atomizing robotics, a buffering structure, autonomous mobile robots that handle product, robotic palletizing cells, and software that coordinates and optimizes the movements of all these systems to maximize the throughput of goods while reducing cost of the system. The Company’s platform is enhanced by its AI powered autonomous hardware and system software. It automates the processing of pallets and cases in large warehouses or distribution centers for retail companies. It serves industries, such as retail, food and beverage, groceries, third-party logistics and others.</v>
    <v>1120</v>
    <v>Nasdaq Stock Market</v>
    <v>XNAS</v>
    <v>XNAS</v>
    <v>200 Research Drive, WILMINGTON, MA, 01887 US</v>
    <v>57.41</v>
    <v>Machinery, Equipment &amp; Components</v>
    <v>Stock</v>
    <v>45262.040452198438</v>
    <v>348</v>
    <v>50.52</v>
    <v>31604380000</v>
    <v>SYMBOTIC INC.</v>
    <v>SYMBOTIC INC.</v>
    <v>52.37</v>
    <v>52.88</v>
    <v>56.73</v>
    <v>56.4</v>
    <v>557101600</v>
    <v>SYM</v>
    <v>SYMBOTIC INC. (XNAS:SYM)</v>
    <v>1730725</v>
    <v>1601354</v>
    <v>2022</v>
  </rv>
  <rv s="2">
    <v>349</v>
  </rv>
  <rv s="0">
    <v>https://www.bing.com/financeapi/forcetrigger?t=aaxdur&amp;q=XTSE%3aCCO&amp;form=skydnc</v>
    <v>Learn more on Bing</v>
  </rv>
  <rv s="1">
    <v>0</v>
    <v>CAMECO CORPORATION (XTSE:CCO)</v>
    <v>2</v>
    <v>34</v>
    <v>Finance</v>
    <v>35</v>
    <v>en-US</v>
    <v>aaxdur</v>
    <v>268435456</v>
    <v>1</v>
    <v>Powered by Refinitiv</v>
    <v>63.12</v>
    <v>28.98</v>
    <v>0.90349999999999997</v>
    <v>-1.04</v>
    <v>-1.6691000000000001E-2</v>
    <v>0</v>
    <v>0</v>
    <v>CAD</v>
    <v>Cameco Corporation is a Canada-based company engaged in providing uranium fuel to generate clean, reliable baseload electricity around the globe. The Company also offers nuclear fuel processing services, refinery services and manufactures fuel assemblies and reactor components. It operates through two segments: uranium and fuel services. The uranium segment is involved in the exploration for, mining, milling, purchase and sale of uranium concentrate. The fuel services segment is involved in the refining, conversion and fabrication of uranium concentrate and the purchase and sale of conversion services. Its uranium projects include Millennium, Yeelirrie, and Kintyre. The Cree Extension-Millennium project is a Cameco-operated joint venture located in the southeastern portion of Canada's Athabasca Basin. The Yeelirrie deposit is located approximately 650 kilometer (Km) northeast of Perth and approximately 750 km south of the Company’s Kintyre project.</v>
    <v>2424</v>
    <v>Toronto Stock Exchange</v>
    <v>XTSE</v>
    <v>XTSE</v>
    <v>2121 11th St W, SASKATOON, SK, S7M 1J3 CA</v>
    <v>63.12</v>
    <v>Uranium</v>
    <v>Stock</v>
    <v>45261.88559027778</v>
    <v>351</v>
    <v>61.09</v>
    <v>26582940000</v>
    <v>CAMECO CORPORATION</v>
    <v>CAMECO CORPORATION</v>
    <v>61.88</v>
    <v>102.87269999999999</v>
    <v>62.31</v>
    <v>61.27</v>
    <v>61.27</v>
    <v>433865400</v>
    <v>CCO</v>
    <v>CAMECO CORPORATION (XTSE:CCO)</v>
    <v>1243940</v>
    <v>1015440</v>
    <v>1997</v>
  </rv>
  <rv s="2">
    <v>352</v>
  </rv>
  <rv s="0">
    <v>https://www.bing.com/financeapi/forcetrigger?t=bmzp77&amp;q=XNYS%3aLTHM&amp;form=skydnc</v>
    <v>Learn more on Bing</v>
  </rv>
  <rv s="1">
    <v>0</v>
    <v>LIVENT CORPORATION (XNYS:LTHM)</v>
    <v>2</v>
    <v>3</v>
    <v>Finance</v>
    <v>5</v>
    <v>en-US</v>
    <v>bmzp77</v>
    <v>268435456</v>
    <v>1</v>
    <v>Powered by Refinitiv</v>
    <v>29.175000000000001</v>
    <v>12.755000000000001</v>
    <v>1.7163999999999999</v>
    <v>0.56000000000000005</v>
    <v>4.0697999999999998E-2</v>
    <v>0.01</v>
    <v>6.9830000000000001E-4</v>
    <v>USD</v>
    <v>Livent Corporation is a fully integrated lithium company. The Company manufactures lithium for use in a range of lithium products, which are used primarily in lithium-based batteries, specialty polymers and chemical synthesis applications. It is focused on supplying high performance lithium compounds to the electric vehicles (EV) and broader battery markets. The Company also supplies butyllithium, which is used in the production of polymers and pharmaceutical products, as well as a range of specialty lithium compounds including high purity lithium metal, which is used in non-rechargeable batteries and in the production of lightweight materials for aerospace applications. Its product category includes Lithium Hydroxide, Butyllithium, High Purity Lithium Metal, Lithium Carbonate, and Lithium Chloride. It serves a variety of industrial, pharmaceutical, aerospace, electronics, agricultural and polymer applications.</v>
    <v>1350</v>
    <v>New York Stock Exchange</v>
    <v>XNYS</v>
    <v>XNYS</v>
    <v>1818 MARKET STREET, PHILADELPHIA, PA, 19103 US</v>
    <v>14.33</v>
    <v>Chemicals</v>
    <v>Stock</v>
    <v>45261.975596573437</v>
    <v>354</v>
    <v>13.42</v>
    <v>2574909000</v>
    <v>LIVENT CORPORATION</v>
    <v>LIVENT CORPORATION</v>
    <v>13.53</v>
    <v>7.6745000000000001</v>
    <v>13.76</v>
    <v>14.32</v>
    <v>14.33</v>
    <v>179812100</v>
    <v>LTHM</v>
    <v>LIVENT CORPORATION (XNYS:LTHM)</v>
    <v>4448403</v>
    <v>5027297</v>
    <v>2018</v>
  </rv>
  <rv s="2">
    <v>355</v>
  </rv>
  <rv s="0">
    <v>https://www.bing.com/financeapi/forcetrigger?t=r6dwqz&amp;q=US1M&amp;form=skydnc</v>
    <v>Learn more on Bing</v>
  </rv>
  <rv s="13">
    <v>36</v>
    <v>US Treasury 1M</v>
    <v>37</v>
    <v>38</v>
    <v>Finance</v>
    <v>39</v>
    <v>en-US</v>
    <v>r6dwqz</v>
    <v>268435456</v>
    <v>1</v>
    <v>Powered by Refinitiv</v>
    <v>2.5000000000000001E-3</v>
    <v>4.73E-4</v>
    <v>US</v>
    <v>USD</v>
    <v>Bond</v>
    <v>45261.920138888891</v>
    <v>357</v>
    <v>45293</v>
    <v>US Treasury 1M</v>
    <v>5.2850000000000001</v>
    <v>5.2874999999999996</v>
    <v>US1M</v>
    <v>US Treasury 1M</v>
    <v>5.3899999999999997E-2</v>
    <v>5.3949999999999998E-2</v>
    <v>3.8110999999999999E-2</v>
    <v>5.391E-2</v>
  </rv>
  <rv s="2">
    <v>358</v>
  </rv>
  <rv s="0">
    <v>https://www.bing.com/financeapi/forcetrigger?t=r6dwr1&amp;q=US3M&amp;form=skydnc</v>
    <v>Learn more on Bing</v>
  </rv>
  <rv s="13">
    <v>36</v>
    <v>US Treasury 3M</v>
    <v>37</v>
    <v>38</v>
    <v>Finance</v>
    <v>39</v>
    <v>en-US</v>
    <v>r6dwr1</v>
    <v>268435456</v>
    <v>1</v>
    <v>Powered by Refinitiv</v>
    <v>0</v>
    <v>0</v>
    <v>US</v>
    <v>USD</v>
    <v>Bond</v>
    <v>45261.920138888891</v>
    <v>360</v>
    <v>45351</v>
    <v>US Treasury 3M</v>
    <v>5.2324999999999999</v>
    <v>5.2324999999999999</v>
    <v>US3M</v>
    <v>US Treasury 3M</v>
    <v>5.4400000000000004E-2</v>
    <v>5.4290000000000005E-2</v>
    <v>4.3149E-2</v>
    <v>5.4039999999999998E-2</v>
  </rv>
  <rv s="2">
    <v>361</v>
  </rv>
  <rv s="0">
    <v>https://www.bing.com/financeapi/forcetrigger?t=r6dwr3&amp;q=US6M&amp;form=skydnc</v>
    <v>Learn more on Bing</v>
  </rv>
  <rv s="13">
    <v>36</v>
    <v>US Treasury 6M</v>
    <v>37</v>
    <v>38</v>
    <v>Finance</v>
    <v>39</v>
    <v>en-US</v>
    <v>r6dwr3</v>
    <v>268435456</v>
    <v>1</v>
    <v>Powered by Refinitiv</v>
    <v>0.01</v>
    <v>1.9450000000000001E-3</v>
    <v>US</v>
    <v>USD</v>
    <v>Bond</v>
    <v>45261.920138888891</v>
    <v>363</v>
    <v>45442</v>
    <v>US Treasury 6M</v>
    <v>5.1425000000000001</v>
    <v>5.1524999999999999</v>
    <v>US6M</v>
    <v>US Treasury 6M</v>
    <v>5.5279999999999996E-2</v>
    <v>5.4690000000000003E-2</v>
    <v>4.6662999999999996E-2</v>
    <v>5.4080000000000003E-2</v>
  </rv>
  <rv s="2">
    <v>364</v>
  </rv>
  <rv s="0">
    <v>https://www.bing.com/financeapi/forcetrigger?t=r6dwr5&amp;q=US1Y&amp;form=skydnc</v>
    <v>Learn more on Bing</v>
  </rv>
  <rv s="13">
    <v>36</v>
    <v>US Treasury 1Y</v>
    <v>37</v>
    <v>38</v>
    <v>Finance</v>
    <v>39</v>
    <v>en-US</v>
    <v>r6dwr5</v>
    <v>268435456</v>
    <v>1</v>
    <v>Powered by Refinitiv</v>
    <v>0</v>
    <v>0</v>
    <v>US</v>
    <v>USD</v>
    <v>Bond</v>
    <v>45261.920138888891</v>
    <v>366</v>
    <v>45625</v>
    <v>US Treasury 1Y</v>
    <v>4.7850000000000001</v>
    <v>4.7850000000000001</v>
    <v>US1Y</v>
    <v>US Treasury 1Y</v>
    <v>5.3830000000000003E-2</v>
    <v>5.28E-2</v>
    <v>4.6871999999999997E-2</v>
    <v>5.1150000000000001E-2</v>
  </rv>
  <rv s="2">
    <v>367</v>
  </rv>
  <rv s="0">
    <v>https://www.bing.com/financeapi/forcetrigger?t=r6dwr6&amp;q=US2Y&amp;form=skydnc</v>
    <v>Learn more on Bing</v>
  </rv>
  <rv s="13">
    <v>36</v>
    <v>US Treasury 2Y</v>
    <v>37</v>
    <v>38</v>
    <v>Finance</v>
    <v>39</v>
    <v>en-US</v>
    <v>r6dwr6</v>
    <v>268435456</v>
    <v>1</v>
    <v>Powered by Refinitiv</v>
    <v>3.125E-2</v>
    <v>3.1070000000000002E-4</v>
    <v>US</v>
    <v>USD</v>
    <v>Bond</v>
    <v>45261.920138888891</v>
    <v>369</v>
    <v>45991</v>
    <v>US Treasury 2Y</v>
    <v>100.57810000000001</v>
    <v>100.60939999999999</v>
    <v>US2Y</v>
    <v>US Treasury 2Y</v>
    <v>4.9749999999999996E-2</v>
    <v>4.9100000000000005E-2</v>
    <v>4.2840999999999997E-2</v>
    <v>4.6479999999999994E-2</v>
  </rv>
  <rv s="2">
    <v>370</v>
  </rv>
  <rv s="0">
    <v>https://www.bing.com/financeapi/forcetrigger?t=r6dwr8&amp;q=US5Y&amp;form=skydnc</v>
    <v>Learn more on Bing</v>
  </rv>
  <rv s="13">
    <v>36</v>
    <v>US Treasury 5Y</v>
    <v>37</v>
    <v>38</v>
    <v>Finance</v>
    <v>39</v>
    <v>en-US</v>
    <v>r6dwr8</v>
    <v>268435456</v>
    <v>1</v>
    <v>Powered by Refinitiv</v>
    <v>6.25E-2</v>
    <v>6.1890000000000003E-4</v>
    <v>US</v>
    <v>USD</v>
    <v>Bond</v>
    <v>45261.920138888891</v>
    <v>372</v>
    <v>47087</v>
    <v>US Treasury 5Y</v>
    <v>100.98439999999999</v>
    <v>101.04689999999999</v>
    <v>US5Y</v>
    <v>US Treasury 5Y</v>
    <v>4.6359999999999998E-2</v>
    <v>4.4400000000000002E-2</v>
    <v>3.6587999999999996E-2</v>
    <v>4.2190000000000005E-2</v>
  </rv>
  <rv s="2">
    <v>373</v>
  </rv>
  <rv s="0">
    <v>https://www.bing.com/financeapi/forcetrigger?t=r6dwra&amp;q=US10Y&amp;form=skydnc</v>
    <v>Learn more on Bing</v>
  </rv>
  <rv s="13">
    <v>36</v>
    <v>US Treasury 10Y</v>
    <v>37</v>
    <v>38</v>
    <v>Finance</v>
    <v>39</v>
    <v>en-US</v>
    <v>r6dwra</v>
    <v>268435456</v>
    <v>1</v>
    <v>Powered by Refinitiv</v>
    <v>0.125</v>
    <v>1.2230000000000001E-3</v>
    <v>US</v>
    <v>USD</v>
    <v>Bond</v>
    <v>45261.920138888891</v>
    <v>375</v>
    <v>48898</v>
    <v>US Treasury 10Y</v>
    <v>102.2188</v>
    <v>102.3438</v>
    <v>US10Y</v>
    <v>US Treasury 10Y</v>
    <v>4.6689999999999995E-2</v>
    <v>4.4160000000000005E-2</v>
    <v>3.4916000000000003E-2</v>
    <v>4.2709999999999998E-2</v>
  </rv>
  <rv s="2">
    <v>376</v>
  </rv>
  <rv s="0">
    <v>https://www.bing.com/financeapi/forcetrigger?t=bunykr&amp;q=US20Y&amp;form=skydnc</v>
    <v>Learn more on Bing</v>
  </rv>
  <rv s="13">
    <v>36</v>
    <v>US Treasury 20Y</v>
    <v>37</v>
    <v>38</v>
    <v>Finance</v>
    <v>39</v>
    <v>en-US</v>
    <v>bunykr</v>
    <v>268435456</v>
    <v>1</v>
    <v>Powered by Refinitiv</v>
    <v>0.3125</v>
    <v>3.0599999999999998E-3</v>
    <v>US</v>
    <v>USD</v>
    <v>Bond</v>
    <v>45261.920138888891</v>
    <v>378</v>
    <v>52550</v>
    <v>US Treasury 20Y</v>
    <v>102.10939999999999</v>
    <v>102.42189999999999</v>
    <v>US20Y</v>
    <v>US Treasury 20Y</v>
    <v>5.006E-2</v>
    <v>4.743E-2</v>
    <v>3.7677999999999996E-2</v>
    <v>4.6289999999999998E-2</v>
  </rv>
  <rv s="2">
    <v>379</v>
  </rv>
  <rv s="0">
    <v>https://www.bing.com/financeapi/forcetrigger?t=r6dwrb&amp;q=US30Y&amp;form=skydnc</v>
    <v>Learn more on Bing</v>
  </rv>
  <rv s="13">
    <v>36</v>
    <v>US Treasury 30Y</v>
    <v>37</v>
    <v>38</v>
    <v>Finance</v>
    <v>39</v>
    <v>en-US</v>
    <v>r6dwrb</v>
    <v>268435456</v>
    <v>1</v>
    <v>Powered by Refinitiv</v>
    <v>0.4219</v>
    <v>3.999E-3</v>
    <v>US</v>
    <v>USD</v>
    <v>Bond</v>
    <v>45261.920138888891</v>
    <v>381</v>
    <v>56203</v>
    <v>US Treasury 30Y</v>
    <v>105.5</v>
    <v>105.92189999999999</v>
    <v>US30Y</v>
    <v>US Treasury 30Y</v>
    <v>4.8209999999999996E-2</v>
    <v>4.548E-2</v>
    <v>3.5478000000000003E-2</v>
    <v>4.4509999999999994E-2</v>
  </rv>
  <rv s="2">
    <v>382</v>
  </rv>
  <rv s="0">
    <v>https://www.bing.com/financeapi/forcetrigger?t=ae96u2&amp;q=XPAR%3aMC&amp;form=skydnc</v>
    <v>Learn more on Bing</v>
  </rv>
  <rv s="8">
    <v>15</v>
    <v>LVMH Moet Hennessy Louis Vuitton SE (XPAR:MC)</v>
    <v>2</v>
    <v>30</v>
    <v>Finance</v>
    <v>17</v>
    <v>en-US</v>
    <v>ae96u2</v>
    <v>268435456</v>
    <v>1</v>
    <v>Powered by Refinitiv</v>
    <v>904.6</v>
    <v>655</v>
    <v>1.0294000000000001</v>
    <v>-3.5</v>
    <v>-4.9810000000000002E-3</v>
    <v>EUR</v>
    <v>LVMH Moet Hennessy Louis Vuitton SE is a France-based luxury group active in six sectors: Wines and Spirits, Fashion and Leather Goods, Perfumes and Cosmetics, Watches and Jewelry, Selective Retailing and Other Activities. Wines and Spirits owns brands, such as Moet &amp; Chandon, Krug, Veuve Clicquot, Hennessy and Chteau d’Yquem, among others. Fashion and Leather Goods owns brands, such as Luis Vuitton, Christian Dior and Givenchy, among others. Perfumes and Cosmetics owns brands, such as Parfums Christian Dior, Parfums Givenchy Guerlain, Benefit Cosmetics, Fresh and Make Up For Ever, among others. Watches and Jewelry owns brands, including TAG Heuer, Hublo, Zenith, Bulgari, Chaumet and Fred, among others. Selective Retailing owns the brands DFS, Miami Cruiseline, Sephora and Le Bon Marche Rive Gauche, among others. Other Activities includes its acquisition of Pedemonte Group, a jewelry producer and the arts brands, such as Les Echos, Royal Van Lent, and Cheval Blanc.</v>
    <v>173492</v>
    <v>Euronext Paris</v>
    <v>XPAR</v>
    <v>XPAR</v>
    <v>22, avenue Montaigne, PARIS, ILE-DE-FRANCE, 75008 FR</v>
    <v>705.1</v>
    <v>Textiles &amp; Apparel</v>
    <v>Stock</v>
    <v>45261.708333333336</v>
    <v>384</v>
    <v>689.2</v>
    <v>352789400000</v>
    <v>LVMH Moet Hennessy Louis Vuitton SE</v>
    <v>LVMH Moet Hennessy Louis Vuitton SE</v>
    <v>690</v>
    <v>21.9572</v>
    <v>702.7</v>
    <v>699.2</v>
    <v>502048400</v>
    <v>MC</v>
    <v>LVMH Moet Hennessy Louis Vuitton SE (XPAR:MC)</v>
    <v>384902</v>
    <v>371080</v>
    <v>1971</v>
  </rv>
  <rv s="2">
    <v>385</v>
  </rv>
  <rv s="0">
    <v>https://www.bing.com/financeapi/forcetrigger?t=aaxn6h&amp;q=XTSE%3aCSU&amp;form=skydnc</v>
    <v>Learn more on Bing</v>
  </rv>
  <rv s="1">
    <v>0</v>
    <v>Constellation Software Inc. (XTSE:CSU)</v>
    <v>2</v>
    <v>34</v>
    <v>Finance</v>
    <v>35</v>
    <v>en-US</v>
    <v>aaxn6h</v>
    <v>268435456</v>
    <v>1</v>
    <v>Powered by Refinitiv</v>
    <v>3231.2</v>
    <v>2065.73</v>
    <v>0.85809999999999997</v>
    <v>38.700000000000003</v>
    <v>1.2142E-2</v>
    <v>0</v>
    <v>0</v>
    <v>CAD</v>
    <v>Constellation Software Inc. is a provider of software and services to a select group of public and private sector markets. The Company acquires, manages, and builds vertical market software (VMS) businesses, which provide specialized, mission-critical software solutions that address the specific needs of its customers. It is engaged principally in the development, installation, and customization of software as well as in the provisioning of related professional services and support for customers globally. It sells on-premises software licenses on both a perpetual and specified-term basis. It has six operating groups, which service customers in over 100 different markets around the world. The six operating groups include Volaris, Harris, Topicus, Vela, Jonas, and Perseus Group. The Company’s products include Empower LOS, Optimal Blue, NOVA LOS, Reverse Vision, and Axacore. It operates in three principal geographical areas, Canada, the United States, and the United Kingdom/Europe.</v>
    <v>45000</v>
    <v>Toronto Stock Exchange</v>
    <v>XTSE</v>
    <v>XTSE</v>
    <v>#1200 - 20 Adelaide Street East, TORONTO, ON, M5C 2T6 CA</v>
    <v>3230.29</v>
    <v>Software &amp; IT Services</v>
    <v>Stock</v>
    <v>45261.875</v>
    <v>387</v>
    <v>3156.17</v>
    <v>68363875780</v>
    <v>Constellation Software Inc.</v>
    <v>Constellation Software Inc.</v>
    <v>3160.04</v>
    <v>94.5792</v>
    <v>3187.3</v>
    <v>3226</v>
    <v>3226</v>
    <v>21191530</v>
    <v>CSU</v>
    <v>Constellation Software Inc. (XTSE:CSU)</v>
    <v>27685</v>
    <v>28690</v>
    <v>2002</v>
  </rv>
  <rv s="2">
    <v>388</v>
  </rv>
  <rv s="0">
    <v>https://www.bing.com/financeapi/forcetrigger?t=alnz5r&amp;q=XAMS%3aASML&amp;form=skydnc</v>
    <v>Learn more on Bing</v>
  </rv>
  <rv s="8">
    <v>15</v>
    <v>ASML Holding NV (XAMS:ASML)</v>
    <v>2</v>
    <v>30</v>
    <v>Finance</v>
    <v>17</v>
    <v>en-US</v>
    <v>alnz5r</v>
    <v>268435456</v>
    <v>1</v>
    <v>Powered by Refinitiv</v>
    <v>698.1</v>
    <v>500.3</v>
    <v>1.5319</v>
    <v>14.5</v>
    <v>2.3274E-2</v>
    <v>EUR</v>
    <v>ASML Holding N.V. is a holding company based in the Netherlands. The Company operates through its subsidiaries in the Netherlands, the United States, Italy, France, Germany, the United Kingdom, Ireland, Belgium, South Korea, Taiwan, Singapore, China, Hong Kong, Japan, Malaysia and Israel. The Company operates through one business segment which is engage in development, production, marketing, sales, upgrading and servicing of advanced semiconductor equipment systems, consisting of lithography, metrology and inspection systems. The Company offers TWINSCAN systems, equipped with lithography system with a mercury lamp as light source (i-line), Krypton Fluoride (KrF) and Argon Fluoride (ArF) light sources for processing wafers for manufacturing environments for which imaging at a small resolution is required. TWINSCAN systems also include immersion lithography systems (TWINSCAN immersion systems).</v>
    <v>39850</v>
    <v>Euronext Amsterdam</v>
    <v>XAMS</v>
    <v>XAMS</v>
    <v>De Run 6501, VELDHOVEN, NOORD-BRABANT, 5504 DR NL</v>
    <v>640.4</v>
    <v>Semiconductors &amp; Semiconductor Equipment</v>
    <v>Stock</v>
    <v>45261.708333333336</v>
    <v>390</v>
    <v>626.5</v>
    <v>251155200000</v>
    <v>ASML Holding NV</v>
    <v>ASML Holding NV</v>
    <v>626.6</v>
    <v>31.356200000000001</v>
    <v>623</v>
    <v>637.5</v>
    <v>403138400</v>
    <v>ASML</v>
    <v>ASML Holding NV (XAMS:ASML)</v>
    <v>626510</v>
    <v>463160</v>
    <v>1994</v>
  </rv>
  <rv s="2">
    <v>391</v>
  </rv>
</rvData>
</file>

<file path=xl/richData/rdrichvaluestructure.xml><?xml version="1.0" encoding="utf-8"?>
<rvStructures xmlns="http://schemas.microsoft.com/office/spreadsheetml/2017/richdata" count="14">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s t="_linkedentitycore">
    <k n="_Display" t="spb"/>
    <k n="_DisplayString" t="s"/>
    <k n="_Flags" t="spb"/>
    <k n="_Format" t="spb"/>
    <k n="_Icon" t="s"/>
    <k n="_SubLabel" t="spb"/>
    <k n="%EntityCulture" t="s"/>
    <k n="%EntityId" t="s"/>
    <k n="%EntityServiceId"/>
    <k n="%IsRefreshable" t="b"/>
    <k n="%ProviderInfo" t="s"/>
    <k n="52 week high"/>
    <k n="52 week low"/>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sourceattribution">
    <k n="License" t="r"/>
    <k n="Source" t="r"/>
  </s>
  <s t="_imageurl">
    <k n="_Provider" t="spb"/>
    <k n="Address" t="s"/>
    <k n="Attribution" t="r"/>
    <k n="ComputedImage" t="b"/>
    <k n="More Images 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Change"/>
    <k n="Change (%)"/>
    <k n="Currency" t="s"/>
    <k n="Description" t="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Change"/>
    <k n="Change (%)"/>
    <k n="Change (Extended hours)"/>
    <k n="Change % (Extended hours)"/>
    <k n="Currency" t="s"/>
    <k n="Description" t="s"/>
    <k n="Employees"/>
    <k n="Exchange" t="s"/>
    <k n="Exchange abbreviation" t="s"/>
    <k n="ExchangeID" t="s"/>
    <k n="Headquarters" t="s"/>
    <k n="High"/>
    <k n="Industry" t="s"/>
    <k n="Instrument type" t="s"/>
    <k n="Last trade time"/>
    <k n="Low"/>
    <k n="Market cap"/>
    <k n="Name" t="s"/>
    <k n="Official name" t="s"/>
    <k n="Open"/>
    <k n="Previous close"/>
    <k n="Price"/>
    <k n="Price (Extended hours)"/>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ow"/>
    <k n="Market cap"/>
    <k n="Name" t="s"/>
    <k n="Official name" t="s"/>
    <k n="Open"/>
    <k n="Previous close"/>
    <k n="Price"/>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Change"/>
    <k n="Change (%)"/>
    <k n="Country/region" t="s"/>
    <k n="Currency" t="s"/>
    <k n="Instrument type" t="s"/>
    <k n="Last trade time"/>
    <k n="LearnMoreOnLink" t="r"/>
    <k n="Maturity"/>
    <k n="Name" t="s"/>
    <k n="Previous close"/>
    <k n="Price"/>
    <k n="Ticker symbol" t="s"/>
    <k n="UniqueName" t="s"/>
    <k n="Yield last month"/>
    <k n="Yield last week"/>
    <k n="Yield last year"/>
    <k n="Yield yesterday"/>
  </s>
</rvStructures>
</file>

<file path=xl/richData/rdsupportingpropertybag.xml><?xml version="1.0" encoding="utf-8"?>
<supportingPropertyBags xmlns="http://schemas.microsoft.com/office/spreadsheetml/2017/richdata2">
  <spbArrays count="10">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3">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Shares outstanding</v>
      <v t="s">Description</v>
      <v t="s">Employees</v>
      <v t="s">Headquarters</v>
      <v t="s">Industry</v>
      <v t="s">Instrument type</v>
      <v t="s">Year incorporated</v>
      <v t="s">_Flags</v>
      <v t="s">UniqueName</v>
      <v t="s">_DisplayString</v>
      <v t="s">LearnMoreOnLink</v>
      <v t="s">ExchangeID</v>
      <v t="s">%ProviderInfo</v>
    </a>
    <a count="46">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Image</v>
      <v t="s">ExchangeID</v>
      <v t="s">%ProviderInfo</v>
    </a>
    <a count="40">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P/E</v>
      <v t="s">Shares outstanding</v>
      <v t="s">Description</v>
      <v t="s">Headquarters</v>
      <v t="s">Industry</v>
      <v t="s">Instrument type</v>
      <v t="s">Year incorporated</v>
      <v t="s">_Flags</v>
      <v t="s">UniqueName</v>
      <v t="s">_DisplayString</v>
      <v t="s">LearnMoreOnLink</v>
      <v t="s">ExchangeID</v>
      <v t="s">%ProviderInfo</v>
    </a>
    <a count="42">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Shares outstanding</v>
      <v t="s">Description</v>
      <v t="s">Employees</v>
      <v t="s">Headquarters</v>
      <v t="s">Industry</v>
      <v t="s">Instrument type</v>
      <v t="s">Year incorporated</v>
      <v t="s">_Flags</v>
      <v t="s">UniqueName</v>
      <v t="s">_DisplayString</v>
      <v t="s">ExchangeID</v>
      <v t="s">%ProviderInfo</v>
    </a>
    <a count="40">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ExchangeID</v>
      <v t="s">%ProviderInfo</v>
    </a>
    <a count="28">
      <v t="s">%EntityServiceId</v>
      <v t="s">_Format</v>
      <v t="s">%IsRefreshable</v>
      <v t="s">%EntityCulture</v>
      <v t="s">%EntityId</v>
      <v t="s">_Icon</v>
      <v t="s">_Display</v>
      <v t="s">Name</v>
      <v t="s">Price</v>
      <v t="s">_SubLabel</v>
      <v t="s">Last trade time</v>
      <v t="s">Ticker symbol</v>
      <v t="s">Change</v>
      <v t="s">Change (%)</v>
      <v t="s">Currency</v>
      <v t="s">Previous close</v>
      <v t="s">Yield yesterday</v>
      <v t="s">Yield last week</v>
      <v t="s">Yield last month</v>
      <v t="s">Yield last year</v>
      <v t="s">Maturity</v>
      <v t="s">Country/region</v>
      <v t="s">Instrument type</v>
      <v t="s">_Flags</v>
      <v t="s">UniqueName</v>
      <v t="s">_DisplayString</v>
      <v t="s">LearnMoreOnLink</v>
      <v t="s">%ProviderInfo</v>
    </a>
  </spbArrays>
  <spbData count="40">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 s="4">
      <v>at close</v>
      <v>from previous close</v>
      <v>from previous close</v>
      <v>Source: Nasdaq Last Sale</v>
      <v>GMT</v>
      <v>Real-Time Nasdaq Last Sale</v>
      <v>from close</v>
      <v>from close</v>
    </spb>
    <spb s="0">
      <v>1</v>
      <v>Name</v>
      <v>LearnMoreOnLink</v>
    </spb>
    <spb s="5">
      <v>1</v>
      <v>1</v>
      <v>3</v>
      <v>1</v>
      <v>1</v>
      <v>1</v>
      <v>4</v>
      <v>4</v>
      <v>5</v>
      <v>6</v>
      <v>1</v>
      <v>1</v>
      <v>1</v>
      <v>4</v>
      <v>7</v>
      <v>8</v>
      <v>9</v>
      <v>4</v>
      <v>1</v>
      <v>1</v>
      <v>5</v>
    </spb>
    <spb s="0">
      <v>2</v>
      <v>Name</v>
      <v>LearnMoreOnLink</v>
    </spb>
    <spb s="6">
      <v>0</v>
      <v>0</v>
    </spb>
    <spb s="7">
      <v>9</v>
      <v>1</v>
      <v>1</v>
      <v>1</v>
      <v>1</v>
    </spb>
    <spb s="8">
      <v>1</v>
      <v>2</v>
      <v>2</v>
      <v>1</v>
      <v>3</v>
      <v>1</v>
      <v>10</v>
      <v>1</v>
      <v>1</v>
      <v>4</v>
      <v>4</v>
      <v>5</v>
      <v>6</v>
      <v>1</v>
      <v>1</v>
      <v>1</v>
      <v>4</v>
      <v>7</v>
      <v>8</v>
      <v>9</v>
      <v>4</v>
      <v>1</v>
      <v>1</v>
      <v>5</v>
    </spb>
    <spb s="9">
      <v>Powered by Refinitiv</v>
    </spb>
    <spb s="0">
      <v>3</v>
      <v>Name</v>
      <v>LearnMoreOnLink</v>
    </spb>
    <spb s="10">
      <v>1</v>
      <v>2</v>
      <v>1</v>
      <v>3</v>
      <v>1</v>
      <v>1</v>
      <v>1</v>
      <v>4</v>
      <v>4</v>
      <v>5</v>
      <v>6</v>
      <v>1</v>
      <v>1</v>
      <v>1</v>
      <v>4</v>
      <v>7</v>
      <v>8</v>
      <v>9</v>
      <v>4</v>
      <v>1</v>
      <v>1</v>
      <v>5</v>
    </spb>
    <spb s="0">
      <v>4</v>
      <v>Name</v>
      <v>LearnMoreOnLink</v>
    </spb>
    <spb s="11">
      <v>1</v>
      <v>2</v>
      <v>2</v>
      <v>1</v>
      <v>3</v>
      <v>1</v>
      <v>1</v>
      <v>1</v>
      <v>4</v>
      <v>4</v>
      <v>5</v>
      <v>11</v>
      <v>1</v>
      <v>1</v>
      <v>1</v>
      <v>4</v>
      <v>7</v>
      <v>8</v>
      <v>9</v>
      <v>4</v>
    </spb>
    <spb s="12">
      <v>Delayed 15 minutes</v>
      <v>from previous close</v>
      <v>from previous close</v>
      <v>GMT</v>
    </spb>
    <spb s="0">
      <v>5</v>
      <v>Name</v>
      <v>LearnMoreOnLink</v>
    </spb>
    <spb s="13">
      <v>1</v>
      <v>2</v>
      <v>1</v>
      <v>3</v>
      <v>1</v>
      <v>10</v>
      <v>1</v>
      <v>1</v>
      <v>4</v>
      <v>4</v>
      <v>5</v>
      <v>6</v>
      <v>1</v>
      <v>1</v>
      <v>1</v>
      <v>4</v>
      <v>7</v>
      <v>8</v>
      <v>9</v>
      <v>4</v>
      <v>1</v>
      <v>1</v>
      <v>5</v>
    </spb>
    <spb s="0">
      <v>6</v>
      <v>Name</v>
      <v>LearnMoreOnLink</v>
    </spb>
    <spb s="14">
      <v>12</v>
      <v>2</v>
      <v>12</v>
      <v>3</v>
      <v>12</v>
      <v>12</v>
      <v>12</v>
      <v>4</v>
      <v>5</v>
      <v>11</v>
      <v>12</v>
      <v>12</v>
      <v>12</v>
      <v>4</v>
      <v>7</v>
      <v>8</v>
      <v>9</v>
      <v>4</v>
    </spb>
    <spb s="12">
      <v>Delayed 20 minutes</v>
      <v>from previous close</v>
      <v>from previous close</v>
      <v>GMT</v>
    </spb>
    <spb s="3">
      <v>1</v>
      <v>2</v>
      <v>2</v>
      <v>1</v>
      <v>3</v>
      <v>1</v>
      <v>1</v>
      <v>1</v>
      <v>4</v>
      <v>4</v>
      <v>5</v>
      <v>11</v>
      <v>1</v>
      <v>1</v>
      <v>1</v>
      <v>4</v>
      <v>7</v>
      <v>8</v>
      <v>9</v>
      <v>4</v>
      <v>1</v>
      <v>1</v>
      <v>5</v>
    </spb>
    <spb s="15">
      <v>7</v>
      <v>Name</v>
    </spb>
    <spb s="16">
      <v>1</v>
      <v>1</v>
      <v>1</v>
    </spb>
    <spb s="3">
      <v>1</v>
      <v>2</v>
      <v>2</v>
      <v>1</v>
      <v>3</v>
      <v>1</v>
      <v>1</v>
      <v>1</v>
      <v>4</v>
      <v>4</v>
      <v>5</v>
      <v>13</v>
      <v>1</v>
      <v>1</v>
      <v>1</v>
      <v>4</v>
      <v>7</v>
      <v>8</v>
      <v>9</v>
      <v>4</v>
      <v>1</v>
      <v>1</v>
      <v>5</v>
    </spb>
    <spb s="10">
      <v>1</v>
      <v>2</v>
      <v>1</v>
      <v>3</v>
      <v>1</v>
      <v>1</v>
      <v>1</v>
      <v>4</v>
      <v>4</v>
      <v>5</v>
      <v>14</v>
      <v>1</v>
      <v>1</v>
      <v>1</v>
      <v>4</v>
      <v>7</v>
      <v>8</v>
      <v>9</v>
      <v>4</v>
      <v>1</v>
      <v>1</v>
      <v>5</v>
    </spb>
    <spb s="17">
      <v>at close</v>
      <v>from previous close</v>
      <v>from previous close</v>
      <v>GMT</v>
      <v>Delayed 15 minutes</v>
      <v>from close</v>
      <v>from close</v>
    </spb>
    <spb s="11">
      <v>1</v>
      <v>2</v>
      <v>2</v>
      <v>1</v>
      <v>3</v>
      <v>1</v>
      <v>1</v>
      <v>1</v>
      <v>4</v>
      <v>4</v>
      <v>5</v>
      <v>13</v>
      <v>1</v>
      <v>1</v>
      <v>1</v>
      <v>4</v>
      <v>7</v>
      <v>8</v>
      <v>9</v>
      <v>4</v>
    </spb>
    <spb s="11">
      <v>15</v>
      <v>2</v>
      <v>2</v>
      <v>15</v>
      <v>3</v>
      <v>15</v>
      <v>15</v>
      <v>15</v>
      <v>4</v>
      <v>4</v>
      <v>5</v>
      <v>13</v>
      <v>15</v>
      <v>15</v>
      <v>15</v>
      <v>4</v>
      <v>7</v>
      <v>8</v>
      <v>9</v>
      <v>4</v>
    </spb>
    <spb s="17">
      <v>at close</v>
      <v>from previous close</v>
      <v>from previous close</v>
      <v>GMT</v>
      <v>BATS BZX Real-Time Last Price</v>
      <v>from close</v>
      <v>from close</v>
    </spb>
    <spb s="15">
      <v>8</v>
      <v>Name</v>
    </spb>
    <spb s="18">
      <v>1</v>
      <v>2</v>
      <v>1</v>
      <v>3</v>
      <v>1</v>
      <v>1</v>
      <v>1</v>
      <v>4</v>
      <v>4</v>
      <v>5</v>
      <v>14</v>
      <v>1</v>
      <v>1</v>
      <v>1</v>
      <v>4</v>
      <v>7</v>
      <v>8</v>
      <v>9</v>
      <v>4</v>
    </spb>
    <spb s="3">
      <v>12</v>
      <v>2</v>
      <v>2</v>
      <v>12</v>
      <v>3</v>
      <v>12</v>
      <v>12</v>
      <v>12</v>
      <v>4</v>
      <v>4</v>
      <v>5</v>
      <v>11</v>
      <v>12</v>
      <v>12</v>
      <v>12</v>
      <v>4</v>
      <v>7</v>
      <v>8</v>
      <v>9</v>
      <v>4</v>
      <v>12</v>
      <v>12</v>
      <v>5</v>
    </spb>
    <spb s="17">
      <v>at close</v>
      <v>from previous close</v>
      <v>from previous close</v>
      <v>GMT</v>
      <v>Delayed 20 minutes</v>
      <v>from close</v>
      <v>from close</v>
    </spb>
    <spb s="0">
      <v>9</v>
      <v>Name</v>
      <v>LearnMoreOnLink</v>
    </spb>
    <spb s="19">
      <v>1</v>
      <v>1</v>
      <v>1</v>
    </spb>
    <spb s="20">
      <v>3</v>
      <v>1</v>
      <v>1</v>
      <v>16</v>
      <v>5</v>
      <v>1</v>
      <v>7</v>
      <v>5</v>
      <v>5</v>
      <v>5</v>
      <v>5</v>
      <v>9</v>
    </spb>
    <spb s="21">
      <v>GMT</v>
    </spb>
  </spbData>
</supportingPropertyBags>
</file>

<file path=xl/richData/rdsupportingpropertybagstructure.xml><?xml version="1.0" encoding="utf-8"?>
<spbStructures xmlns="http://schemas.microsoft.com/office/spreadsheetml/2017/richdata2" count="22">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Low"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name" t="s"/>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Last trade time" t="s"/>
  </s>
  <s>
    <k n="Low"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Low" t="i"/>
    <k n="P/E" t="i"/>
    <k n="High" t="i"/>
    <k n="Name" t="i"/>
    <k n="Open" t="i"/>
    <k n="Price" t="i"/>
    <k n="Change" t="i"/>
    <k n="Volume" t="i"/>
    <k n="Change (%)" t="i"/>
    <k n="Market cap" t="i"/>
    <k n="52 week low" t="i"/>
    <k n="52 week high" t="i"/>
    <k n="Previous close" t="i"/>
    <k n="Volume average" t="i"/>
    <k n="Last trade time" t="i"/>
    <k n="Year incorporated" t="i"/>
    <k n="`%EntityServiceId" t="i"/>
    <k n="Shares outstanding" t="i"/>
  </s>
  <s>
    <k n="^Order" t="spba"/>
    <k n="TitleProperty" t="s"/>
  </s>
  <s>
    <k n="ExchangeID" t="spb"/>
    <k n="UniqueName" t="spb"/>
    <k n="`%ProviderInfo" t="spb"/>
  </s>
  <s>
    <k n="Price" t="s"/>
    <k n="Change" t="s"/>
    <k n="Change (%)" t="s"/>
    <k n="Last trade time" t="s"/>
    <k n="Price (Extended hours)" t="s"/>
    <k n="Change (Extended hours)" t="s"/>
    <k n="Change % (Extended hours)" t="s"/>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UniqueName" t="spb"/>
    <k n="`%ProviderInfo" t="spb"/>
    <k n="LearnMoreOnLink" t="spb"/>
  </s>
  <s>
    <k n="Name" t="i"/>
    <k n="Price" t="i"/>
    <k n="Change" t="i"/>
    <k n="Maturity" t="i"/>
    <k n="Change (%)" t="i"/>
    <k n="Previous close" t="i"/>
    <k n="Last trade time" t="i"/>
    <k n="Yield last week" t="i"/>
    <k n="Yield last year" t="i"/>
    <k n="Yield yesterday" t="i"/>
    <k n="Yield last month" t="i"/>
    <k n="`%EntityServiceId" t="i"/>
  </s>
  <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x:dxf>
      <x:numFmt numFmtId="19" formatCode="m/d/yy"/>
    </x:dxf>
  </dxfs>
  <richProperties>
    <rPr n="NumberFormat" t="s"/>
    <rPr n="IsTitleField" t="b"/>
    <rPr n="IsHero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Sty>
      <rpv i="2">1</rpv>
    </rSty>
    <rSty dxfid="1">
      <rpv i="0">_([$$-en-CA]* #,##0_);_([$$-en-CA]* (#,##0);_([$$-en-CA]* "-"_);_(@_)</rpv>
    </rSty>
    <rSty dxfid="1">
      <rpv i="0">_([$$-en-CA]* #,##0.00_);_([$$-en-CA]* (#,##0.00);_([$$-en-CA]* "-"??_);_(@_)</rpv>
    </rSty>
    <rSty dxfid="1">
      <rpv i="0">_([$€-x-euro2] * #,##0_);_([$€-x-euro2] * (#,##0);_([$€-x-euro2] * "-"_);_(@_)</rpv>
    </rSty>
    <rSty dxfid="1">
      <rpv i="0">_-* #,##0 [$kr-se-SE]_-;-* #,##0 [$kr-se-SE]_-;_-* "-" [$kr-se-SE]_-;_-@_-</rpv>
    </rSty>
    <rSty dxfid="1">
      <rpv i="0">_([$€-x-euro2] * #,##0.00_);_([$€-x-euro2] * (#,##0.00);_([$€-x-euro2] * "-"??_);_(@_)</rpv>
    </rSty>
    <rSty dxfid="7"/>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Technology/Software/Amazon.xlsx" TargetMode="External"/><Relationship Id="rId18" Type="http://schemas.openxmlformats.org/officeDocument/2006/relationships/hyperlink" Target="Technology/Software/Confluent.xlsx" TargetMode="External"/><Relationship Id="rId26" Type="http://schemas.openxmlformats.org/officeDocument/2006/relationships/hyperlink" Target="Technology/Software/Duolingo.xlsx" TargetMode="External"/><Relationship Id="rId39" Type="http://schemas.openxmlformats.org/officeDocument/2006/relationships/hyperlink" Target="Technology/Software/DLocal.xlsx" TargetMode="External"/><Relationship Id="rId21" Type="http://schemas.openxmlformats.org/officeDocument/2006/relationships/hyperlink" Target="Technology/Software/Palo%20Alto%20Networks.xlsx" TargetMode="External"/><Relationship Id="rId34" Type="http://schemas.openxmlformats.org/officeDocument/2006/relationships/hyperlink" Target="Technology/Software/Roper%20Technologies.xlsx" TargetMode="External"/><Relationship Id="rId42" Type="http://schemas.openxmlformats.org/officeDocument/2006/relationships/hyperlink" Target="Technology/Software/Crowdstrike.xlsx" TargetMode="External"/><Relationship Id="rId7" Type="http://schemas.openxmlformats.org/officeDocument/2006/relationships/hyperlink" Target="Technology/Software/Fair%20Isaac%20Corporation.xlsx" TargetMode="External"/><Relationship Id="rId2" Type="http://schemas.openxmlformats.org/officeDocument/2006/relationships/hyperlink" Target="Technology/Software/Automatic%20Data%20Processing.xlsx" TargetMode="External"/><Relationship Id="rId16" Type="http://schemas.openxmlformats.org/officeDocument/2006/relationships/hyperlink" Target="Technology/Software/Airbnb.xlsx" TargetMode="External"/><Relationship Id="rId29" Type="http://schemas.openxmlformats.org/officeDocument/2006/relationships/hyperlink" Target="Technology/Software/The%20Trade%20Desk.xlsx" TargetMode="External"/><Relationship Id="rId1" Type="http://schemas.openxmlformats.org/officeDocument/2006/relationships/hyperlink" Target="Technology/Software/VeriSign.xlsx" TargetMode="External"/><Relationship Id="rId6" Type="http://schemas.openxmlformats.org/officeDocument/2006/relationships/hyperlink" Target="Technology/Software/Synopsys.xlsx" TargetMode="External"/><Relationship Id="rId11" Type="http://schemas.openxmlformats.org/officeDocument/2006/relationships/hyperlink" Target="Technology/Software/Elastic.xlsx" TargetMode="External"/><Relationship Id="rId24" Type="http://schemas.openxmlformats.org/officeDocument/2006/relationships/hyperlink" Target="Technology/Software/Global-E.xlsx" TargetMode="External"/><Relationship Id="rId32" Type="http://schemas.openxmlformats.org/officeDocument/2006/relationships/hyperlink" Target="Technology/Software/MercadoLibre.xlsx" TargetMode="External"/><Relationship Id="rId37" Type="http://schemas.openxmlformats.org/officeDocument/2006/relationships/hyperlink" Target="Technology/Software/ServiceNow.xlsx" TargetMode="External"/><Relationship Id="rId40" Type="http://schemas.openxmlformats.org/officeDocument/2006/relationships/hyperlink" Target="Technology/Software/Datadog.xlsx" TargetMode="External"/><Relationship Id="rId45" Type="http://schemas.openxmlformats.org/officeDocument/2006/relationships/hyperlink" Target="Technology/Software/Cloudflare.xlsx" TargetMode="External"/><Relationship Id="rId5" Type="http://schemas.openxmlformats.org/officeDocument/2006/relationships/hyperlink" Target="Technology/Software/Cadence%20Design%20Systems.xlsx" TargetMode="External"/><Relationship Id="rId15" Type="http://schemas.openxmlformats.org/officeDocument/2006/relationships/hyperlink" Target="Technology/Software/Alphabet.xlsx" TargetMode="External"/><Relationship Id="rId23" Type="http://schemas.openxmlformats.org/officeDocument/2006/relationships/hyperlink" Target="Technology/Software/Twilio.xlsx" TargetMode="External"/><Relationship Id="rId28" Type="http://schemas.openxmlformats.org/officeDocument/2006/relationships/hyperlink" Target="Technology/Software/Monday.com.xlsx" TargetMode="External"/><Relationship Id="rId36" Type="http://schemas.openxmlformats.org/officeDocument/2006/relationships/hyperlink" Target="Technology/Software/Samsara.xlsx" TargetMode="External"/><Relationship Id="rId10" Type="http://schemas.openxmlformats.org/officeDocument/2006/relationships/hyperlink" Target="Technology/Software/Palantir.xlsx" TargetMode="External"/><Relationship Id="rId19" Type="http://schemas.openxmlformats.org/officeDocument/2006/relationships/hyperlink" Target="Technology/Software/SentinelOne.xlsx" TargetMode="External"/><Relationship Id="rId31" Type="http://schemas.openxmlformats.org/officeDocument/2006/relationships/hyperlink" Target="Technology/Software/Topicus.xlsx" TargetMode="External"/><Relationship Id="rId44" Type="http://schemas.openxmlformats.org/officeDocument/2006/relationships/hyperlink" Target="Technology/Software/Salesforce.xlsx" TargetMode="External"/><Relationship Id="rId4" Type="http://schemas.openxmlformats.org/officeDocument/2006/relationships/hyperlink" Target="Technology/Software/MongoDB.xlsx" TargetMode="External"/><Relationship Id="rId9" Type="http://schemas.openxmlformats.org/officeDocument/2006/relationships/hyperlink" Target="Technology/Software/Verisk%20Analytics.xlsx" TargetMode="External"/><Relationship Id="rId14" Type="http://schemas.openxmlformats.org/officeDocument/2006/relationships/hyperlink" Target="Technology/Software/Check%20Point%20Software.xlsx" TargetMode="External"/><Relationship Id="rId22" Type="http://schemas.openxmlformats.org/officeDocument/2006/relationships/hyperlink" Target="Technology/Software/Fortinet.xlsx" TargetMode="External"/><Relationship Id="rId27" Type="http://schemas.openxmlformats.org/officeDocument/2006/relationships/hyperlink" Target="Technology/Software/Bill%20Holdings.xlsx" TargetMode="External"/><Relationship Id="rId30" Type="http://schemas.openxmlformats.org/officeDocument/2006/relationships/hyperlink" Target="Technology/Software/Unity%20Software.xlsx" TargetMode="External"/><Relationship Id="rId35" Type="http://schemas.openxmlformats.org/officeDocument/2006/relationships/hyperlink" Target="Technology/Software/Constellation%20Software.xlsx" TargetMode="External"/><Relationship Id="rId43" Type="http://schemas.openxmlformats.org/officeDocument/2006/relationships/hyperlink" Target="Technology/Software/CCC%20Intelligent%20Solutions.xlsx" TargetMode="External"/><Relationship Id="rId8" Type="http://schemas.openxmlformats.org/officeDocument/2006/relationships/hyperlink" Target="Technology/Software/Snowflake.xlsx" TargetMode="External"/><Relationship Id="rId3" Type="http://schemas.openxmlformats.org/officeDocument/2006/relationships/hyperlink" Target="Technology/Software/Qualys.xlsx" TargetMode="External"/><Relationship Id="rId12" Type="http://schemas.openxmlformats.org/officeDocument/2006/relationships/hyperlink" Target="Technology/Software/Manhattan%20Associates.xlsx" TargetMode="External"/><Relationship Id="rId17" Type="http://schemas.openxmlformats.org/officeDocument/2006/relationships/hyperlink" Target="Technology/Software/Copart.xlsx" TargetMode="External"/><Relationship Id="rId25" Type="http://schemas.openxmlformats.org/officeDocument/2006/relationships/hyperlink" Target="Technology/Software/HubSpot.xlsx" TargetMode="External"/><Relationship Id="rId33" Type="http://schemas.openxmlformats.org/officeDocument/2006/relationships/hyperlink" Target="Technology/Software/Paycom%20Software.xlsx" TargetMode="External"/><Relationship Id="rId38" Type="http://schemas.openxmlformats.org/officeDocument/2006/relationships/hyperlink" Target="Technology/Software/Microsoft.xlsx" TargetMode="External"/><Relationship Id="rId46" Type="http://schemas.openxmlformats.org/officeDocument/2006/relationships/hyperlink" Target="Technology/Software/Shopify.xlsx" TargetMode="External"/><Relationship Id="rId20" Type="http://schemas.openxmlformats.org/officeDocument/2006/relationships/hyperlink" Target="Technology/Software/GitLab.xlsx" TargetMode="External"/><Relationship Id="rId41" Type="http://schemas.openxmlformats.org/officeDocument/2006/relationships/hyperlink" Target="Technology/Software/ZScaler.xlsx"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Technology/Hardware/Axon%20Enterprise.xlsx" TargetMode="External"/><Relationship Id="rId13" Type="http://schemas.openxmlformats.org/officeDocument/2006/relationships/hyperlink" Target="Technology/Hardware/Mobileye.xlsx" TargetMode="External"/><Relationship Id="rId3" Type="http://schemas.openxmlformats.org/officeDocument/2006/relationships/hyperlink" Target="Technology/Hardware/Texas%20Instruments.xlsx" TargetMode="External"/><Relationship Id="rId7" Type="http://schemas.openxmlformats.org/officeDocument/2006/relationships/hyperlink" Target="Technology/Hardware/Celestica.xlsx" TargetMode="External"/><Relationship Id="rId12" Type="http://schemas.openxmlformats.org/officeDocument/2006/relationships/hyperlink" Target="Technology/Hardware/Super%20Micro%20Computer.xlsx" TargetMode="External"/><Relationship Id="rId17" Type="http://schemas.openxmlformats.org/officeDocument/2006/relationships/hyperlink" Target="Technology/Hardware/Arista%20Networks.xlsx" TargetMode="External"/><Relationship Id="rId2" Type="http://schemas.openxmlformats.org/officeDocument/2006/relationships/hyperlink" Target="Technology/Hardware/Apple.xlsx" TargetMode="External"/><Relationship Id="rId16" Type="http://schemas.openxmlformats.org/officeDocument/2006/relationships/hyperlink" Target="Technology/Hardware/Taiwan%20Semiconductor.xlsx" TargetMode="External"/><Relationship Id="rId1" Type="http://schemas.openxmlformats.org/officeDocument/2006/relationships/hyperlink" Target="Technology/Hardware/Applied%20Materials.xlsx" TargetMode="External"/><Relationship Id="rId6" Type="http://schemas.openxmlformats.org/officeDocument/2006/relationships/hyperlink" Target="Technology/Hardware/Jabil.xlsx" TargetMode="External"/><Relationship Id="rId11" Type="http://schemas.openxmlformats.org/officeDocument/2006/relationships/hyperlink" Target="Technology/Hardware/Tesla.xlsx" TargetMode="External"/><Relationship Id="rId5" Type="http://schemas.openxmlformats.org/officeDocument/2006/relationships/hyperlink" Target="Technology/Hardware/Fabrinet.xlsx" TargetMode="External"/><Relationship Id="rId15" Type="http://schemas.openxmlformats.org/officeDocument/2006/relationships/hyperlink" Target="Technology/Hardware/ASML.xlsx" TargetMode="External"/><Relationship Id="rId10" Type="http://schemas.openxmlformats.org/officeDocument/2006/relationships/hyperlink" Target="Technology/Hardware/Enphase%20Energy.xlsx" TargetMode="External"/><Relationship Id="rId4" Type="http://schemas.openxmlformats.org/officeDocument/2006/relationships/hyperlink" Target="Technology/Hardware/Extreme%20Networks.xlsx" TargetMode="External"/><Relationship Id="rId9" Type="http://schemas.openxmlformats.org/officeDocument/2006/relationships/hyperlink" Target="Technology/Hardware/Broadcom.xlsx" TargetMode="External"/><Relationship Id="rId14" Type="http://schemas.openxmlformats.org/officeDocument/2006/relationships/hyperlink" Target="Technology/Hardware/Nvidia.xlsx"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Consumer/Chipotle%20Mexican%20Grill.xlsx" TargetMode="External"/><Relationship Id="rId13" Type="http://schemas.openxmlformats.org/officeDocument/2006/relationships/hyperlink" Target="Consumer/Wingstop.xlsx" TargetMode="External"/><Relationship Id="rId18" Type="http://schemas.openxmlformats.org/officeDocument/2006/relationships/hyperlink" Target="Consumer/Formula%20One%20Group.xlsx" TargetMode="External"/><Relationship Id="rId3" Type="http://schemas.openxmlformats.org/officeDocument/2006/relationships/hyperlink" Target="Consumer/PepsiCo.xlsx" TargetMode="External"/><Relationship Id="rId21" Type="http://schemas.openxmlformats.org/officeDocument/2006/relationships/hyperlink" Target="Consumer/Louis%20Vuitton%20Moet%20Hennessy.xlsx" TargetMode="External"/><Relationship Id="rId7" Type="http://schemas.openxmlformats.org/officeDocument/2006/relationships/hyperlink" Target="Consumer/Ferrari.xlsx" TargetMode="External"/><Relationship Id="rId12" Type="http://schemas.openxmlformats.org/officeDocument/2006/relationships/hyperlink" Target="Consumer/Crocs.xlsx" TargetMode="External"/><Relationship Id="rId17" Type="http://schemas.openxmlformats.org/officeDocument/2006/relationships/hyperlink" Target="Consumer/DraftKings.xlsx" TargetMode="External"/><Relationship Id="rId2" Type="http://schemas.openxmlformats.org/officeDocument/2006/relationships/hyperlink" Target="Consumer/Booking%20Holdings.xlsx" TargetMode="External"/><Relationship Id="rId16" Type="http://schemas.openxmlformats.org/officeDocument/2006/relationships/hyperlink" Target="Consumer/Disney.xlsx" TargetMode="External"/><Relationship Id="rId20" Type="http://schemas.openxmlformats.org/officeDocument/2006/relationships/hyperlink" Target="Consumer/Hermes.xlsx" TargetMode="External"/><Relationship Id="rId1" Type="http://schemas.openxmlformats.org/officeDocument/2006/relationships/hyperlink" Target="Consumer/Lululemon%20Athletica.xlsx" TargetMode="External"/><Relationship Id="rId6" Type="http://schemas.openxmlformats.org/officeDocument/2006/relationships/hyperlink" Target="Consumer/Hershey's.xlsx" TargetMode="External"/><Relationship Id="rId11" Type="http://schemas.openxmlformats.org/officeDocument/2006/relationships/hyperlink" Target="Consumer/Starbucks.xlsx" TargetMode="External"/><Relationship Id="rId24" Type="http://schemas.openxmlformats.org/officeDocument/2006/relationships/hyperlink" Target="Consumer/Costco%20Wholesale.xlsx" TargetMode="External"/><Relationship Id="rId5" Type="http://schemas.openxmlformats.org/officeDocument/2006/relationships/hyperlink" Target="Consumer/e.l.f%20Beauty.xlsx" TargetMode="External"/><Relationship Id="rId15" Type="http://schemas.openxmlformats.org/officeDocument/2006/relationships/hyperlink" Target="Consumer/Dutch%20Bros.xlsx" TargetMode="External"/><Relationship Id="rId23" Type="http://schemas.openxmlformats.org/officeDocument/2006/relationships/hyperlink" Target="Consumer/Coca%20Cola.xlsx" TargetMode="External"/><Relationship Id="rId10" Type="http://schemas.openxmlformats.org/officeDocument/2006/relationships/hyperlink" Target="Consumer/AutoZone.xlsx" TargetMode="External"/><Relationship Id="rId19" Type="http://schemas.openxmlformats.org/officeDocument/2006/relationships/hyperlink" Target="Consumer/Deckers%20Outdoor%20Corporation.xlsx" TargetMode="External"/><Relationship Id="rId4" Type="http://schemas.openxmlformats.org/officeDocument/2006/relationships/hyperlink" Target="Consumer/Celsius%20Holdings.xlsx" TargetMode="External"/><Relationship Id="rId9" Type="http://schemas.openxmlformats.org/officeDocument/2006/relationships/hyperlink" Target="Consumer/Nike.xlsx" TargetMode="External"/><Relationship Id="rId14" Type="http://schemas.openxmlformats.org/officeDocument/2006/relationships/hyperlink" Target="Consumer/Evolution%20AB.xlsx" TargetMode="External"/><Relationship Id="rId22" Type="http://schemas.openxmlformats.org/officeDocument/2006/relationships/hyperlink" Target="Consumer/Ulta%20Beauty.xlsx"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Industrials/Lifco%20AB.xlsx" TargetMode="External"/><Relationship Id="rId3" Type="http://schemas.openxmlformats.org/officeDocument/2006/relationships/hyperlink" Target="Financials/Visa.xlsx" TargetMode="External"/><Relationship Id="rId7" Type="http://schemas.openxmlformats.org/officeDocument/2006/relationships/hyperlink" Target="Financials/BlackRock.xlsx" TargetMode="External"/><Relationship Id="rId2" Type="http://schemas.openxmlformats.org/officeDocument/2006/relationships/hyperlink" Target="Financials/Moodys.xlsx" TargetMode="External"/><Relationship Id="rId1" Type="http://schemas.openxmlformats.org/officeDocument/2006/relationships/hyperlink" Target="Financials/CBOE%20Global%20Markets.xlsx" TargetMode="External"/><Relationship Id="rId6" Type="http://schemas.openxmlformats.org/officeDocument/2006/relationships/hyperlink" Target="Financials/Markel%20Group.xlsx" TargetMode="External"/><Relationship Id="rId5" Type="http://schemas.openxmlformats.org/officeDocument/2006/relationships/hyperlink" Target="Financials/Adyen.xlsx" TargetMode="External"/><Relationship Id="rId4" Type="http://schemas.openxmlformats.org/officeDocument/2006/relationships/hyperlink" Target="Financials/OTC%20Markets%20Group.xlsx"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ealthcare/Intuitive%20Surgical.xlsx" TargetMode="External"/><Relationship Id="rId3" Type="http://schemas.openxmlformats.org/officeDocument/2006/relationships/hyperlink" Target="Healthcare/Vertex%20Pharmaceuticals.xlsx" TargetMode="External"/><Relationship Id="rId7" Type="http://schemas.openxmlformats.org/officeDocument/2006/relationships/hyperlink" Target="Healthcare/Novo%20Nordisk.xlsx" TargetMode="External"/><Relationship Id="rId2" Type="http://schemas.openxmlformats.org/officeDocument/2006/relationships/hyperlink" Target="Healthcare/Eli%20Lilly.xlsx" TargetMode="External"/><Relationship Id="rId1" Type="http://schemas.openxmlformats.org/officeDocument/2006/relationships/hyperlink" Target="Healthcare/Zoetis.xlsx" TargetMode="External"/><Relationship Id="rId6" Type="http://schemas.openxmlformats.org/officeDocument/2006/relationships/hyperlink" Target="Healthcare/Regeneron%20Pharmaceuticals.xlsx" TargetMode="External"/><Relationship Id="rId5" Type="http://schemas.openxmlformats.org/officeDocument/2006/relationships/hyperlink" Target="Healthcare/Veeva%20Systems.xlsx" TargetMode="External"/><Relationship Id="rId4" Type="http://schemas.openxmlformats.org/officeDocument/2006/relationships/hyperlink" Target="Healthcare/Danaher.xlsx"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Industrials/John%20Deere.xlsx" TargetMode="External"/><Relationship Id="rId3" Type="http://schemas.openxmlformats.org/officeDocument/2006/relationships/hyperlink" Target="Industrials/Moog.xlsx" TargetMode="External"/><Relationship Id="rId7" Type="http://schemas.openxmlformats.org/officeDocument/2006/relationships/hyperlink" Target="Industrials/Caterpillar.xlsx" TargetMode="External"/><Relationship Id="rId2" Type="http://schemas.openxmlformats.org/officeDocument/2006/relationships/hyperlink" Target="Industrials/Waste%20Management.xlsx" TargetMode="External"/><Relationship Id="rId1" Type="http://schemas.openxmlformats.org/officeDocument/2006/relationships/hyperlink" Target="Industrials/Lockheed%20Martin.xlsx" TargetMode="External"/><Relationship Id="rId6" Type="http://schemas.openxmlformats.org/officeDocument/2006/relationships/hyperlink" Target="Industrials/Cummins.xlsx" TargetMode="External"/><Relationship Id="rId5" Type="http://schemas.openxmlformats.org/officeDocument/2006/relationships/hyperlink" Target="Industrials/United%20Rentals.xlsx" TargetMode="External"/><Relationship Id="rId10" Type="http://schemas.openxmlformats.org/officeDocument/2006/relationships/hyperlink" Target="Industrials/Symbiotic.xlsx" TargetMode="External"/><Relationship Id="rId4" Type="http://schemas.openxmlformats.org/officeDocument/2006/relationships/hyperlink" Target="Industrials/TransDigm.xlsx" TargetMode="External"/><Relationship Id="rId9" Type="http://schemas.openxmlformats.org/officeDocument/2006/relationships/hyperlink" Target="Industrials/Old%20Dominion%20Freight%20Line.xlsx" TargetMode="External"/></Relationships>
</file>

<file path=xl/worksheets/_rels/sheet7.xml.rels><?xml version="1.0" encoding="UTF-8" standalone="yes"?>
<Relationships xmlns="http://schemas.openxmlformats.org/package/2006/relationships"><Relationship Id="rId2" Type="http://schemas.openxmlformats.org/officeDocument/2006/relationships/hyperlink" Target="Commodities/Livent.xlsx" TargetMode="External"/><Relationship Id="rId1" Type="http://schemas.openxmlformats.org/officeDocument/2006/relationships/hyperlink" Target="Commodities/Cameco.xlsx" TargetMode="Externa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9.xml.rels><?xml version="1.0" encoding="UTF-8" standalone="yes"?>
<Relationships xmlns="http://schemas.openxmlformats.org/package/2006/relationships"><Relationship Id="rId8" Type="http://schemas.openxmlformats.org/officeDocument/2006/relationships/hyperlink" Target="Technology/Software/GitLab.xlsx" TargetMode="External"/><Relationship Id="rId13" Type="http://schemas.openxmlformats.org/officeDocument/2006/relationships/hyperlink" Target="Consumer/Celsius%20Holdings.xlsx" TargetMode="External"/><Relationship Id="rId18" Type="http://schemas.openxmlformats.org/officeDocument/2006/relationships/hyperlink" Target="Technology/Software/Bill%20Holdings.xlsx" TargetMode="External"/><Relationship Id="rId3" Type="http://schemas.openxmlformats.org/officeDocument/2006/relationships/hyperlink" Target="Consumer/Dutch%20Bros.xlsx" TargetMode="External"/><Relationship Id="rId7" Type="http://schemas.openxmlformats.org/officeDocument/2006/relationships/hyperlink" Target="Technology/Software/Confluent.xlsx" TargetMode="External"/><Relationship Id="rId12" Type="http://schemas.openxmlformats.org/officeDocument/2006/relationships/hyperlink" Target="Technology/Software/Global-E.xlsx" TargetMode="External"/><Relationship Id="rId17" Type="http://schemas.openxmlformats.org/officeDocument/2006/relationships/hyperlink" Target="Industrials/Symbiotic.xlsx" TargetMode="External"/><Relationship Id="rId2" Type="http://schemas.openxmlformats.org/officeDocument/2006/relationships/hyperlink" Target="Technology/Software/Crowdstrike.xlsx" TargetMode="External"/><Relationship Id="rId16" Type="http://schemas.openxmlformats.org/officeDocument/2006/relationships/hyperlink" Target="Technology/Software/Airbnb.xlsx" TargetMode="External"/><Relationship Id="rId1" Type="http://schemas.openxmlformats.org/officeDocument/2006/relationships/hyperlink" Target="Technology/Software/ZScaler.xlsx" TargetMode="External"/><Relationship Id="rId6" Type="http://schemas.openxmlformats.org/officeDocument/2006/relationships/hyperlink" Target="Technology/Software/SentinelOne.xlsx" TargetMode="External"/><Relationship Id="rId11" Type="http://schemas.openxmlformats.org/officeDocument/2006/relationships/hyperlink" Target="Technology/Software/Datadog.xlsx" TargetMode="External"/><Relationship Id="rId5" Type="http://schemas.openxmlformats.org/officeDocument/2006/relationships/hyperlink" Target="Technology/Software/DLocal.xlsx" TargetMode="External"/><Relationship Id="rId15" Type="http://schemas.openxmlformats.org/officeDocument/2006/relationships/hyperlink" Target="Technology/Software/Snowflake.xlsx" TargetMode="External"/><Relationship Id="rId10" Type="http://schemas.openxmlformats.org/officeDocument/2006/relationships/hyperlink" Target="Financials/Adyen.xlsx" TargetMode="External"/><Relationship Id="rId19" Type="http://schemas.openxmlformats.org/officeDocument/2006/relationships/hyperlink" Target="Technology/Software/Twilio.xlsx" TargetMode="External"/><Relationship Id="rId4" Type="http://schemas.openxmlformats.org/officeDocument/2006/relationships/hyperlink" Target="Technology/Hardware/Mobileye.xlsx" TargetMode="External"/><Relationship Id="rId9" Type="http://schemas.openxmlformats.org/officeDocument/2006/relationships/hyperlink" Target="Technology/Hardware/Tesla.xlsx" TargetMode="External"/><Relationship Id="rId14" Type="http://schemas.openxmlformats.org/officeDocument/2006/relationships/hyperlink" Target="Technology/Software/Monday.com.xlsx"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Financials/Markel%20Group.xlsx" TargetMode="External"/><Relationship Id="rId13" Type="http://schemas.openxmlformats.org/officeDocument/2006/relationships/hyperlink" Target="Technology/Hardware/ASML.xlsx" TargetMode="External"/><Relationship Id="rId18" Type="http://schemas.openxmlformats.org/officeDocument/2006/relationships/hyperlink" Target="Technology/Software/VeriSign.xlsx" TargetMode="External"/><Relationship Id="rId3" Type="http://schemas.openxmlformats.org/officeDocument/2006/relationships/hyperlink" Target="Technology/Software/Qualys.xlsx" TargetMode="External"/><Relationship Id="rId7" Type="http://schemas.openxmlformats.org/officeDocument/2006/relationships/hyperlink" Target="Technology/Software/Constellation%20Software.xlsx" TargetMode="External"/><Relationship Id="rId12" Type="http://schemas.openxmlformats.org/officeDocument/2006/relationships/hyperlink" Target="Consumer/Hermes.xlsx" TargetMode="External"/><Relationship Id="rId17" Type="http://schemas.openxmlformats.org/officeDocument/2006/relationships/hyperlink" Target="Technology/Software/Microsoft.xlsx" TargetMode="External"/><Relationship Id="rId2" Type="http://schemas.openxmlformats.org/officeDocument/2006/relationships/hyperlink" Target="Healthcare/Novo%20Nordisk.xlsx" TargetMode="External"/><Relationship Id="rId16" Type="http://schemas.openxmlformats.org/officeDocument/2006/relationships/hyperlink" Target="Technology/Software/Synopsys.xlsx" TargetMode="External"/><Relationship Id="rId1" Type="http://schemas.openxmlformats.org/officeDocument/2006/relationships/hyperlink" Target="Technology/Hardware/Taiwan%20Semiconductor.xlsx" TargetMode="External"/><Relationship Id="rId6" Type="http://schemas.openxmlformats.org/officeDocument/2006/relationships/hyperlink" Target="Technology/Software/Roper%20Technologies.xlsx" TargetMode="External"/><Relationship Id="rId11" Type="http://schemas.openxmlformats.org/officeDocument/2006/relationships/hyperlink" Target="Consumer/Louis%20Vuitton%20Moet%20Hennessy.xlsx" TargetMode="External"/><Relationship Id="rId5" Type="http://schemas.openxmlformats.org/officeDocument/2006/relationships/hyperlink" Target="Technology/Software/Fair%20Isaac%20Corporation.xlsx" TargetMode="External"/><Relationship Id="rId15" Type="http://schemas.openxmlformats.org/officeDocument/2006/relationships/hyperlink" Target="Healthcare/Intuitive%20Surgical.xlsx" TargetMode="External"/><Relationship Id="rId10" Type="http://schemas.openxmlformats.org/officeDocument/2006/relationships/hyperlink" Target="Consumer/Evolution%20AB.xlsx" TargetMode="External"/><Relationship Id="rId19" Type="http://schemas.openxmlformats.org/officeDocument/2006/relationships/hyperlink" Target="Technology/Software/Manhattan%20Associates.xlsx" TargetMode="External"/><Relationship Id="rId4" Type="http://schemas.openxmlformats.org/officeDocument/2006/relationships/hyperlink" Target="Technology/Software/Copart.xlsx" TargetMode="External"/><Relationship Id="rId9" Type="http://schemas.openxmlformats.org/officeDocument/2006/relationships/hyperlink" Target="Technology/Hardware/Nvidia.xlsx" TargetMode="External"/><Relationship Id="rId14" Type="http://schemas.openxmlformats.org/officeDocument/2006/relationships/hyperlink" Target="Technology/Software/MercadoLibre.xlsx"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Technology/Hardware/Taiwan%20Semiconductor.xlsx" TargetMode="External"/><Relationship Id="rId13" Type="http://schemas.openxmlformats.org/officeDocument/2006/relationships/hyperlink" Target="Technology/Software/Manhattan%20Associates.xlsx" TargetMode="External"/><Relationship Id="rId3" Type="http://schemas.openxmlformats.org/officeDocument/2006/relationships/hyperlink" Target="Technology/Software/Synopsys.xlsx" TargetMode="External"/><Relationship Id="rId7" Type="http://schemas.openxmlformats.org/officeDocument/2006/relationships/hyperlink" Target="Technology/Hardware/Extreme%20Networks.xlsx" TargetMode="External"/><Relationship Id="rId12" Type="http://schemas.openxmlformats.org/officeDocument/2006/relationships/hyperlink" Target="Technology/Software/MongoDB.xlsx" TargetMode="External"/><Relationship Id="rId2" Type="http://schemas.openxmlformats.org/officeDocument/2006/relationships/hyperlink" Target="Technology/Software/Bill%20Holdings.xlsx" TargetMode="External"/><Relationship Id="rId1" Type="http://schemas.openxmlformats.org/officeDocument/2006/relationships/hyperlink" Target="Technology/Software/Monday.com.xlsx" TargetMode="External"/><Relationship Id="rId6" Type="http://schemas.openxmlformats.org/officeDocument/2006/relationships/hyperlink" Target="Technology/Software/Twilio.xlsx" TargetMode="External"/><Relationship Id="rId11" Type="http://schemas.openxmlformats.org/officeDocument/2006/relationships/hyperlink" Target="Consumer/Louis%20Vuitton%20Moet%20Hennessy.xlsx" TargetMode="External"/><Relationship Id="rId5" Type="http://schemas.openxmlformats.org/officeDocument/2006/relationships/hyperlink" Target="Technology/Software/ServiceNow.xlsx" TargetMode="External"/><Relationship Id="rId10" Type="http://schemas.openxmlformats.org/officeDocument/2006/relationships/hyperlink" Target="Healthcare/Intuitive%20Surgical.xlsx" TargetMode="External"/><Relationship Id="rId4" Type="http://schemas.openxmlformats.org/officeDocument/2006/relationships/hyperlink" Target="Industrials/Symbiotic.xlsx" TargetMode="External"/><Relationship Id="rId9" Type="http://schemas.openxmlformats.org/officeDocument/2006/relationships/hyperlink" Target="Technology/Software/VeriSign.xlsx"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Consumer/Celsius%20Holdings.xlsx" TargetMode="External"/><Relationship Id="rId13" Type="http://schemas.openxmlformats.org/officeDocument/2006/relationships/hyperlink" Target="Industrials/Symbiotic.xlsx" TargetMode="External"/><Relationship Id="rId3" Type="http://schemas.openxmlformats.org/officeDocument/2006/relationships/hyperlink" Target="Technology/Software/Qualys.xlsx" TargetMode="External"/><Relationship Id="rId7" Type="http://schemas.openxmlformats.org/officeDocument/2006/relationships/hyperlink" Target="Technology/Software/GitLab.xlsx" TargetMode="External"/><Relationship Id="rId12" Type="http://schemas.openxmlformats.org/officeDocument/2006/relationships/hyperlink" Target="Technology/Software/Samsara.xlsx" TargetMode="External"/><Relationship Id="rId2" Type="http://schemas.openxmlformats.org/officeDocument/2006/relationships/hyperlink" Target="Technology/Software/Bill%20Holdings.xlsx" TargetMode="External"/><Relationship Id="rId16" Type="http://schemas.openxmlformats.org/officeDocument/2006/relationships/hyperlink" Target="Financials/Adyen.xlsx" TargetMode="External"/><Relationship Id="rId1" Type="http://schemas.openxmlformats.org/officeDocument/2006/relationships/hyperlink" Target="Technology/Software/Monday.com.xlsx" TargetMode="External"/><Relationship Id="rId6" Type="http://schemas.openxmlformats.org/officeDocument/2006/relationships/hyperlink" Target="Technology/Software/Global-E.xlsx" TargetMode="External"/><Relationship Id="rId11" Type="http://schemas.openxmlformats.org/officeDocument/2006/relationships/hyperlink" Target="Technology/Software/Twilio.xlsx" TargetMode="External"/><Relationship Id="rId5" Type="http://schemas.openxmlformats.org/officeDocument/2006/relationships/hyperlink" Target="Technology/Software/Confluent.xlsx" TargetMode="External"/><Relationship Id="rId15" Type="http://schemas.openxmlformats.org/officeDocument/2006/relationships/hyperlink" Target="Technology/Hardware/Mobileye.xlsx" TargetMode="External"/><Relationship Id="rId10" Type="http://schemas.openxmlformats.org/officeDocument/2006/relationships/hyperlink" Target="Consumer/Dutch%20Bros.xlsx" TargetMode="External"/><Relationship Id="rId4" Type="http://schemas.openxmlformats.org/officeDocument/2006/relationships/hyperlink" Target="Technology/Software/DLocal.xlsx" TargetMode="External"/><Relationship Id="rId9" Type="http://schemas.openxmlformats.org/officeDocument/2006/relationships/hyperlink" Target="Technology/Software/SentinelOne.xlsx" TargetMode="External"/><Relationship Id="rId14" Type="http://schemas.openxmlformats.org/officeDocument/2006/relationships/hyperlink" Target="Technology/Software/MongoDB.xlsx"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Consumer/Evolution%20AB.xlsx" TargetMode="External"/><Relationship Id="rId13" Type="http://schemas.openxmlformats.org/officeDocument/2006/relationships/hyperlink" Target="Technology/Software/Airbnb.xlsx" TargetMode="External"/><Relationship Id="rId18" Type="http://schemas.openxmlformats.org/officeDocument/2006/relationships/hyperlink" Target="Technology/Software/Snowflake.xlsx" TargetMode="External"/><Relationship Id="rId3" Type="http://schemas.openxmlformats.org/officeDocument/2006/relationships/hyperlink" Target="Financials/Fair%20Isaac%20Corporation.xlsx" TargetMode="External"/><Relationship Id="rId7" Type="http://schemas.openxmlformats.org/officeDocument/2006/relationships/hyperlink" Target="Healthcare/Novo%20Nordisk.xlsx" TargetMode="External"/><Relationship Id="rId12" Type="http://schemas.openxmlformats.org/officeDocument/2006/relationships/hyperlink" Target="Technology/Hardware/Mobileye.xlsx" TargetMode="External"/><Relationship Id="rId17" Type="http://schemas.openxmlformats.org/officeDocument/2006/relationships/hyperlink" Target="Technology/Hardware/Super%20Micro%20Computer.xlsx" TargetMode="External"/><Relationship Id="rId2" Type="http://schemas.openxmlformats.org/officeDocument/2006/relationships/hyperlink" Target="Consumer/Hermes%20International.xlsx" TargetMode="External"/><Relationship Id="rId16" Type="http://schemas.openxmlformats.org/officeDocument/2006/relationships/hyperlink" Target="Technology/Software/MercadoLibre.xlsx" TargetMode="External"/><Relationship Id="rId20" Type="http://schemas.openxmlformats.org/officeDocument/2006/relationships/hyperlink" Target="Consumer/Louis%20Vuitton%20Moet%20Hennessy.xlsx" TargetMode="External"/><Relationship Id="rId1" Type="http://schemas.openxmlformats.org/officeDocument/2006/relationships/hyperlink" Target="Financials/Visa.xlsx" TargetMode="External"/><Relationship Id="rId6" Type="http://schemas.openxmlformats.org/officeDocument/2006/relationships/hyperlink" Target="Consumer/Booking%20Holdings.xlsx" TargetMode="External"/><Relationship Id="rId11" Type="http://schemas.openxmlformats.org/officeDocument/2006/relationships/hyperlink" Target="Technology/Software/Crowdstrike.xlsx" TargetMode="External"/><Relationship Id="rId5" Type="http://schemas.openxmlformats.org/officeDocument/2006/relationships/hyperlink" Target="Industrials/Roper%20Technologies.xlsx" TargetMode="External"/><Relationship Id="rId15" Type="http://schemas.openxmlformats.org/officeDocument/2006/relationships/hyperlink" Target="Technology/Software/dLocal.xlsx" TargetMode="External"/><Relationship Id="rId10" Type="http://schemas.openxmlformats.org/officeDocument/2006/relationships/hyperlink" Target="Technology/Software/ZScaler.xlsx" TargetMode="External"/><Relationship Id="rId19" Type="http://schemas.openxmlformats.org/officeDocument/2006/relationships/hyperlink" Target="Technology/Hardware/ASML.xlsx" TargetMode="External"/><Relationship Id="rId4" Type="http://schemas.openxmlformats.org/officeDocument/2006/relationships/hyperlink" Target="Technology/Software/Constellation%20Software.xlsx" TargetMode="External"/><Relationship Id="rId9" Type="http://schemas.openxmlformats.org/officeDocument/2006/relationships/hyperlink" Target="Technology/Software/Qualys.xlsx" TargetMode="External"/><Relationship Id="rId14" Type="http://schemas.openxmlformats.org/officeDocument/2006/relationships/hyperlink" Target="Technology/Hardware/Nvidia.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97B9ED-2B1A-D446-A6DE-0FFCCE12948B}">
  <dimension ref="A1:AH47"/>
  <sheetViews>
    <sheetView zoomScale="80" zoomScaleNormal="80" workbookViewId="0">
      <pane ySplit="1" topLeftCell="A2" activePane="bottomLeft" state="frozen"/>
      <selection pane="bottomLeft" activeCell="A5" sqref="A5:XFD5"/>
    </sheetView>
  </sheetViews>
  <sheetFormatPr baseColWidth="10" defaultRowHeight="16"/>
  <cols>
    <col min="1" max="1" width="30.7109375" style="7" customWidth="1"/>
    <col min="2" max="2" width="10.7109375" style="1" hidden="1" customWidth="1"/>
    <col min="3" max="3" width="10.7109375" style="1" customWidth="1"/>
    <col min="4" max="4" width="10.7109375" style="11" customWidth="1"/>
    <col min="5" max="6" width="10.7109375" hidden="1" customWidth="1"/>
    <col min="7" max="7" width="10.7109375" customWidth="1"/>
    <col min="8" max="9" width="10.7109375" hidden="1" customWidth="1"/>
    <col min="10" max="10" width="10.7109375" customWidth="1"/>
    <col min="11" max="12" width="10.7109375" hidden="1" customWidth="1"/>
    <col min="13" max="20" width="10.7109375" customWidth="1"/>
    <col min="21" max="23" width="11.7109375" customWidth="1"/>
    <col min="24" max="24" width="13.85546875" customWidth="1"/>
    <col min="25" max="25" width="24.7109375" style="10" customWidth="1"/>
    <col min="26" max="26" width="13.5703125" customWidth="1"/>
    <col min="27" max="27" width="109.5703125" customWidth="1"/>
    <col min="28" max="28" width="11.7109375" customWidth="1"/>
  </cols>
  <sheetData>
    <row r="1" spans="1:30" s="46" customFormat="1" ht="60" customHeight="1">
      <c r="A1" s="45" t="s">
        <v>592</v>
      </c>
      <c r="B1" s="46" t="s">
        <v>577</v>
      </c>
      <c r="C1" s="46" t="s">
        <v>5</v>
      </c>
      <c r="D1" s="46" t="s">
        <v>0</v>
      </c>
      <c r="E1" s="46" t="s">
        <v>9</v>
      </c>
      <c r="F1" s="47" t="s">
        <v>8</v>
      </c>
      <c r="G1" s="46" t="s">
        <v>575</v>
      </c>
      <c r="H1" s="46" t="s">
        <v>26</v>
      </c>
      <c r="I1" s="46" t="s">
        <v>27</v>
      </c>
      <c r="J1" s="46" t="s">
        <v>579</v>
      </c>
      <c r="K1" s="46" t="s">
        <v>580</v>
      </c>
      <c r="L1" s="46" t="s">
        <v>581</v>
      </c>
      <c r="M1" s="46" t="s">
        <v>576</v>
      </c>
      <c r="N1" s="46" t="s">
        <v>582</v>
      </c>
      <c r="O1" s="46" t="s">
        <v>24</v>
      </c>
      <c r="P1" s="46" t="s">
        <v>25</v>
      </c>
      <c r="Q1" s="46" t="s">
        <v>578</v>
      </c>
      <c r="R1" s="46" t="s">
        <v>3</v>
      </c>
      <c r="S1" s="46" t="s">
        <v>583</v>
      </c>
      <c r="T1" s="46" t="s">
        <v>2</v>
      </c>
      <c r="U1" s="46" t="s">
        <v>4</v>
      </c>
      <c r="V1" s="46" t="s">
        <v>584</v>
      </c>
      <c r="W1" s="46" t="s">
        <v>597</v>
      </c>
      <c r="X1" s="46" t="s">
        <v>1</v>
      </c>
      <c r="Y1" s="46" t="s">
        <v>7</v>
      </c>
      <c r="Z1" s="46" t="s">
        <v>10</v>
      </c>
      <c r="AA1" s="46" t="s">
        <v>6</v>
      </c>
    </row>
    <row r="2" spans="1:30" ht="50" customHeight="1">
      <c r="A2" s="56" t="e" vm="1">
        <v>#VALUE!</v>
      </c>
      <c r="B2" s="12" cm="1">
        <f t="array" ref="B2">_FV(A2,"Price")</f>
        <v>17.82</v>
      </c>
      <c r="C2" s="38">
        <f>[1]Model!$K$6</f>
        <v>32.612929104131283</v>
      </c>
      <c r="D2" s="33">
        <f>[1]Model!$K$7</f>
        <v>0.83013070169086878</v>
      </c>
      <c r="E2" s="33">
        <f>[1]Model!$E$11</f>
        <v>0.71606177289857453</v>
      </c>
      <c r="F2" s="33">
        <f>[1]Model!$F$11</f>
        <v>0.53249388315330903</v>
      </c>
      <c r="G2" s="33">
        <f>[1]Model!$K$11</f>
        <v>0.34928497954038329</v>
      </c>
      <c r="H2" s="33">
        <f>[1]Model!$E$13</f>
        <v>0.39559042580512616</v>
      </c>
      <c r="I2" s="33">
        <f>[1]Model!$F$13</f>
        <v>0.61018742581636509</v>
      </c>
      <c r="J2" s="33">
        <f>[1]Model!$K$13</f>
        <v>0.412377664423275</v>
      </c>
      <c r="K2" s="33">
        <f>[1]Model!$E$16</f>
        <v>1.7127973557013974</v>
      </c>
      <c r="L2" s="33">
        <f>[1]Model!$F$16</f>
        <v>0.64242659940779689</v>
      </c>
      <c r="M2" s="33">
        <f>[1]Model!$K$16</f>
        <v>0.30718589572010974</v>
      </c>
      <c r="N2" s="33">
        <f t="shared" ref="N2:N47" si="0">SUM(D2,G2,M2,J2,Q2,R2,S2,T2,U2)/9</f>
        <v>0.37778358856916744</v>
      </c>
      <c r="O2" s="34">
        <f>[1]Model!$A$6</f>
        <v>8.0372616822429901</v>
      </c>
      <c r="P2" s="34">
        <f>[1]Model!$A$7</f>
        <v>29.48526857142857</v>
      </c>
      <c r="Q2" s="35">
        <f>[1]Model!$C$7</f>
        <v>5.232637237539637E-2</v>
      </c>
      <c r="R2" s="33">
        <f>[1]Model!$C$3</f>
        <v>0.45689999999999997</v>
      </c>
      <c r="S2" s="33">
        <f>[1]Model!$C$5</f>
        <v>0.27258566978193144</v>
      </c>
      <c r="T2" s="33">
        <f>[1]Model!$C$6</f>
        <v>0.42056074766355139</v>
      </c>
      <c r="U2" s="33">
        <f>[1]Model!$E$7</f>
        <v>0.29870026592699095</v>
      </c>
      <c r="V2" s="36">
        <f>[1]Model!$G$7</f>
        <v>1.0197995876585484E-2</v>
      </c>
      <c r="W2" s="33">
        <f>[1]Model!$G$3</f>
        <v>-3.1833319332481569E-3</v>
      </c>
      <c r="X2" s="39">
        <f>[1]Model!$A$3</f>
        <v>5159922000</v>
      </c>
      <c r="Y2" s="43" t="str" cm="1">
        <f t="array" ref="Y2">_FV(A2,"Industry")</f>
        <v>Professional &amp; Commercial Services</v>
      </c>
      <c r="Z2" s="41" cm="1">
        <f t="array" ref="Z2">_FV(A2,"Year incorporated",TRUE)</f>
        <v>2021</v>
      </c>
      <c r="AA2" s="8" t="str" cm="1">
        <f t="array" ref="AA2">_FV(A2,"Description")</f>
        <v>Dlocal Ltd, an Uruguay-based company, is focused on enabling global merchants to connect with emerging market users. The Company offers payment platform for emerging markets. Through the Company's direct application programming interface (API), one technology platform, and one contract, which is collectively referred as the One dLocal model. The Company enables global enterprise merchants to get paid (pay-in) and to make payments (pay-out) online in a safe and efficient manner. The Company's cloud-based platform powers both cross-border and local-to-local transactions in approximately 29 countries. The Company enables global merchants to connect with over 600 local payment methods across different geographies, which expands their addressable markets. It operates in different verticals and geographies. The Company's key verticals include retail, streaming, ride hailing, financial institutions, advertising, software as a service (SaaS), travel, e-learning and gaming.</v>
      </c>
      <c r="AB2" s="4"/>
      <c r="AC2" s="22"/>
      <c r="AD2" s="23"/>
    </row>
    <row r="3" spans="1:30" ht="49" customHeight="1">
      <c r="A3" s="56" t="e" vm="2">
        <v>#VALUE!</v>
      </c>
      <c r="B3" s="12" cm="1">
        <f t="array" ref="B3">_FV(A3,"Price")</f>
        <v>145.83000000000001</v>
      </c>
      <c r="C3" s="38">
        <f>[2]Model!$K$6</f>
        <v>286.14645037479124</v>
      </c>
      <c r="D3" s="33">
        <f>[2]Model!$K$7</f>
        <v>0.96219193838573136</v>
      </c>
      <c r="E3" s="33">
        <f>[2]Model!$E$11</f>
        <v>7.5272290935942454E-2</v>
      </c>
      <c r="F3" s="33">
        <f>[2]Model!$F$11</f>
        <v>3.7812781664449124E-2</v>
      </c>
      <c r="G3" s="33">
        <f>[2]Model!$K$11</f>
        <v>4.2620063758494899E-2</v>
      </c>
      <c r="H3" s="33">
        <f>[2]Model!$E$13</f>
        <v>-2.2927905836194196E-2</v>
      </c>
      <c r="I3" s="33">
        <f>[2]Model!$F$13</f>
        <v>0.21822060484376959</v>
      </c>
      <c r="J3" s="33">
        <f>[2]Model!$K$13</f>
        <v>7.5968565824785908E-2</v>
      </c>
      <c r="K3" s="33">
        <f>[2]Model!$E$16</f>
        <v>-9.1814820320780588E-2</v>
      </c>
      <c r="L3" s="33">
        <f>[2]Model!$F$16</f>
        <v>-8.8753124485293711E-2</v>
      </c>
      <c r="M3" s="33">
        <f>[2]Model!$K$16</f>
        <v>2.1669235136879905E-2</v>
      </c>
      <c r="N3" s="33">
        <f t="shared" si="0"/>
        <v>0.33986878691175809</v>
      </c>
      <c r="O3" s="34">
        <f>[2]Model!$A$6</f>
        <v>7.0559139784946234</v>
      </c>
      <c r="P3" s="34">
        <f>[2]Model!$A$7</f>
        <v>17.574371652245571</v>
      </c>
      <c r="Q3" s="35">
        <f>[2]Model!$C$7</f>
        <v>5.6362603711055288E-2</v>
      </c>
      <c r="R3" s="33">
        <f>[2]Model!$C$3</f>
        <v>0.87620000000000009</v>
      </c>
      <c r="S3" s="33">
        <f>[2]Model!$C$5</f>
        <v>0.3543</v>
      </c>
      <c r="T3" s="33">
        <f>[2]Model!$C$6</f>
        <v>0.43307958582876421</v>
      </c>
      <c r="U3" s="33">
        <f>[2]Model!$E$7</f>
        <v>0.2364270895601111</v>
      </c>
      <c r="V3" s="36">
        <f>[2]Model!$G$7</f>
        <v>6.1916218511180298E-3</v>
      </c>
      <c r="W3" s="33">
        <f>[2]Model!$G$3</f>
        <v>-6.1064518978363125E-2</v>
      </c>
      <c r="X3" s="39">
        <f>[2]Model!$A$3</f>
        <v>17061200000</v>
      </c>
      <c r="Y3" s="43" t="str" cm="1">
        <f t="array" ref="Y3">_FV(A3,"Industry")</f>
        <v>Software &amp; IT Services</v>
      </c>
      <c r="Z3" s="41" cm="1">
        <f t="array" ref="Z3">_FV(A3,"Year incorporated",TRUE)</f>
        <v>1993</v>
      </c>
      <c r="AA3" s="8" t="str" cm="1">
        <f t="array" ref="AA3">_FV(A3,"Description")</f>
        <v>Check Point Software Technologies Ltd. (Check point) develops, markets and supports a range of products and services for information technology (IT) security. The Company's products and services are sold to enterprises, service providers, small and medium sized businesses and consumers. It offers enterprises a platform to deploy independent, modular and interoperable security applications (Software Blades), such as firewall, virtual private network (VPN), intrusion prevention system (IPS), Application Control, Anti-Bot, antivirus, data loss prevention (DLP), policy management, event analysis or multi-domain management. The Company offers Software Blades grouped into functional packages to address specific security issues. It has product offerings under these packages, which include Next Generation Firewall, Next Generation Threat Prevention, Next Generation Secure Web Gateway and Next Generation Data Protection.</v>
      </c>
    </row>
    <row r="4" spans="1:30" ht="50" customHeight="1">
      <c r="A4" s="56" t="e" vm="3">
        <v>#VALUE!</v>
      </c>
      <c r="B4" s="12" cm="1">
        <f t="array" ref="B4">_FV(A4,"Price")</f>
        <v>52.49</v>
      </c>
      <c r="C4" s="38">
        <f>[3]Model!$K$6</f>
        <v>60.120452487122385</v>
      </c>
      <c r="D4" s="33">
        <f>[3]Model!$K$7</f>
        <v>0.14536964159120558</v>
      </c>
      <c r="E4" s="33">
        <f>[3]Model!$E$11</f>
        <v>0.32170426665070906</v>
      </c>
      <c r="F4" s="33">
        <f>[3]Model!$F$11</f>
        <v>0.22266491601394489</v>
      </c>
      <c r="G4" s="33">
        <f>[3]Model!$K$11</f>
        <v>0.18783764325470584</v>
      </c>
      <c r="H4" s="33">
        <f>[3]Model!$E$13</f>
        <v>0.4128213579433091</v>
      </c>
      <c r="I4" s="33">
        <f>[3]Model!$F$13</f>
        <v>0.40557564446518146</v>
      </c>
      <c r="J4" s="33">
        <f>[3]Model!$K$13</f>
        <v>0.23654065999100643</v>
      </c>
      <c r="K4" s="33">
        <f>[3]Model!$E$16</f>
        <v>0.20392408461441591</v>
      </c>
      <c r="L4" s="33">
        <f>[3]Model!$F$16</f>
        <v>-8.9867740943607943E-2</v>
      </c>
      <c r="M4" s="33">
        <f>[3]Model!$K$16</f>
        <v>0.14939558157963603</v>
      </c>
      <c r="N4" s="33">
        <f t="shared" si="0"/>
        <v>0.29500364967255072</v>
      </c>
      <c r="O4" s="34">
        <f>[3]Model!$A$6</f>
        <v>7.4629836889464913</v>
      </c>
      <c r="P4" s="34">
        <f>[3]Model!$A$7</f>
        <v>33.450269629875521</v>
      </c>
      <c r="Q4" s="35">
        <f>[3]Model!$C$7</f>
        <v>3.3120325476775798E-2</v>
      </c>
      <c r="R4" s="33">
        <f>[3]Model!$C$3</f>
        <v>0.76260000000000006</v>
      </c>
      <c r="S4" s="33">
        <f>[3]Model!$C$5</f>
        <v>0.22310683206813553</v>
      </c>
      <c r="T4" s="33">
        <f>[3]Model!$C$6</f>
        <v>0.24717644880577672</v>
      </c>
      <c r="U4" s="33">
        <f>[3]Model!$E$7</f>
        <v>0.66988571428571431</v>
      </c>
      <c r="V4" s="36">
        <f>[3]Model!$G$7</f>
        <v>3.086239103362391</v>
      </c>
      <c r="W4" s="33">
        <f>[3]Model!$G$3</f>
        <v>-1.5081596198290147E-2</v>
      </c>
      <c r="X4" s="39">
        <f>[3]Model!$A$3</f>
        <v>40307574904</v>
      </c>
      <c r="Y4" s="43" t="str" cm="1">
        <f t="array" ref="Y4">_FV(A4,"Industry")</f>
        <v>Software &amp; IT Services</v>
      </c>
      <c r="Z4" s="41" cm="1">
        <f t="array" ref="Z4">_FV(A4,"Year incorporated",TRUE)</f>
        <v>2000</v>
      </c>
      <c r="AA4" s="8" t="str" cm="1">
        <f t="array" ref="AA4">_FV(A4,"Description")</f>
        <v>Fortinet, Inc. is engaged in offering cybersecurity and networking solutions. The Company provides cyber security solutions to a variety of organizations, including enterprises, communication service providers, security service providers, government organizations and small businesses. The Company’s product offerings consist of its core platform network security products and its enhanced platform technology products, which are offered in a range of forms spanning physical appliances, virtual appliances, software, and cloud-hosted services. Its Secure Networking solutions enable the convergence of networking and security across all edges to provide next generation firewall, software-defined wide area network (SD- WAN), and secure access service edge (SASE). Its Zero Trust Access solutions enable customers to know and control who and what is on their network. Its FortiGuard security services counter threats in real time with artificial intelligence-powered, coordinated protection.</v>
      </c>
      <c r="AB4" s="4"/>
      <c r="AC4" s="22"/>
      <c r="AD4" s="23"/>
    </row>
    <row r="5" spans="1:30" ht="50" customHeight="1">
      <c r="A5" s="57" t="e" vm="4">
        <v>#VALUE!</v>
      </c>
      <c r="B5" s="12" cm="1">
        <f t="array" ref="B5">_FV(A5,"Price")</f>
        <v>217.77</v>
      </c>
      <c r="C5" s="38">
        <f>[4]Model!$K$6</f>
        <v>168.90933096065979</v>
      </c>
      <c r="D5" s="33">
        <f>[4]Model!$K$7</f>
        <v>-0.22436822812756685</v>
      </c>
      <c r="E5" s="33">
        <f>[4]Model!$E$11</f>
        <v>7.3309550639662158E-2</v>
      </c>
      <c r="F5" s="33">
        <f>[4]Model!$F$11</f>
        <v>4.7792827566846885E-2</v>
      </c>
      <c r="G5" s="33">
        <f>[4]Model!$K$11</f>
        <v>5.4006805394709631E-2</v>
      </c>
      <c r="H5" s="33">
        <f>[4]Model!$E$13</f>
        <v>-0.14147012728871222</v>
      </c>
      <c r="I5" s="33">
        <f>[4]Model!$F$13</f>
        <v>0.11012169783318493</v>
      </c>
      <c r="J5" s="33">
        <f>[4]Model!$K$13</f>
        <v>7.2453831410281916E-2</v>
      </c>
      <c r="K5" s="33">
        <f>[4]Model!$E$16</f>
        <v>0.14218411152616506</v>
      </c>
      <c r="L5" s="33">
        <f>[4]Model!$F$16</f>
        <v>2.5143603114365476E-2</v>
      </c>
      <c r="M5" s="33">
        <f>[4]Model!$K$16</f>
        <v>6.2233150183425325E-2</v>
      </c>
      <c r="N5" s="33">
        <f t="shared" si="0"/>
        <v>0.26545698341306306</v>
      </c>
      <c r="O5" s="34">
        <f>[4]Model!$A$6</f>
        <v>14.892377762893503</v>
      </c>
      <c r="P5" s="34">
        <f>[4]Model!$A$7</f>
        <v>29.725026737967916</v>
      </c>
      <c r="Q5" s="35">
        <f>[4]Model!$C$7</f>
        <v>3.9713380035908449E-2</v>
      </c>
      <c r="R5" s="33">
        <f>[4]Model!$C$3</f>
        <v>0.86549999999999994</v>
      </c>
      <c r="S5" s="33">
        <f>[4]Model!$C$5</f>
        <v>0.50100468854655056</v>
      </c>
      <c r="T5" s="33">
        <f>[4]Model!$C$6</f>
        <v>0.59142665773610181</v>
      </c>
      <c r="U5" s="33">
        <f>[4]Model!$E$7</f>
        <v>0.42714256553815649</v>
      </c>
      <c r="V5" s="37" t="s">
        <v>586</v>
      </c>
      <c r="W5" s="33">
        <f>[4]Model!$G$3</f>
        <v>-3.1249490426269011E-2</v>
      </c>
      <c r="X5" s="39">
        <f>[4]Model!$A$3</f>
        <v>22234320000</v>
      </c>
      <c r="Y5" s="43" t="str" cm="1">
        <f t="array" ref="Y5">_FV(A5,"Industry")</f>
        <v>Software &amp; IT Services</v>
      </c>
      <c r="Z5" s="41" cm="1">
        <f t="array" ref="Z5">_FV(A5,"Year incorporated",TRUE)</f>
        <v>1995</v>
      </c>
      <c r="AA5" s="8" t="str" cm="1">
        <f t="array" ref="AA5">_FV(A5,"Description")</f>
        <v>VeriSign, Inc. is a global provider of domain name registry services and Internet infrastructure. The Company enables the security, stability, and resiliency of Internet infrastructure and services, including providing root zone maintainer services, operating two global Internet root servers, and providing registration services and authoritative resolution for the .com and .net top-level domains (TLDs), which support the majority of global e-commerce. The Company operates the authoritative directory of and/or the back-end systems for all .com, .net, .cc, .gov, .edu and .name domain names, among others. Its services allow individuals and organizations to establish their online identities, while providing the secure, always-on access they need to communicate and transact reliably with large-scale online audiences. The Company also provides internationalized domain name (IDN) services that enable Internet users to access domain names in characters representing their local language.</v>
      </c>
      <c r="AB5" s="4"/>
      <c r="AC5" s="22"/>
      <c r="AD5" s="6"/>
    </row>
    <row r="6" spans="1:30" ht="50" customHeight="1">
      <c r="A6" s="56" t="e" vm="5">
        <v>#VALUE!</v>
      </c>
      <c r="B6" s="12" cm="1">
        <f t="array" ref="B6">_FV(A6,"Price")</f>
        <v>296.16000000000003</v>
      </c>
      <c r="C6" s="38">
        <f>[5]Model!$K$6</f>
        <v>202.40316665199381</v>
      </c>
      <c r="D6" s="33">
        <f>[5]Model!$K$7</f>
        <v>-0.3165749370205504</v>
      </c>
      <c r="E6" s="33">
        <f>[5]Model!$E$11</f>
        <v>0.25287648823048259</v>
      </c>
      <c r="F6" s="33">
        <f>[5]Model!$F$11</f>
        <v>0.18661772599997106</v>
      </c>
      <c r="G6" s="33">
        <f>[5]Model!$K$11</f>
        <v>0.18185979418114906</v>
      </c>
      <c r="H6" s="33">
        <f>[5]Model!$E$13</f>
        <v>-2.6468164794007492</v>
      </c>
      <c r="I6" s="33">
        <f>[5]Model!$F$13</f>
        <v>3.1323629747555151</v>
      </c>
      <c r="J6" s="33">
        <f>[5]Model!$K$13</f>
        <v>0.82720392844907631</v>
      </c>
      <c r="K6" s="33">
        <f>[5]Model!$E$16</f>
        <v>1.1785961828226998E-2</v>
      </c>
      <c r="L6" s="33">
        <f>[5]Model!$F$16</f>
        <v>0.21123919772578925</v>
      </c>
      <c r="M6" s="33">
        <f>[5]Model!$K$16</f>
        <v>0.23300866928483668</v>
      </c>
      <c r="N6" s="33">
        <f t="shared" si="0"/>
        <v>0.24831498655438633</v>
      </c>
      <c r="O6" s="34">
        <f>[5]Model!$A$6</f>
        <v>11.416951705587481</v>
      </c>
      <c r="P6" s="34">
        <f>[5]Model!$A$7</f>
        <v>51.391991194276279</v>
      </c>
      <c r="Q6" s="35">
        <f>[5]Model!$C$7</f>
        <v>2.3517002407215788E-2</v>
      </c>
      <c r="R6" s="33">
        <f>[5]Model!$C$3</f>
        <v>0.7229000000000001</v>
      </c>
      <c r="S6" s="33">
        <f>[5]Model!$C$5</f>
        <v>0.2221542975913926</v>
      </c>
      <c r="T6" s="33">
        <f>[5]Model!$C$6</f>
        <v>0.26849248074336718</v>
      </c>
      <c r="U6" s="33">
        <f>[5]Model!$E$7</f>
        <v>7.227364335298947E-2</v>
      </c>
      <c r="V6" s="36">
        <f>[5]Model!$G$7</f>
        <v>1.2987302676733012</v>
      </c>
      <c r="W6" s="33">
        <f>[5]Model!$G$3</f>
        <v>1.0493536219034705E-2</v>
      </c>
      <c r="X6" s="39">
        <f>[5]Model!$A$3</f>
        <v>93379248000</v>
      </c>
      <c r="Y6" s="43" t="str" cm="1">
        <f t="array" ref="Y6">_FV(A6,"Industry")</f>
        <v>Software &amp; IT Services</v>
      </c>
      <c r="Z6" s="41" cm="1">
        <f t="array" ref="Z6">_FV(A6,"Year incorporated",TRUE)</f>
        <v>2005</v>
      </c>
      <c r="AA6" s="8" t="str" cm="1">
        <f t="array" ref="AA6">_FV(A6,"Description")</f>
        <v>Palo Alto Networks, Inc. is a global cybersecurity provider. The Company's cybersecurity platforms and services help secure enterprise users, networks, clouds and endpoints by delivering comprehensive cybersecurity backed by artificial intelligence and automation. The Company focuses on delivering value in four areas, Network Security, Cloud Security, Security Operations and Threat Intelligence and Security Consulting. Its network security platform is designed to deliver complete zero trust solutions to its customers. It enables cloud-native security through its Prisma Cloud platform. As a comprehensive Cloud Native Application Protection Platform (CNAPP), Prisma Cloud secures multi-and hybrid-cloud environments for applications, data and the entire cloud native technology stack across the full development lifecycle, from code to runtime. It delivers security automation, security analytics, endpoint security and attack surface management solutions through its Cortex portfolio.</v>
      </c>
      <c r="AB6" s="4"/>
      <c r="AC6" s="22"/>
      <c r="AD6" s="6"/>
    </row>
    <row r="7" spans="1:30" ht="50" customHeight="1">
      <c r="A7" s="57" t="e" vm="6">
        <v>#VALUE!</v>
      </c>
      <c r="B7" s="12" cm="1">
        <f t="array" ref="B7">_FV(A7,"Price")</f>
        <v>188.01</v>
      </c>
      <c r="C7" s="38">
        <f>[6]Model!$K$6</f>
        <v>172.25704662837589</v>
      </c>
      <c r="D7" s="33">
        <f>[6]Model!$K$7</f>
        <v>-8.3787848367768203E-2</v>
      </c>
      <c r="E7" s="33">
        <f>[6]Model!$E$11</f>
        <v>0.19104170517447683</v>
      </c>
      <c r="F7" s="33">
        <f>[6]Model!$F$11</f>
        <v>0.13125174843738185</v>
      </c>
      <c r="G7" s="33">
        <f>[6]Model!$K$11</f>
        <v>0.12082205480047818</v>
      </c>
      <c r="H7" s="33">
        <f>[6]Model!$E$13</f>
        <v>0.52187147688838786</v>
      </c>
      <c r="I7" s="33">
        <f>[6]Model!$F$13</f>
        <v>0.59271057115341885</v>
      </c>
      <c r="J7" s="33">
        <f>[6]Model!$K$13</f>
        <v>0.24191720998090588</v>
      </c>
      <c r="K7" s="33">
        <f>[6]Model!$E$16</f>
        <v>-5.0868188520936108E-4</v>
      </c>
      <c r="L7" s="33">
        <f>[6]Model!$F$16</f>
        <v>0.26949271757218085</v>
      </c>
      <c r="M7" s="33">
        <f>[6]Model!$K$16</f>
        <v>9.1072097271658575E-2</v>
      </c>
      <c r="N7" s="33">
        <f t="shared" si="0"/>
        <v>0.25001924054198643</v>
      </c>
      <c r="O7" s="34">
        <f>[6]Model!$A$6</f>
        <v>12.483816487364621</v>
      </c>
      <c r="P7" s="34">
        <f>[6]Model!$A$7</f>
        <v>40.209501941860466</v>
      </c>
      <c r="Q7" s="35">
        <f>[6]Model!$C$7</f>
        <v>3.2099320113062935E-2</v>
      </c>
      <c r="R7" s="33">
        <f>[6]Model!$C$3</f>
        <v>0.79520000000000002</v>
      </c>
      <c r="S7" s="33">
        <f>[6]Model!$C$5</f>
        <v>0.31046931407942241</v>
      </c>
      <c r="T7" s="33">
        <f>[6]Model!$C$6</f>
        <v>0.4007220216606498</v>
      </c>
      <c r="U7" s="33">
        <f>[6]Model!$E$7</f>
        <v>0.34165899533946825</v>
      </c>
      <c r="V7" s="36">
        <f>[6]Model!$G$7</f>
        <v>0.12543950212621563</v>
      </c>
      <c r="W7" s="33">
        <f>[6]Model!$G$3</f>
        <v>-9.2412727878429246E-3</v>
      </c>
      <c r="X7" s="39">
        <f>[6]Model!$O$20</f>
        <v>6916034334</v>
      </c>
      <c r="Y7" s="43" t="str" cm="1">
        <f t="array" ref="Y7">_FV(A7,"Industry")</f>
        <v>Software &amp; IT Services</v>
      </c>
      <c r="Z7" s="41" cm="1">
        <f t="array" ref="Z7">_FV(A7,"Year incorporated",TRUE)</f>
        <v>1999</v>
      </c>
      <c r="AA7" s="8" t="str" cm="1">
        <f t="array" ref="AA7">_FV(A7,"Description")</f>
        <v>Qualys, Inc. is a provider of cloud-based information technology (IT), security and compliance solutions. Its cloud-based IT, security and compliance solutions enables organizations to identify security risks to their IT infrastructures, help protect their IT systems and applications from cyber-attacks. The Company delivers its solutions through its Qualys Cloud Platform. The Qualys Cloud Platform leverages a single agent to continuously deliver critical security intelligence while enabling enterprises to automate the full spectrum of vulnerability detection, compliance, and protection for IT systems, workloads and web applications across on premises, endpoints, servers, public and private clouds, containers, and mobile devices.</v>
      </c>
    </row>
    <row r="8" spans="1:30" ht="50" customHeight="1">
      <c r="A8" s="57" t="e" vm="7">
        <v>#VALUE!</v>
      </c>
      <c r="B8" s="38" cm="1">
        <f t="array" ref="B8">_FV(A8,"Price")</f>
        <v>1128.54</v>
      </c>
      <c r="C8" s="38">
        <f>[7]Model!$K$6</f>
        <v>647.57749321276572</v>
      </c>
      <c r="D8" s="33">
        <f>[7]Model!$K$7</f>
        <v>-0.4261811781480801</v>
      </c>
      <c r="E8" s="33">
        <f>[7]Model!$E$11</f>
        <v>9.9491648511256248E-2</v>
      </c>
      <c r="F8" s="33">
        <f>[7]Model!$F$11</f>
        <v>0.11162483487450459</v>
      </c>
      <c r="G8" s="33">
        <f>[7]Model!$K$11</f>
        <v>0.10384136384098067</v>
      </c>
      <c r="H8" s="33">
        <f>[7]Model!$E$13</f>
        <v>0.14399999999999991</v>
      </c>
      <c r="I8" s="33">
        <f>[7]Model!$F$13</f>
        <v>0.36130536130536139</v>
      </c>
      <c r="J8" s="33">
        <f>[7]Model!$K$13</f>
        <v>0.20996584419100528</v>
      </c>
      <c r="K8" s="33">
        <f>[7]Model!$E$16</f>
        <v>5.3418803418803451E-2</v>
      </c>
      <c r="L8" s="33">
        <f>[7]Model!$F$16</f>
        <v>0.44827586206896552</v>
      </c>
      <c r="M8" s="33">
        <f>[7]Model!$K$16</f>
        <v>0.21919470689918649</v>
      </c>
      <c r="N8" s="33">
        <f t="shared" si="0"/>
        <v>0.22868897417028736</v>
      </c>
      <c r="O8" s="34">
        <f>[7]Model!$A$6</f>
        <v>16.55954842543078</v>
      </c>
      <c r="P8" s="34">
        <f>[7]Model!$A$7</f>
        <v>47.722123287671231</v>
      </c>
      <c r="Q8" s="35">
        <f>[7]Model!$C$7</f>
        <v>2.5619202489296628E-2</v>
      </c>
      <c r="R8" s="33">
        <f>[7]Model!$C$3</f>
        <v>0.78900000000000003</v>
      </c>
      <c r="S8" s="33">
        <f>[7]Model!$C$5</f>
        <v>0.34699940582293526</v>
      </c>
      <c r="T8" s="33">
        <f>[7]Model!$C$6</f>
        <v>0.42424242424242425</v>
      </c>
      <c r="U8" s="33">
        <f>[7]Model!$E$7</f>
        <v>0.36551899819483757</v>
      </c>
      <c r="V8" s="37" t="s">
        <v>586</v>
      </c>
      <c r="W8" s="33">
        <f>[7]Model!$G$3</f>
        <v>-2.1487754880384551E-2</v>
      </c>
      <c r="X8" s="39">
        <f>[7]Model!$A$3</f>
        <v>27869720000</v>
      </c>
      <c r="Y8" s="43" t="str" cm="1">
        <f t="array" ref="Y8">_FV(A8,"Industry")</f>
        <v>Software &amp; IT Services</v>
      </c>
      <c r="Z8" s="41" cm="1">
        <f t="array" ref="Z8">_FV(A8,"Year incorporated",TRUE)</f>
        <v>1987</v>
      </c>
      <c r="AA8" s="8" t="str" cm="1">
        <f t="array" ref="AA8">_FV(A8,"Description")</f>
        <v>Fair Isaac Corporation is an applied analytics company. The Company operates through two segments: Scores and Software. The Scores segment includes its business-to-business (B2B) scoring solutions and services which give its clients access to predictive credit and other scores that can be integrated into their transaction streams and decision-making processes. This segment also includes its business-to-consumer (B2C) scoring solutions, including its myFICO.com subscription offerings. The Software segment includes pre-configured analytic and decision management solutions designed for a specific type of business need or process, such as account origination, customer management, customer engagement, fraud detection, financial crimes compliance and marketing as well as associated professional services. This segment also includes FICO Platform, a modular software offering designed to support advanced analytic and decision use cases, as well as stand-alone analytic and decisioning software.</v>
      </c>
    </row>
    <row r="9" spans="1:30" ht="50" customHeight="1">
      <c r="A9" s="56" t="e" vm="8">
        <v>#VALUE!</v>
      </c>
      <c r="B9" s="38" cm="1">
        <f t="array" ref="B9">_FV(A9,"Price")</f>
        <v>135.02000000000001</v>
      </c>
      <c r="C9" s="38">
        <f>[8]Model!$K$6</f>
        <v>123.2073875724973</v>
      </c>
      <c r="D9" s="33">
        <f>[8]Model!$K$7</f>
        <v>-8.7487871630148928E-2</v>
      </c>
      <c r="E9" s="33">
        <f>[8]Model!$E$11</f>
        <v>0.40175841488978192</v>
      </c>
      <c r="F9" s="33">
        <f>[8]Model!$F$11</f>
        <v>0.17132992022859872</v>
      </c>
      <c r="G9" s="33">
        <f>[8]Model!$K$11</f>
        <v>0.14058681069036041</v>
      </c>
      <c r="H9" s="33">
        <f>[8]Model!$E$13</f>
        <v>-6.377321508717908</v>
      </c>
      <c r="I9" s="33">
        <f>[8]Model!$F$13</f>
        <v>0.40464870575805589</v>
      </c>
      <c r="J9" s="33">
        <f>[8]Model!$K$13</f>
        <v>0.20717982534687573</v>
      </c>
      <c r="K9" s="33">
        <f>[8]Model!$E$16</f>
        <v>0.58375807347350639</v>
      </c>
      <c r="L9" s="33">
        <f>[8]Model!$F$16</f>
        <v>6.7143816987584648E-2</v>
      </c>
      <c r="M9" s="33">
        <f>[8]Model!$K$16</f>
        <v>0.1350966472815272</v>
      </c>
      <c r="N9" s="33">
        <f t="shared" si="0"/>
        <v>0.23813331336904733</v>
      </c>
      <c r="O9" s="34">
        <f>[8]Model!$A$6</f>
        <v>8.7842467981297006</v>
      </c>
      <c r="P9" s="34">
        <f>[8]Model!$A$7</f>
        <v>32.500722075968412</v>
      </c>
      <c r="Q9" s="35">
        <f>[8]Model!$C$7</f>
        <v>4.2328448860221461E-2</v>
      </c>
      <c r="R9" s="33">
        <f>[8]Model!$C$3</f>
        <v>0.82330000000000003</v>
      </c>
      <c r="S9" s="33">
        <f>[8]Model!$C$5</f>
        <v>0.25309999999999999</v>
      </c>
      <c r="T9" s="33">
        <f>[8]Model!$C$6</f>
        <v>0.43034209955316716</v>
      </c>
      <c r="U9" s="33">
        <f>[8]Model!$E$7</f>
        <v>0.19875386021942301</v>
      </c>
      <c r="V9" s="36">
        <f>[8]Model!$G$7</f>
        <v>0.45937932397707054</v>
      </c>
      <c r="W9" s="33">
        <f>[8]Model!$G$3</f>
        <v>1.3300999962014468E-4</v>
      </c>
      <c r="X9" s="39">
        <f>[8]Model!$A$3</f>
        <v>86419420000</v>
      </c>
      <c r="Y9" s="43" t="str" cm="1">
        <f t="array" ref="Y9">_FV(A9,"Industry")</f>
        <v>Software &amp; IT Services</v>
      </c>
      <c r="Z9" s="41" cm="1">
        <f t="array" ref="Z9">_FV(A9,"Year incorporated",TRUE)</f>
        <v>2008</v>
      </c>
      <c r="AA9" s="8" t="str" cm="1">
        <f t="array" ref="AA9">_FV(A9,"Description")</f>
        <v>Airbnb, Inc. primarily operates a global platform for stays and experiences. The Company’s marketplace model connects hosts and guests online or through mobile devices to book spaces and experiences around the world. It partners with hosts throughout the process of setting up their listing and provide them with a range of tools to manage their listings, including scheduling, merchandising, integrated payments, community support, host protections, pricing guidance, and feedback from reviews. Its Website and mobile applications provide its guests a way to explore a variety of homes and experiences and an easy way to book them. Its hosts generally fall into two categories: individual and professional. Individual hosts list their spaces, including private rooms, primary homes, or vacation homes, on Airbnb. Professional hosts are often those who run property management or hospitality businesses and generally use application programming interfaces to list their properties on its platform.</v>
      </c>
    </row>
    <row r="10" spans="1:30" ht="50" customHeight="1">
      <c r="A10" s="56" t="e" vm="9">
        <v>#VALUE!</v>
      </c>
      <c r="B10" s="38" cm="1">
        <f t="array" ref="B10">_FV(A10,"Price")</f>
        <v>131.86000000000001</v>
      </c>
      <c r="C10" s="38">
        <f>[9]Model!$K$6</f>
        <v>179.29651100181329</v>
      </c>
      <c r="D10" s="33">
        <f>[9]Model!$K$7</f>
        <v>0.35974905962242731</v>
      </c>
      <c r="E10" s="33">
        <f>[9]Model!$E$11</f>
        <v>9.7808156437157789E-2</v>
      </c>
      <c r="F10" s="33">
        <f>[9]Model!$F$11</f>
        <v>7.8363433226321888E-2</v>
      </c>
      <c r="G10" s="33">
        <f>[9]Model!$K$11</f>
        <v>9.3552720894972283E-2</v>
      </c>
      <c r="H10" s="33">
        <f>[9]Model!$E$18</f>
        <v>-0.21123722594136751</v>
      </c>
      <c r="I10" s="33">
        <f>[9]Model!$F$18</f>
        <v>0.2098145801373974</v>
      </c>
      <c r="J10" s="33">
        <f>[9]Model!$K$18</f>
        <v>0.15121843719436429</v>
      </c>
      <c r="K10" s="33">
        <f>[9]Model!$E$21</f>
        <v>-0.10388671314251108</v>
      </c>
      <c r="L10" s="33">
        <f>[9]Model!$F$21</f>
        <v>0.294972464390725</v>
      </c>
      <c r="M10" s="33">
        <f>[9]Model!$K$21</f>
        <v>0.17135555374440398</v>
      </c>
      <c r="N10" s="33">
        <f t="shared" si="0"/>
        <v>0.22475655994184077</v>
      </c>
      <c r="O10" s="34">
        <f>[9]Model!$A$6</f>
        <v>5.4645999999999999</v>
      </c>
      <c r="P10" s="34">
        <f>[9]Model!$A$7</f>
        <v>22.971580180552685</v>
      </c>
      <c r="Q10" s="35">
        <f>[9]Model!$C$7</f>
        <v>4.6858978474269258E-2</v>
      </c>
      <c r="R10" s="33">
        <f>[9]Model!$C$3</f>
        <v>0.5544</v>
      </c>
      <c r="S10" s="33">
        <f>[9]Model!$C$5</f>
        <v>0.21050000000000002</v>
      </c>
      <c r="T10" s="33">
        <f>[9]Model!$C$6</f>
        <v>0.2464483608698205</v>
      </c>
      <c r="U10" s="33">
        <f>[9]Model!$E$7</f>
        <v>0.18872592867630927</v>
      </c>
      <c r="V10" s="36">
        <f>[9]Model!$G$7</f>
        <v>0.10898364534084996</v>
      </c>
      <c r="W10" s="33">
        <f>[9]Model!$G$3</f>
        <v>-1.9635879687797536E-2</v>
      </c>
      <c r="X10" s="39">
        <f>[9]Model!$A$3</f>
        <v>1666703000000</v>
      </c>
      <c r="Y10" s="43" t="str" cm="1">
        <f t="array" ref="Y10">_FV(A10,"Industry")</f>
        <v>Software &amp; IT Services</v>
      </c>
      <c r="Z10" s="41" cm="1">
        <f t="array" ref="Z10">_FV(A10,"Year incorporated",TRUE)</f>
        <v>2015</v>
      </c>
      <c r="AA10" s="8" t="str" cm="1">
        <f t="array" ref="AA10">_FV(A10,"Description")</f>
        <v>Alphabet Inc. is a holding company. The Company's segments include Google Services, Google Cloud, and Other Bets. The Google Services segment includes products and services such as ads, Android, Chrome, hardware, Google Maps, Google Play, Search, and YouTube. The Google Cloud segment includes infrastructure and platform services, collaboration tools, and other services for enterprise customers. The Other Bets segment includes earlier stage technologies that are further afield from its core Google business, and it includes the sale of health technology and Internet services. Its Google Cloud provides enterprise-ready cloud services, including Google Cloud Platform and Google Workspace. Google Cloud Platform provides technology in cybersecurity; data, analytics, artificial intelligence (AI), machine learning and infrastructure. The Company's Google Workspace's secure communication and collaboration tools, which include apps, such as Gmail, Docs, Drive, Calendar, Meet, and others.</v>
      </c>
      <c r="AB10" s="4"/>
      <c r="AC10" s="22"/>
      <c r="AD10" s="6"/>
    </row>
    <row r="11" spans="1:30" ht="50" customHeight="1">
      <c r="A11" s="56" t="e" vm="10">
        <v>#VALUE!</v>
      </c>
      <c r="B11" s="38" cm="1">
        <f t="array" ref="B11">_FV(A11,"Price")</f>
        <v>185.59</v>
      </c>
      <c r="C11" s="38">
        <f>[10]Model!$K$6</f>
        <v>139.85899087254154</v>
      </c>
      <c r="D11" s="33">
        <f>[10]Model!$K$7</f>
        <v>-0.22857699463573344</v>
      </c>
      <c r="E11" s="33">
        <f>[10]Model!$E$11</f>
        <v>0.30287705442983759</v>
      </c>
      <c r="F11" s="33">
        <f>[10]Model!$F$11</f>
        <v>0.22307881368626648</v>
      </c>
      <c r="G11" s="33">
        <f>[10]Model!$K$11</f>
        <v>0.16319329278463809</v>
      </c>
      <c r="H11" s="33">
        <f>[10]Model!$E$13</f>
        <v>0.43595121453357821</v>
      </c>
      <c r="I11" s="33">
        <f>[10]Model!$F$13</f>
        <v>0.57077924154817716</v>
      </c>
      <c r="J11" s="33">
        <f>[10]Model!$K$13</f>
        <v>0.20350043715778429</v>
      </c>
      <c r="K11" s="33">
        <f>[10]Model!$E$16</f>
        <v>0.19136890821556141</v>
      </c>
      <c r="L11" s="33">
        <f>[10]Model!$F$16</f>
        <v>0.70333521551874645</v>
      </c>
      <c r="M11" s="33">
        <f>[10]Model!$K$16</f>
        <v>0.25995916446703521</v>
      </c>
      <c r="N11" s="33">
        <f t="shared" si="0"/>
        <v>0.22164381255355678</v>
      </c>
      <c r="O11" s="34">
        <f>[10]Model!$A$6</f>
        <v>6.4918938216409039</v>
      </c>
      <c r="P11" s="34">
        <f>[10]Model!$A$7</f>
        <v>24.704446624434389</v>
      </c>
      <c r="Q11" s="35">
        <f>[10]Model!$C$7</f>
        <v>3.5899522119921347E-2</v>
      </c>
      <c r="R11" s="33">
        <f>[10]Model!$C$3</f>
        <v>0.84150000000000003</v>
      </c>
      <c r="S11" s="33">
        <f>[10]Model!$C$5</f>
        <v>0.26278240190249702</v>
      </c>
      <c r="T11" s="33">
        <f>[10]Model!$C$6</f>
        <v>0.23305588585017836</v>
      </c>
      <c r="U11" s="33">
        <f>[10]Model!$E$7</f>
        <v>0.22348060333568992</v>
      </c>
      <c r="V11" s="36">
        <f>[10]Model!$G$7</f>
        <v>2.0615845054152138E-2</v>
      </c>
      <c r="W11" s="33">
        <f>[10]Model!$G$3</f>
        <v>2.3405272629826611E-3</v>
      </c>
      <c r="X11" s="39">
        <f>[10]Model!$A$3</f>
        <v>10919365408</v>
      </c>
      <c r="Y11" s="43" t="str" cm="1">
        <f t="array" ref="Y11">_FV(A11,"Industry")</f>
        <v>Software &amp; IT Services</v>
      </c>
      <c r="Z11" s="41" cm="1">
        <f t="array" ref="Z11">_FV(A11,"Year incorporated",TRUE)</f>
        <v>2013</v>
      </c>
      <c r="AA11" s="8" t="str" cm="1">
        <f t="array" ref="AA11">_FV(A11,"Description")</f>
        <v>Paycom Software, Inc. is a provider of a comprehensive, cloud-based human capital management (HCM) solution delivered as software-as-a-service (SaaS). The Company provides functionality and data analytics. Its solution requires virtually no customization and is based on a core system of record maintained in a single database for all HCM functions, including talent acquisition, time and labor management, payroll, talent management and human resources (HR) management applications. Its applications streamline client processes and provide clients and their employees with the ability to directly access and manage administrative processes, including applications that identify candidates, on-board employees, manage time and labor, administer payroll deductions and benefits, manage performance, terminate employees and administer post-termination health benefits such as COBRA. The Company sells its solution directly through its sales force based in offices across the United States.</v>
      </c>
    </row>
    <row r="12" spans="1:30" ht="49" customHeight="1">
      <c r="A12" s="56" t="e" vm="11">
        <v>#VALUE!</v>
      </c>
      <c r="B12" s="38" cm="1">
        <f t="array" ref="B12">_FV(A12,"Price")</f>
        <v>176.37</v>
      </c>
      <c r="C12" s="38">
        <f>[11]Model!$K$6</f>
        <v>129.50337000886645</v>
      </c>
      <c r="D12" s="33">
        <f>[11]Model!$K$7</f>
        <v>-0.26572903549999172</v>
      </c>
      <c r="E12" s="33">
        <f>[11]Model!$E$11</f>
        <v>0.6843387960408891</v>
      </c>
      <c r="F12" s="33">
        <f>[11]Model!$F$11</f>
        <v>0.37949902606598096</v>
      </c>
      <c r="G12" s="33">
        <f>[11]Model!$K$11</f>
        <v>0.33046877502397953</v>
      </c>
      <c r="H12" s="33">
        <f>[11]Model!$E$13</f>
        <v>5.8571936826148141E-2</v>
      </c>
      <c r="I12" s="33">
        <f>[11]Model!$F$13</f>
        <v>-1.3507054293584282</v>
      </c>
      <c r="J12" s="33">
        <f>[11]Model!$K$13</f>
        <v>0.48257815567108542</v>
      </c>
      <c r="K12" s="33">
        <f>[11]Model!$E$16</f>
        <v>1.3309608540925266</v>
      </c>
      <c r="L12" s="33">
        <f>[11]Model!$F$16</f>
        <v>8.8787606645711712</v>
      </c>
      <c r="M12" s="33">
        <f>[11]Model!$K$16</f>
        <v>0.51337635799317205</v>
      </c>
      <c r="N12" s="33">
        <f t="shared" si="0"/>
        <v>0.23444309720774367</v>
      </c>
      <c r="O12" s="34">
        <f>[11]Model!$A$6</f>
        <v>11.89204189944134</v>
      </c>
      <c r="P12" s="34">
        <f>[11]Model!$A$7</f>
        <v>177.389625</v>
      </c>
      <c r="Q12" s="35">
        <f>[11]Model!$C$7</f>
        <v>1.2918831451764255E-2</v>
      </c>
      <c r="R12" s="33">
        <f>[11]Model!$C$3</f>
        <v>0.88519999999999999</v>
      </c>
      <c r="S12" s="33">
        <f>[11]Model!$C$5</f>
        <v>6.7039106145251395E-2</v>
      </c>
      <c r="T12" s="33">
        <f>[11]Model!$C$6</f>
        <v>0.15363128491620112</v>
      </c>
      <c r="U12" s="33">
        <f>[11]Model!$E$7</f>
        <v>-6.949560083176913E-2</v>
      </c>
      <c r="V12" s="36">
        <f>[11]Model!$G$7</f>
        <v>9.6148940182126733E-2</v>
      </c>
      <c r="W12" s="33">
        <f>[11]Model!$G$3</f>
        <v>1.234623190732694E-2</v>
      </c>
      <c r="X12" s="39">
        <f>[11]Model!$A$3</f>
        <v>8514702000</v>
      </c>
      <c r="Y12" s="43" t="str" cm="1">
        <f t="array" ref="Y12">_FV(A12,"Industry")</f>
        <v>Software &amp; IT Services</v>
      </c>
      <c r="Z12" s="41" cm="1">
        <f t="array" ref="Z12">_FV(A12,"Year incorporated",TRUE)</f>
        <v>2012</v>
      </c>
      <c r="AA12" s="8" t="str" cm="1">
        <f t="array" ref="AA12">_FV(A12,"Description")</f>
        <v>Monday.Com Ltd is an Israel-based software publisher. The Company provides operational system monday.com Work OS which is an open platform that democratizes the power of software so organizations can easily build software applications and work management tools to fit their every need. The platform intuitively connects people to processes and systems, empowering teams to excel in every aspect of their work. monday.com has teams in Tel Aviv, New York, San Francisco, Miami, Chicago, London, Kiev, and Sydney. The Company customize its platform to suit any business vertical and serves customers worldwide.</v>
      </c>
    </row>
    <row r="13" spans="1:30" ht="50" customHeight="1">
      <c r="A13" s="57" t="e" vm="12">
        <v>#VALUE!</v>
      </c>
      <c r="B13" s="38" cm="1">
        <f t="array" ref="B13">_FV(A13,"Price")</f>
        <v>270.35000000000002</v>
      </c>
      <c r="C13" s="38">
        <f>'[12]Sheet 1'!$AI$116</f>
        <v>150.79151669279034</v>
      </c>
      <c r="D13" s="33">
        <f>'[12]Sheet 1'!$AI$118</f>
        <v>-0.44223592863772765</v>
      </c>
      <c r="E13" s="33">
        <f>'[12]Sheet 1'!$AG$4</f>
        <v>0.327567165419691</v>
      </c>
      <c r="F13" s="33">
        <f>'[12]Sheet 1'!$AH$4</f>
        <v>0.14298773793994912</v>
      </c>
      <c r="G13" s="33">
        <f>'[12]Sheet 1'!$AO$107</f>
        <v>0.115406599904499</v>
      </c>
      <c r="H13" s="33">
        <f>'[12]Sheet 1'!$AG$29</f>
        <v>0.43733280961120413</v>
      </c>
      <c r="I13" s="33">
        <f>'[12]Sheet 1'!$AH$29</f>
        <v>0.6337790593578907</v>
      </c>
      <c r="J13" s="33">
        <f>'[12]Sheet 1'!$AN$22</f>
        <v>0.22256073881139135</v>
      </c>
      <c r="K13" s="33">
        <f>'[12]Sheet 1'!$AG$106</f>
        <v>0.38089936045643236</v>
      </c>
      <c r="L13" s="33">
        <f>'[12]Sheet 1'!$AH$106</f>
        <v>0.41953142948066424</v>
      </c>
      <c r="M13" s="33">
        <f>'[12]Sheet 1'!$AM$106</f>
        <v>0.20120333993094985</v>
      </c>
      <c r="N13" s="33">
        <f t="shared" si="0"/>
        <v>0.20822697146557348</v>
      </c>
      <c r="O13" s="34">
        <f>'[12]Sheet 1'!$AN$19</f>
        <v>18.067295922377795</v>
      </c>
      <c r="P13" s="34">
        <f>'[12]Sheet 1'!$AO$19</f>
        <v>53.029532588320116</v>
      </c>
      <c r="Q13" s="35">
        <f>'[12]Sheet 1'!$AP$22</f>
        <v>2.1590178742982458E-2</v>
      </c>
      <c r="R13" s="33">
        <f>'[12]Sheet 1'!$AM$7</f>
        <v>0.89566832635261973</v>
      </c>
      <c r="S13" s="33">
        <f>'[12]Sheet 1'!$AO$7</f>
        <v>0.2384</v>
      </c>
      <c r="T13" s="33">
        <f>'[12]Sheet 1'!$AP$7</f>
        <v>0.31408410211027377</v>
      </c>
      <c r="U13" s="33">
        <f>'[12]Sheet 1'!$AO$13</f>
        <v>0.30736538597517282</v>
      </c>
      <c r="V13" s="36">
        <f>'[12]Sheet 1'!$AP$13</f>
        <v>0.87135137970640919</v>
      </c>
      <c r="W13" s="33">
        <f>'[12]Sheet 1'!$AM$16</f>
        <v>-1.1300746183513167E-2</v>
      </c>
      <c r="X13" s="39">
        <f>'[12]Sheet 1'!$AO$102</f>
        <v>73551961700</v>
      </c>
      <c r="Y13" s="43" t="str" cm="1">
        <f t="array" ref="Y13">_FV(A13,"Industry")</f>
        <v>Software &amp; IT Services</v>
      </c>
      <c r="Z13" s="41" cm="1">
        <f t="array" ref="Z13">_FV(A13,"Year incorporated",TRUE)</f>
        <v>1987</v>
      </c>
      <c r="AA13" s="8" t="str" cm="1">
        <f t="array" ref="AA13">_FV(A13,"Description")</f>
        <v>Cadence Design Systems, Inc. is an electronic system designing company. The Company's Custom IC Design and Simulation offerings are used by its customers to create schematic and physical representations of circuits down to the transistor level for analog, mixed-signal, custom digital, memory and radio frequency (RF) designs. Its Digital IC Design and Signoff solutions are used to create logical representations of a digital circuit or an integrated circuit (IC) that can be verified for correctness prior to implementation. The Company’s Functional Verification products are used by its customers to verify that the circuitry or the software they have designed is consistent with the functional specification. Its IP offerings consist of pre-verified, customizable functional blocks. Its System Design and Analysis offerings are used by its customers to develop printed circuit boards (PCBs) and advanced IC packages and to analyze electromagnetic, electro-thermal and other multi-physics effects.</v>
      </c>
      <c r="AB13" s="4"/>
      <c r="AC13" s="22"/>
      <c r="AD13" s="6"/>
    </row>
    <row r="14" spans="1:30" ht="49" customHeight="1">
      <c r="A14" s="56" t="e" vm="13">
        <v>#VALUE!</v>
      </c>
      <c r="B14" s="38" cm="1">
        <f t="array" ref="B14">_FV(A14,"Price")</f>
        <v>374.51</v>
      </c>
      <c r="C14" s="38">
        <f>[13]Model!$K$6</f>
        <v>249.29305140274539</v>
      </c>
      <c r="D14" s="33">
        <f>[13]Model!$K$7</f>
        <v>-0.33434874528652003</v>
      </c>
      <c r="E14" s="33">
        <f>[13]Model!$E$11</f>
        <v>6.8820295556564215E-2</v>
      </c>
      <c r="F14" s="33">
        <f>[13]Model!$F$11</f>
        <v>0.14574239671566436</v>
      </c>
      <c r="G14" s="33">
        <f>[13]Model!$K$11</f>
        <v>0.13752958907911056</v>
      </c>
      <c r="H14" s="33">
        <f>[13]Model!$E$13</f>
        <v>-5.1829855096373612E-3</v>
      </c>
      <c r="I14" s="33">
        <f>[13]Model!$F$13</f>
        <v>0.14495377344149474</v>
      </c>
      <c r="J14" s="33">
        <f>[13]Model!$K$13</f>
        <v>0.14455762134231004</v>
      </c>
      <c r="K14" s="33">
        <f>[13]Model!$E$16</f>
        <v>-8.7717974640807661E-2</v>
      </c>
      <c r="L14" s="33">
        <f>[13]Model!$F$16</f>
        <v>0.10202309300346113</v>
      </c>
      <c r="M14" s="33">
        <f>[13]Model!$K$16</f>
        <v>0.19690069460047233</v>
      </c>
      <c r="N14" s="33">
        <f t="shared" si="0"/>
        <v>0.1902220660234103</v>
      </c>
      <c r="O14" s="34">
        <f>[13]Model!$A$6</f>
        <v>11.46399093904448</v>
      </c>
      <c r="P14" s="34">
        <f>[13]Model!$A$7</f>
        <v>33.596342788171391</v>
      </c>
      <c r="Q14" s="35">
        <f>[13]Model!$C$7</f>
        <v>2.4178566437347514E-2</v>
      </c>
      <c r="R14" s="33">
        <f>[13]Model!$C$3</f>
        <v>0.69440000000000002</v>
      </c>
      <c r="S14" s="33">
        <f>[13]Model!$C$5</f>
        <v>0.34122734761120266</v>
      </c>
      <c r="T14" s="33">
        <f>[13]Model!$C$6</f>
        <v>0.27718286655683688</v>
      </c>
      <c r="U14" s="33">
        <f>[13]Model!$E$7</f>
        <v>0.23037065386993258</v>
      </c>
      <c r="V14" s="36">
        <f>[13]Model!$G$7</f>
        <v>0.38506392888534485</v>
      </c>
      <c r="W14" s="33">
        <f>[13]Model!$G$3</f>
        <v>-7.3639108122086627E-4</v>
      </c>
      <c r="X14" s="39">
        <f>[13]Model!$A$3</f>
        <v>2783457000000</v>
      </c>
      <c r="Y14" s="43" t="str" cm="1">
        <f t="array" ref="Y14">_FV(A14,"Industry")</f>
        <v>Software &amp; IT Services</v>
      </c>
      <c r="Z14" s="41" cm="1">
        <f t="array" ref="Z14">_FV(A14,"Year incorporated",TRUE)</f>
        <v>1993</v>
      </c>
      <c r="AA14" s="8" t="str" cm="1">
        <f t="array" ref="AA14">_FV(A14,"Description")</f>
        <v>Microsoft Corporation is a technology company. The Company develops and supports software, services, devices, and solutions. The Company’s segments include Productivity and Business Processes, Intelligent Cloud, and More Personal Computing. The Productivity and Business Processes segment consists of products and services in its portfolio of productivity, communication, and information services. This segment primarily comprises: Office Commercial, Office Consumer, LinkedIn, and Dynamics business solutions. The Intelligent Cloud segment consists of server products and cloud services, including Azure and other cloud services, SQL Server, Windows Server, Visual Studio, System Center, and related Client Access Licenses (CALs), and Nuance and GitHub; and Enterprise Services, including enterprise support services, industry solutions and Nuance professional services. The More Personal Computing segment primarily comprises Windows, devices, gaming, and search and news advertising.</v>
      </c>
    </row>
    <row r="15" spans="1:30" ht="50" customHeight="1">
      <c r="A15" s="56" t="e" vm="14">
        <v>#VALUE!</v>
      </c>
      <c r="B15" s="38" cm="1">
        <f t="array" ref="B15">_FV(A15,"Price")</f>
        <v>68.099999999999994</v>
      </c>
      <c r="C15" s="38">
        <f>[14]Model!$K$6</f>
        <v>75.749734295421675</v>
      </c>
      <c r="D15" s="33">
        <f>[14]Model!$K$7</f>
        <v>0.11233090007961355</v>
      </c>
      <c r="E15" s="33">
        <f>[14]Model!$E$11</f>
        <v>0.64880934763746589</v>
      </c>
      <c r="F15" s="33">
        <f>[14]Model!$F$11</f>
        <v>0.15733305116451324</v>
      </c>
      <c r="G15" s="33">
        <f>[14]Model!$K$11</f>
        <v>0.20023783299779593</v>
      </c>
      <c r="H15" s="33">
        <f>[14]Model!$E$13</f>
        <v>-0.31448610587662129</v>
      </c>
      <c r="I15" s="33">
        <f>[14]Model!$F$13</f>
        <v>-1.9699407755056431</v>
      </c>
      <c r="J15" s="33">
        <f>[14]Model!$K$13</f>
        <v>0.23512484731396976</v>
      </c>
      <c r="K15" s="33">
        <f>[14]Model!$E$16</f>
        <v>-8.6769919045590118</v>
      </c>
      <c r="L15" s="33">
        <f>[14]Model!$F$16</f>
        <v>-0.76689847318499937</v>
      </c>
      <c r="M15" s="33">
        <f>[14]Model!$K$16</f>
        <v>0.49050521580814282</v>
      </c>
      <c r="N15" s="33">
        <f t="shared" si="0"/>
        <v>0.22612459696406692</v>
      </c>
      <c r="O15" s="34">
        <f>[14]Model!$A$6</f>
        <v>5.9356163265306119</v>
      </c>
      <c r="P15" s="34">
        <f>[14]Model!$A$7</f>
        <v>33.507511520737324</v>
      </c>
      <c r="Q15" s="35">
        <f>[14]Model!$C$7</f>
        <v>5.7762686129941287E-3</v>
      </c>
      <c r="R15" s="33">
        <f>[14]Model!$C$3</f>
        <v>0.81669999999999998</v>
      </c>
      <c r="S15" s="33">
        <f>[14]Model!$C$5</f>
        <v>0.17714285714285713</v>
      </c>
      <c r="T15" s="33">
        <f>[14]Model!$C$6</f>
        <v>3.4285714285714287E-2</v>
      </c>
      <c r="U15" s="33">
        <f>[14]Model!$E$7</f>
        <v>-3.6982263564485383E-2</v>
      </c>
      <c r="V15" s="36">
        <f>[14]Model!$G$7</f>
        <v>0.4680175008669914</v>
      </c>
      <c r="W15" s="33">
        <f>[14]Model!$G$3</f>
        <v>2.9056508493482589E-3</v>
      </c>
      <c r="X15" s="39">
        <f>[14]Model!$A$3</f>
        <v>7271130000</v>
      </c>
      <c r="Y15" s="43" t="str" cm="1">
        <f t="array" ref="Y15">_FV(A15,"Industry")</f>
        <v>Software &amp; IT Services</v>
      </c>
      <c r="Z15" s="41" cm="1">
        <f t="array" ref="Z15">_FV(A15,"Year incorporated",TRUE)</f>
        <v>2018</v>
      </c>
      <c r="AA15" s="8" t="str" cm="1">
        <f t="array" ref="AA15">_FV(A15,"Description")</f>
        <v>BILL Holdings, Inc. is a provider of software-as-a-service, cloud-based payments, and spending and expense management products. It enables users to automate accounts payable and accounts receivable transactions, enable businesses to connect with their suppliers and/or customers to do business, eliminate expense reports, manage cash flows, and improve back-office efficiency. It offers financial automation software for small and midsize businesses (SMBs). Through its automated solutions, it helps SMBs simplify and control their finances. It is a partner of the United States financial institutions, accounting firms, and accounting software providers. Its artificial-intelligence (AI)-enabled financial software platform creates connections between its customers, their suppliers, and their clients. Businesses on its platform generate and process invoices, streamline approvals, make, and receive payments, manage employee expenses, sync with their accounting system, and manage their cash.</v>
      </c>
      <c r="AB15" s="4"/>
      <c r="AC15" s="22"/>
      <c r="AD15" s="6"/>
    </row>
    <row r="16" spans="1:30" ht="50" customHeight="1">
      <c r="A16" s="56" t="e" vm="15">
        <v>#VALUE!</v>
      </c>
      <c r="B16" s="38" cm="1">
        <f t="array" ref="B16">_FV(A16,"Price")</f>
        <v>71.599999999999994</v>
      </c>
      <c r="C16" s="38">
        <f>[15]Model!$K$6</f>
        <v>35.901263135732201</v>
      </c>
      <c r="D16" s="33">
        <f>[15]Model!$K$7</f>
        <v>-0.4985857103948016</v>
      </c>
      <c r="E16" s="33">
        <f>[15]Model!$E$11</f>
        <v>0.31871167361908026</v>
      </c>
      <c r="F16" s="33">
        <f>[15]Model!$F$11</f>
        <v>0.23209922708590147</v>
      </c>
      <c r="G16" s="33">
        <f>[15]Model!$K$11</f>
        <v>0.23380764970828824</v>
      </c>
      <c r="H16" s="33">
        <f>[15]Model!$E$13</f>
        <v>-0.61248384895689667</v>
      </c>
      <c r="I16" s="33">
        <f>[15]Model!$F$13</f>
        <v>10.669944741032126</v>
      </c>
      <c r="J16" s="33">
        <f>[15]Model!$K$13</f>
        <v>0.32524843093467587</v>
      </c>
      <c r="K16" s="33">
        <f>[15]Model!$E$16</f>
        <v>0.43515935608833867</v>
      </c>
      <c r="L16" s="33">
        <f>[15]Model!$F$16</f>
        <v>0.25491310318700577</v>
      </c>
      <c r="M16" s="33">
        <f>[15]Model!$K$16</f>
        <v>0.28698890028303281</v>
      </c>
      <c r="N16" s="33">
        <f t="shared" si="0"/>
        <v>0.20548634233037355</v>
      </c>
      <c r="O16" s="34">
        <f>[15]Model!$A$6</f>
        <v>18.058266460905351</v>
      </c>
      <c r="P16" s="34">
        <f>[15]Model!$A$7</f>
        <v>56.348747993579451</v>
      </c>
      <c r="Q16" s="35">
        <f>[15]Model!$C$7</f>
        <v>1.6607193165014824E-2</v>
      </c>
      <c r="R16" s="33">
        <f>[15]Model!$C$3</f>
        <v>0.81740000000000002</v>
      </c>
      <c r="S16" s="33">
        <f>[15]Model!$C$5</f>
        <v>0.32047325102880658</v>
      </c>
      <c r="T16" s="33">
        <f>[15]Model!$C$6</f>
        <v>0.29989711934156377</v>
      </c>
      <c r="U16" s="33">
        <f>[15]Model!$E$7</f>
        <v>4.7540246906781373E-2</v>
      </c>
      <c r="V16" s="36">
        <f>[15]Model!$G$7</f>
        <v>0.12207530136477086</v>
      </c>
      <c r="W16" s="33">
        <f>[15]Model!$G$3</f>
        <v>2.2526019471993619E-2</v>
      </c>
      <c r="X16" s="39">
        <f>[15]Model!$A$3</f>
        <v>35105270000</v>
      </c>
      <c r="Y16" s="43" t="str" cm="1">
        <f t="array" ref="Y16">_FV(A16,"Industry")</f>
        <v>Software &amp; IT Services</v>
      </c>
      <c r="Z16" s="41" cm="1">
        <f t="array" ref="Z16">_FV(A16,"Year incorporated",TRUE)</f>
        <v>2009</v>
      </c>
      <c r="AA16" s="8" t="str" cm="1">
        <f t="array" ref="AA16">_FV(A16,"Description")</f>
        <v>The Trade Desk, Inc. is a technology company. The Company through its self-service, cloud-based platform and ad buyers creates, manages, and optimizes data-driven digital advertising campaigns across ad formats and channels, including display, video, audio, in-app, native and social, on a multitude of devices, such as computers, mobile devices, and connected television. It offers a self-service omnichannel software platform that enables its clients to purchase and manage data-driven digital advertising campaigns. The Company's platform allows clients to manage integrated advertising campaigns across various advertising channels and formats. Its platform’s integrations with inventory, data partners, and publishers provide ad buyers with reach and decisioning capabilities, and its enterprise application programming interfaces (APIs) enable its clients to customize and expand platform functionality. It offers solutions to advertising agencies and other service providers for advertisers.</v>
      </c>
      <c r="AB16" s="4"/>
      <c r="AC16" s="22"/>
      <c r="AD16" s="6"/>
    </row>
    <row r="17" spans="1:34" ht="50" customHeight="1">
      <c r="A17" s="56" t="e" vm="16">
        <v>#VALUE!</v>
      </c>
      <c r="B17" s="38" cm="1">
        <f t="array" ref="B17">_FV(A17,"Price")</f>
        <v>227.92</v>
      </c>
      <c r="C17" s="38">
        <f>[16]Model!$K$6</f>
        <v>90.801877877834698</v>
      </c>
      <c r="D17" s="33">
        <f>[16]Model!$K$7</f>
        <v>-0.60160636241736265</v>
      </c>
      <c r="E17" s="33">
        <f>[16]Model!$E$11</f>
        <v>0.15586844131558686</v>
      </c>
      <c r="F17" s="33">
        <f>[16]Model!$F$11</f>
        <v>0.19152530883188801</v>
      </c>
      <c r="G17" s="33">
        <f>[16]Model!$K$11</f>
        <v>0.12838610452895161</v>
      </c>
      <c r="H17" s="33">
        <f>[16]Model!$E$13</f>
        <v>0.16734557172858278</v>
      </c>
      <c r="I17" s="33">
        <f>[16]Model!$F$13</f>
        <v>0.70596856365201344</v>
      </c>
      <c r="J17" s="33">
        <f>[16]Model!$K$13</f>
        <v>0.35687768039094442</v>
      </c>
      <c r="K17" s="33">
        <f>[16]Model!$E$16</f>
        <v>-4.4842603785457569E-2</v>
      </c>
      <c r="L17" s="33">
        <f>[16]Model!$F$16</f>
        <v>0.33492831261593947</v>
      </c>
      <c r="M17" s="33">
        <f>[16]Model!$K$16</f>
        <v>0.22674103488280956</v>
      </c>
      <c r="N17" s="33">
        <f t="shared" si="0"/>
        <v>0.18065224143791062</v>
      </c>
      <c r="O17" s="34">
        <f>[16]Model!$A$6</f>
        <v>15.352221006564552</v>
      </c>
      <c r="P17" s="34">
        <f>[16]Model!$A$7</f>
        <v>63.781500000000001</v>
      </c>
      <c r="Q17" s="35">
        <f>[16]Model!$C$7</f>
        <v>1.6462453846334751E-2</v>
      </c>
      <c r="R17" s="33">
        <f>[16]Model!$C$3</f>
        <v>0.53010000000000002</v>
      </c>
      <c r="S17" s="33">
        <f>[16]Model!$C$5</f>
        <v>0.24070021881838075</v>
      </c>
      <c r="T17" s="33">
        <f>[16]Model!$C$6</f>
        <v>0.2527352297592998</v>
      </c>
      <c r="U17" s="33">
        <f>[16]Model!$E$7</f>
        <v>0.47547381313183734</v>
      </c>
      <c r="V17" s="36">
        <f>[16]Model!$G$7</f>
        <v>7.3051890941073006E-2</v>
      </c>
      <c r="W17" s="33">
        <f>[16]Model!$G$3</f>
        <v>-2.1064740201799114E-2</v>
      </c>
      <c r="X17" s="39">
        <f>[16]Model!$A$3</f>
        <v>14031930000</v>
      </c>
      <c r="Y17" s="43" t="str" cm="1">
        <f t="array" ref="Y17">_FV(A17,"Industry")</f>
        <v>Software &amp; IT Services</v>
      </c>
      <c r="Z17" s="41" cm="1">
        <f t="array" ref="Z17">_FV(A17,"Year incorporated",TRUE)</f>
        <v>1998</v>
      </c>
      <c r="AA17" s="8" t="str" cm="1">
        <f t="array" ref="AA17">_FV(A17,"Description")</f>
        <v>Manhattan Associates, Inc. is a developer and provider of supply chain commerce solutions. The Company operates through three geographical segments: North and Latin America; Europe, the Middle East and Africa (EMEA); and Asia Pacific (APAC). It is engaged in developing, selling, deploying, servicing, and maintaining software solutions designed to manage supply chains, inventory and omnichannel operations for retailers, wholesalers, manufacturers, logistics providers and other organizations. Its solutions consist of software, services, and hardware, which coordinates people, workflows, assets, events, and tasks across the functions linked in a supply chain from planning through execution. Its supply chain solutions consist of three components: Distribution Management, Transportation Management, and Visibility. Its Omni-Channel Solutions include Enterprise Omnichannel Solutions, Omnichannel Solutions for the Store. Its Inventory Solutions include Inventory Optimization and Planning.</v>
      </c>
      <c r="AB17" s="4"/>
      <c r="AC17" s="22"/>
      <c r="AD17" s="8"/>
      <c r="AE17" s="8"/>
    </row>
    <row r="18" spans="1:34" ht="50" customHeight="1">
      <c r="A18" s="56" t="e" vm="17">
        <v>#VALUE!</v>
      </c>
      <c r="B18" s="38" cm="1">
        <f t="array" ref="B18">_FV(A18,"Price")</f>
        <v>259.99</v>
      </c>
      <c r="C18" s="38">
        <f>[17]Model!$K$6</f>
        <v>209.01149985063955</v>
      </c>
      <c r="D18" s="33">
        <f>[17]Model!$K$7</f>
        <v>-0.19607869590892135</v>
      </c>
      <c r="E18" s="33">
        <f>[17]Model!$E$11</f>
        <v>0.18345160803261362</v>
      </c>
      <c r="F18" s="33">
        <f>[17]Model!$F$11</f>
        <v>0.10854171982648642</v>
      </c>
      <c r="G18" s="33">
        <f>[17]Model!$K$11</f>
        <v>0.11653801485515966</v>
      </c>
      <c r="H18" s="33">
        <f>[17]Model!$E$13</f>
        <v>-0.85595567867036015</v>
      </c>
      <c r="I18" s="33">
        <f>[17]Model!$F$13</f>
        <v>37.46153846153846</v>
      </c>
      <c r="J18" s="33">
        <f>[17]Model!$K$13</f>
        <v>0.14605703649044371</v>
      </c>
      <c r="K18" s="33">
        <f>[17]Model!$E$16</f>
        <v>0.194964982017793</v>
      </c>
      <c r="L18" s="33">
        <f>[17]Model!$F$16</f>
        <v>0.71598289244416291</v>
      </c>
      <c r="M18" s="33">
        <f>[17]Model!$K$16</f>
        <v>0.24412978293425738</v>
      </c>
      <c r="N18" s="33">
        <f t="shared" si="0"/>
        <v>0.18733025597658459</v>
      </c>
      <c r="O18" s="34">
        <f>[17]Model!$A$6</f>
        <v>7.2786727089627394</v>
      </c>
      <c r="P18" s="34">
        <f>[17]Model!$A$7</f>
        <v>31.62128375</v>
      </c>
      <c r="Q18" s="35">
        <f>[17]Model!$C$7</f>
        <v>4.282321396897746E-2</v>
      </c>
      <c r="R18" s="33">
        <f>[17]Model!$C$3</f>
        <v>0.74519999999999997</v>
      </c>
      <c r="S18" s="33">
        <f>[17]Model!$C$5</f>
        <v>0.23018270752409725</v>
      </c>
      <c r="T18" s="33">
        <f>[17]Model!$C$6</f>
        <v>0.31169615882606821</v>
      </c>
      <c r="U18" s="33">
        <f>[17]Model!$E$7</f>
        <v>4.5424085099178918E-2</v>
      </c>
      <c r="V18" s="36">
        <f>[17]Model!$G$7</f>
        <v>0.22037808615405804</v>
      </c>
      <c r="W18" s="33">
        <f>[17]Model!$G$3</f>
        <v>2.2769976138954179E-2</v>
      </c>
      <c r="X18" s="39">
        <f>[17]Model!$A$3</f>
        <v>252970270000</v>
      </c>
      <c r="Y18" s="43" t="str" cm="1">
        <f t="array" ref="Y18">_FV(A18,"Industry")</f>
        <v>Software &amp; IT Services</v>
      </c>
      <c r="Z18" s="41" cm="1">
        <f t="array" ref="Z18">_FV(A18,"Year incorporated",TRUE)</f>
        <v>1999</v>
      </c>
      <c r="AA18" s="8" t="str" cm="1">
        <f t="array" ref="AA18">_FV(A18,"Description")</f>
        <v>Salesforce, Inc. is a provider of customer relationship management (CRM) technology. The Company's Customer 360 platform spans sales, service, marketing, commerce, collaboration, integration, artificial intelligence, analytics, automation, and others. It connects customer data across systems, applications and devices to create a complete view of customers. The Company also enables third parties to use its platform and developer tools to create additional functionality and applications that run on its platform. Its customers use its sales offering to store data, monitor leads and progress, forecast opportunities, gain insights through analytics and relationship intelligence and deliver quotes, contracts and invoices. Its service offering helps to connect its service agents with customers across any touchpoint. It helps customers to resolve routine issues with predictions and recommendations. It sells to businesses worldwide, primarily on a subscription basis.</v>
      </c>
      <c r="AB18" s="4"/>
      <c r="AC18" s="22"/>
      <c r="AD18" s="6"/>
      <c r="AE18" s="6"/>
    </row>
    <row r="19" spans="1:34" ht="50" customHeight="1">
      <c r="A19" s="56" t="e" vm="18">
        <v>#VALUE!</v>
      </c>
      <c r="B19" s="38" cm="1">
        <f t="array" ref="B19">_FV(A19,"Price")</f>
        <v>198.03</v>
      </c>
      <c r="C19" s="38">
        <f>[18]Model!$K$6</f>
        <v>160.11360317436711</v>
      </c>
      <c r="D19" s="33">
        <f>[18]Model!$K$7</f>
        <v>-0.19146794337036255</v>
      </c>
      <c r="E19" s="33">
        <f>[18]Model!$E$11</f>
        <v>0.48219985223833262</v>
      </c>
      <c r="F19" s="33">
        <f>[18]Model!$F$11</f>
        <v>0.2962275819418676</v>
      </c>
      <c r="G19" s="33">
        <f>[18]Model!$K$11</f>
        <v>0.25695635792189347</v>
      </c>
      <c r="H19" s="33">
        <f>[18]Model!$E$13</f>
        <v>-0.48242022353296876</v>
      </c>
      <c r="I19" s="33">
        <f>[18]Model!$F$13</f>
        <v>-2.9801980198019802</v>
      </c>
      <c r="J19" s="33">
        <f>[18]Model!$K$13</f>
        <v>0.26716854821428215</v>
      </c>
      <c r="K19" s="33">
        <f>[18]Model!$E$16</f>
        <v>0.4448807676473383</v>
      </c>
      <c r="L19" s="33">
        <f>[18]Model!$F$16</f>
        <v>-5.479452054794498E-3</v>
      </c>
      <c r="M19" s="33">
        <f>[18]Model!$K$16</f>
        <v>0.43503953760959252</v>
      </c>
      <c r="N19" s="33">
        <f t="shared" si="0"/>
        <v>0.20135606177611129</v>
      </c>
      <c r="O19" s="34">
        <f>[18]Model!$A$6</f>
        <v>14.013592557251908</v>
      </c>
      <c r="P19" s="34">
        <f>[18]Model!$A$7</f>
        <v>73.431224999999998</v>
      </c>
      <c r="Q19" s="35">
        <f>[18]Model!$C$7</f>
        <v>1.2358502803133135E-2</v>
      </c>
      <c r="R19" s="33">
        <f>[18]Model!$C$3</f>
        <v>0.77810000000000001</v>
      </c>
      <c r="S19" s="33">
        <f>[18]Model!$C$5</f>
        <v>0.19083969465648856</v>
      </c>
      <c r="T19" s="33">
        <f>[18]Model!$C$6</f>
        <v>0.17318702290076335</v>
      </c>
      <c r="U19" s="33">
        <f>[18]Model!$E$7</f>
        <v>-0.10997716475078907</v>
      </c>
      <c r="V19" s="36">
        <f>[18]Model!$G$7</f>
        <v>2.0203401444266675</v>
      </c>
      <c r="W19" s="33">
        <f>[18]Model!$G$3</f>
        <v>8.6072642166273861E-3</v>
      </c>
      <c r="X19" s="39">
        <f>[18]Model!$A$3</f>
        <v>29372490000</v>
      </c>
      <c r="Y19" s="43" t="str" cm="1">
        <f t="array" ref="Y19">_FV(A19,"Industry")</f>
        <v>Software &amp; IT Services</v>
      </c>
      <c r="Z19" s="41" cm="1">
        <f t="array" ref="Z19">_FV(A19,"Year incorporated",TRUE)</f>
        <v>2007</v>
      </c>
      <c r="AA19" s="8" t="str" cm="1">
        <f t="array" ref="AA19">_FV(A19,"Description")</f>
        <v>Zscaler, Inc. is a cloud security company, which has developed a platform incorporating core security functionalities needed to enable access to cloud resources based on identity, context and organization’s policies. The Company’s solution is a purpose-built, multi-tenant, distributed cloud platform that incorporates the security functionality needed to enable users, applications and devices to utilize authorized applications and services based on an organization’s business policies. The Company delivers its solutions using a software-as-a-service (SaaS) business model and sells subscriptions to customers to access its cloud platform, together with related support services. The Company’s cloud-native platform, the Zscaler Zero Trust Exchange, enables customers to secure and connect users, workloads and Internet of things (IoT)/ operational technology (OT) devices across three core products, Zscaler for Users, Zscaler for Workloads and Zscaler for IoT/OT.</v>
      </c>
      <c r="AB19" s="5" t="str" cm="1">
        <f t="array" ref="AB19">_FV(A19,"Currency")</f>
        <v>USD</v>
      </c>
      <c r="AC19" s="6"/>
      <c r="AH19" s="6"/>
    </row>
    <row r="20" spans="1:34" ht="50" customHeight="1">
      <c r="A20" s="57" t="e" vm="19">
        <v>#VALUE!</v>
      </c>
      <c r="B20" s="38" cm="1">
        <f t="array" ref="B20">_FV(A20,"Price")</f>
        <v>232.94</v>
      </c>
      <c r="C20" s="38">
        <f>'[19]Sheet 1'!$AN$116</f>
        <v>238.34194718233138</v>
      </c>
      <c r="D20" s="33">
        <f>'[19]Sheet 1'!$AN$118</f>
        <v>2.3190294420586399E-2</v>
      </c>
      <c r="E20" s="33">
        <f>'[19]Sheet 1'!$AL$4</f>
        <v>6.9381689258533497E-2</v>
      </c>
      <c r="F20" s="33">
        <f>'[19]Sheet 1'!$AM$4</f>
        <v>0.11706602685943968</v>
      </c>
      <c r="G20" s="33">
        <f>'[19]Sheet 1'!$AT$107</f>
        <v>7.2096521728034269E-2</v>
      </c>
      <c r="H20" s="33">
        <f>'[19]Sheet 1'!$AL$29</f>
        <v>0.13484702713103713</v>
      </c>
      <c r="I20" s="33">
        <f>'[19]Sheet 1'!$AM$29</f>
        <v>0.14958119976940565</v>
      </c>
      <c r="J20" s="33">
        <f>'[19]Sheet 1'!$AS$22</f>
        <v>9.8692617704524116E-2</v>
      </c>
      <c r="K20" s="33">
        <f>'[19]Sheet 1'!$AL$106</f>
        <v>-1.5961969544716736E-2</v>
      </c>
      <c r="L20" s="33">
        <f>'[19]Sheet 1'!$AM$106</f>
        <v>0.5293979026746789</v>
      </c>
      <c r="M20" s="33">
        <f>'[19]Sheet 1'!$AR$106</f>
        <v>0.16904574545107076</v>
      </c>
      <c r="N20" s="33">
        <f t="shared" si="0"/>
        <v>0.19143008160054537</v>
      </c>
      <c r="O20" s="34">
        <f>'[19]Sheet 1'!$AS$19</f>
        <v>5.3450120006694561</v>
      </c>
      <c r="P20" s="34">
        <f>'[19]Sheet 1'!$AT$19</f>
        <v>28.262342215929202</v>
      </c>
      <c r="Q20" s="35">
        <f>'[19]Sheet 1'!$AU$22</f>
        <v>4.0643219079141549E-2</v>
      </c>
      <c r="R20" s="33">
        <f>'[19]Sheet 1'!$AR$7</f>
        <v>0.41410000000000002</v>
      </c>
      <c r="S20" s="33">
        <f>'[19]Sheet 1'!$AT$7</f>
        <v>0.1891213389121339</v>
      </c>
      <c r="T20" s="33">
        <f>'[19]Sheet 1'!$AU$7</f>
        <v>0.21723849372384937</v>
      </c>
      <c r="U20" s="33">
        <f>'[19]Sheet 1'!$AT$13</f>
        <v>0.4987425033855678</v>
      </c>
      <c r="V20" s="36">
        <f>'[19]Sheet 1'!$AU$13</f>
        <v>18.55421201128577</v>
      </c>
      <c r="W20" s="33">
        <f>'[19]Sheet 1'!$AR$16</f>
        <v>-1.3316596842701769E-2</v>
      </c>
      <c r="X20" s="39">
        <f>'[19]Sheet 1'!$AT$102</f>
        <v>95809340112</v>
      </c>
      <c r="Y20" s="43" t="str" cm="1">
        <f t="array" ref="Y20">_FV(A20,"Industry")</f>
        <v>Software &amp; IT Services</v>
      </c>
      <c r="Z20" s="41" cm="1">
        <f t="array" ref="Z20">_FV(A20,"Year incorporated",TRUE)</f>
        <v>1961</v>
      </c>
      <c r="AA20" s="8" t="str" cm="1">
        <f t="array" ref="AA20">_FV(A20,"Description")</f>
        <v>Automatic Data Processing, Inc. (ADP) is a global technology company engaged in providing cloud-based human capital management (HCM) solutions that unite HR, payroll, talent, time, tax and benefits administration. Its segments include Employer Services and Professional Employer Organization (PEO). Its Employer Services segment serves clients ranging from single-employee small businesses to large enterprises with tens of thousands of employees around the world, offering a range of technology-based HCM solutions, including its cloud-based platforms, and human resource outsourcing (HRO) solutions (other than PEO) solutions. Its offerings include Payroll Services, Benefits Administration, Talent Management, HR Management, Workforce Management, Compliance Services, Insurance Services and Retirement Services. Its PEO business, called ADP TotalSource, provides clients with employment administration outsourcing solutions. ADP serves over one million clients in 140 countries and territories.</v>
      </c>
      <c r="AB20" s="4"/>
      <c r="AC20" s="22"/>
      <c r="AD20" s="23"/>
    </row>
    <row r="21" spans="1:34" ht="49" customHeight="1">
      <c r="A21" s="57" t="e" vm="20">
        <v>#VALUE!</v>
      </c>
      <c r="B21" s="38" cm="1">
        <f t="array" ref="B21">_FV(A21,"Price")</f>
        <v>540.58000000000004</v>
      </c>
      <c r="C21" s="38">
        <f>[20]Model!$K$6</f>
        <v>417.08632800281089</v>
      </c>
      <c r="D21" s="33">
        <f>[20]Model!$K$7</f>
        <v>-0.22844661659178866</v>
      </c>
      <c r="E21" s="33">
        <f>[20]Model!$E$11</f>
        <v>-7.0268960503998112E-2</v>
      </c>
      <c r="F21" s="33">
        <f>[20]Model!$F$11</f>
        <v>0.14337838340965781</v>
      </c>
      <c r="G21" s="33">
        <f>[20]Model!$K$11</f>
        <v>0.19028283523744149</v>
      </c>
      <c r="H21" s="33">
        <f>[20]Model!$E$13</f>
        <v>2.9429984383133783</v>
      </c>
      <c r="I21" s="33">
        <f>[20]Model!$F$13</f>
        <v>-0.60613461834664562</v>
      </c>
      <c r="J21" s="33">
        <f>[20]Model!$K$13</f>
        <v>0.17248984790364025</v>
      </c>
      <c r="K21" s="33">
        <f>[20]Model!$E$16</f>
        <v>-0.61951367109514288</v>
      </c>
      <c r="L21" s="33">
        <f>[20]Model!$F$16</f>
        <v>1.7271041202689608</v>
      </c>
      <c r="M21" s="33">
        <f>[20]Model!$K$16</f>
        <v>0.15021137891648018</v>
      </c>
      <c r="N21" s="33">
        <f t="shared" si="0"/>
        <v>0.19160712306343189</v>
      </c>
      <c r="O21" s="34">
        <f>[20]Model!$A$6</f>
        <v>9.4018072289156631</v>
      </c>
      <c r="P21" s="34">
        <f>[20]Model!$A$7</f>
        <v>32.260279329608942</v>
      </c>
      <c r="Q21" s="35">
        <f>[20]Model!$C$7</f>
        <v>3.8357701585740284E-2</v>
      </c>
      <c r="R21" s="33">
        <f>[20]Model!$C$3</f>
        <v>0.69689999999999996</v>
      </c>
      <c r="S21" s="33">
        <f>[20]Model!$C$5</f>
        <v>0.29143601432758059</v>
      </c>
      <c r="T21" s="33">
        <f>[20]Model!$C$6</f>
        <v>0.36063171605340277</v>
      </c>
      <c r="U21" s="33">
        <f>[20]Model!$E$7</f>
        <v>5.2601230138390569E-2</v>
      </c>
      <c r="V21" s="36">
        <f>[20]Model!$G$7</f>
        <v>0.39807355830382363</v>
      </c>
      <c r="W21" s="33">
        <f>[20]Model!$G$3</f>
        <v>1.9124861396637531E-3</v>
      </c>
      <c r="X21" s="39">
        <f>[20]Model!$A$3</f>
        <v>57745900000</v>
      </c>
      <c r="Y21" s="43" t="str" cm="1">
        <f t="array" ref="Y21">_FV(A21,"Industry")</f>
        <v>Software &amp; IT Services</v>
      </c>
      <c r="Z21" s="41" cm="1">
        <f t="array" ref="Z21">_FV(A21,"Year incorporated",TRUE)</f>
        <v>1981</v>
      </c>
      <c r="AA21" s="8" t="str" cm="1">
        <f t="array" ref="AA21">_FV(A21,"Description")</f>
        <v>Roper Technologies, Inc. is a diversified technology company. The Company operates businesses that design and develop vertical software and technology enabled products for a variety of defensible niche markets. The Company operates through three segments: Application Software, Network Software and Technology Enabled Products. The Application Software segment includes Aderant, CBORD/Horizon, CliniSys, Data Innovations, Deltek, Frontline Education, IntelliTrans, PowerPlan, Strata, Vertafore. The Network Software segment includes ConstructConnect, DAT, Foundry, iPipeline, iTradeNetwork, Loadlink, MHA, SHP, SoftWriters. The Technology Enabled Products segment includes CIVCO Medical Solutions, FMI, Inovonics, IPA, Neptune, Northern Digital, rf IDEAS, Verathon. Aderant is a comprehensive management software solution for law and other professional services firms, including business development, calendar/docket matter management and others. CBORD/Horizon is a campus solutions software.</v>
      </c>
    </row>
    <row r="22" spans="1:34" ht="49" customHeight="1">
      <c r="A22" s="56" t="e" vm="21">
        <v>#VALUE!</v>
      </c>
      <c r="B22" s="38" cm="1">
        <f t="array" ref="B22">_FV(A22,"Price")</f>
        <v>545.96</v>
      </c>
      <c r="C22" s="38">
        <f>[21]Model!$K$6</f>
        <v>288.94839438248368</v>
      </c>
      <c r="D22" s="33">
        <f>[21]Model!$K$7</f>
        <v>-0.47075171371074132</v>
      </c>
      <c r="E22" s="33">
        <f>[21]Model!$E$11</f>
        <v>0.20868428257218441</v>
      </c>
      <c r="F22" s="33">
        <f>[21]Model!$F$11</f>
        <v>0.14650238057660459</v>
      </c>
      <c r="G22" s="33">
        <f>[21]Model!$K$11</f>
        <v>0.13095414419752105</v>
      </c>
      <c r="H22" s="33">
        <f>[21]Model!$E$13</f>
        <v>0.29976660558984891</v>
      </c>
      <c r="I22" s="33">
        <f>[21]Model!$F$13</f>
        <v>0.74894423488260142</v>
      </c>
      <c r="J22" s="33">
        <f>[21]Model!$K$13</f>
        <v>0.27720106841604425</v>
      </c>
      <c r="K22" s="33">
        <f>[21]Model!$E$16</f>
        <v>0.14392307114859682</v>
      </c>
      <c r="L22" s="33">
        <f>[21]Model!$F$16</f>
        <v>0.1485220132862124</v>
      </c>
      <c r="M22" s="33">
        <f>[21]Model!$K$16</f>
        <v>0.1787915276390982</v>
      </c>
      <c r="N22" s="33">
        <f t="shared" si="0"/>
        <v>0.18502529054736402</v>
      </c>
      <c r="O22" s="34">
        <f>[21]Model!$A$6</f>
        <v>14.249031925849639</v>
      </c>
      <c r="P22" s="34">
        <f>[21]Model!$A$7</f>
        <v>48.208397212543552</v>
      </c>
      <c r="Q22" s="35">
        <f>[21]Model!$C$7</f>
        <v>2.2188798487403339E-2</v>
      </c>
      <c r="R22" s="33">
        <f>[21]Model!$C$3</f>
        <v>0.78790000000000004</v>
      </c>
      <c r="S22" s="33">
        <f>[21]Model!$C$5</f>
        <v>0.29557157569515963</v>
      </c>
      <c r="T22" s="33">
        <f>[21]Model!$C$6</f>
        <v>0.31616889804325438</v>
      </c>
      <c r="U22" s="33">
        <f>[21]Model!$E$7</f>
        <v>0.12720331615853636</v>
      </c>
      <c r="V22" s="36">
        <f>[21]Model!$G$7</f>
        <v>0.11486627818118393</v>
      </c>
      <c r="W22" s="33">
        <f>[21]Model!$G$3</f>
        <v>-3.7867333260128381E-4</v>
      </c>
      <c r="X22" s="39">
        <f>[21]Model!$A$3</f>
        <v>83014860000</v>
      </c>
      <c r="Y22" s="43" t="str" cm="1">
        <f t="array" ref="Y22">_FV(A22,"Industry")</f>
        <v>Software &amp; IT Services</v>
      </c>
      <c r="Z22" s="41" cm="1">
        <f t="array" ref="Z22">_FV(A22,"Year incorporated",TRUE)</f>
        <v>1987</v>
      </c>
      <c r="AA22" s="8" t="str" cm="1">
        <f t="array" ref="AA22">_FV(A22,"Description")</f>
        <v>Synopsys, Inc. offers electronic design automation (EDA) software that it uses to design and test integrated circuits (ICs). The Company provides software and hardware used to validate the electronic systems that incorporate chips and the software that runs on them. It provides technical services and support to help its customers develop advanced chips and electronic systems. These products and services are part of its Design Automation segment. It offers semiconductor intellectual property (IP) products, which are pre-designed circuits that engineers use as components of larger chip designs rather than designing those circuits themselves. These products and services are part of its Design IP segment. It is a provider of software tools and services that improve the security, quality and compliance of software in various industries, such as electronics, financial services, automotive, medicine, energy and industrials. These tools and services are part of its Software Integrity segment.</v>
      </c>
    </row>
    <row r="23" spans="1:34" ht="49" customHeight="1">
      <c r="A23" s="56" t="e" vm="22">
        <v>#VALUE!</v>
      </c>
      <c r="B23" s="38" cm="1">
        <f t="array" ref="B23">_FV(A23,"Price")</f>
        <v>66.760000000000005</v>
      </c>
      <c r="C23" s="38">
        <f>[22]Model!$K$6</f>
        <v>111.09522303576229</v>
      </c>
      <c r="D23" s="33">
        <f>[22]Model!$K$7</f>
        <v>0.66409860748595384</v>
      </c>
      <c r="E23" s="33">
        <f>[22]Model!$E$11</f>
        <v>0.34642426963666839</v>
      </c>
      <c r="F23" s="33">
        <f>[22]Model!$F$11</f>
        <v>6.1594152712226791E-2</v>
      </c>
      <c r="G23" s="33">
        <f>[22]Model!$K$11</f>
        <v>0.10090216642100902</v>
      </c>
      <c r="H23" s="33">
        <f>[22]Model!$E$13</f>
        <v>0.32239709443099263</v>
      </c>
      <c r="I23" s="33">
        <f>[22]Model!$F$13</f>
        <v>-1.2555437469400428</v>
      </c>
      <c r="J23" s="33">
        <f>[22]Model!$K$13</f>
        <v>0.34971832669035119</v>
      </c>
      <c r="K23" s="33">
        <f>[22]Model!$E$16</f>
        <v>1.7704240214888718</v>
      </c>
      <c r="L23" s="33">
        <f>[22]Model!$F$16</f>
        <v>-3.0568650467988738</v>
      </c>
      <c r="M23" s="33">
        <f>[22]Model!$K$16</f>
        <v>0.26246259468056382</v>
      </c>
      <c r="N23" s="33">
        <f t="shared" si="0"/>
        <v>0.23118825344453914</v>
      </c>
      <c r="O23" s="34">
        <f>[22]Model!$A$6</f>
        <v>2.9754849827671097</v>
      </c>
      <c r="P23" s="34">
        <f>[22]Model!$A$7</f>
        <v>37.652398753894083</v>
      </c>
      <c r="Q23" s="35">
        <f>[22]Model!$C$7</f>
        <v>4.9146066411724892E-2</v>
      </c>
      <c r="R23" s="33">
        <f>[22]Model!$C$3</f>
        <v>0.47869999999999996</v>
      </c>
      <c r="S23" s="33">
        <f>[22]Model!$C$5</f>
        <v>7.9025110782865587E-2</v>
      </c>
      <c r="T23" s="33">
        <f>[22]Model!$C$6</f>
        <v>0.14623338257016247</v>
      </c>
      <c r="U23" s="33">
        <f>[22]Model!$E$7</f>
        <v>-4.9591974041778841E-2</v>
      </c>
      <c r="V23" s="36">
        <f>[22]Model!$G$7</f>
        <v>0.12048432731165123</v>
      </c>
      <c r="W23" s="33">
        <f>[22]Model!$G$3</f>
        <v>1.2985596636387875E-3</v>
      </c>
      <c r="X23" s="39">
        <f>[22]Model!$A$3</f>
        <v>12086420000</v>
      </c>
      <c r="Y23" s="43" t="str" cm="1">
        <f t="array" ref="Y23">_FV(A23,"Industry")</f>
        <v>Software &amp; IT Services</v>
      </c>
      <c r="Z23" s="41" cm="1">
        <f t="array" ref="Z23">_FV(A23,"Year incorporated",TRUE)</f>
        <v>2008</v>
      </c>
      <c r="AA23" s="8" t="str" cm="1">
        <f t="array" ref="AA23">_FV(A23,"Description")</f>
        <v>Twilio Inc. offers cloud communications platform, which enables developers to build, scale, and deploy real-time communications within software applications. The Company provides customer engagement platform (CEP), which comprises a suite of flexible software and communications solutions that allow businesses to deliver trusted and engaging customer experiences at scale. Its application programming interfaces (APIs) and software products include Twilio Flex and Twilio Engage. It operates through two business units: Twilio Communications and Twilio Data &amp; Applications. Its communications solutions consist of customizable APIs and products that can be used individually or in combination to build contextual communications within applications. Its communication products include Twilio Programmable Messaging (MessagingX), Twilio Programmable Voice, Twilio SendGrid Email API and Twilio Verify. Its data and applications products include Twilio Segment, Twilio Engage and Twilio Flex.</v>
      </c>
    </row>
    <row r="24" spans="1:34" ht="50" customHeight="1">
      <c r="A24" s="56" t="e" vm="23">
        <v>#VALUE!</v>
      </c>
      <c r="B24" s="38" cm="1">
        <f t="array" ref="B24">_FV(A24,"Price")</f>
        <v>690.8</v>
      </c>
      <c r="C24" s="38">
        <f>[23]Model!$K$6</f>
        <v>412.23797074593068</v>
      </c>
      <c r="D24" s="33">
        <f>[23]Model!$K$7</f>
        <v>-0.40324555479743673</v>
      </c>
      <c r="E24" s="33">
        <f>[23]Model!$E$11</f>
        <v>0.22879918588873815</v>
      </c>
      <c r="F24" s="33">
        <f>[23]Model!$F$11</f>
        <v>0.23285024154589373</v>
      </c>
      <c r="G24" s="33">
        <f>[23]Model!$K$11</f>
        <v>0.21087846046823625</v>
      </c>
      <c r="H24" s="33">
        <f>[23]Model!$E$13</f>
        <v>0.41304347826086962</v>
      </c>
      <c r="I24" s="33">
        <f>[23]Model!$F$13</f>
        <v>5.6061538461538465</v>
      </c>
      <c r="J24" s="33">
        <f>[23]Model!$K$13</f>
        <v>0.20135699604116913</v>
      </c>
      <c r="K24" s="33">
        <f>[23]Model!$E$16</f>
        <v>0.20745729068383589</v>
      </c>
      <c r="L24" s="33">
        <f>[23]Model!$F$16</f>
        <v>0.23326162774222281</v>
      </c>
      <c r="M24" s="33">
        <f>[23]Model!$K$16</f>
        <v>0.2627084594511524</v>
      </c>
      <c r="N24" s="33">
        <f t="shared" si="0"/>
        <v>0.18454058247048072</v>
      </c>
      <c r="O24" s="34">
        <f>[23]Model!$A$6</f>
        <v>15.854455888938647</v>
      </c>
      <c r="P24" s="34">
        <f>[23]Model!$A$7</f>
        <v>65.958081043316255</v>
      </c>
      <c r="Q24" s="35">
        <f>[23]Model!$C$7</f>
        <v>1.911561167132729E-2</v>
      </c>
      <c r="R24" s="33">
        <f>[23]Model!$C$3</f>
        <v>0.78500000000000003</v>
      </c>
      <c r="S24" s="33">
        <f>[23]Model!$C$5</f>
        <v>0.240371697268249</v>
      </c>
      <c r="T24" s="33">
        <f>[23]Model!$C$6</f>
        <v>0.30306762203313925</v>
      </c>
      <c r="U24" s="33">
        <f>[23]Model!$E$7</f>
        <v>4.1611950098489822E-2</v>
      </c>
      <c r="V24" s="36">
        <f>[23]Model!$G$7</f>
        <v>0.31937626335547215</v>
      </c>
      <c r="W24" s="33">
        <f>[23]Model!$G$3</f>
        <v>3.6642913339327934E-3</v>
      </c>
      <c r="X24" s="39">
        <f>[23]Model!$A$3</f>
        <v>141612000000</v>
      </c>
      <c r="Y24" s="43" t="str" cm="1">
        <f t="array" ref="Y24">_FV(A24,"Industry")</f>
        <v>Software &amp; IT Services</v>
      </c>
      <c r="Z24" s="41" cm="1">
        <f t="array" ref="Z24">_FV(A24,"Year incorporated",TRUE)</f>
        <v>2012</v>
      </c>
      <c r="AA24" s="8" t="str" cm="1">
        <f t="array" ref="AA24">_FV(A24,"Description")</f>
        <v>ServiceNow, Inc. is a digital workflow company. The Company helps global enterprises across industries, universities and governments to digitize their workflows. Its technology platform, Now Platform, enables workflows to connect systems, silos, departments and processes with digital workflows. It categorizes workflow applications into four primary areas, such as technology, customer and industry, employee and creator. Its technology workflows give IT departments the ability to plan, build, operate, and service across the entire technology lifecycle. Its customer and industry workflows help organizations reimagine the customer experience and customer loyalty. Its employee workflows help customers simplify how their employees get the services they need, creating a familiar, to get work done from wherever an employee may be at home, in the workplace or in the field. Its creator workflows enable its customers to create, test, and deploy their own applications on the Now Platform.</v>
      </c>
      <c r="AB24" s="4"/>
      <c r="AC24" s="22"/>
      <c r="AD24" s="23"/>
    </row>
    <row r="25" spans="1:34" ht="49" customHeight="1">
      <c r="A25" s="56" t="e" vm="24">
        <v>#VALUE!</v>
      </c>
      <c r="B25" s="38" cm="1">
        <f t="array" ref="B25">_FV(A25,"Price")</f>
        <v>109.96</v>
      </c>
      <c r="C25" s="38">
        <f>[24]Model!$K$6</f>
        <v>93.3265166266211</v>
      </c>
      <c r="D25" s="33">
        <f>[24]Model!$K$7</f>
        <v>-0.15126849193687608</v>
      </c>
      <c r="E25" s="33">
        <f>[24]Model!$E$11</f>
        <v>0.23958862396129743</v>
      </c>
      <c r="F25" s="33">
        <f>[24]Model!$F$11</f>
        <v>0.16652276122579379</v>
      </c>
      <c r="G25" s="33">
        <f>[24]Model!$K$11</f>
        <v>0.19305553872307554</v>
      </c>
      <c r="H25" s="33">
        <f>[24]Model!$E$13</f>
        <v>0.15851516816451472</v>
      </c>
      <c r="I25" s="33">
        <f>[24]Model!$F$13</f>
        <v>-1.463243295887128</v>
      </c>
      <c r="J25" s="33">
        <f>[24]Model!$K$13</f>
        <v>0.28480832270702783</v>
      </c>
      <c r="K25" s="33">
        <f>[24]Model!$E$16</f>
        <v>9.3476623784123003</v>
      </c>
      <c r="L25" s="33">
        <f>[24]Model!$F$16</f>
        <v>4.3065680150403303</v>
      </c>
      <c r="M25" s="33">
        <f>[24]Model!$K$16</f>
        <v>0.43403807693996016</v>
      </c>
      <c r="N25" s="33">
        <f t="shared" si="0"/>
        <v>0.1402804838110687</v>
      </c>
      <c r="O25" s="34">
        <f>[24]Model!$A$6</f>
        <v>8.7175701684041709</v>
      </c>
      <c r="P25" s="34">
        <f>[24]Model!$A$7</f>
        <v>99.367550274223035</v>
      </c>
      <c r="Q25" s="35">
        <f>[24]Model!$C$7</f>
        <v>1.5267525876493392E-2</v>
      </c>
      <c r="R25" s="33">
        <f>[24]Model!$C$3</f>
        <v>0.72939999999999994</v>
      </c>
      <c r="S25" s="33">
        <f>[24]Model!$C$5</f>
        <v>-0.1933</v>
      </c>
      <c r="T25" s="33">
        <f>[24]Model!$C$6</f>
        <v>7.2207078346414585E-2</v>
      </c>
      <c r="U25" s="33">
        <f>[24]Model!$E$7</f>
        <v>-0.12168369635647709</v>
      </c>
      <c r="V25" s="36">
        <f>[24]Model!$G$7</f>
        <v>1.4364682079942097</v>
      </c>
      <c r="W25" s="33">
        <f>[24]Model!$G$3</f>
        <v>7.03151046995453E-2</v>
      </c>
      <c r="X25" s="39">
        <f>[24]Model!$A$3</f>
        <v>10870810000</v>
      </c>
      <c r="Y25" s="43" t="str" cm="1">
        <f t="array" ref="Y25">_FV(A25,"Industry")</f>
        <v>Software &amp; IT Services</v>
      </c>
      <c r="Z25" s="41" cm="1">
        <f t="array" ref="Z25">_FV(A25,"Year incorporated",TRUE)</f>
        <v>2012</v>
      </c>
      <c r="AA25" s="8" t="str" cm="1">
        <f t="array" ref="AA25">_FV(A25,"Description")</f>
        <v>Elastic NV is a Netherlands-based data analytics company. The Company’s platform, which is available as both a hosted, managed service across public clouds as well as self-managed software, allows its customers to find insights from large amounts of data and take action. The Company offers three search-powered solutions - Enterprise Search, Observability, and Security - that are built into the platform, which is built on the Elastic Stack, a set of software products that ingest data from any source, in any format, and perform search, analysis, and visualization of that data. The Company helps organizations, their employees, and their customers find what they need, while keeping mission-critical applications running smoothly, and protecting against cyber threats. The Company generates revenue primarily from sales of subscriptions to its platform.</v>
      </c>
    </row>
    <row r="26" spans="1:34" ht="49" customHeight="1">
      <c r="A26" s="56" t="e" vm="25">
        <v>#VALUE!</v>
      </c>
      <c r="B26" s="38" cm="1">
        <f t="array" ref="B26">_FV(A26,"Price")</f>
        <v>118.62</v>
      </c>
      <c r="C26" s="38">
        <f>[25]Model!$K$6</f>
        <v>48.932555861326293</v>
      </c>
      <c r="D26" s="33">
        <f>[25]Model!$K$7</f>
        <v>-0.58748477608054039</v>
      </c>
      <c r="E26" s="33">
        <f>[25]Model!$E$11</f>
        <v>0.62823294296956411</v>
      </c>
      <c r="F26" s="33">
        <f>-[25]Model!$F$11</f>
        <v>-0.25664139454360924</v>
      </c>
      <c r="G26" s="33">
        <f>[25]Model!$K$11</f>
        <v>0.29704944955705498</v>
      </c>
      <c r="H26" s="33">
        <f>[25]Model!$E$13</f>
        <v>1.4179320318148951</v>
      </c>
      <c r="I26" s="33">
        <f>[25]Model!$F$13</f>
        <v>-11.705741626794259</v>
      </c>
      <c r="J26" s="33">
        <f>[25]Model!$K$13</f>
        <v>0.37177285759367701</v>
      </c>
      <c r="K26" s="33">
        <f>[25]Model!$E$16</f>
        <v>0.38525393273051356</v>
      </c>
      <c r="L26" s="33">
        <f>[25]Model!$F$16</f>
        <v>-1.0820940320400041E-2</v>
      </c>
      <c r="M26" s="33">
        <f>[25]Model!$K$16</f>
        <v>0.3514095160351271</v>
      </c>
      <c r="N26" s="33">
        <f t="shared" si="0"/>
        <v>0.18161595136800435</v>
      </c>
      <c r="O26" s="34">
        <f>[25]Model!$A$6</f>
        <v>18.514508263182897</v>
      </c>
      <c r="P26" s="34">
        <f>[25]Model!$A$7</f>
        <v>72.575493284916206</v>
      </c>
      <c r="Q26" s="35">
        <f>[25]Model!$C$7</f>
        <v>9.7246712350592904E-3</v>
      </c>
      <c r="R26" s="33">
        <f>[25]Model!$C$3</f>
        <v>0.79330000000000001</v>
      </c>
      <c r="S26" s="33">
        <f>[25]Model!$C$5</f>
        <v>0.25510688836104511</v>
      </c>
      <c r="T26" s="33">
        <f>[25]Model!$C$6</f>
        <v>0.18004750593824229</v>
      </c>
      <c r="U26" s="33">
        <f>[25]Model!$E$7</f>
        <v>-3.6382550327626231E-2</v>
      </c>
      <c r="V26" s="36">
        <f>[25]Model!$G$7</f>
        <v>0.53662301536536317</v>
      </c>
      <c r="W26" s="33">
        <f>[25]Model!$G$3</f>
        <v>8.6087451153757776E-3</v>
      </c>
      <c r="X26" s="39">
        <f>[25]Model!$A$3</f>
        <v>38973039894</v>
      </c>
      <c r="Y26" s="43" t="str" cm="1">
        <f t="array" ref="Y26">_FV(A26,"Industry")</f>
        <v>Software &amp; IT Services</v>
      </c>
      <c r="Z26" s="41" cm="1">
        <f t="array" ref="Z26">_FV(A26,"Year incorporated",TRUE)</f>
        <v>2010</v>
      </c>
      <c r="AA26" s="8" t="str" cm="1">
        <f t="array" ref="AA26">_FV(A26,"Description")</f>
        <v>Datadog, Inc. is the observability and security platform for cloud applications. The Company's software as a service (SaaS) platform integrates and automates infrastructure monitoring, application performance monitoring, log management, real-user monitoring, and various other capabilities to provide unified, real-time observability and security for its customers entire technology stack. Its platform consists of products that can be used individually or as a unified solution and includes a marketplace where customers can access products built by its partners on top of the Datadog platform. The Company's products include Infrastructure Monitoring, Application Performance Monitoring (APM), Log Management, Digital Experience Monitoring, Continuous Profiler, Database Monitoring, Network Monitoring, Incident Management, Observability Pipelines, Cloud Cost Management, Universal Service Monitoring, Cloud Security Management, Application Security Management, CI Visibility and others.</v>
      </c>
      <c r="AB26" s="5" t="str" cm="1">
        <f t="array" ref="AB26">_FV(A26,"Currency")</f>
        <v>USD</v>
      </c>
    </row>
    <row r="27" spans="1:34" ht="50" customHeight="1">
      <c r="A27" s="56" t="e" vm="26">
        <v>#VALUE!</v>
      </c>
      <c r="B27" s="38" cm="1">
        <f t="array" ref="B27">_FV(A27,"Price")</f>
        <v>22.83</v>
      </c>
      <c r="C27" s="38">
        <f>[26]Model!$K$6</f>
        <v>10.204310225023727</v>
      </c>
      <c r="D27" s="33">
        <f>[26]Model!$K$7</f>
        <v>-0.55303065155393227</v>
      </c>
      <c r="E27" s="33">
        <f>[26]Model!$E$11</f>
        <v>0.51069447022667736</v>
      </c>
      <c r="F27" s="33">
        <f>[26]Model!$F$11</f>
        <v>0.31411875537594036</v>
      </c>
      <c r="G27" s="33">
        <f>[26]Model!$K$11</f>
        <v>0.25756774437111679</v>
      </c>
      <c r="H27" s="33">
        <f>[26]Model!$E$13</f>
        <v>0.32015659230865712</v>
      </c>
      <c r="I27" s="33">
        <f>[26]Model!$F$13</f>
        <v>-1.0883878281121906</v>
      </c>
      <c r="J27" s="33">
        <f>[26]Model!$K$13</f>
        <v>0.6372046894400647</v>
      </c>
      <c r="K27" s="33">
        <f>[26]Model!$E$16</f>
        <v>0.48586416344561023</v>
      </c>
      <c r="L27" s="33">
        <f>[26]Model!$F$16</f>
        <v>-0.77702627373741129</v>
      </c>
      <c r="M27" s="33">
        <f>[26]Model!$K$16</f>
        <v>0.26768213405419228</v>
      </c>
      <c r="N27" s="33">
        <f t="shared" si="0"/>
        <v>0.12104147277629511</v>
      </c>
      <c r="O27" s="34">
        <f>[26]Model!$A$6</f>
        <v>9.128296103896103</v>
      </c>
      <c r="P27" s="34" t="s">
        <v>594</v>
      </c>
      <c r="Q27" s="35">
        <f>[26]Model!$C$7</f>
        <v>-5.1217934016504693E-3</v>
      </c>
      <c r="R27" s="33">
        <f>[26]Model!$C$3</f>
        <v>0.67370000000000008</v>
      </c>
      <c r="S27" s="33">
        <f>[26]Model!$C$5</f>
        <v>5.1948051948051951E-2</v>
      </c>
      <c r="T27" s="33">
        <f>[26]Model!$C$6</f>
        <v>-4.6753246753246755E-2</v>
      </c>
      <c r="U27" s="33">
        <f>[26]Model!$E$7</f>
        <v>-0.19382367311794038</v>
      </c>
      <c r="V27" s="36">
        <f>[26]Model!$G$7</f>
        <v>1.4649612680033517</v>
      </c>
      <c r="W27" s="33">
        <f>[26]Model!$G$3</f>
        <v>1.8204891954785824E-2</v>
      </c>
      <c r="X27" s="39">
        <f>[26]Model!$A$3</f>
        <v>7028788000</v>
      </c>
      <c r="Y27" s="43" t="str" cm="1">
        <f t="array" ref="Y27">_FV(A27,"Industry")</f>
        <v>Software &amp; IT Services</v>
      </c>
      <c r="Z27" s="41" cm="1">
        <f t="array" ref="Z27">_FV(A27,"Year incorporated",TRUE)</f>
        <v>2014</v>
      </c>
      <c r="AA27" s="8" t="str" cm="1">
        <f t="array" ref="AA27">_FV(A27,"Description")</f>
        <v>Confluent, Inc. is engaged in designing data infrastructure to connect the applications, systems, and data layers around a real-time central nervous system. The Company is focused on developing a category of data infrastructure focused on data in motion for developers and enterprises. It enables enterprises to deliver customer experiences for their business functions, departments, teams, applications, and data stores to have connectivity. It is designed to have real-time data from multiple sources streamed across an enterprise for real-time analysis. Its offering enables organizations to deploy production-ready applications that run across cloud infrastructures and data centers, with features for security and compliance. Its platform provides the capabilities to fill the structural, operational, and engineering gaps in businesses. It enables software developers to build their applications to connect data in motion and enables enterprises to make data in motion to everything they do.</v>
      </c>
    </row>
    <row r="28" spans="1:34" ht="50" customHeight="1">
      <c r="A28" s="56" t="e" vm="27">
        <v>#VALUE!</v>
      </c>
      <c r="B28" s="38" cm="1">
        <f t="array" ref="B28">_FV(A28,"Price")</f>
        <v>235.03</v>
      </c>
      <c r="C28" s="38">
        <f>[27]Model!$K$6</f>
        <v>130.66540335194884</v>
      </c>
      <c r="D28" s="33">
        <f>[27]Model!$K$7</f>
        <v>-0.44404797961133113</v>
      </c>
      <c r="E28" s="33">
        <f>[27]Model!$E$11</f>
        <v>0.54398268386339432</v>
      </c>
      <c r="F28" s="33">
        <f>[27]Model!$F$11</f>
        <v>0.35550205333128693</v>
      </c>
      <c r="G28" s="33">
        <f>[27]Model!$K$11</f>
        <v>0.27178118380727961</v>
      </c>
      <c r="H28" s="33">
        <f>[27]Model!$E$13</f>
        <v>-0.21957649423769809</v>
      </c>
      <c r="I28" s="33">
        <f>[27]Model!$F$13</f>
        <v>-4.7490791017490244</v>
      </c>
      <c r="J28" s="33">
        <f>[27]Model!$K$13</f>
        <v>0.30334321777111894</v>
      </c>
      <c r="K28" s="33">
        <f>[27]Model!$E$16</f>
        <v>0.52321299849987346</v>
      </c>
      <c r="L28" s="33">
        <f>[27]Model!$F$16</f>
        <v>-3.0788798647083504E-2</v>
      </c>
      <c r="M28" s="33">
        <f>[27]Model!$K$16</f>
        <v>0.34233880689870111</v>
      </c>
      <c r="N28" s="33">
        <f t="shared" si="0"/>
        <v>0.17952804242461595</v>
      </c>
      <c r="O28" s="34">
        <f>[27]Model!$A$6</f>
        <v>18.473466308755761</v>
      </c>
      <c r="P28" s="34">
        <f>[27]Model!$A$7</f>
        <v>81.691980561863176</v>
      </c>
      <c r="Q28" s="35">
        <f>[27]Model!$C$7</f>
        <v>1.2152012630784253E-2</v>
      </c>
      <c r="R28" s="33">
        <f>[27]Model!$C$3</f>
        <v>0.7369</v>
      </c>
      <c r="S28" s="33">
        <f>[27]Model!$C$5</f>
        <v>0.22613561553653719</v>
      </c>
      <c r="T28" s="33">
        <f>[27]Model!$C$6</f>
        <v>0.22448979591836735</v>
      </c>
      <c r="U28" s="33">
        <f>[27]Model!$E$7</f>
        <v>-5.7340271129913842E-2</v>
      </c>
      <c r="V28" s="36">
        <f>[27]Model!$G$7</f>
        <v>0.48604131650390153</v>
      </c>
      <c r="W28" s="33">
        <f>[27]Model!$G$3</f>
        <v>4.6258903843955923E-3</v>
      </c>
      <c r="X28" s="39">
        <f>[27]Model!$A$3</f>
        <v>56122390646</v>
      </c>
      <c r="Y28" s="43" t="str" cm="1">
        <f t="array" ref="Y28">_FV(A28,"Industry")</f>
        <v>Software &amp; IT Services</v>
      </c>
      <c r="Z28" s="41" cm="1">
        <f t="array" ref="Z28">_FV(A28,"Year incorporated",TRUE)</f>
        <v>2011</v>
      </c>
      <c r="AA28" s="8" t="str" cm="1">
        <f t="array" ref="AA28">_FV(A28,"Description")</f>
        <v>CrowdStrike Holdings, Inc. is a cybersecurity company that provides cloud-delivered protection of endpoints, cloud workloads, identity and data via a software-as-a-service (SaaS) subscription-based model. The Company offers Falcon platform in a SaaS subscription-based model, which delivers integrated, technologies that deliver protection and performance, while reducing customer complexity. The Company's Falcon platform leverages a single lightweight-agent architecture with integrated cloud modules spanning multiple security markets, including corporate workload security, managed security services, security and vulnerability management, information technology (IT) operations management, threat intelligence services, identity protection and log management. The Company offers approximately 23 cloud modules on its Falcon platform, which include Falcon Prevent, Falcon Insight, Falcon Device Control, Falcon Firewall Management, Falcon XDR, Falcon Discover, Falcon Spotlight and others.</v>
      </c>
    </row>
    <row r="29" spans="1:34" ht="49" customHeight="1">
      <c r="A29" s="57" t="e" vm="28">
        <v>#VALUE!</v>
      </c>
      <c r="B29" s="38" cm="1">
        <f t="array" ref="B29">_FV(A29,"Price")</f>
        <v>2373.0700000000002</v>
      </c>
      <c r="C29" s="38">
        <f>[28]Model!$K$6</f>
        <v>1755.6491501006553</v>
      </c>
      <c r="D29" s="33">
        <f>[28]Model!$K$7</f>
        <v>-0.26017810258413987</v>
      </c>
      <c r="E29" s="33">
        <f>[28]Model!$E$11</f>
        <v>0.39088640255636609</v>
      </c>
      <c r="F29" s="33">
        <f>[28]Model!$F$11</f>
        <v>0.2773504543989509</v>
      </c>
      <c r="G29" s="33">
        <f>[28]Model!$K$11</f>
        <v>0.12303100964447826</v>
      </c>
      <c r="H29" s="33">
        <f>[28]Model!$E$13</f>
        <v>0.77164462116597909</v>
      </c>
      <c r="I29" s="33">
        <f>[28]Model!$F$13</f>
        <v>1.2631139525443742</v>
      </c>
      <c r="J29" s="33">
        <f>[28]Model!$K$13</f>
        <v>0.16241557047206961</v>
      </c>
      <c r="K29" s="33">
        <f>[28]Model!$E$16</f>
        <v>9.5831403051343411E-2</v>
      </c>
      <c r="L29" s="33">
        <f>[28]Model!$F$16</f>
        <v>0.11032266794686829</v>
      </c>
      <c r="M29" s="33">
        <f>[28]Model!$K$16</f>
        <v>0.11593512684977303</v>
      </c>
      <c r="N29" s="33">
        <f t="shared" si="0"/>
        <v>0.1729515365307901</v>
      </c>
      <c r="O29" s="34">
        <f>[28]Model!$A$6</f>
        <v>4.3457618007154695</v>
      </c>
      <c r="P29" s="34">
        <f>[28]Model!$A$7</f>
        <v>31.72406114522293</v>
      </c>
      <c r="Q29" s="35">
        <f>[28]Model!$C$7</f>
        <v>3.9954402992876087E-2</v>
      </c>
      <c r="R29" s="33">
        <f>[28]Model!$C$3</f>
        <v>0.88290000000000013</v>
      </c>
      <c r="S29" s="33">
        <f>[28]Model!$C$5</f>
        <v>0.13698630136986301</v>
      </c>
      <c r="T29" s="33">
        <f>[28]Model!$C$6</f>
        <v>0.17363231829683273</v>
      </c>
      <c r="U29" s="33">
        <f>[28]Model!$E$7</f>
        <v>0.18188720173535791</v>
      </c>
      <c r="V29" s="36">
        <f>[28]Model!$G$7</f>
        <v>1.4665596575708935</v>
      </c>
      <c r="W29" s="33">
        <f>[28]Model!$G$3</f>
        <v>0</v>
      </c>
      <c r="X29" s="39">
        <f>[28]Model!$A$3</f>
        <v>49806775998</v>
      </c>
      <c r="Y29" s="43" t="str" cm="1">
        <f t="array" ref="Y29">_FV(A29,"Industry")</f>
        <v>Software &amp; IT Services</v>
      </c>
      <c r="Z29" s="41" cm="1">
        <f t="array" ref="Z29">_FV(A29,"Year incorporated",TRUE)</f>
        <v>2002</v>
      </c>
      <c r="AA29" s="8" t="str" cm="1">
        <f t="array" ref="AA29">_FV(A29,"Description")</f>
        <v>Constellation Software Inc. is a provider of software and services to a select group of public and private sector markets. The Company acquires, manages, and builds vertical market software (VMS) businesses, which provide specialized, mission-critical software solutions that address the specific needs of its customers. It is engaged principally in the development, installation, and customization of software as well as in the provisioning of related professional services and support for customers globally. It sells on-premises software licenses on both a perpetual and specified-term basis. It has six operating groups, which service customers in over 100 different markets around the world. The six operating groups include Volaris, Harris, Topicus, Vela, Jonas, and Perseus Group. The Company’s products include Empower LOS, Optimal Blue, NOVA LOS, Reverse Vision, and Axacore. It operates in three principal geographical areas, Canada, the United States, and the United Kingdom/Europe.</v>
      </c>
      <c r="AB29" s="5" t="str" cm="1">
        <f t="array" ref="AB29">_FV(A29,"Currency")</f>
        <v>USD</v>
      </c>
    </row>
    <row r="30" spans="1:34" ht="50" customHeight="1">
      <c r="A30" s="56" t="e" vm="29">
        <v>#VALUE!</v>
      </c>
      <c r="B30" s="38" cm="1">
        <f t="array" ref="B30">_FV(A30,"Price")</f>
        <v>36.520000000000003</v>
      </c>
      <c r="C30" s="38">
        <f>[29]Model!$K$6</f>
        <v>29.654864422145842</v>
      </c>
      <c r="D30" s="33">
        <f>[29]Model!$K$7</f>
        <v>-0.18798290191276457</v>
      </c>
      <c r="E30" s="33">
        <f>[29]Model!$E$11</f>
        <v>0.66772262857049669</v>
      </c>
      <c r="F30" s="33">
        <f>[29]Model!$F$11</f>
        <v>0.40814425655606046</v>
      </c>
      <c r="G30" s="33">
        <f>[29]Model!$K$11</f>
        <v>0.30806332687495303</v>
      </c>
      <c r="H30" s="33">
        <f>[29]Model!$E$13</f>
        <v>1.607729571750764</v>
      </c>
      <c r="I30" s="33">
        <f>[29]Model!$F$13</f>
        <v>-1.4861697500063968</v>
      </c>
      <c r="J30" s="33">
        <f>[29]Model!$K$13</f>
        <v>0.20540261623852957</v>
      </c>
      <c r="K30" s="33">
        <f>[29]Model!$E$16</f>
        <v>4.6846482705013601</v>
      </c>
      <c r="L30" s="33">
        <f>[29]Model!$F$16</f>
        <v>0.4220666457002995</v>
      </c>
      <c r="M30" s="33">
        <f>[29]Model!$K$16</f>
        <v>0.4587406609175872</v>
      </c>
      <c r="N30" s="33">
        <f t="shared" si="0"/>
        <v>0.15698920080263817</v>
      </c>
      <c r="O30" s="34">
        <f>[29]Model!$A$6</f>
        <v>10.414131944444444</v>
      </c>
      <c r="P30" s="34">
        <f>[29]Model!$A$7</f>
        <v>63.142526315789475</v>
      </c>
      <c r="Q30" s="35">
        <f>[29]Model!$C$7</f>
        <v>1.7337552137686837E-2</v>
      </c>
      <c r="R30" s="33">
        <f>[29]Model!$C$3</f>
        <v>0.39770000000000005</v>
      </c>
      <c r="S30" s="33">
        <f>[29]Model!$C$5</f>
        <v>0.16493055555555555</v>
      </c>
      <c r="T30" s="33">
        <f>[29]Model!$C$6</f>
        <v>0.18055555555555555</v>
      </c>
      <c r="U30" s="33">
        <f>[29]Model!$E$7</f>
        <v>-0.13184455814335974</v>
      </c>
      <c r="V30" s="36">
        <f>[29]Model!$G$7</f>
        <v>2.4392957081744378E-2</v>
      </c>
      <c r="W30" s="33">
        <f>[29]Model!$G$3</f>
        <v>1.5107976643331134E-2</v>
      </c>
      <c r="X30" s="39">
        <f>[29]Model!$A$3</f>
        <v>5998540000</v>
      </c>
      <c r="Y30" s="43" t="str" cm="1">
        <f t="array" ref="Y30">_FV(A30,"Industry")</f>
        <v>Software &amp; IT Services</v>
      </c>
      <c r="Z30" s="41" cm="1">
        <f t="array" ref="Z30">_FV(A30,"Year incorporated",TRUE)</f>
        <v>2013</v>
      </c>
      <c r="AA30" s="8" t="str" cm="1">
        <f t="array" ref="AA30">_FV(A30,"Description")</f>
        <v>Global-E Online Ltd is an Israel-based company operates as a software publisher. It develops e-commerce platform Global-e which enable direct-to-consumer cross-border e-commerce. Through its end-to-end solutions that combine localization capabilities, big-data business intelligence models, international logistics and cross-border experience, it enables retailers and brands to increase international traffic conversion and sales and achieve global online growth. The Company operates from seven offices worldwide and is the chosen partner of retailers and brands across the United States, Europe and Asia.</v>
      </c>
    </row>
    <row r="31" spans="1:34" ht="50" customHeight="1">
      <c r="A31" s="56" t="e" vm="30">
        <v>#VALUE!</v>
      </c>
      <c r="B31" s="38" cm="1">
        <f t="array" ref="B31">_FV(A31,"Price")</f>
        <v>242.73</v>
      </c>
      <c r="C31" s="38">
        <f>'[30]Sheet 1'!$S$116</f>
        <v>138.07107785636452</v>
      </c>
      <c r="D31" s="33">
        <f>'[30]Sheet 1'!$S$118</f>
        <v>-0.431174235338176</v>
      </c>
      <c r="E31" s="33">
        <f>'[30]Sheet 1'!$Q$4</f>
        <v>-0.16727806309611148</v>
      </c>
      <c r="F31" s="33">
        <f>'[30]Sheet 1'!$R$4</f>
        <v>6.5678814577492917E-2</v>
      </c>
      <c r="G31" s="33">
        <f>'[30]Sheet 1'!$Y$107</f>
        <v>6.15826184091397E-2</v>
      </c>
      <c r="H31" s="33">
        <f>'[30]Sheet 1'!$Q$29</f>
        <v>0.43163740057031363</v>
      </c>
      <c r="I31" s="33">
        <f>'[30]Sheet 1'!$R$29</f>
        <v>-0.12045287766013213</v>
      </c>
      <c r="J31" s="33">
        <f>'[30]Sheet 1'!$X$22</f>
        <v>4.3595068240837073E-2</v>
      </c>
      <c r="K31" s="33">
        <f>'[30]Sheet 1'!$Q$106</f>
        <v>-0.11608249746421728</v>
      </c>
      <c r="L31" s="33">
        <f>'[30]Sheet 1'!$R$106</f>
        <v>0.2351141144970037</v>
      </c>
      <c r="M31" s="33">
        <f>'[30]Sheet 1'!$W$106</f>
        <v>0.10454258013987135</v>
      </c>
      <c r="N31" s="33">
        <f t="shared" si="0"/>
        <v>0.15673883982889888</v>
      </c>
      <c r="O31" s="34">
        <f>'[30]Sheet 1'!$X$19</f>
        <v>13.22532506576475</v>
      </c>
      <c r="P31" s="34">
        <f>'[30]Sheet 1'!$Y$19</f>
        <v>41.945876042908225</v>
      </c>
      <c r="Q31" s="35">
        <f>'[30]Sheet 1'!$Z$22</f>
        <v>2.7525680832243379E-2</v>
      </c>
      <c r="R31" s="33">
        <f>'[30]Sheet 1'!$W$7</f>
        <v>0.67869999999999997</v>
      </c>
      <c r="S31" s="33">
        <f>'[30]Sheet 1'!$Y$7</f>
        <v>0.31529500187899284</v>
      </c>
      <c r="T31" s="33">
        <f>'[30]Sheet 1'!$Z$7</f>
        <v>0.36403607666290866</v>
      </c>
      <c r="U31" s="33">
        <f>'[30]Sheet 1'!$Y$13</f>
        <v>0.24654676763427288</v>
      </c>
      <c r="V31" s="36">
        <f>'[30]Sheet 1'!$Z$13</f>
        <v>2.9688446807294344</v>
      </c>
      <c r="W31" s="33">
        <f>'[30]Sheet 1'!$W$16</f>
        <v>-1.1814203446263516E-2</v>
      </c>
      <c r="X31" s="39">
        <f>'[30]Sheet 1'!$Y$102</f>
        <v>35192590000</v>
      </c>
      <c r="Y31" s="43" t="str" cm="1">
        <f t="array" ref="Y31">_FV(A31,"Industry")</f>
        <v>Software &amp; IT Services</v>
      </c>
      <c r="Z31" s="41" cm="1">
        <f t="array" ref="Z31">_FV(A31,"Year incorporated",TRUE)</f>
        <v>2008</v>
      </c>
      <c r="AA31" s="8" t="str" cm="1">
        <f t="array" ref="AA31">_FV(A31,"Description")</f>
        <v>Verisk Analytics, Inc. is a data analytics provider that serves insurance industry. The Company offers predictive analytics and decision support solutions to customers in rating, underwriting, claims, catastrophe and weather risk, global risk analytics, and many other fields. The Company’s Insurance segment primarily serves its property and casualty (P&amp;C) insurance customers and focuses on the prediction of loss, the selection and pricing of risk, and compliance with their reporting requirements in each United States state in which the Company operate. The Company also develop and utilize machine learned and artificially intelligent models to forecast scenarios and produce both standard and customized analytics that help its customers better manage their businesses, including detecting fraud before and after a loss event and quantifying losses. It also helps businesses and governments better anticipate and manage climate and weather-related risks.</v>
      </c>
    </row>
    <row r="32" spans="1:34" ht="50" customHeight="1">
      <c r="A32" s="56" t="e" vm="31">
        <v>#VALUE!</v>
      </c>
      <c r="B32" s="38" cm="1">
        <f t="array" ref="B32">_FV(A32,"Price")</f>
        <v>78.790000000000006</v>
      </c>
      <c r="C32" s="38">
        <f>[31]Model!$K$6</f>
        <v>17.721691738253277</v>
      </c>
      <c r="D32" s="33">
        <f>[31]Model!$K$7</f>
        <v>-0.77507689125202084</v>
      </c>
      <c r="E32" s="33">
        <f>[31]Model!$E$11</f>
        <v>0.48568307775743191</v>
      </c>
      <c r="F32" s="33">
        <f>[31]Model!$F$11</f>
        <v>0.31967380370595566</v>
      </c>
      <c r="G32" s="33">
        <f>[31]Model!$K$11</f>
        <v>0.31171100833353071</v>
      </c>
      <c r="H32" s="33">
        <f>[31]Model!$E$13</f>
        <v>-0.25710981948376732</v>
      </c>
      <c r="I32" s="33">
        <f>[31]Model!$F$13</f>
        <v>-1.8170399367052608</v>
      </c>
      <c r="J32" s="33">
        <f>[31]Model!$K$13</f>
        <v>0.46671173595489662</v>
      </c>
      <c r="K32" s="33">
        <f>[31]Model!$E$16</f>
        <v>-0.29384571952854821</v>
      </c>
      <c r="L32" s="33">
        <f>[31]Model!$F$16</f>
        <v>-8.246014691919445</v>
      </c>
      <c r="M32" s="33">
        <f>[31]Model!$K$16</f>
        <v>0.46147101331270607</v>
      </c>
      <c r="N32" s="33">
        <f t="shared" si="0"/>
        <v>0.15513061969753097</v>
      </c>
      <c r="O32" s="34">
        <f>[31]Model!$A$6</f>
        <v>20.555913070707071</v>
      </c>
      <c r="P32" s="34">
        <f>[31]Model!$A$7</f>
        <v>167.43962102531646</v>
      </c>
      <c r="Q32" s="35">
        <f>[31]Model!$C$7</f>
        <v>5.4809101535686381E-3</v>
      </c>
      <c r="R32" s="33">
        <f>[31]Model!$C$3</f>
        <v>0.75890000000000002</v>
      </c>
      <c r="S32" s="33">
        <f>[31]Model!$C$5</f>
        <v>0.12276612276612277</v>
      </c>
      <c r="T32" s="33">
        <f>[31]Model!$C$6</f>
        <v>0.11266511266511267</v>
      </c>
      <c r="U32" s="33">
        <f>[31]Model!$E$7</f>
        <v>-6.845343465613786E-2</v>
      </c>
      <c r="V32" s="36">
        <f>[31]Model!$G$7</f>
        <v>2.0294698515710246</v>
      </c>
      <c r="W32" s="33">
        <f>[31]Model!$G$3</f>
        <v>2.731001154963536E-2</v>
      </c>
      <c r="X32" s="39">
        <f>[31]Model!$A$3</f>
        <v>26455460122</v>
      </c>
      <c r="Y32" s="43" t="str" cm="1">
        <f t="array" ref="Y32">_FV(A32,"Industry")</f>
        <v>Software &amp; IT Services</v>
      </c>
      <c r="Z32" s="41" cm="1">
        <f t="array" ref="Z32">_FV(A32,"Year incorporated",TRUE)</f>
        <v>2009</v>
      </c>
      <c r="AA32" s="8" t="str" cm="1">
        <f t="array" ref="AA32">_FV(A32,"Description")</f>
        <v>Cloudflare, Inc. is a global cloud services provider that delivers a range of services to businesses of all sizes and in all geographies. The Company's network serves as a scalable, unified control plane to deliver security, performance, and reliability across on-premise, hybrid, cloud, and software-as-a-service (SaaS) applications. Its integrated suite of products consists of solutions for an organization's external-facing infrastructure, such as Websites, applications, and application programming interfaces (APIs) to deliver security, performance, and reliability; solutions to serve an organization's internal resources, such as Internal networks and devices; developer-based solutions, and consumer offerings. Its security products include Web Application Firewall, Bot Management, Distributed Denial of Service (DDoS), API Gateway, SSL/TLS Encryption, and Secure Origin Connection. Its performance products include Content Delivery, Intelligent Routing, Content Optimization, and Others.</v>
      </c>
      <c r="AB32" s="4"/>
      <c r="AC32" s="22"/>
      <c r="AD32" s="23"/>
    </row>
    <row r="33" spans="1:30" ht="50" customHeight="1">
      <c r="A33" s="56" t="e" vm="32">
        <v>#VALUE!</v>
      </c>
      <c r="B33" s="38" cm="1">
        <f t="array" ref="B33">_FV(A33,"Price")</f>
        <v>517.07000000000005</v>
      </c>
      <c r="C33" s="38">
        <f>[32]Model!$K$6</f>
        <v>158.91575628741086</v>
      </c>
      <c r="D33" s="33">
        <f>[32]Model!$K$7</f>
        <v>-0.69266103953543845</v>
      </c>
      <c r="E33" s="33">
        <f>[32]Model!$E$11</f>
        <v>0.33084100509126912</v>
      </c>
      <c r="F33" s="33">
        <f>[32]Model!$F$11</f>
        <v>0.22474752580779889</v>
      </c>
      <c r="G33" s="33">
        <f>[32]Model!$K$11</f>
        <v>0.21061953164899111</v>
      </c>
      <c r="H33" s="33">
        <f>[32]Model!$E$13</f>
        <v>0.44852705011755334</v>
      </c>
      <c r="I33" s="33">
        <f>[32]Model!$F$13</f>
        <v>-3.4390460225811315</v>
      </c>
      <c r="J33" s="33">
        <f>[32]Model!$K$13</f>
        <v>0.40069592625443967</v>
      </c>
      <c r="K33" s="33">
        <f>[32]Model!$E$16</f>
        <v>7.4980238283445022E-2</v>
      </c>
      <c r="L33" s="33">
        <f>[32]Model!$F$16</f>
        <v>0.32891542782217331</v>
      </c>
      <c r="M33" s="33">
        <f>[32]Model!$K$16</f>
        <v>0.28635936199703593</v>
      </c>
      <c r="N33" s="33">
        <f t="shared" si="0"/>
        <v>0.14119402854785179</v>
      </c>
      <c r="O33" s="34">
        <f>[32]Model!$A$6</f>
        <v>12.27566618726415</v>
      </c>
      <c r="P33" s="34">
        <f>[32]Model!$A$7</f>
        <v>94.634226607272723</v>
      </c>
      <c r="Q33" s="35">
        <f>[32]Model!$C$7</f>
        <v>1.1527637832729469E-2</v>
      </c>
      <c r="R33" s="33">
        <f>[32]Model!$C$3</f>
        <v>0.82940000000000003</v>
      </c>
      <c r="S33" s="33">
        <f>[32]Model!$C$5</f>
        <v>0.12971698113207547</v>
      </c>
      <c r="T33" s="33">
        <f>[32]Model!$C$6</f>
        <v>0.14150943396226415</v>
      </c>
      <c r="U33" s="33">
        <f>[32]Model!$E$7</f>
        <v>-4.6421576361431308E-2</v>
      </c>
      <c r="V33" s="36">
        <f>[32]Model!$G$7</f>
        <v>0.73903913752407702</v>
      </c>
      <c r="W33" s="33">
        <f>[32]Model!$G$3</f>
        <v>4.8771323135570387E-2</v>
      </c>
      <c r="X33" s="39">
        <f>[32]Model!$A$3</f>
        <v>26024412317</v>
      </c>
      <c r="Y33" s="43" t="str" cm="1">
        <f t="array" ref="Y33">_FV(A33,"Industry")</f>
        <v>Software &amp; IT Services</v>
      </c>
      <c r="Z33" s="41" cm="1">
        <f t="array" ref="Z33">_FV(A33,"Year incorporated",TRUE)</f>
        <v>2005</v>
      </c>
      <c r="AA33" s="8" t="str" cm="1">
        <f t="array" ref="AA33">_FV(A33,"Description")</f>
        <v>HubSpot, Inc. provides a cloud-based customer relationship management (CRM) platform. The Company’s CRM platform is comprised of a marketing hub, sales hub, service hub, content management system (CMS) Hub, and operations hub as well as other tools, integrations, and a payment solution that enables companies to attract, engage, and delight customers throughout the customer experience. Its CRM platform features integrated applications that create a cohesive and adaptable customer experience. These integrated applications include blogging, Website content management, messaging, chatbots, social media, marketing automation, email, predictive lead scoring, sales productivity, ticketing and helpdesk tools, analytics, and reporting. The Company also provides professional services, which consist of customer on-boarding, training, and consulting services. It focuses on selling its CRM platform to mid-market business-to-business (B2B) companies on a subscription basis.</v>
      </c>
      <c r="AB33" s="4"/>
      <c r="AC33" s="22"/>
      <c r="AD33" s="23"/>
    </row>
    <row r="34" spans="1:30" ht="50" customHeight="1">
      <c r="A34" s="56" t="e" vm="33">
        <v>#VALUE!</v>
      </c>
      <c r="B34" s="38" cm="1">
        <f t="array" ref="B34">_FV(A34,"Price")</f>
        <v>185.96</v>
      </c>
      <c r="C34" s="38">
        <f>[33]Model!$K$6</f>
        <v>84.771671422962015</v>
      </c>
      <c r="D34" s="33">
        <f>[33]Model!$K$7</f>
        <v>-0.544140291337051</v>
      </c>
      <c r="E34" s="33">
        <f>[33]Model!$E$11</f>
        <v>0.69409764566847132</v>
      </c>
      <c r="F34" s="33">
        <f>[33]Model!$F$11</f>
        <v>0.33129427461163719</v>
      </c>
      <c r="G34" s="33">
        <f>[33]Model!$K$11</f>
        <v>0.33032047918657786</v>
      </c>
      <c r="H34" s="33">
        <f>[33]Model!$E$13</f>
        <v>0.17171460170483632</v>
      </c>
      <c r="I34" s="33">
        <f>[33]Model!$F$13</f>
        <v>-1.3163027720423495</v>
      </c>
      <c r="J34" s="33">
        <f>AVERAGE([33]Model!$G$13:$J$13)</f>
        <v>0.36791799342087339</v>
      </c>
      <c r="K34" s="33">
        <f>[33]Model!$E$16</f>
        <v>6.4659743766517295</v>
      </c>
      <c r="L34" s="33">
        <f>[33]Model!$F$16</f>
        <v>4.4610444950183847E-2</v>
      </c>
      <c r="M34" s="33">
        <f>[33]Model!$K$16</f>
        <v>0.41960113413714761</v>
      </c>
      <c r="N34" s="33">
        <f t="shared" si="0"/>
        <v>0.15552313187212549</v>
      </c>
      <c r="O34" s="34">
        <f>[33]Model!$A$6</f>
        <v>22.296112727272728</v>
      </c>
      <c r="P34" s="34">
        <f>[33]Model!$A$7</f>
        <v>243.31075396825398</v>
      </c>
      <c r="Q34" s="35">
        <f>[33]Model!$C$7</f>
        <v>8.8560076758590293E-3</v>
      </c>
      <c r="R34" s="33">
        <f>[33]Model!$C$3</f>
        <v>0.66269999999999996</v>
      </c>
      <c r="S34" s="33">
        <f>[33]Model!$C$5</f>
        <v>9.1636363636363641E-2</v>
      </c>
      <c r="T34" s="33">
        <f>[33]Model!$C$6</f>
        <v>0.19745454545454547</v>
      </c>
      <c r="U34" s="33">
        <f>[33]Model!$E$7</f>
        <v>-0.13463804532518664</v>
      </c>
      <c r="V34" s="36">
        <f>[33]Model!$G$7</f>
        <v>5.6028554457934698E-2</v>
      </c>
      <c r="W34" s="33">
        <f>[33]Model!$G$3</f>
        <v>7.1913932624784E-3</v>
      </c>
      <c r="X34" s="39">
        <f>[33]Model!$A$3</f>
        <v>61314310000</v>
      </c>
      <c r="Y34" s="43" t="str" cm="1">
        <f t="array" ref="Y34">_FV(A34,"Industry")</f>
        <v>Software &amp; IT Services</v>
      </c>
      <c r="Z34" s="41" cm="1">
        <f t="array" ref="Z34">_FV(A34,"Year incorporated",TRUE)</f>
        <v>2012</v>
      </c>
      <c r="AA34" s="8" t="str" cm="1">
        <f t="array" ref="AA34">_FV(A34,"Description")</f>
        <v>Snowflake Inc. is a Data Cloud company. The Company’s platform is the technology that powers the Data Cloud, enabling customers to consolidate data into a single source of truth to drive meaningful business insights, build data applications, and share data and data products. Its platform unifies data and supports a variety of workloads, including data warehousing, data lakes, and Unistore, as well as collaboration, data engineering, cybersecurity, data science and machine learning, and application development. The Company has developed technology across its platform, including managed service, storage, query capabilities, compute model, data sharing, global infrastructure, and integrated security. The Company also provides frictionless and governed data access so users can securely share data inside and outside of their organizations, generally without copying or moving the underlying data.</v>
      </c>
      <c r="AB34" s="4"/>
      <c r="AC34" s="22"/>
      <c r="AD34" s="23"/>
    </row>
    <row r="35" spans="1:30" ht="50" customHeight="1">
      <c r="A35" s="56" t="e" vm="34">
        <v>#VALUE!</v>
      </c>
      <c r="B35" s="38" cm="1">
        <f t="array" ref="B35">_FV(A35,"Price")</f>
        <v>213.3</v>
      </c>
      <c r="C35" s="38">
        <f>[34]Model!$K$6</f>
        <v>60.307977875878464</v>
      </c>
      <c r="D35" s="33">
        <f>[34]Model!$K$7</f>
        <v>-0.71726217592180752</v>
      </c>
      <c r="E35" s="33">
        <f>[34]Model!$E$11</f>
        <v>0.47343004801173971</v>
      </c>
      <c r="F35" s="33">
        <f>[34]Model!$F$11</f>
        <v>0.393794232668913</v>
      </c>
      <c r="G35" s="33">
        <f>[34]Model!$K$11</f>
        <v>0.23209249461272466</v>
      </c>
      <c r="H35" s="33">
        <f>[34]Model!$E$13</f>
        <v>-9.3290097281117923E-3</v>
      </c>
      <c r="I35" s="33">
        <f>[34]Model!$F$13</f>
        <v>-2.4771544633564977</v>
      </c>
      <c r="J35" s="33">
        <f>[34]Model!$K$13</f>
        <v>0.26294191919191923</v>
      </c>
      <c r="K35" s="33">
        <f>[34]Model!$E$16</f>
        <v>13.686909581646423</v>
      </c>
      <c r="L35" s="33">
        <f>[34]Model!$F$16</f>
        <v>1.457961959018653</v>
      </c>
      <c r="M35" s="33">
        <f>[34]Model!$K$16</f>
        <v>0.46752301965855009</v>
      </c>
      <c r="N35" s="33">
        <f t="shared" si="0"/>
        <v>0.14487933479773266</v>
      </c>
      <c r="O35" s="34">
        <f>[34]Model!$A$6</f>
        <v>17.401062135922331</v>
      </c>
      <c r="P35" s="34">
        <f>[34]Model!$A$7</f>
        <v>101.83576136363637</v>
      </c>
      <c r="Q35" s="35">
        <f>[34]Model!$C$7</f>
        <v>1.193990278687374E-2</v>
      </c>
      <c r="R35" s="33">
        <f>[34]Model!$C$3</f>
        <v>0.73019999999999996</v>
      </c>
      <c r="S35" s="33">
        <f>[34]Model!$C$5</f>
        <v>0.17087378640776699</v>
      </c>
      <c r="T35" s="33">
        <f>[34]Model!$C$6</f>
        <v>0.20776699029126214</v>
      </c>
      <c r="U35" s="33">
        <f>[34]Model!$E$7</f>
        <v>-6.2161923847695394E-2</v>
      </c>
      <c r="V35" s="36">
        <f>[34]Model!$G$7</f>
        <v>4.5849716216329509E-2</v>
      </c>
      <c r="W35" s="33">
        <f>[34]Model!$G$3</f>
        <v>7.1405882084662642E-2</v>
      </c>
      <c r="X35" s="39">
        <f>[34]Model!$A$3</f>
        <v>8961547000</v>
      </c>
      <c r="Y35" s="43" t="str" cm="1">
        <f t="array" ref="Y35">_FV(A35,"Industry")</f>
        <v>Software &amp; IT Services</v>
      </c>
      <c r="Z35" s="41" cm="1">
        <f t="array" ref="Z35">_FV(A35,"Year incorporated",TRUE)</f>
        <v>2011</v>
      </c>
      <c r="AA35" s="8" t="str" cm="1">
        <f t="array" ref="AA35">_FV(A35,"Description")</f>
        <v>Duolingo, Inc. (Duolingo) is a technology company. The Company's flagship application, Duolingo, is a language learning application. The Duolingo language learning application is a way to learn languages. The Company offers courses in approximately 40 languages to more than 60 million monthly active users. The application is also available in the education category on both Google Play and the Apple App Store. Duolingo can also be accessed by desktop computers via a Web browser at www.duolingo.com. All course content on Duolingo can be accessed for free. Its subscription offering, Super Duolingo, offers learners additional features to enhance their learning experience. It also launched a family plan, which includes up to six subscribers under one annual plan. The Duolingo English Test is an online English proficiency assessment. Anyone with a computer, webcam and Internet connection can take the test from anywhere, at any time.</v>
      </c>
      <c r="AB35" s="4"/>
      <c r="AC35" s="22"/>
      <c r="AD35" s="23"/>
    </row>
    <row r="36" spans="1:30" ht="50" customHeight="1">
      <c r="A36" s="56" t="e" vm="35">
        <v>#VALUE!</v>
      </c>
      <c r="B36" s="38" cm="1">
        <f t="array" ref="B36">_FV(A36,"Price")</f>
        <v>52.47</v>
      </c>
      <c r="C36" s="38">
        <f>[35]Model!$K$6</f>
        <v>23.069035590532089</v>
      </c>
      <c r="D36" s="33">
        <f>[35]Model!$K$7</f>
        <v>-0.56033856316881858</v>
      </c>
      <c r="E36" s="33">
        <f>[35]Model!$E$11</f>
        <v>0.67952092395498975</v>
      </c>
      <c r="F36" s="33">
        <f>[35]Model!$F$11</f>
        <v>0.31028241770672293</v>
      </c>
      <c r="G36" s="33">
        <f>[35]Model!$K$11</f>
        <v>0.31719743601869332</v>
      </c>
      <c r="H36" s="33">
        <f>[35]Model!$E$13</f>
        <v>0.11069499413425476</v>
      </c>
      <c r="I36" s="33">
        <f>[35]Model!$F$13</f>
        <v>-1.1160692004573127</v>
      </c>
      <c r="J36" s="33">
        <f>[35]Model!$K$13</f>
        <v>0.62348312960550722</v>
      </c>
      <c r="K36" s="33">
        <f>[35]Model!$E$16</f>
        <v>0.56457689063817829</v>
      </c>
      <c r="L36" s="33">
        <f>[35]Model!$F$16</f>
        <v>-1.4791681640671794</v>
      </c>
      <c r="M36" s="33">
        <f>[35]Model!$K$16</f>
        <v>0.41220452068138513</v>
      </c>
      <c r="N36" s="33">
        <f t="shared" si="0"/>
        <v>0.17742251474184992</v>
      </c>
      <c r="O36" s="34">
        <f>[35]Model!$A$6</f>
        <v>14.599116906474821</v>
      </c>
      <c r="P36" s="34" t="s">
        <v>594</v>
      </c>
      <c r="Q36" s="35">
        <f>[35]Model!$C$7</f>
        <v>4.9278628634899443E-3</v>
      </c>
      <c r="R36" s="33">
        <f>[35]Model!$C$3</f>
        <v>0.88569999999999993</v>
      </c>
      <c r="S36" s="33">
        <f>[35]Model!$C$5</f>
        <v>3.5971223021582732E-2</v>
      </c>
      <c r="T36" s="33">
        <f>[35]Model!$C$6</f>
        <v>7.1942446043165464E-2</v>
      </c>
      <c r="U36" s="33">
        <f>[35]Model!$E$7</f>
        <v>-0.19428542238835569</v>
      </c>
      <c r="V36" s="36">
        <f>[35]Model!$G$7</f>
        <v>9.0828160338770995E-4</v>
      </c>
      <c r="W36" s="33">
        <f>[35]Model!$G$3</f>
        <v>8.7684649469115996E-3</v>
      </c>
      <c r="X36" s="39">
        <f>[35]Model!$A$3</f>
        <v>8117109000</v>
      </c>
      <c r="Y36" s="43" t="str" cm="1">
        <f t="array" ref="Y36">_FV(A36,"Industry")</f>
        <v>Software &amp; IT Services</v>
      </c>
      <c r="Z36" s="41" cm="1">
        <f t="array" ref="Z36">_FV(A36,"Year incorporated",TRUE)</f>
        <v>2014</v>
      </c>
      <c r="AA36" s="8" t="str" cm="1">
        <f t="array" ref="AA36">_FV(A36,"Description")</f>
        <v>GitLab Inc. provides DevSecOps Platform, a single application that brings together development, operations, information technology, security, and business teams. The DevSecOps Platform is built on a single codebase, unified data model, and user interface. The Company allows organizations to deploy the DevSecOps Platform as a self-managed offering in their own hybrid-cloud, or on-premises environments, and as a software as a service offering, it is hosted in either the public cloud or in a private cloud based on the customer’s preference. The DevSecOps Platform enables its customers to move their DevOps workflow across any hybrid or multi-cloud environment. Its DevSecOps platform is used by teams of all sizes across a range of industries. It offers the DevSecOps Platform in three different subscription tiers, namely Free, Premium and Ultimate. Its Free tier platform includes significant functionality for individual users and the paid tiers are for managers, directors, and executives.</v>
      </c>
      <c r="AB36" s="4"/>
      <c r="AC36" s="22"/>
      <c r="AD36" s="23"/>
    </row>
    <row r="37" spans="1:30" ht="50" customHeight="1">
      <c r="A37" s="56" t="e" vm="36">
        <v>#VALUE!</v>
      </c>
      <c r="B37" s="38" cm="1">
        <f t="array" ref="B37">_FV(A37,"Price")</f>
        <v>32.524999999999999</v>
      </c>
      <c r="C37" s="38">
        <f>[36]Model!$K$6</f>
        <v>20.933463131000249</v>
      </c>
      <c r="D37" s="33">
        <f>[36]Model!$K$7</f>
        <v>-0.35638852787086084</v>
      </c>
      <c r="E37" s="33">
        <f>[36]Model!$E$11</f>
        <v>0.25258120926479877</v>
      </c>
      <c r="F37" s="33">
        <f>[36]Model!$F$11</f>
        <v>0.55784515579889349</v>
      </c>
      <c r="G37" s="33">
        <f>[36]Model!$K$11</f>
        <v>0.19842424476926182</v>
      </c>
      <c r="H37" s="33">
        <f>[36]Model!$E$13</f>
        <v>0.72934640363344827</v>
      </c>
      <c r="I37" s="33">
        <f>[36]Model!$F$13</f>
        <v>-1.2931398754915522</v>
      </c>
      <c r="J37" s="33">
        <f>[36]Model!$K$13</f>
        <v>0.33681947739079388</v>
      </c>
      <c r="K37" s="33">
        <f>[36]Model!$E$16</f>
        <v>-0.2400333796214803</v>
      </c>
      <c r="L37" s="33">
        <f>[36]Model!$F$16</f>
        <v>-3.8652557712599402</v>
      </c>
      <c r="M37" s="33">
        <f>[36]Model!$K$16</f>
        <v>0.16088929284288567</v>
      </c>
      <c r="N37" s="33">
        <f t="shared" si="0"/>
        <v>0.13558819204397851</v>
      </c>
      <c r="O37" s="34">
        <f>[36]Model!$A$6</f>
        <v>5.7029164743885552</v>
      </c>
      <c r="P37" s="34">
        <f>[36]Model!$A$7</f>
        <v>45.771185185185182</v>
      </c>
      <c r="Q37" s="35">
        <f>[36]Model!$C$7</f>
        <v>2.7026545894149805E-2</v>
      </c>
      <c r="R37" s="33">
        <f>[36]Model!$C$3</f>
        <v>0.68319999999999992</v>
      </c>
      <c r="S37" s="33">
        <f>[36]Model!$C$5</f>
        <v>0.12459621596677434</v>
      </c>
      <c r="T37" s="33">
        <f>[36]Model!$C$6</f>
        <v>0.15413013382556529</v>
      </c>
      <c r="U37" s="33">
        <f>[36]Model!$E$7</f>
        <v>-0.1084036544227632</v>
      </c>
      <c r="V37" s="36">
        <f>[36]Model!$G$7</f>
        <v>0.81047909211737046</v>
      </c>
      <c r="W37" s="33">
        <f>[36]Model!$G$3</f>
        <v>1.6070055488801211E-2</v>
      </c>
      <c r="X37" s="39">
        <f>[36]Model!$A$3</f>
        <v>12358220000</v>
      </c>
      <c r="Y37" s="43" t="str" cm="1">
        <f t="array" ref="Y37">_FV(A37,"Industry")</f>
        <v>Software &amp; IT Services</v>
      </c>
      <c r="Z37" s="41" cm="1">
        <f t="array" ref="Z37">_FV(A37,"Year incorporated",TRUE)</f>
        <v>2009</v>
      </c>
      <c r="AA37" s="8" t="str" cm="1">
        <f t="array" ref="AA37">_FV(A37,"Description")</f>
        <v>Unity Software Inc. (Unity) provides a platform for content creators. The Company's platform provides real-time three-dimensional (RT3D) development tools and services for creating interactive, two-dimensional (2D), 3D, augmented and virtual reality experiences across all major platforms and device endpoints. The Company has two complementary and interconnected solutions: Create Solutions and Grow Solutions. Create Solutions has a set of tools for the development of real-time 2D and 3D content. It is designed with creators in mind, the tools are used by artists, designers, and developers across a range of industries ranging from games to aerospace, film to retail, medical to manufacturing, and others. Grow Solutions offer customers to engage their user base and monetize their content from 2D puzzle games to multiplayer, multi-platform games, or other 3D interactive content. It serves industries, including gaming, film, retail, automotive, architecture, engineering, and construction.</v>
      </c>
      <c r="AB37" s="4"/>
      <c r="AC37" s="22"/>
      <c r="AD37" s="23"/>
    </row>
    <row r="38" spans="1:30" ht="50" customHeight="1">
      <c r="A38" s="56" t="e" vm="37">
        <v>#VALUE!</v>
      </c>
      <c r="B38" s="38" cm="1">
        <f t="array" ref="B38">_FV(A38,"Price")</f>
        <v>34.590000000000003</v>
      </c>
      <c r="C38" s="38">
        <f>[37]Model!$K$6</f>
        <v>8.61893943129623</v>
      </c>
      <c r="D38" s="33">
        <f>[37]Model!$K$7</f>
        <v>-0.75082568860086063</v>
      </c>
      <c r="E38" s="33">
        <f>[37]Model!$E$11</f>
        <v>0.52340986821370628</v>
      </c>
      <c r="F38" s="33">
        <f>[37]Model!$F$11</f>
        <v>0.37921522653610107</v>
      </c>
      <c r="G38" s="33">
        <f>[37]Model!$K$11</f>
        <v>0.27096056425458515</v>
      </c>
      <c r="H38" s="33">
        <f>[37]Model!$E$13</f>
        <v>-0.30308373518410026</v>
      </c>
      <c r="I38" s="33">
        <f>[37]Model!$F$13</f>
        <v>-1.1414587223448198</v>
      </c>
      <c r="J38" s="33">
        <f>[37]Model!$K$13</f>
        <v>0.58226572916366359</v>
      </c>
      <c r="K38" s="33">
        <f>[37]Model!$E$16</f>
        <v>-0.28597105337623274</v>
      </c>
      <c r="L38" s="33">
        <f>[37]Model!$F$16</f>
        <v>-1.4036371375521977</v>
      </c>
      <c r="M38" s="33">
        <f>[37]Model!$K$16</f>
        <v>0.31851499673198475</v>
      </c>
      <c r="N38" s="33">
        <f t="shared" si="0"/>
        <v>0.11662136553363894</v>
      </c>
      <c r="O38" s="34">
        <f>[37]Model!$A$6</f>
        <v>20.559988888888888</v>
      </c>
      <c r="P38" s="42" t="s">
        <v>586</v>
      </c>
      <c r="Q38" s="35">
        <f>[37]Model!$C$7</f>
        <v>2.9723319132792443E-3</v>
      </c>
      <c r="R38" s="33">
        <f>[37]Model!$C$3</f>
        <v>0.71909999999999996</v>
      </c>
      <c r="S38" s="33">
        <f>[37]Model!$C$5</f>
        <v>3.888888888888889E-2</v>
      </c>
      <c r="T38" s="33">
        <f>[37]Model!$C$6</f>
        <v>6.1111111111111109E-2</v>
      </c>
      <c r="U38" s="33">
        <f>[37]Model!$E$7</f>
        <v>-0.19339564365990158</v>
      </c>
      <c r="V38" s="36">
        <f>[37]Model!$G$7</f>
        <v>0.11421913190511546</v>
      </c>
      <c r="W38" s="33">
        <f>[37]Model!$G$3</f>
        <v>8.3009004884004867E-3</v>
      </c>
      <c r="X38" s="39">
        <f>[37]Model!$A$3</f>
        <v>18503990000</v>
      </c>
      <c r="Y38" s="43" t="str" cm="1">
        <f t="array" ref="Y38">_FV(A38,"Industry")</f>
        <v>Software &amp; IT Services</v>
      </c>
      <c r="Z38" s="41" cm="1">
        <f t="array" ref="Z38">_FV(A38,"Year incorporated",TRUE)</f>
        <v>2015</v>
      </c>
      <c r="AA38" s="8" t="str" cm="1">
        <f t="array" ref="AA38">_FV(A38,"Description")</f>
        <v>Samsara Inc. is engaged in providing Connected Operations Cloud, which allows businesses that depend on physical operations to harness IoT (Internet of Things) data to develop actionable business insights and improve their operations. The Company’s Connected Operations Cloud consolidates data from its IoT devices and an ecosystem of connected assets and third-party systems, and makes organizations access, analyze and act on data insights, using its cloud dashboard, custom alerts and reports, mobile apps, and workflows. It provides an end-to-end solution for operations. Its solution connects physical operations data to its Connected Operations Cloud, which consists of its Data Platform and Applications for video-based safety, vehicle telematics, apps and driver workflows, equipment monitoring, and site visibility. The Company sells subscriptions to its Connected Operations Cloud to large, medium-sized, and small businesses through a direct sales motion.</v>
      </c>
      <c r="AB38" s="4"/>
      <c r="AC38" s="22"/>
      <c r="AD38" s="23"/>
    </row>
    <row r="39" spans="1:30" ht="50" customHeight="1">
      <c r="A39" s="57" t="e" vm="38">
        <v>#VALUE!</v>
      </c>
      <c r="B39" s="38" cm="1">
        <f t="array" ref="B39">_FV(A39,"Price")</f>
        <v>1652.01</v>
      </c>
      <c r="C39" s="38">
        <f>[38]Model!$K$6</f>
        <v>877.77883748551949</v>
      </c>
      <c r="D39" s="33">
        <f>[38]Model!$K$7</f>
        <v>-0.46866009437865419</v>
      </c>
      <c r="E39" s="33">
        <f>[38]Model!$E$11</f>
        <v>0.49050649071230712</v>
      </c>
      <c r="F39" s="33">
        <f>[38]Model!$F$11</f>
        <v>0.34487994685394319</v>
      </c>
      <c r="G39" s="33">
        <f>[38]Model!$K$11</f>
        <v>0.2448617700598314</v>
      </c>
      <c r="H39" s="33">
        <f>[38]Model!$E$13</f>
        <v>4.7860366849130891</v>
      </c>
      <c r="I39" s="33">
        <f>[38]Model!$F$13</f>
        <v>1.3029045643153525</v>
      </c>
      <c r="J39" s="33">
        <f>[38]Model!$K$13</f>
        <v>0.39102590119076941</v>
      </c>
      <c r="K39" s="33">
        <f>[38]Model!$E$16</f>
        <v>5.0596749644838095</v>
      </c>
      <c r="L39" s="33">
        <f>[38]Model!$F$16</f>
        <v>-0.30348558197154873</v>
      </c>
      <c r="M39" s="33">
        <f>[38]Model!$K$16</f>
        <v>0.18046314543176792</v>
      </c>
      <c r="N39" s="33">
        <f t="shared" si="0"/>
        <v>0.13647023664923519</v>
      </c>
      <c r="O39" s="34">
        <f>[38]Model!$A$6</f>
        <v>5.8940699791828379</v>
      </c>
      <c r="P39" s="34">
        <f>[38]Model!$A$7</f>
        <v>75.247626734234231</v>
      </c>
      <c r="Q39" s="35">
        <f>[38]Model!$C$7</f>
        <v>2.2376569957889968E-2</v>
      </c>
      <c r="R39" s="33">
        <f>[38]Model!$C$3</f>
        <v>0.49920000000000003</v>
      </c>
      <c r="S39" s="33">
        <f>[38]Model!$C$5</f>
        <v>7.8328981723237601E-2</v>
      </c>
      <c r="T39" s="33">
        <f>[38]Model!$C$6</f>
        <v>0.13188906922588384</v>
      </c>
      <c r="U39" s="33">
        <f>[38]Model!$E$7</f>
        <v>0.14874678663239074</v>
      </c>
      <c r="V39" s="36">
        <f>[38]Model!$G$7</f>
        <v>2.4547069271758435</v>
      </c>
      <c r="W39" s="33">
        <f>[38]Model!$G$3</f>
        <v>-1.0774663735356367E-3</v>
      </c>
      <c r="X39" s="40">
        <f>[38]Model!$A$3</f>
        <v>83524865675</v>
      </c>
      <c r="Y39" s="43" t="str" cm="1">
        <f t="array" ref="Y39">_FV(A39,"Industry")</f>
        <v>Software &amp; IT Services</v>
      </c>
      <c r="Z39" s="41" cm="1">
        <f t="array" ref="Z39">_FV(A39,"Year incorporated",TRUE)</f>
        <v>1999</v>
      </c>
      <c r="AA39" s="8" t="str" cm="1">
        <f t="array" ref="AA39">_FV(A39,"Description")</f>
        <v>Mercado Libre Inc is a Uruguay-based e-commerce business facilitator of Argentinian origins. The e-commerce products enable retail and wholesale via Internet platforms designed to provide users with a portfolio of services to facilitate commercial transactions. The Company's geographic coverage includes 18 countries of Latin America. The primary offer is an ecosystem of six integrated e-commerce services: the Mercado Libre Marketplace, the Mercado Libre Classifieds service, the Mercado Pago payments solution, the Mercado Credito financial solutions, the Mercado Envios logistic solutions including shipping, the Mercado Ads advertising platform and the Mercado Shops digital storefront solution.</v>
      </c>
      <c r="AB39" s="4"/>
      <c r="AC39" s="22"/>
      <c r="AD39" s="23"/>
    </row>
    <row r="40" spans="1:30" ht="50" customHeight="1">
      <c r="A40" s="57" t="e" vm="39">
        <v>#VALUE!</v>
      </c>
      <c r="B40" s="38" cm="1">
        <f t="array" ref="B40">_FV(A40,"Price")</f>
        <v>435.23</v>
      </c>
      <c r="C40" s="38">
        <f>[39]Model!$K$6</f>
        <v>129.8420079283309</v>
      </c>
      <c r="D40" s="33">
        <f>[39]Model!$K$7</f>
        <v>-0.70167036296135166</v>
      </c>
      <c r="E40" s="33">
        <f>[39]Model!$E$11</f>
        <v>0.46951985735572488</v>
      </c>
      <c r="F40" s="33">
        <f>[39]Model!$F$11</f>
        <v>0.25073985234104867</v>
      </c>
      <c r="G40" s="33">
        <f>[39]Model!$K$11</f>
        <v>0.2616465881801347</v>
      </c>
      <c r="H40" s="33">
        <f>[39]Model!$E$13</f>
        <v>0.12556620805172281</v>
      </c>
      <c r="I40" s="33">
        <f>[39]Model!$F$13</f>
        <v>-1.5587756732812581</v>
      </c>
      <c r="J40" s="33">
        <f>[39]Model!$K$13</f>
        <v>0.40954618727782977</v>
      </c>
      <c r="K40" s="33">
        <f>[39]Model!$E$16</f>
        <v>17.510989010989011</v>
      </c>
      <c r="L40" s="33">
        <f>[39]Model!$F$16</f>
        <v>-11.759869397447314</v>
      </c>
      <c r="M40" s="33">
        <f>[39]Model!$K$16</f>
        <v>0.37084780780919524</v>
      </c>
      <c r="N40" s="33">
        <f t="shared" si="0"/>
        <v>0.13830653722011158</v>
      </c>
      <c r="O40" s="34">
        <f>[39]Model!$A$6</f>
        <v>19.334569714819427</v>
      </c>
      <c r="P40" s="34">
        <f>[39]Model!$A$7</f>
        <v>160.88766301554404</v>
      </c>
      <c r="Q40" s="35">
        <f>[39]Model!$C$7</f>
        <v>7.004533374771367E-3</v>
      </c>
      <c r="R40" s="33">
        <f>[39]Model!$C$3</f>
        <v>0.74069999999999991</v>
      </c>
      <c r="S40" s="33">
        <f>[39]Model!$C$5</f>
        <v>0.12017434620174346</v>
      </c>
      <c r="T40" s="33">
        <f>[39]Model!$C$6</f>
        <v>0.13542963885429637</v>
      </c>
      <c r="U40" s="33">
        <f>[39]Model!$E$7</f>
        <v>-9.8919903755614894E-2</v>
      </c>
      <c r="V40" s="36">
        <f>[39]Model!$G$7</f>
        <v>1.3422112000542321</v>
      </c>
      <c r="W40" s="33">
        <f>[39]Model!$G$3</f>
        <v>9.6077397197960601E-3</v>
      </c>
      <c r="X40" s="39">
        <f>[39]Model!$A$3</f>
        <v>31051318962</v>
      </c>
      <c r="Y40" s="43" t="str" cm="1">
        <f t="array" ref="Y40">_FV(A40,"Industry")</f>
        <v>Software &amp; IT Services</v>
      </c>
      <c r="Z40" s="41" cm="1">
        <f t="array" ref="Z40">_FV(A40,"Year incorporated",TRUE)</f>
        <v>2007</v>
      </c>
      <c r="AA40" s="8" t="str" cm="1">
        <f t="array" ref="AA40">_FV(A40,"Description")</f>
        <v>MongoDB, Inc. is a developer data platform company. Its developer data platform is an integrated set of databases and related services that allow development teams to address the growing variety of modern application requirements. Its core offerings are MongoDB Atlas and MongoDB Enterprise Advanced. MongoDB Atlas is its managed multi-cloud database-as-a-service offering that includes an integrated set of database and related services. MongoDB Atlas provides customers with a managed offering that includes automated provisioning and healing, comprehensive system monitoring, managed backup and restore, default security and other features. MongoDB Enterprise Advanced is its self-managed commercial offering for enterprise customers that can run in the cloud, on-premises or in a hybrid environment. It provides professional services to its customers, including consulting and training. It has over 40,800 customers spanning a range of industries in more than 100 countries around the world.</v>
      </c>
      <c r="AB40" s="4"/>
      <c r="AC40" s="22"/>
      <c r="AD40" s="23"/>
    </row>
    <row r="41" spans="1:30" ht="50" customHeight="1">
      <c r="A41" s="56" t="e" vm="40">
        <v>#VALUE!</v>
      </c>
      <c r="B41" s="38" cm="1">
        <f t="array" ref="B41">_FV(A41,"Price")</f>
        <v>19.829999999999998</v>
      </c>
      <c r="C41" s="38">
        <f>[40]Model!$K$6</f>
        <v>15.791095605200239</v>
      </c>
      <c r="D41" s="33">
        <f>[40]Model!$K$7</f>
        <v>-0.20367646973271614</v>
      </c>
      <c r="E41" s="33">
        <f>[40]Model!$E$11</f>
        <v>1.061430964018379</v>
      </c>
      <c r="F41" s="33">
        <f>[40]Model!$F$11</f>
        <v>0.43304143503111248</v>
      </c>
      <c r="G41" s="33">
        <f>[40]Model!$K$11</f>
        <v>0.34823071636643138</v>
      </c>
      <c r="H41" s="33">
        <f>[40]Model!$E$13</f>
        <v>0.39681520909181445</v>
      </c>
      <c r="I41" s="33">
        <f>[40]Model!$F$13</f>
        <v>-0.6989526721911492</v>
      </c>
      <c r="J41" s="33">
        <f>[40]Model!$K$13</f>
        <v>0.69972374450682717</v>
      </c>
      <c r="K41" s="33">
        <f>[40]Model!$E$16</f>
        <v>0.98561618504043258</v>
      </c>
      <c r="L41" s="33">
        <f>[40]Model!$F$16</f>
        <v>-0.64761612307258609</v>
      </c>
      <c r="M41" s="33">
        <f>[40]Model!$K$16</f>
        <v>0.17894841480040918</v>
      </c>
      <c r="N41" s="33">
        <f t="shared" si="0"/>
        <v>0.13256804194320371</v>
      </c>
      <c r="O41" s="34">
        <f>[40]Model!$A$6</f>
        <v>9.6912585999999994</v>
      </c>
      <c r="P41" s="34" t="s">
        <v>594</v>
      </c>
      <c r="Q41" s="35">
        <f>[40]Model!$C$7</f>
        <v>-1.1938849649398786E-2</v>
      </c>
      <c r="R41" s="33">
        <f>[40]Model!$C$3</f>
        <v>0.67949999999999999</v>
      </c>
      <c r="S41" s="33">
        <f>[40]Model!$C$5</f>
        <v>-0.1884297520661157</v>
      </c>
      <c r="T41" s="33">
        <f>[40]Model!$C$6</f>
        <v>-0.11570247933884298</v>
      </c>
      <c r="U41" s="33">
        <f>[40]Model!$E$7</f>
        <v>-0.19354294739776087</v>
      </c>
      <c r="V41" s="36">
        <f>[40]Model!$G$7</f>
        <v>1.582816287982463E-2</v>
      </c>
      <c r="W41" s="33">
        <f>[40]Model!$G$3</f>
        <v>1.4993830192325086E-2</v>
      </c>
      <c r="X41" s="39">
        <f>[40]Model!$A$3</f>
        <v>5863211453</v>
      </c>
      <c r="Y41" s="43" t="str" cm="1">
        <f t="array" ref="Y41">_FV(A41,"Industry")</f>
        <v>Software &amp; IT Services</v>
      </c>
      <c r="Z41" s="41" cm="1">
        <f t="array" ref="Z41">_FV(A41,"Year incorporated",TRUE)</f>
        <v>2013</v>
      </c>
      <c r="AA41" s="8" t="str" cm="1">
        <f t="array" ref="AA41">_FV(A41,"Description")</f>
        <v>SentinelOne, Inc. is a cybersecurity provider that delivers an artificial intelligence-powered platform to enable autonomous cybersecurity defense. The Company’s Singularity platform ingests, correlates, and queries petabytes of structured and unstructured data from a myriad of ever-expanding disparate external and internal sources in real time. The Company's distributed AI models run both locally on every endpoint and every cloud workload, as well as on its cloud platform. The Company's Singularity platform offers multi-tenancy and can be deployed on a diverse range of environments that its customers choose, including public, private, or hybrid clouds. The Company's Singularity platform defends against cyberattacks and features across Windows, macOS, Linux and Kubernetes software. The Company also delivers identity security as part of Singularity XDR for protection, including Singularity Identity, Singularity Ranger Active Directory Assessor and Singularity Hologram.</v>
      </c>
      <c r="AB41" s="4"/>
      <c r="AC41" s="22"/>
      <c r="AD41" s="23"/>
    </row>
    <row r="42" spans="1:30" ht="50" customHeight="1">
      <c r="A42" s="56" t="e" vm="41">
        <v>#VALUE!</v>
      </c>
      <c r="B42" s="38" cm="1">
        <f t="array" ref="B42">_FV(A42,"Price")</f>
        <v>11.81</v>
      </c>
      <c r="C42" s="38">
        <f>[41]Model!$K$6</f>
        <v>7.2393239194788448</v>
      </c>
      <c r="D42" s="33">
        <f>[41]Model!$K$7</f>
        <v>-0.3743021677200653</v>
      </c>
      <c r="E42" s="33">
        <f>[41]Model!$E$11</f>
        <v>0.13680319866102564</v>
      </c>
      <c r="F42" s="33">
        <f>[41]Model!$F$11</f>
        <v>9.9114573748031898E-2</v>
      </c>
      <c r="G42" s="33">
        <f>[41]Model!$K$11</f>
        <v>6.138097024210358E-2</v>
      </c>
      <c r="H42" s="33">
        <f>[41]Model!$E$13</f>
        <v>-1.1542911549540211</v>
      </c>
      <c r="I42" s="33">
        <f>[41]Model!$F$13</f>
        <v>4.3897828464302453</v>
      </c>
      <c r="J42" s="33">
        <f>[41]Model!$K$13</f>
        <v>7.6532863096818005E-2</v>
      </c>
      <c r="K42" s="33">
        <f>[41]Model!$E$16</f>
        <v>1.0456121733265893</v>
      </c>
      <c r="L42" s="33">
        <f>[41]Model!$F$16</f>
        <v>0.29678960446416958</v>
      </c>
      <c r="M42" s="33">
        <f>[41]Model!$K$16</f>
        <v>9.9080943462007909E-2</v>
      </c>
      <c r="N42" s="33">
        <f t="shared" si="0"/>
        <v>0.12732887253774383</v>
      </c>
      <c r="O42" s="34">
        <f>[41]Model!$A$6</f>
        <v>8.5413453162790702</v>
      </c>
      <c r="P42" s="34">
        <f>[41]Model!$A$7</f>
        <v>35.48578247342995</v>
      </c>
      <c r="Q42" s="35">
        <f>[41]Model!$C$7</f>
        <v>3.2128264868081673E-2</v>
      </c>
      <c r="R42" s="33">
        <f>[41]Model!$C$3</f>
        <v>0.72340000000000004</v>
      </c>
      <c r="S42" s="33">
        <f>[41]Model!$C$5</f>
        <v>0.24069767441860465</v>
      </c>
      <c r="T42" s="33">
        <f>[41]Model!$C$6</f>
        <v>0.2744186046511628</v>
      </c>
      <c r="U42" s="33">
        <f>[41]Model!$E$7</f>
        <v>1.2622699820981074E-2</v>
      </c>
      <c r="V42" s="36">
        <f>[41]Model!$G$7</f>
        <v>0.40587241656313655</v>
      </c>
      <c r="W42" s="33">
        <f>[41]Model!$G$3</f>
        <v>1.6493704082504335E-2</v>
      </c>
      <c r="X42" s="39">
        <f>[41]Model!$A$3</f>
        <v>7345556972</v>
      </c>
      <c r="Y42" s="43" t="str" cm="1">
        <f t="array" ref="Y42">_FV(A42,"Industry")</f>
        <v>Software &amp; IT Services</v>
      </c>
      <c r="Z42" s="41" cm="1">
        <f t="array" ref="Z42">_FV(A42,"Year incorporated",TRUE)</f>
        <v>2021</v>
      </c>
      <c r="AA42" s="8" t="str" cm="1">
        <f t="array" ref="AA42">_FV(A42,"Description")</f>
        <v>CCC Intelligent Solutions Holdings Inc. provides software as a service (SaaS) platform for the property and casualty (P&amp;C) insurance economy. It also provides cloud, mobile, artificial intelligence (AI), telematics, hyperscale technologies and applications for the P&amp;C insurance economy. Its SaaS platform connects trading partners, facilitates commerce, and supports mission-critical, AI-enabled digital workflows. Its platform digitizes workflows and connects companies across the P&amp;C insurance economy, including insurance carriers, collision repairers, parts suppliers, automotive manufacturers, financial institutions and others. Its insurance solutions help insurance carriers manage mission-critical workflows across the claim’s lifecycle, while building smart, dynamic experiences for their own customers. Its software integrates seamlessly with both legacy and modern systems alike and enables insurers to rapidly on its platform. It has approximately 300 insurers on its network.</v>
      </c>
      <c r="AB42" s="4"/>
      <c r="AC42" s="22"/>
      <c r="AD42" s="23"/>
    </row>
    <row r="43" spans="1:30" ht="50" customHeight="1">
      <c r="A43" s="56" t="e" vm="42">
        <v>#VALUE!</v>
      </c>
      <c r="B43" s="38" cm="1">
        <f t="array" ref="B43">_FV(A43,"Price")</f>
        <v>73.87</v>
      </c>
      <c r="C43" s="38">
        <f>[42]Model!$K$6</f>
        <v>24.514670023742323</v>
      </c>
      <c r="D43" s="33">
        <f>[42]Model!$K$7</f>
        <v>-0.66813767397126944</v>
      </c>
      <c r="E43" s="33">
        <f>[42]Model!$E$11</f>
        <v>0.21423218764853025</v>
      </c>
      <c r="F43" s="33">
        <f>[42]Model!$F$11</f>
        <v>0.24645884257189099</v>
      </c>
      <c r="G43" s="33">
        <f>[42]Model!$K$11</f>
        <v>0.21862666304525247</v>
      </c>
      <c r="H43" s="33">
        <f>[42]Model!$E$13</f>
        <v>-2.1872462610548951</v>
      </c>
      <c r="I43" s="33">
        <f>[42]Model!$F$13</f>
        <v>-1.2571943620683976</v>
      </c>
      <c r="J43" s="33">
        <f>[42]Model!$K$13</f>
        <v>0.38604792913079428</v>
      </c>
      <c r="K43" s="33">
        <f>[42]Model!$E$16</f>
        <v>-1.4100792151620518</v>
      </c>
      <c r="L43" s="33">
        <f>[42]Model!$F$16</f>
        <v>-4.105123722287173</v>
      </c>
      <c r="M43" s="33">
        <f>[42]Model!$K$16</f>
        <v>0.50198483650054859</v>
      </c>
      <c r="N43" s="33">
        <f t="shared" si="0"/>
        <v>0.1221853676883992</v>
      </c>
      <c r="O43" s="34">
        <f>[42]Model!$A$6</f>
        <v>13.595246418338109</v>
      </c>
      <c r="P43" s="34">
        <f>[42]Model!$A$7</f>
        <v>106.62339325842697</v>
      </c>
      <c r="Q43" s="35">
        <f>[42]Model!$C$7</f>
        <v>6.1014921573169113E-3</v>
      </c>
      <c r="R43" s="33">
        <f>[42]Model!$C$3</f>
        <v>0.4889</v>
      </c>
      <c r="S43" s="33">
        <f>[42]Model!$C$5</f>
        <v>0.12750716332378223</v>
      </c>
      <c r="T43" s="33">
        <f>[42]Model!$C$6</f>
        <v>8.2951289398280809E-2</v>
      </c>
      <c r="U43" s="33">
        <f>[42]Model!$E$7</f>
        <v>-4.4313390389113333E-2</v>
      </c>
      <c r="V43" s="36">
        <f>[42]Model!$G$7</f>
        <v>0.13544181554804444</v>
      </c>
      <c r="W43" s="33">
        <f>[42]Model!$G$3</f>
        <v>3.0677969498471215E-2</v>
      </c>
      <c r="X43" s="39">
        <f>[42]Model!$A$3</f>
        <v>94894820000</v>
      </c>
      <c r="Y43" s="43" t="str" cm="1">
        <f t="array" ref="Y43">_FV(A43,"Industry")</f>
        <v>Software &amp; IT Services</v>
      </c>
      <c r="Z43" s="41" cm="1">
        <f t="array" ref="Z43">_FV(A43,"Year incorporated",TRUE)</f>
        <v>2004</v>
      </c>
      <c r="AA43" s="8" t="str" cm="1">
        <f t="array" ref="AA43">_FV(A43,"Description")</f>
        <v>Shopify Inc. is a Canadian company, which provides essential internet infrastructure for commerce. The Company offers tools to start, grow, market and manage a retail business of any size. It provides platforms and services that are engineered and delivers a shopping experience for consumers everywhere. The Company's software enables merchants to run their business across all of their sales channels, including Web and mobile storefronts, physical retail locations, social media storefronts and marketplaces. The Company’s platform provides merchants with a single view of their business and customers across all of their sales channels and enables them to manage products and inventory, process orders and payments, fulfill and ship orders, build customer relationships, source products, leverage analytics and reporting, and access financing, all from one integrated back office. The Company's principal place of business is the internet.</v>
      </c>
      <c r="AB43" s="4"/>
      <c r="AC43" s="22"/>
      <c r="AD43" s="23"/>
    </row>
    <row r="44" spans="1:30" ht="50" customHeight="1">
      <c r="A44" s="57" t="e" vm="43">
        <v>#VALUE!</v>
      </c>
      <c r="B44" s="38" cm="1">
        <f t="array" ref="B44">_FV(A44,"Price")</f>
        <v>50.13</v>
      </c>
      <c r="C44" s="38">
        <f>[43]Model!$K$6</f>
        <v>23.232226696761991</v>
      </c>
      <c r="D44" s="33">
        <f>[43]Model!$K$7</f>
        <v>-0.53656040900135671</v>
      </c>
      <c r="E44" s="33">
        <f>[43]Model!$E$11</f>
        <v>0.10528572338536057</v>
      </c>
      <c r="F44" s="33">
        <f>[43]Model!$F$11</f>
        <v>8.0237900431009646E-2</v>
      </c>
      <c r="G44" s="33">
        <f>[43]Model!$K$11</f>
        <v>0.10732176756525172</v>
      </c>
      <c r="H44" s="33">
        <f>[43]Model!$E$13</f>
        <v>0.13540678634658243</v>
      </c>
      <c r="I44" s="33">
        <f>[43]Model!$F$13</f>
        <v>0.12058984876480627</v>
      </c>
      <c r="J44" s="33">
        <f>[43]Model!$K$13</f>
        <v>0.10090963567273756</v>
      </c>
      <c r="K44" s="33">
        <f>[43]Model!$E$16</f>
        <v>-6.1298295422378413E-3</v>
      </c>
      <c r="L44" s="33">
        <f>[43]Model!$F$16</f>
        <v>0.14090333115456577</v>
      </c>
      <c r="M44" s="33">
        <f>[43]Model!$K$16</f>
        <v>0.1358528499827969</v>
      </c>
      <c r="N44" s="33">
        <f t="shared" si="0"/>
        <v>0.11357879674738516</v>
      </c>
      <c r="O44" s="34">
        <f>[43]Model!$A$6</f>
        <v>11.515885167464115</v>
      </c>
      <c r="P44" s="34">
        <f>[43]Model!$A$7</f>
        <v>34.705407354001444</v>
      </c>
      <c r="Q44" s="35">
        <f>[43]Model!$C$7</f>
        <v>2.008874780831138E-2</v>
      </c>
      <c r="R44" s="33">
        <f>[43]Model!$C$3</f>
        <v>0.44890000000000002</v>
      </c>
      <c r="S44" s="33">
        <f>[43]Model!$C$5</f>
        <v>0.33181818181818185</v>
      </c>
      <c r="T44" s="33">
        <f>[43]Model!$C$6</f>
        <v>0.23133971291866029</v>
      </c>
      <c r="U44" s="33">
        <f>[43]Model!$E$7</f>
        <v>0.18253868396188341</v>
      </c>
      <c r="V44" s="36">
        <f>[43]Model!$G$7</f>
        <v>2.0117612869607043E-2</v>
      </c>
      <c r="W44" s="33">
        <f>[43]Model!$G$3</f>
        <v>1.3800632387308183E-3</v>
      </c>
      <c r="X44" s="40">
        <f>[43]Model!$A$3</f>
        <v>48136400000</v>
      </c>
      <c r="Y44" s="43" t="str" cm="1">
        <f t="array" ref="Y44">_FV(A44,"Industry")</f>
        <v>Software &amp; IT Services</v>
      </c>
      <c r="Z44" s="41" cm="1">
        <f t="array" ref="Z44">_FV(A44,"Year incorporated",TRUE)</f>
        <v>2012</v>
      </c>
      <c r="AA44" s="8" t="str" cm="1">
        <f t="array" ref="AA44">_FV(A44,"Description")</f>
        <v>Copart, Inc. is a provider of online auctions and vehicle remarketing services. The Company offers services to process and sell vehicles to dealers, dismantlers, rebuilders, exporters and to the general public. It sells vehicles on behalf of insurance companies, banks, finance companies, charities, fleet operators, dealers, vehicle rental companies, and individuals. It has approximately 250,000 vehicles available online every day with operations at over 200 locations in 11 countries, including the United States, Canada, the United Kingdom, Brazil, the Republic of Ireland, Germany, Finland, the United Arab Emirates, Oman, Bahrain and Spain. It provides vehicle sellers with a full range of services to process and sell vehicles primarily over the internet through its Virtual Bidding Third Generation internet auction-style sales technology, VB3. Vehicle sellers consist primarily of insurance companies, but also include banks, finance companies, charities, fleet operators and others.</v>
      </c>
      <c r="AB44" s="4"/>
      <c r="AC44" s="22"/>
      <c r="AD44" s="23"/>
    </row>
    <row r="45" spans="1:30" ht="50" customHeight="1">
      <c r="A45" s="56" t="e" vm="44">
        <v>#VALUE!</v>
      </c>
      <c r="B45" s="38" cm="1">
        <f t="array" ref="B45">_FV(A45,"Price")</f>
        <v>147.03</v>
      </c>
      <c r="C45" s="38">
        <f>[44]Model!$K$6</f>
        <v>142.90113485247181</v>
      </c>
      <c r="D45" s="33">
        <f>[44]Model!$K$7</f>
        <v>-2.8081787033450212E-2</v>
      </c>
      <c r="E45" s="33">
        <f>[44]Model!$E$11</f>
        <v>9.399517263985091E-2</v>
      </c>
      <c r="F45" s="33">
        <f>[44]Model!$F$11</f>
        <v>0.1089860948708421</v>
      </c>
      <c r="G45" s="33">
        <f>[44]Model!$K$11</f>
        <v>0.11695061461789576</v>
      </c>
      <c r="H45" s="33">
        <f>[44]Model!$E$18</f>
        <v>-1.0815849418534949</v>
      </c>
      <c r="I45" s="33">
        <f>[44]Model!$F$18</f>
        <v>-9.3703159441587065</v>
      </c>
      <c r="J45" s="33">
        <f>AVERAGE([44]Model!$G$18:$J$18)</f>
        <v>0.36224235230999458</v>
      </c>
      <c r="K45" s="33">
        <f>[44]Model!$E$21</f>
        <v>0.28520817466731629</v>
      </c>
      <c r="L45" s="33">
        <f>[44]Model!$F$21</f>
        <v>-4.0663588468596465</v>
      </c>
      <c r="M45" s="33">
        <f>AVERAGE([44]Model!$G$21:$J$21)</f>
        <v>0.22535699052583225</v>
      </c>
      <c r="N45" s="33">
        <f t="shared" si="0"/>
        <v>0.10348016955525262</v>
      </c>
      <c r="O45" s="34">
        <f>[44]Model!$A$6</f>
        <v>2.665636842105263</v>
      </c>
      <c r="P45" s="34">
        <f>[44]Model!$A$7</f>
        <v>66.687719452247194</v>
      </c>
      <c r="Q45" s="35">
        <f>[44]Model!$C$7</f>
        <v>3.4092113204244004E-2</v>
      </c>
      <c r="R45" s="33">
        <f>[44]Model!$C$3</f>
        <v>0.14199999999999999</v>
      </c>
      <c r="S45" s="33">
        <f>[44]Model!$C$5</f>
        <v>2.4300000000000002E-2</v>
      </c>
      <c r="T45" s="33">
        <f>[44]Model!$C$6</f>
        <v>1.1251295573240949E-2</v>
      </c>
      <c r="U45" s="33">
        <f>[44]Model!$E$7</f>
        <v>4.3209946799516126E-2</v>
      </c>
      <c r="V45" s="36">
        <f>[44]Model!$G$7</f>
        <v>0.82391667951744341</v>
      </c>
      <c r="W45" s="33">
        <f>[44]Model!$G$3</f>
        <v>1.0578895622893769E-2</v>
      </c>
      <c r="X45" s="39">
        <f>[44]Model!$A$3</f>
        <v>1519413000000</v>
      </c>
      <c r="Y45" s="43" t="str" cm="1">
        <f t="array" ref="Y45">_FV(A45,"Industry")</f>
        <v>Diversified Retail</v>
      </c>
      <c r="Z45" s="41" cm="1">
        <f t="array" ref="Z45">_FV(A45,"Year incorporated",TRUE)</f>
        <v>1996</v>
      </c>
      <c r="AA45" s="8" t="str" cm="1">
        <f t="array" ref="AA45">_FV(A45,"Description")</f>
        <v>Amazon.com, Inc. provides a range of products and services to customers. The products offered through its stores include merchandise and content that it purchased for resale and products offered by third-party sellers. It manufactures and sells electronic devices, including Kindle, Fire tablet, Fire TV, Echo, and Ring, and it develops and produces media content. It also offers subscription services such as Amazon Prime, a membership program. Its segments include North America, International and Amazon Web Services (AWS). The AWS segment consists of global sales of compute, storage, database, and other services for start-ups, enterprises, government agencies, and academic institutions. It provides advertising services to sellers, vendors, publishers, authors, and others, through programs, such as sponsored advertisements, display, and video advertising. Customers access its offerings through websites, mobile applications, Alexa, devices, streaming, and physically visiting its stores.</v>
      </c>
      <c r="AB45" s="4"/>
      <c r="AC45" s="22"/>
      <c r="AD45" s="23"/>
    </row>
    <row r="46" spans="1:30" ht="50" customHeight="1">
      <c r="A46" s="56" t="e" vm="45">
        <v>#VALUE!</v>
      </c>
      <c r="B46" s="38" cm="1">
        <f t="array" ref="B46">_FV(A46,"Price")</f>
        <v>20.274999999999999</v>
      </c>
      <c r="C46" s="38">
        <f>[45]Model!$K$6</f>
        <v>6.6415955722300222</v>
      </c>
      <c r="D46" s="33">
        <f>[45]Model!$K$7</f>
        <v>-0.67242438607990018</v>
      </c>
      <c r="E46" s="33">
        <f>[45]Model!$E$11</f>
        <v>0.23606238840798532</v>
      </c>
      <c r="F46" s="33">
        <f>[45]Model!$F$11</f>
        <v>0.16167358651241348</v>
      </c>
      <c r="G46" s="33">
        <f>[45]Model!$K$11</f>
        <v>0.22533587358353552</v>
      </c>
      <c r="H46" s="33">
        <f>[45]Model!$E$13</f>
        <v>-0.28185995207339265</v>
      </c>
      <c r="I46" s="33">
        <f>[45]Model!$F$13</f>
        <v>-2.3639100359909557</v>
      </c>
      <c r="J46" s="33">
        <f>[45]Model!$K$13</f>
        <v>-0.26313826689794939</v>
      </c>
      <c r="K46" s="33">
        <f>[45]Model!$E$15</f>
        <v>183710000</v>
      </c>
      <c r="L46" s="33">
        <f>[45]Model!$F$15</f>
        <v>531000000</v>
      </c>
      <c r="M46" s="33" t="str">
        <f>[45]Model!$K$15</f>
        <v>Fwd FCF CAGR</v>
      </c>
      <c r="N46" s="33">
        <f t="shared" si="0"/>
        <v>2.6471937319371586E-2</v>
      </c>
      <c r="O46" s="34">
        <f>[45]Model!$A$6</f>
        <v>19.917705781391149</v>
      </c>
      <c r="P46" s="34">
        <f>[45]Model!$A$7</f>
        <v>86.517168138120468</v>
      </c>
      <c r="Q46" s="35">
        <f>[45]Model!$C$7</f>
        <v>1.1974619327528109E-2</v>
      </c>
      <c r="R46" s="33">
        <f>[45]Model!$C$3</f>
        <v>0.79150000000000009</v>
      </c>
      <c r="S46" s="33">
        <f>[45]Model!$C$5</f>
        <v>-2.35E-2</v>
      </c>
      <c r="T46" s="33">
        <f>[45]Model!$C$6</f>
        <v>0.18354655998732522</v>
      </c>
      <c r="U46" s="33">
        <f>[45]Model!$E$7</f>
        <v>-1.5046964046195103E-2</v>
      </c>
      <c r="V46" s="36">
        <f>[45]Model!$G$7</f>
        <v>8.1047056179982591E-2</v>
      </c>
      <c r="W46" s="33">
        <f>[45]Model!$G$3</f>
        <v>1.0051774653253465E-2</v>
      </c>
      <c r="X46" s="39">
        <f>[45]Model!$A$3</f>
        <v>44097800600</v>
      </c>
      <c r="Y46" s="43" t="str" cm="1">
        <f t="array" ref="Y46">_FV(A46,"Industry")</f>
        <v>Software &amp; IT Services</v>
      </c>
      <c r="Z46" s="41" cm="1">
        <f t="array" ref="Z46">_FV(A46,"Year incorporated",TRUE)</f>
        <v>2003</v>
      </c>
      <c r="AA46" s="8" t="str" cm="1">
        <f t="array" ref="AA46">_FV(A46,"Description")</f>
        <v>Palantir Technologies Inc. is engaged in building software to assist in counterterrorism investigations and operations. The Company’s three principal software platforms include Palantir Gotham (Gotham), Palantir Foundry (Foundry), and Palantir Apollo (Apollo). Gotham enables users to identify patterns hidden deep within datasets, ranging from signals intelligence sources to reports from confidential informants. It also facilitates the hand-off between analysts and operational users, helping operators plan and execute real-world responses to threats. Foundry transforms the ways organizations operate by creating a central operating system for their data. Apollo is a cloud-agnostic, single control layer that coordinates ongoing delivery of new features, security updates, and platform configurations, helping to ensure the continuous operation of critical systems and allowing its customers to run their software in virtually any environment.</v>
      </c>
      <c r="AB46" s="4"/>
      <c r="AC46" s="22"/>
      <c r="AD46" s="23"/>
    </row>
    <row r="47" spans="1:30" ht="50" customHeight="1">
      <c r="A47" s="56" t="e" vm="46">
        <v>#VALUE!</v>
      </c>
      <c r="B47" s="38" cm="1">
        <f t="array" ref="B47">_FV(A47,"Price")</f>
        <v>93.2</v>
      </c>
      <c r="C47" s="38">
        <f>[46]Model!$K$6</f>
        <v>57.890714348977369</v>
      </c>
      <c r="D47" s="33">
        <f>[46]Model!$K$7</f>
        <v>-0.3788549962556077</v>
      </c>
      <c r="E47" s="33">
        <f>[46]Model!$E$11</f>
        <v>0.15857746306962661</v>
      </c>
      <c r="F47" s="33">
        <f>[46]Model!$F$11</f>
        <v>0.14417158125714336</v>
      </c>
      <c r="G47" s="33">
        <f>[46]Model!$K$11</f>
        <v>5.8929929048024389E-2</v>
      </c>
      <c r="H47" s="33">
        <f>[46]Model!$E$13</f>
        <v>-0.58843597521671398</v>
      </c>
      <c r="I47" s="33">
        <f>[46]Model!$F$13</f>
        <v>0.64483808756742356</v>
      </c>
      <c r="J47" s="33">
        <f>[46]Model!$K$13</f>
        <v>5.4362608843136984E-2</v>
      </c>
      <c r="K47" s="33">
        <f>[46]Model!$E$16</f>
        <v>0.13198153078126262</v>
      </c>
      <c r="L47" s="33">
        <f>[46]Model!$F$16</f>
        <v>9.851702572356813E-2</v>
      </c>
      <c r="M47" s="33">
        <f>[46]Model!$K$16</f>
        <v>3.7612351026985125E-2</v>
      </c>
      <c r="N47" s="33">
        <f t="shared" si="0"/>
        <v>6.644305218294054E-2</v>
      </c>
      <c r="O47" s="34">
        <f>[46]Model!$A$6</f>
        <v>4.9186982872200264</v>
      </c>
      <c r="P47" s="34">
        <f>[46]Model!$A$7</f>
        <v>59.258603174603181</v>
      </c>
      <c r="Q47" s="35">
        <f>[46]Model!$C$7</f>
        <v>4.3929057785996921E-2</v>
      </c>
      <c r="R47" s="33">
        <f>[46]Model!$C$3</f>
        <v>0.34970000000000001</v>
      </c>
      <c r="S47" s="33">
        <f>[46]Model!$C$5</f>
        <v>8.3003952569169967E-2</v>
      </c>
      <c r="T47" s="33">
        <f>[46]Model!$C$6</f>
        <v>0.21607378129117263</v>
      </c>
      <c r="U47" s="33">
        <f>[46]Model!$E$7</f>
        <v>0.13323078533758653</v>
      </c>
      <c r="V47" s="36">
        <f>[46]Model!$G$7</f>
        <v>0.62888946374564703</v>
      </c>
      <c r="W47" s="33">
        <f>[46]Model!$G$3</f>
        <v>5.4443141429305618E-5</v>
      </c>
      <c r="X47" s="39">
        <f>[46]Model!$A$3</f>
        <v>5505859041.6000004</v>
      </c>
      <c r="Y47" s="43" t="str" cm="1">
        <f t="array" ref="Y47">_FV(A47,"Industry")</f>
        <v>Software &amp; IT Services</v>
      </c>
      <c r="Z47" s="41" cm="1">
        <f t="array" ref="Z47">_FV(A47,"Year incorporated",TRUE)</f>
        <v>2020</v>
      </c>
      <c r="AA47" s="8" t="str" cm="1">
        <f t="array" ref="AA47">_FV(A47,"Description")</f>
        <v>Topicus.com Inc. is a Canada-based provider of vertical market software and vertical market platforms to clients in a select group of public and private sector markets. The Company is engaged principally in the development, installation and customization of software and the provision of related professional services and support for customers across approximately 20 diverse markets primarily in Europe. Its three companies, namely Total Specific Solutions (TSS) Public, TSS Blue and Topicus are engaged in acquiring, developing and managing businesses. Topicus is a provider of consumer centric platforms and common workspaces in the realms of finance, education, healthcare and social services by connecting organizations, professionals and end users. Its TSS software solutions offers its customers financial security, strategic guidance, and share their best practices so that they can be leaders in their respective domains.</v>
      </c>
      <c r="AB47" s="4"/>
      <c r="AC47" s="22"/>
      <c r="AD47" s="23"/>
    </row>
  </sheetData>
  <autoFilter ref="A1:X1" xr:uid="{FAB1ACF9-D4B9-FB4D-8299-9FC1FBDA430F}">
    <sortState xmlns:xlrd2="http://schemas.microsoft.com/office/spreadsheetml/2017/richdata2" ref="A2:X47">
      <sortCondition descending="1" ref="N1:N47"/>
    </sortState>
  </autoFilter>
  <conditionalFormatting sqref="D5:D6 D2">
    <cfRule type="colorScale" priority="6083">
      <colorScale>
        <cfvo type="min"/>
        <cfvo type="percentile" val="50"/>
        <cfvo type="max"/>
        <color rgb="FFF8696B"/>
        <color rgb="FFFCFCFF"/>
        <color rgb="FF63BE7B"/>
      </colorScale>
    </cfRule>
  </conditionalFormatting>
  <conditionalFormatting sqref="D27:D28 D2 D5:D9 D11 D30">
    <cfRule type="colorScale" priority="30807">
      <colorScale>
        <cfvo type="min"/>
        <cfvo type="percentile" val="50"/>
        <cfvo type="max"/>
        <color rgb="FFF8696B"/>
        <color rgb="FFFCFCFF"/>
        <color rgb="FF63BE7B"/>
      </colorScale>
    </cfRule>
  </conditionalFormatting>
  <conditionalFormatting sqref="D4">
    <cfRule type="colorScale" priority="5546">
      <colorScale>
        <cfvo type="min"/>
        <cfvo type="percentile" val="50"/>
        <cfvo type="max"/>
        <color rgb="FFF8696B"/>
        <color rgb="FFFCFCFF"/>
        <color rgb="FF63BE7B"/>
      </colorScale>
    </cfRule>
    <cfRule type="colorScale" priority="5594">
      <colorScale>
        <cfvo type="min"/>
        <cfvo type="percentile" val="50"/>
        <cfvo type="max"/>
        <color rgb="FFF8696B"/>
        <color rgb="FFFCFCFF"/>
        <color rgb="FF63BE7B"/>
      </colorScale>
    </cfRule>
    <cfRule type="colorScale" priority="5595">
      <colorScale>
        <cfvo type="min"/>
        <cfvo type="percentile" val="50"/>
        <cfvo type="max"/>
        <color rgb="FFF8696B"/>
        <color rgb="FFFCFCFF"/>
        <color rgb="FF63BE7B"/>
      </colorScale>
    </cfRule>
    <cfRule type="colorScale" priority="5616">
      <colorScale>
        <cfvo type="min"/>
        <cfvo type="percentile" val="50"/>
        <cfvo type="max"/>
        <color rgb="FFF8696B"/>
        <color rgb="FFFCFCFF"/>
        <color rgb="FF63BE7B"/>
      </colorScale>
    </cfRule>
    <cfRule type="colorScale" priority="5618">
      <colorScale>
        <cfvo type="min"/>
        <cfvo type="percentile" val="50"/>
        <cfvo type="max"/>
        <color rgb="FFF8696B"/>
        <color rgb="FFFCFCFF"/>
        <color rgb="FF63BE7B"/>
      </colorScale>
    </cfRule>
    <cfRule type="colorScale" priority="5625">
      <colorScale>
        <cfvo type="min"/>
        <cfvo type="percentile" val="50"/>
        <cfvo type="max"/>
        <color rgb="FFF8696B"/>
        <color rgb="FFFCFCFF"/>
        <color rgb="FF63BE7B"/>
      </colorScale>
    </cfRule>
    <cfRule type="colorScale" priority="5723">
      <colorScale>
        <cfvo type="min"/>
        <cfvo type="percentile" val="50"/>
        <cfvo type="max"/>
        <color rgb="FFF8696B"/>
        <color rgb="FFFCFCFF"/>
        <color rgb="FF63BE7B"/>
      </colorScale>
    </cfRule>
  </conditionalFormatting>
  <conditionalFormatting sqref="D27:D28 D7:D9 D11 D30">
    <cfRule type="colorScale" priority="30809">
      <colorScale>
        <cfvo type="min"/>
        <cfvo type="percentile" val="50"/>
        <cfvo type="max"/>
        <color rgb="FFF8696B"/>
        <color rgb="FFFCFCFF"/>
        <color rgb="FF63BE7B"/>
      </colorScale>
    </cfRule>
  </conditionalFormatting>
  <conditionalFormatting sqref="E5:E6 E2">
    <cfRule type="colorScale" priority="5949">
      <colorScale>
        <cfvo type="min"/>
        <cfvo type="max"/>
        <color rgb="FFFCFCFF"/>
        <color rgb="FF63BE7B"/>
      </colorScale>
    </cfRule>
  </conditionalFormatting>
  <conditionalFormatting sqref="E27:N28 E2:N2 E5:N9 E11:N11 E30:N30 N10">
    <cfRule type="colorScale" priority="30810">
      <colorScale>
        <cfvo type="min"/>
        <cfvo type="percentile" val="50"/>
        <cfvo type="max"/>
        <color rgb="FFF8696B"/>
        <color rgb="FFFCFCFF"/>
        <color rgb="FF63BE7B"/>
      </colorScale>
    </cfRule>
    <cfRule type="colorScale" priority="30811">
      <colorScale>
        <cfvo type="min"/>
        <cfvo type="max"/>
        <color rgb="FFFCFCFF"/>
        <color rgb="FF63BE7B"/>
      </colorScale>
    </cfRule>
    <cfRule type="colorScale" priority="30812">
      <colorScale>
        <cfvo type="min"/>
        <cfvo type="percentile" val="50"/>
        <cfvo type="max"/>
        <color rgb="FFF8696B"/>
        <color rgb="FFFCFCFF"/>
        <color rgb="FF63BE7B"/>
      </colorScale>
    </cfRule>
  </conditionalFormatting>
  <conditionalFormatting sqref="E2">
    <cfRule type="colorScale" priority="6062">
      <colorScale>
        <cfvo type="min"/>
        <cfvo type="max"/>
        <color rgb="FFFCFCFF"/>
        <color rgb="FF63BE7B"/>
      </colorScale>
    </cfRule>
  </conditionalFormatting>
  <conditionalFormatting sqref="E4:N4 N5">
    <cfRule type="colorScale" priority="5545">
      <colorScale>
        <cfvo type="min"/>
        <cfvo type="max"/>
        <color rgb="FFFCFCFF"/>
        <color rgb="FF63BE7B"/>
      </colorScale>
    </cfRule>
    <cfRule type="colorScale" priority="5593">
      <colorScale>
        <cfvo type="min"/>
        <cfvo type="max"/>
        <color rgb="FFFCFCFF"/>
        <color rgb="FF63BE7B"/>
      </colorScale>
    </cfRule>
    <cfRule type="colorScale" priority="5598">
      <colorScale>
        <cfvo type="min"/>
        <cfvo type="max"/>
        <color rgb="FFFCFCFF"/>
        <color rgb="FF63BE7B"/>
      </colorScale>
    </cfRule>
    <cfRule type="colorScale" priority="5599">
      <colorScale>
        <cfvo type="min"/>
        <cfvo type="max"/>
        <color rgb="FFFCFCFF"/>
        <color rgb="FF63BE7B"/>
      </colorScale>
    </cfRule>
    <cfRule type="colorScale" priority="5626">
      <colorScale>
        <cfvo type="min"/>
        <cfvo type="max"/>
        <color rgb="FFFCFCFF"/>
        <color rgb="FF63BE7B"/>
      </colorScale>
    </cfRule>
    <cfRule type="colorScale" priority="5627">
      <colorScale>
        <cfvo type="min"/>
        <cfvo type="percentile" val="50"/>
        <cfvo type="max"/>
        <color rgb="FFF8696B"/>
        <color rgb="FFFCFCFF"/>
        <color rgb="FF63BE7B"/>
      </colorScale>
    </cfRule>
    <cfRule type="colorScale" priority="5628">
      <colorScale>
        <cfvo type="min"/>
        <cfvo type="max"/>
        <color rgb="FFFCFCFF"/>
        <color rgb="FF63BE7B"/>
      </colorScale>
    </cfRule>
    <cfRule type="colorScale" priority="5629">
      <colorScale>
        <cfvo type="min"/>
        <cfvo type="percentile" val="50"/>
        <cfvo type="max"/>
        <color rgb="FFF8696B"/>
        <color rgb="FFFCFCFF"/>
        <color rgb="FF63BE7B"/>
      </colorScale>
    </cfRule>
    <cfRule type="colorScale" priority="5630">
      <colorScale>
        <cfvo type="min"/>
        <cfvo type="max"/>
        <color rgb="FFFCFCFF"/>
        <color rgb="FF63BE7B"/>
      </colorScale>
    </cfRule>
    <cfRule type="colorScale" priority="5724">
      <colorScale>
        <cfvo type="min"/>
        <cfvo type="max"/>
        <color rgb="FFFCFCFF"/>
        <color rgb="FF63BE7B"/>
      </colorScale>
    </cfRule>
  </conditionalFormatting>
  <conditionalFormatting sqref="E5:E6">
    <cfRule type="colorScale" priority="6049">
      <colorScale>
        <cfvo type="min"/>
        <cfvo type="max"/>
        <color rgb="FFFCFCFF"/>
        <color rgb="FF63BE7B"/>
      </colorScale>
    </cfRule>
  </conditionalFormatting>
  <conditionalFormatting sqref="E27:N28 E7:N9 E11:N11 E30:N30 N10">
    <cfRule type="colorScale" priority="30816">
      <colorScale>
        <cfvo type="min"/>
        <cfvo type="max"/>
        <color rgb="FFFCFCFF"/>
        <color rgb="FF63BE7B"/>
      </colorScale>
    </cfRule>
    <cfRule type="colorScale" priority="30817">
      <colorScale>
        <cfvo type="min"/>
        <cfvo type="max"/>
        <color rgb="FFFCFCFF"/>
        <color rgb="FF63BE7B"/>
      </colorScale>
    </cfRule>
    <cfRule type="colorScale" priority="30818">
      <colorScale>
        <cfvo type="min"/>
        <cfvo type="max"/>
        <color rgb="FFFCFCFF"/>
        <color rgb="FF63BE7B"/>
      </colorScale>
    </cfRule>
  </conditionalFormatting>
  <conditionalFormatting sqref="E2:N2">
    <cfRule type="colorScale" priority="30819">
      <colorScale>
        <cfvo type="min"/>
        <cfvo type="max"/>
        <color rgb="FFFCFCFF"/>
        <color rgb="FF63BE7B"/>
      </colorScale>
    </cfRule>
    <cfRule type="colorScale" priority="30820">
      <colorScale>
        <cfvo type="min"/>
        <cfvo type="max"/>
        <color rgb="FFFCFCFF"/>
        <color rgb="FF63BE7B"/>
      </colorScale>
    </cfRule>
    <cfRule type="colorScale" priority="30821">
      <colorScale>
        <cfvo type="min"/>
        <cfvo type="percentile" val="50"/>
        <cfvo type="max"/>
        <color rgb="FFF8696B"/>
        <color rgb="FFFFEB84"/>
        <color rgb="FF63BE7B"/>
      </colorScale>
    </cfRule>
    <cfRule type="colorScale" priority="30822">
      <colorScale>
        <cfvo type="min"/>
        <cfvo type="max"/>
        <color rgb="FFFFEF9C"/>
        <color rgb="FF63BE7B"/>
      </colorScale>
    </cfRule>
  </conditionalFormatting>
  <conditionalFormatting sqref="E5:N5">
    <cfRule type="colorScale" priority="5938">
      <colorScale>
        <cfvo type="min"/>
        <cfvo type="max"/>
        <color rgb="FFFCFCFF"/>
        <color rgb="FF63BE7B"/>
      </colorScale>
    </cfRule>
    <cfRule type="colorScale" priority="5939">
      <colorScale>
        <cfvo type="min"/>
        <cfvo type="max"/>
        <color rgb="FFFCFCFF"/>
        <color rgb="FF63BE7B"/>
      </colorScale>
    </cfRule>
    <cfRule type="colorScale" priority="5940">
      <colorScale>
        <cfvo type="min"/>
        <cfvo type="percentile" val="50"/>
        <cfvo type="max"/>
        <color rgb="FFF8696B"/>
        <color rgb="FFFFEB84"/>
        <color rgb="FF63BE7B"/>
      </colorScale>
    </cfRule>
    <cfRule type="colorScale" priority="5941">
      <colorScale>
        <cfvo type="min"/>
        <cfvo type="max"/>
        <color rgb="FFFFEF9C"/>
        <color rgb="FF63BE7B"/>
      </colorScale>
    </cfRule>
  </conditionalFormatting>
  <conditionalFormatting sqref="E6:N6">
    <cfRule type="colorScale" priority="5942">
      <colorScale>
        <cfvo type="min"/>
        <cfvo type="max"/>
        <color rgb="FFFCFCFF"/>
        <color rgb="FF63BE7B"/>
      </colorScale>
    </cfRule>
    <cfRule type="colorScale" priority="5943">
      <colorScale>
        <cfvo type="min"/>
        <cfvo type="max"/>
        <color rgb="FFFCFCFF"/>
        <color rgb="FF63BE7B"/>
      </colorScale>
    </cfRule>
    <cfRule type="colorScale" priority="5944">
      <colorScale>
        <cfvo type="min"/>
        <cfvo type="percentile" val="50"/>
        <cfvo type="max"/>
        <color rgb="FFF8696B"/>
        <color rgb="FFFFEB84"/>
        <color rgb="FF63BE7B"/>
      </colorScale>
    </cfRule>
    <cfRule type="colorScale" priority="5945">
      <colorScale>
        <cfvo type="min"/>
        <cfvo type="max"/>
        <color rgb="FFFFEF9C"/>
        <color rgb="FF63BE7B"/>
      </colorScale>
    </cfRule>
  </conditionalFormatting>
  <conditionalFormatting sqref="E27:N28 E7:N9 E11:N11 E30:N30 N10">
    <cfRule type="colorScale" priority="5871">
      <colorScale>
        <cfvo type="min"/>
        <cfvo type="max"/>
        <color rgb="FFFCFCFF"/>
        <color rgb="FF63BE7B"/>
      </colorScale>
    </cfRule>
    <cfRule type="colorScale" priority="5872">
      <colorScale>
        <cfvo type="min"/>
        <cfvo type="max"/>
        <color rgb="FFFCFCFF"/>
        <color rgb="FF63BE7B"/>
      </colorScale>
    </cfRule>
    <cfRule type="colorScale" priority="5873">
      <colorScale>
        <cfvo type="min"/>
        <cfvo type="percentile" val="50"/>
        <cfvo type="max"/>
        <color rgb="FFF8696B"/>
        <color rgb="FFFFEB84"/>
        <color rgb="FF63BE7B"/>
      </colorScale>
    </cfRule>
    <cfRule type="colorScale" priority="5874">
      <colorScale>
        <cfvo type="min"/>
        <cfvo type="max"/>
        <color rgb="FFFFEF9C"/>
        <color rgb="FF63BE7B"/>
      </colorScale>
    </cfRule>
  </conditionalFormatting>
  <conditionalFormatting sqref="E4:N4 N5">
    <cfRule type="colorScale" priority="5631">
      <colorScale>
        <cfvo type="min"/>
        <cfvo type="max"/>
        <color rgb="FFFCFCFF"/>
        <color rgb="FF63BE7B"/>
      </colorScale>
    </cfRule>
    <cfRule type="colorScale" priority="5632">
      <colorScale>
        <cfvo type="min"/>
        <cfvo type="max"/>
        <color rgb="FFFCFCFF"/>
        <color rgb="FF63BE7B"/>
      </colorScale>
    </cfRule>
    <cfRule type="colorScale" priority="5633">
      <colorScale>
        <cfvo type="min"/>
        <cfvo type="percentile" val="50"/>
        <cfvo type="max"/>
        <color rgb="FFF8696B"/>
        <color rgb="FFFFEB84"/>
        <color rgb="FF63BE7B"/>
      </colorScale>
    </cfRule>
    <cfRule type="colorScale" priority="5634">
      <colorScale>
        <cfvo type="min"/>
        <cfvo type="max"/>
        <color rgb="FFFFEF9C"/>
        <color rgb="FF63BE7B"/>
      </colorScale>
    </cfRule>
  </conditionalFormatting>
  <conditionalFormatting sqref="G48:N1048576">
    <cfRule type="colorScale" priority="5926">
      <colorScale>
        <cfvo type="min"/>
        <cfvo type="percentile" val="50"/>
        <cfvo type="max"/>
        <color rgb="FFF8696B"/>
        <color rgb="FFFCFCFF"/>
        <color rgb="FF63BE7B"/>
      </colorScale>
    </cfRule>
  </conditionalFormatting>
  <conditionalFormatting sqref="H48:H1048576">
    <cfRule type="colorScale" priority="5946">
      <colorScale>
        <cfvo type="min"/>
        <cfvo type="percentile" val="50"/>
        <cfvo type="max"/>
        <color rgb="FFF8696B"/>
        <color rgb="FFFCFCFF"/>
        <color rgb="FF5A8AC6"/>
      </colorScale>
    </cfRule>
  </conditionalFormatting>
  <conditionalFormatting sqref="O5:O6 O2">
    <cfRule type="colorScale" priority="5954">
      <colorScale>
        <cfvo type="min"/>
        <cfvo type="percentile" val="50"/>
        <cfvo type="max"/>
        <color rgb="FF63BE7B"/>
        <color rgb="FFFCFCFF"/>
        <color rgb="FFF8696B"/>
      </colorScale>
    </cfRule>
  </conditionalFormatting>
  <conditionalFormatting sqref="O27:O28 O2 O5:O9 O11 O30">
    <cfRule type="colorScale" priority="30970">
      <colorScale>
        <cfvo type="min"/>
        <cfvo type="percentile" val="50"/>
        <cfvo type="max"/>
        <color rgb="FF63BE7B"/>
        <color rgb="FFFCFCFF"/>
        <color rgb="FFF8696B"/>
      </colorScale>
    </cfRule>
  </conditionalFormatting>
  <conditionalFormatting sqref="O2">
    <cfRule type="colorScale" priority="5924">
      <colorScale>
        <cfvo type="min"/>
        <cfvo type="percentile" val="50"/>
        <cfvo type="max"/>
        <color rgb="FF63BE7B"/>
        <color rgb="FFFCFCFF"/>
        <color rgb="FFF8696B"/>
      </colorScale>
    </cfRule>
    <cfRule type="colorScale" priority="6072">
      <colorScale>
        <cfvo type="min"/>
        <cfvo type="percentile" val="50"/>
        <cfvo type="max"/>
        <color rgb="FF63BE7B"/>
        <color rgb="FFFCFCFF"/>
        <color rgb="FFF8696B"/>
      </colorScale>
    </cfRule>
  </conditionalFormatting>
  <conditionalFormatting sqref="O4">
    <cfRule type="colorScale" priority="5535">
      <colorScale>
        <cfvo type="min"/>
        <cfvo type="percentile" val="50"/>
        <cfvo type="max"/>
        <color rgb="FF63BE7B"/>
        <color rgb="FFFCFCFF"/>
        <color rgb="FFF8696B"/>
      </colorScale>
    </cfRule>
    <cfRule type="colorScale" priority="5584">
      <colorScale>
        <cfvo type="min"/>
        <cfvo type="percentile" val="50"/>
        <cfvo type="max"/>
        <color rgb="FF63BE7B"/>
        <color rgb="FFFCFCFF"/>
        <color rgb="FFF8696B"/>
      </colorScale>
    </cfRule>
    <cfRule type="colorScale" priority="5596">
      <colorScale>
        <cfvo type="min"/>
        <cfvo type="percentile" val="50"/>
        <cfvo type="max"/>
        <color rgb="FF63BE7B"/>
        <color rgb="FFFCFCFF"/>
        <color rgb="FFF8696B"/>
      </colorScale>
    </cfRule>
    <cfRule type="colorScale" priority="5608">
      <colorScale>
        <cfvo type="min"/>
        <cfvo type="percentile" val="50"/>
        <cfvo type="max"/>
        <color rgb="FF63BE7B"/>
        <color rgb="FFFCFCFF"/>
        <color rgb="FFF8696B"/>
      </colorScale>
    </cfRule>
    <cfRule type="colorScale" priority="5609">
      <colorScale>
        <cfvo type="min"/>
        <cfvo type="percentile" val="50"/>
        <cfvo type="max"/>
        <color rgb="FF63BE7B"/>
        <color rgb="FFFCFCFF"/>
        <color rgb="FFF8696B"/>
      </colorScale>
    </cfRule>
    <cfRule type="colorScale" priority="5624">
      <colorScale>
        <cfvo type="min"/>
        <cfvo type="percentile" val="50"/>
        <cfvo type="max"/>
        <color rgb="FF63BE7B"/>
        <color rgb="FFFCFCFF"/>
        <color rgb="FFF8696B"/>
      </colorScale>
    </cfRule>
    <cfRule type="colorScale" priority="5673">
      <colorScale>
        <cfvo type="min"/>
        <cfvo type="percentile" val="50"/>
        <cfvo type="max"/>
        <color rgb="FF63BE7B"/>
        <color rgb="FFFCFCFF"/>
        <color rgb="FFF8696B"/>
      </colorScale>
    </cfRule>
    <cfRule type="colorScale" priority="5674">
      <colorScale>
        <cfvo type="min"/>
        <cfvo type="percentile" val="50"/>
        <cfvo type="max"/>
        <color rgb="FF63BE7B"/>
        <color rgb="FFFCFCFF"/>
        <color rgb="FFF8696B"/>
      </colorScale>
    </cfRule>
    <cfRule type="colorScale" priority="5733">
      <colorScale>
        <cfvo type="min"/>
        <cfvo type="percentile" val="50"/>
        <cfvo type="max"/>
        <color rgb="FF63BE7B"/>
        <color rgb="FFFCFCFF"/>
        <color rgb="FFF8696B"/>
      </colorScale>
    </cfRule>
  </conditionalFormatting>
  <conditionalFormatting sqref="O5">
    <cfRule type="colorScale" priority="5912">
      <colorScale>
        <cfvo type="min"/>
        <cfvo type="percentile" val="50"/>
        <cfvo type="max"/>
        <color rgb="FF63BE7B"/>
        <color rgb="FFFCFCFF"/>
        <color rgb="FFF8696B"/>
      </colorScale>
    </cfRule>
    <cfRule type="colorScale" priority="5913">
      <colorScale>
        <cfvo type="min"/>
        <cfvo type="percentile" val="50"/>
        <cfvo type="max"/>
        <color rgb="FF63BE7B"/>
        <color rgb="FFFCFCFF"/>
        <color rgb="FFF8696B"/>
      </colorScale>
    </cfRule>
  </conditionalFormatting>
  <conditionalFormatting sqref="O5:O6">
    <cfRule type="colorScale" priority="6058">
      <colorScale>
        <cfvo type="min"/>
        <cfvo type="percentile" val="50"/>
        <cfvo type="max"/>
        <color rgb="FF63BE7B"/>
        <color rgb="FFFCFCFF"/>
        <color rgb="FFF8696B"/>
      </colorScale>
    </cfRule>
  </conditionalFormatting>
  <conditionalFormatting sqref="O6">
    <cfRule type="colorScale" priority="6023">
      <colorScale>
        <cfvo type="min"/>
        <cfvo type="percentile" val="50"/>
        <cfvo type="max"/>
        <color rgb="FF63BE7B"/>
        <color rgb="FFFCFCFF"/>
        <color rgb="FFF8696B"/>
      </colorScale>
    </cfRule>
  </conditionalFormatting>
  <conditionalFormatting sqref="O27:O28 O7:O9 O11 O30">
    <cfRule type="colorScale" priority="30972">
      <colorScale>
        <cfvo type="min"/>
        <cfvo type="percentile" val="50"/>
        <cfvo type="max"/>
        <color rgb="FF63BE7B"/>
        <color rgb="FFFCFCFF"/>
        <color rgb="FFF8696B"/>
      </colorScale>
    </cfRule>
    <cfRule type="colorScale" priority="30973">
      <colorScale>
        <cfvo type="min"/>
        <cfvo type="percentile" val="50"/>
        <cfvo type="max"/>
        <color rgb="FF63BE7B"/>
        <color rgb="FFFCFCFF"/>
        <color rgb="FFF8696B"/>
      </colorScale>
    </cfRule>
    <cfRule type="colorScale" priority="30974">
      <colorScale>
        <cfvo type="min"/>
        <cfvo type="percentile" val="50"/>
        <cfvo type="max"/>
        <color rgb="FF63BE7B"/>
        <color rgb="FFFCFCFF"/>
        <color rgb="FFF8696B"/>
      </colorScale>
    </cfRule>
    <cfRule type="colorScale" priority="30975">
      <colorScale>
        <cfvo type="min"/>
        <cfvo type="percentile" val="50"/>
        <cfvo type="max"/>
        <color rgb="FF63BE7B"/>
        <color rgb="FFFCFCFF"/>
        <color rgb="FFF8696B"/>
      </colorScale>
    </cfRule>
  </conditionalFormatting>
  <conditionalFormatting sqref="P5:P6 P2">
    <cfRule type="colorScale" priority="6087">
      <colorScale>
        <cfvo type="min"/>
        <cfvo type="percentile" val="50"/>
        <cfvo type="max"/>
        <color rgb="FF63BE7B"/>
        <color rgb="FFFCFCFF"/>
        <color rgb="FFF8696B"/>
      </colorScale>
    </cfRule>
    <cfRule type="colorScale" priority="6088">
      <colorScale>
        <cfvo type="min"/>
        <cfvo type="percentile" val="50"/>
        <cfvo type="max"/>
        <color rgb="FF63BE7B"/>
        <color rgb="FFFCFCFF"/>
        <color rgb="FFF8696B"/>
      </colorScale>
    </cfRule>
    <cfRule type="colorScale" priority="6089">
      <colorScale>
        <cfvo type="min"/>
        <cfvo type="max"/>
        <color rgb="FFFCFCFF"/>
        <color rgb="FFF8696B"/>
      </colorScale>
    </cfRule>
  </conditionalFormatting>
  <conditionalFormatting sqref="P27:P28 P2 P5:P9 P11 P30">
    <cfRule type="colorScale" priority="30976">
      <colorScale>
        <cfvo type="min"/>
        <cfvo type="percentile" val="50"/>
        <cfvo type="max"/>
        <color rgb="FF63BE7B"/>
        <color rgb="FFFCFCFF"/>
        <color rgb="FFF8696B"/>
      </colorScale>
    </cfRule>
  </conditionalFormatting>
  <conditionalFormatting sqref="P4">
    <cfRule type="colorScale" priority="5534">
      <colorScale>
        <cfvo type="min"/>
        <cfvo type="percentile" val="50"/>
        <cfvo type="max"/>
        <color rgb="FF63BE7B"/>
        <color rgb="FFFCFCFF"/>
        <color rgb="FFF8696B"/>
      </colorScale>
    </cfRule>
    <cfRule type="colorScale" priority="5583">
      <colorScale>
        <cfvo type="min"/>
        <cfvo type="percentile" val="50"/>
        <cfvo type="max"/>
        <color rgb="FF63BE7B"/>
        <color rgb="FFFCFCFF"/>
        <color rgb="FFF8696B"/>
      </colorScale>
    </cfRule>
    <cfRule type="colorScale" priority="5675">
      <colorScale>
        <cfvo type="min"/>
        <cfvo type="percentile" val="50"/>
        <cfvo type="max"/>
        <color rgb="FF63BE7B"/>
        <color rgb="FFFCFCFF"/>
        <color rgb="FFF8696B"/>
      </colorScale>
    </cfRule>
    <cfRule type="colorScale" priority="5676">
      <colorScale>
        <cfvo type="min"/>
        <cfvo type="percentile" val="50"/>
        <cfvo type="max"/>
        <color rgb="FF63BE7B"/>
        <color rgb="FFFCFCFF"/>
        <color rgb="FFF8696B"/>
      </colorScale>
    </cfRule>
    <cfRule type="colorScale" priority="5677">
      <colorScale>
        <cfvo type="min"/>
        <cfvo type="max"/>
        <color rgb="FFFCFCFF"/>
        <color rgb="FFF8696B"/>
      </colorScale>
    </cfRule>
    <cfRule type="colorScale" priority="5678">
      <colorScale>
        <cfvo type="min"/>
        <cfvo type="percentile" val="50"/>
        <cfvo type="max"/>
        <color rgb="FF63BE7B"/>
        <color rgb="FFFCFCFF"/>
        <color rgb="FFF8696B"/>
      </colorScale>
    </cfRule>
    <cfRule type="colorScale" priority="5679">
      <colorScale>
        <cfvo type="min"/>
        <cfvo type="percentile" val="50"/>
        <cfvo type="max"/>
        <color rgb="FF63BE7B"/>
        <color rgb="FFFCFCFF"/>
        <color rgb="FFF8696B"/>
      </colorScale>
    </cfRule>
    <cfRule type="colorScale" priority="5734">
      <colorScale>
        <cfvo type="min"/>
        <cfvo type="percentile" val="50"/>
        <cfvo type="max"/>
        <color rgb="FF63BE7B"/>
        <color rgb="FFFCFCFF"/>
        <color rgb="FFF8696B"/>
      </colorScale>
    </cfRule>
  </conditionalFormatting>
  <conditionalFormatting sqref="P27:P28 P7:P9 P11 P30">
    <cfRule type="colorScale" priority="30978">
      <colorScale>
        <cfvo type="min"/>
        <cfvo type="percentile" val="50"/>
        <cfvo type="max"/>
        <color rgb="FF63BE7B"/>
        <color rgb="FFFCFCFF"/>
        <color rgb="FFF8696B"/>
      </colorScale>
    </cfRule>
    <cfRule type="colorScale" priority="30979">
      <colorScale>
        <cfvo type="min"/>
        <cfvo type="percentile" val="50"/>
        <cfvo type="max"/>
        <color rgb="FF63BE7B"/>
        <color rgb="FFFCFCFF"/>
        <color rgb="FFF8696B"/>
      </colorScale>
    </cfRule>
    <cfRule type="colorScale" priority="30980">
      <colorScale>
        <cfvo type="min"/>
        <cfvo type="max"/>
        <color rgb="FFFCFCFF"/>
        <color rgb="FFF8696B"/>
      </colorScale>
    </cfRule>
  </conditionalFormatting>
  <conditionalFormatting sqref="Q5:Q6 Q2">
    <cfRule type="colorScale" priority="6090">
      <colorScale>
        <cfvo type="min"/>
        <cfvo type="percentile" val="50"/>
        <cfvo type="max"/>
        <color rgb="FFF8696B"/>
        <color rgb="FFFCFCFF"/>
        <color rgb="FF63BE7B"/>
      </colorScale>
    </cfRule>
    <cfRule type="colorScale" priority="6091">
      <colorScale>
        <cfvo type="min"/>
        <cfvo type="max"/>
        <color rgb="FFFFEF9C"/>
        <color rgb="FF63BE7B"/>
      </colorScale>
    </cfRule>
    <cfRule type="colorScale" priority="6092">
      <colorScale>
        <cfvo type="min"/>
        <cfvo type="max"/>
        <color rgb="FFFCFCFF"/>
        <color rgb="FF63BE7B"/>
      </colorScale>
    </cfRule>
    <cfRule type="colorScale" priority="6093">
      <colorScale>
        <cfvo type="min"/>
        <cfvo type="max"/>
        <color rgb="FFFCFCFF"/>
        <color rgb="FF63BE7B"/>
      </colorScale>
    </cfRule>
    <cfRule type="colorScale" priority="6094">
      <colorScale>
        <cfvo type="min"/>
        <cfvo type="percentile" val="50"/>
        <cfvo type="max"/>
        <color rgb="FFF8696B"/>
        <color rgb="FFFCFCFF"/>
        <color rgb="FF63BE7B"/>
      </colorScale>
    </cfRule>
  </conditionalFormatting>
  <conditionalFormatting sqref="Q27:Q28 Q2 Q5:Q9 Q11 Q30">
    <cfRule type="colorScale" priority="30981">
      <colorScale>
        <cfvo type="min"/>
        <cfvo type="percentile" val="50"/>
        <cfvo type="max"/>
        <color rgb="FFF8696B"/>
        <color rgb="FFFCFCFF"/>
        <color rgb="FF63BE7B"/>
      </colorScale>
    </cfRule>
  </conditionalFormatting>
  <conditionalFormatting sqref="Q2">
    <cfRule type="colorScale" priority="6073">
      <colorScale>
        <cfvo type="min"/>
        <cfvo type="max"/>
        <color rgb="FFFFEF9C"/>
        <color rgb="FF63BE7B"/>
      </colorScale>
    </cfRule>
  </conditionalFormatting>
  <conditionalFormatting sqref="Q4">
    <cfRule type="colorScale" priority="5533">
      <colorScale>
        <cfvo type="min"/>
        <cfvo type="percentile" val="50"/>
        <cfvo type="max"/>
        <color rgb="FFF8696B"/>
        <color rgb="FFFCFCFF"/>
        <color rgb="FF63BE7B"/>
      </colorScale>
    </cfRule>
    <cfRule type="colorScale" priority="5582">
      <colorScale>
        <cfvo type="min"/>
        <cfvo type="percentile" val="50"/>
        <cfvo type="max"/>
        <color rgb="FFF8696B"/>
        <color rgb="FFFCFCFF"/>
        <color rgb="FF63BE7B"/>
      </colorScale>
    </cfRule>
    <cfRule type="colorScale" priority="5610">
      <colorScale>
        <cfvo type="min"/>
        <cfvo type="max"/>
        <color rgb="FFFFEF9C"/>
        <color rgb="FF63BE7B"/>
      </colorScale>
    </cfRule>
    <cfRule type="colorScale" priority="5611">
      <colorScale>
        <cfvo type="min"/>
        <cfvo type="max"/>
        <color rgb="FFFFEF9C"/>
        <color rgb="FF63BE7B"/>
      </colorScale>
    </cfRule>
    <cfRule type="colorScale" priority="5680">
      <colorScale>
        <cfvo type="min"/>
        <cfvo type="percentile" val="50"/>
        <cfvo type="max"/>
        <color rgb="FFF8696B"/>
        <color rgb="FFFCFCFF"/>
        <color rgb="FF63BE7B"/>
      </colorScale>
    </cfRule>
    <cfRule type="colorScale" priority="5681">
      <colorScale>
        <cfvo type="min"/>
        <cfvo type="max"/>
        <color rgb="FFFFEF9C"/>
        <color rgb="FF63BE7B"/>
      </colorScale>
    </cfRule>
    <cfRule type="colorScale" priority="5682">
      <colorScale>
        <cfvo type="min"/>
        <cfvo type="max"/>
        <color rgb="FFFCFCFF"/>
        <color rgb="FF63BE7B"/>
      </colorScale>
    </cfRule>
    <cfRule type="colorScale" priority="5683">
      <colorScale>
        <cfvo type="min"/>
        <cfvo type="max"/>
        <color rgb="FFFCFCFF"/>
        <color rgb="FF63BE7B"/>
      </colorScale>
    </cfRule>
    <cfRule type="colorScale" priority="5684">
      <colorScale>
        <cfvo type="min"/>
        <cfvo type="percentile" val="50"/>
        <cfvo type="max"/>
        <color rgb="FFF8696B"/>
        <color rgb="FFFCFCFF"/>
        <color rgb="FF63BE7B"/>
      </colorScale>
    </cfRule>
    <cfRule type="colorScale" priority="5685">
      <colorScale>
        <cfvo type="min"/>
        <cfvo type="percentile" val="50"/>
        <cfvo type="max"/>
        <color rgb="FFF8696B"/>
        <color rgb="FFFCFCFF"/>
        <color rgb="FF63BE7B"/>
      </colorScale>
    </cfRule>
    <cfRule type="colorScale" priority="5686">
      <colorScale>
        <cfvo type="min"/>
        <cfvo type="max"/>
        <color rgb="FFFCFCFF"/>
        <color rgb="FF63BE7B"/>
      </colorScale>
    </cfRule>
    <cfRule type="colorScale" priority="5687">
      <colorScale>
        <cfvo type="min"/>
        <cfvo type="percentile" val="50"/>
        <cfvo type="max"/>
        <color rgb="FFF8696B"/>
        <color rgb="FFFCFCFF"/>
        <color rgb="FF63BE7B"/>
      </colorScale>
    </cfRule>
    <cfRule type="colorScale" priority="5735">
      <colorScale>
        <cfvo type="min"/>
        <cfvo type="percentile" val="50"/>
        <cfvo type="max"/>
        <color rgb="FFF8696B"/>
        <color rgb="FFFCFCFF"/>
        <color rgb="FF63BE7B"/>
      </colorScale>
    </cfRule>
  </conditionalFormatting>
  <conditionalFormatting sqref="Q5:Q6">
    <cfRule type="colorScale" priority="6059">
      <colorScale>
        <cfvo type="min"/>
        <cfvo type="max"/>
        <color rgb="FFFFEF9C"/>
        <color rgb="FF63BE7B"/>
      </colorScale>
    </cfRule>
  </conditionalFormatting>
  <conditionalFormatting sqref="Q27:Q28 Q7:Q9 Q11 Q30">
    <cfRule type="colorScale" priority="30983">
      <colorScale>
        <cfvo type="min"/>
        <cfvo type="percentile" val="50"/>
        <cfvo type="max"/>
        <color rgb="FFF8696B"/>
        <color rgb="FFFCFCFF"/>
        <color rgb="FF63BE7B"/>
      </colorScale>
    </cfRule>
    <cfRule type="colorScale" priority="30984">
      <colorScale>
        <cfvo type="min"/>
        <cfvo type="max"/>
        <color rgb="FFFFEF9C"/>
        <color rgb="FF63BE7B"/>
      </colorScale>
    </cfRule>
    <cfRule type="colorScale" priority="30985">
      <colorScale>
        <cfvo type="min"/>
        <cfvo type="max"/>
        <color rgb="FFFFEF9C"/>
        <color rgb="FF63BE7B"/>
      </colorScale>
    </cfRule>
    <cfRule type="colorScale" priority="30986">
      <colorScale>
        <cfvo type="min"/>
        <cfvo type="max"/>
        <color rgb="FFFFEF9C"/>
        <color rgb="FF63BE7B"/>
      </colorScale>
    </cfRule>
    <cfRule type="colorScale" priority="30987">
      <colorScale>
        <cfvo type="min"/>
        <cfvo type="max"/>
        <color rgb="FFFCFCFF"/>
        <color rgb="FF63BE7B"/>
      </colorScale>
    </cfRule>
    <cfRule type="colorScale" priority="30988">
      <colorScale>
        <cfvo type="min"/>
        <cfvo type="max"/>
        <color rgb="FFFCFCFF"/>
        <color rgb="FF63BE7B"/>
      </colorScale>
    </cfRule>
    <cfRule type="colorScale" priority="30989">
      <colorScale>
        <cfvo type="min"/>
        <cfvo type="percentile" val="50"/>
        <cfvo type="max"/>
        <color rgb="FFF8696B"/>
        <color rgb="FFFCFCFF"/>
        <color rgb="FF63BE7B"/>
      </colorScale>
    </cfRule>
  </conditionalFormatting>
  <conditionalFormatting sqref="Q2:U2 W2">
    <cfRule type="colorScale" priority="5925">
      <colorScale>
        <cfvo type="min"/>
        <cfvo type="max"/>
        <color rgb="FFFFEF9C"/>
        <color rgb="FF63BE7B"/>
      </colorScale>
    </cfRule>
  </conditionalFormatting>
  <conditionalFormatting sqref="Q5:U5 W5">
    <cfRule type="colorScale" priority="5910">
      <colorScale>
        <cfvo type="min"/>
        <cfvo type="max"/>
        <color rgb="FFFFEF9C"/>
        <color rgb="FF63BE7B"/>
      </colorScale>
    </cfRule>
    <cfRule type="colorScale" priority="5911">
      <colorScale>
        <cfvo type="min"/>
        <cfvo type="max"/>
        <color rgb="FFFFEF9C"/>
        <color rgb="FF63BE7B"/>
      </colorScale>
    </cfRule>
    <cfRule type="colorScale" priority="5914">
      <colorScale>
        <cfvo type="min"/>
        <cfvo type="max"/>
        <color rgb="FFFFEF9C"/>
        <color rgb="FF63BE7B"/>
      </colorScale>
    </cfRule>
  </conditionalFormatting>
  <conditionalFormatting sqref="Q6:U6 W6">
    <cfRule type="colorScale" priority="5909">
      <colorScale>
        <cfvo type="min"/>
        <cfvo type="max"/>
        <color rgb="FFFFEF9C"/>
        <color rgb="FF63BE7B"/>
      </colorScale>
    </cfRule>
  </conditionalFormatting>
  <conditionalFormatting sqref="Q27:U28 Q7:U9 W7:W9 W27:W28 W11 Q11:U11 W30 Q30:U30">
    <cfRule type="colorScale" priority="5878">
      <colorScale>
        <cfvo type="min"/>
        <cfvo type="max"/>
        <color rgb="FFFFEF9C"/>
        <color rgb="FF63BE7B"/>
      </colorScale>
    </cfRule>
  </conditionalFormatting>
  <conditionalFormatting sqref="Q4:W4">
    <cfRule type="colorScale" priority="5617">
      <colorScale>
        <cfvo type="min"/>
        <cfvo type="max"/>
        <color rgb="FFFFEF9C"/>
        <color rgb="FF63BE7B"/>
      </colorScale>
    </cfRule>
  </conditionalFormatting>
  <conditionalFormatting sqref="R4">
    <cfRule type="colorScale" priority="5532">
      <colorScale>
        <cfvo type="min"/>
        <cfvo type="max"/>
        <color rgb="FFFCFCFF"/>
        <color rgb="FF63BE7B"/>
      </colorScale>
    </cfRule>
    <cfRule type="colorScale" priority="5581">
      <colorScale>
        <cfvo type="min"/>
        <cfvo type="max"/>
        <color rgb="FFFCFCFF"/>
        <color rgb="FF63BE7B"/>
      </colorScale>
    </cfRule>
    <cfRule type="colorScale" priority="5688">
      <colorScale>
        <cfvo type="min"/>
        <cfvo type="max"/>
        <color rgb="FFFCFCFF"/>
        <color rgb="FF63BE7B"/>
      </colorScale>
    </cfRule>
    <cfRule type="colorScale" priority="5689">
      <colorScale>
        <cfvo type="min"/>
        <cfvo type="percentile" val="50"/>
        <cfvo type="max"/>
        <color rgb="FFF8696B"/>
        <color rgb="FFFCFCFF"/>
        <color rgb="FF63BE7B"/>
      </colorScale>
    </cfRule>
    <cfRule type="colorScale" priority="5690">
      <colorScale>
        <cfvo type="min"/>
        <cfvo type="max"/>
        <color rgb="FFFCFCFF"/>
        <color rgb="FF63BE7B"/>
      </colorScale>
    </cfRule>
    <cfRule type="colorScale" priority="5736">
      <colorScale>
        <cfvo type="min"/>
        <cfvo type="percentile" val="50"/>
        <cfvo type="max"/>
        <color rgb="FFF8696B"/>
        <color rgb="FFFCFCFF"/>
        <color rgb="FF63BE7B"/>
      </colorScale>
    </cfRule>
    <cfRule type="colorScale" priority="5737">
      <colorScale>
        <cfvo type="min"/>
        <cfvo type="max"/>
        <color rgb="FFFCFCFF"/>
        <color rgb="FF63BE7B"/>
      </colorScale>
    </cfRule>
    <cfRule type="colorScale" priority="5753">
      <colorScale>
        <cfvo type="min"/>
        <cfvo type="percentile" val="50"/>
        <cfvo type="max"/>
        <color rgb="FFF8696B"/>
        <color rgb="FFFCFCFF"/>
        <color rgb="FF63BE7B"/>
      </colorScale>
    </cfRule>
  </conditionalFormatting>
  <conditionalFormatting sqref="R2:S2 R5:S6">
    <cfRule type="colorScale" priority="6095">
      <colorScale>
        <cfvo type="min"/>
        <cfvo type="percentile" val="50"/>
        <cfvo type="max"/>
        <color rgb="FFF8696B"/>
        <color rgb="FFFCFCFF"/>
        <color rgb="FF63BE7B"/>
      </colorScale>
    </cfRule>
    <cfRule type="colorScale" priority="6096">
      <colorScale>
        <cfvo type="min"/>
        <cfvo type="max"/>
        <color rgb="FFFCFCFF"/>
        <color rgb="FF63BE7B"/>
      </colorScale>
    </cfRule>
    <cfRule type="colorScale" priority="6097">
      <colorScale>
        <cfvo type="min"/>
        <cfvo type="max"/>
        <color rgb="FFFCFCFF"/>
        <color rgb="FF63BE7B"/>
      </colorScale>
    </cfRule>
    <cfRule type="colorScale" priority="30991">
      <colorScale>
        <cfvo type="min"/>
        <cfvo type="percentile" val="50"/>
        <cfvo type="max"/>
        <color rgb="FFF8696B"/>
        <color rgb="FFFCFCFF"/>
        <color rgb="FF63BE7B"/>
      </colorScale>
    </cfRule>
    <cfRule type="colorScale" priority="30992">
      <colorScale>
        <cfvo type="min"/>
        <cfvo type="max"/>
        <color rgb="FFFCFCFF"/>
        <color rgb="FF63BE7B"/>
      </colorScale>
    </cfRule>
  </conditionalFormatting>
  <conditionalFormatting sqref="R2:S2">
    <cfRule type="colorScale" priority="6074">
      <colorScale>
        <cfvo type="min"/>
        <cfvo type="max"/>
        <color rgb="FFFFEF9C"/>
        <color rgb="FF63BE7B"/>
      </colorScale>
    </cfRule>
  </conditionalFormatting>
  <conditionalFormatting sqref="R4:S4">
    <cfRule type="colorScale" priority="5612">
      <colorScale>
        <cfvo type="min"/>
        <cfvo type="max"/>
        <color rgb="FFFFEF9C"/>
        <color rgb="FF63BE7B"/>
      </colorScale>
    </cfRule>
    <cfRule type="colorScale" priority="5613">
      <colorScale>
        <cfvo type="min"/>
        <cfvo type="max"/>
        <color rgb="FFFFEF9C"/>
        <color rgb="FF63BE7B"/>
      </colorScale>
    </cfRule>
    <cfRule type="colorScale" priority="5691">
      <colorScale>
        <cfvo type="min"/>
        <cfvo type="percentile" val="50"/>
        <cfvo type="max"/>
        <color rgb="FFF8696B"/>
        <color rgb="FFFCFCFF"/>
        <color rgb="FF63BE7B"/>
      </colorScale>
    </cfRule>
    <cfRule type="colorScale" priority="5692">
      <colorScale>
        <cfvo type="min"/>
        <cfvo type="max"/>
        <color rgb="FFFCFCFF"/>
        <color rgb="FF63BE7B"/>
      </colorScale>
    </cfRule>
    <cfRule type="colorScale" priority="5693">
      <colorScale>
        <cfvo type="min"/>
        <cfvo type="max"/>
        <color rgb="FFFCFCFF"/>
        <color rgb="FF63BE7B"/>
      </colorScale>
    </cfRule>
    <cfRule type="colorScale" priority="5694">
      <colorScale>
        <cfvo type="min"/>
        <cfvo type="percentile" val="50"/>
        <cfvo type="max"/>
        <color rgb="FFF8696B"/>
        <color rgb="FFFCFCFF"/>
        <color rgb="FF63BE7B"/>
      </colorScale>
    </cfRule>
    <cfRule type="colorScale" priority="5695">
      <colorScale>
        <cfvo type="min"/>
        <cfvo type="max"/>
        <color rgb="FFFCFCFF"/>
        <color rgb="FF63BE7B"/>
      </colorScale>
    </cfRule>
  </conditionalFormatting>
  <conditionalFormatting sqref="R5:S6">
    <cfRule type="colorScale" priority="6060">
      <colorScale>
        <cfvo type="min"/>
        <cfvo type="max"/>
        <color rgb="FFFFEF9C"/>
        <color rgb="FF63BE7B"/>
      </colorScale>
    </cfRule>
  </conditionalFormatting>
  <conditionalFormatting sqref="R27:S28 R7:S9 R11:S11 R30:S30">
    <cfRule type="colorScale" priority="5879">
      <colorScale>
        <cfvo type="min"/>
        <cfvo type="percentile" val="50"/>
        <cfvo type="max"/>
        <color rgb="FFF8696B"/>
        <color rgb="FFFCFCFF"/>
        <color rgb="FF63BE7B"/>
      </colorScale>
    </cfRule>
    <cfRule type="colorScale" priority="5880">
      <colorScale>
        <cfvo type="min"/>
        <cfvo type="max"/>
        <color rgb="FFFCFCFF"/>
        <color rgb="FF63BE7B"/>
      </colorScale>
    </cfRule>
    <cfRule type="colorScale" priority="5881">
      <colorScale>
        <cfvo type="min"/>
        <cfvo type="max"/>
        <color rgb="FFFFEF9C"/>
        <color rgb="FF63BE7B"/>
      </colorScale>
    </cfRule>
    <cfRule type="colorScale" priority="5882">
      <colorScale>
        <cfvo type="min"/>
        <cfvo type="max"/>
        <color rgb="FFFFEF9C"/>
        <color rgb="FF63BE7B"/>
      </colorScale>
    </cfRule>
    <cfRule type="colorScale" priority="5883">
      <colorScale>
        <cfvo type="min"/>
        <cfvo type="max"/>
        <color rgb="FFFCFCFF"/>
        <color rgb="FF63BE7B"/>
      </colorScale>
    </cfRule>
    <cfRule type="colorScale" priority="5889">
      <colorScale>
        <cfvo type="min"/>
        <cfvo type="percentile" val="50"/>
        <cfvo type="max"/>
        <color rgb="FFF8696B"/>
        <color rgb="FFFCFCFF"/>
        <color rgb="FF63BE7B"/>
      </colorScale>
    </cfRule>
    <cfRule type="colorScale" priority="5890">
      <colorScale>
        <cfvo type="min"/>
        <cfvo type="max"/>
        <color rgb="FFFCFCFF"/>
        <color rgb="FF63BE7B"/>
      </colorScale>
    </cfRule>
  </conditionalFormatting>
  <conditionalFormatting sqref="S4">
    <cfRule type="colorScale" priority="5531">
      <colorScale>
        <cfvo type="min"/>
        <cfvo type="percentile" val="50"/>
        <cfvo type="max"/>
        <color rgb="FFF8696B"/>
        <color rgb="FFFCFCFF"/>
        <color rgb="FF63BE7B"/>
      </colorScale>
    </cfRule>
    <cfRule type="colorScale" priority="5574">
      <colorScale>
        <cfvo type="min"/>
        <cfvo type="percentile" val="50"/>
        <cfvo type="max"/>
        <color rgb="FFF8696B"/>
        <color rgb="FFFCFCFF"/>
        <color rgb="FF63BE7B"/>
      </colorScale>
    </cfRule>
    <cfRule type="colorScale" priority="5579">
      <colorScale>
        <cfvo type="min"/>
        <cfvo type="max"/>
        <color rgb="FFFCFCFF"/>
        <color rgb="FF63BE7B"/>
      </colorScale>
    </cfRule>
    <cfRule type="colorScale" priority="5580">
      <colorScale>
        <cfvo type="min"/>
        <cfvo type="percentile" val="50"/>
        <cfvo type="max"/>
        <color rgb="FFF8696B"/>
        <color rgb="FFFCFCFF"/>
        <color rgb="FF63BE7B"/>
      </colorScale>
    </cfRule>
    <cfRule type="colorScale" priority="5696">
      <colorScale>
        <cfvo type="min"/>
        <cfvo type="max"/>
        <color rgb="FFFCFCFF"/>
        <color rgb="FF63BE7B"/>
      </colorScale>
    </cfRule>
    <cfRule type="colorScale" priority="5697">
      <colorScale>
        <cfvo type="min"/>
        <cfvo type="percentile" val="50"/>
        <cfvo type="max"/>
        <color rgb="FFF8696B"/>
        <color rgb="FFFCFCFF"/>
        <color rgb="FF63BE7B"/>
      </colorScale>
    </cfRule>
    <cfRule type="colorScale" priority="5698">
      <colorScale>
        <cfvo type="min"/>
        <cfvo type="max"/>
        <color rgb="FFFCFCFF"/>
        <color rgb="FF63BE7B"/>
      </colorScale>
    </cfRule>
    <cfRule type="colorScale" priority="5738">
      <colorScale>
        <cfvo type="min"/>
        <cfvo type="percentile" val="50"/>
        <cfvo type="max"/>
        <color rgb="FFF8696B"/>
        <color rgb="FFFCFCFF"/>
        <color rgb="FF63BE7B"/>
      </colorScale>
    </cfRule>
  </conditionalFormatting>
  <conditionalFormatting sqref="T5:T6 T2">
    <cfRule type="colorScale" priority="6098">
      <colorScale>
        <cfvo type="min"/>
        <cfvo type="percentile" val="50"/>
        <cfvo type="max"/>
        <color rgb="FFF8696B"/>
        <color rgb="FFFCFCFF"/>
        <color rgb="FF63BE7B"/>
      </colorScale>
    </cfRule>
    <cfRule type="colorScale" priority="6099">
      <colorScale>
        <cfvo type="min"/>
        <cfvo type="max"/>
        <color rgb="FFFCFCFF"/>
        <color rgb="FF63BE7B"/>
      </colorScale>
    </cfRule>
    <cfRule type="colorScale" priority="6100">
      <colorScale>
        <cfvo type="min"/>
        <cfvo type="max"/>
        <color rgb="FFFCFCFF"/>
        <color rgb="FF63BE7B"/>
      </colorScale>
    </cfRule>
    <cfRule type="colorScale" priority="6101">
      <colorScale>
        <cfvo type="min"/>
        <cfvo type="max"/>
        <color rgb="FFFCFCFF"/>
        <color rgb="FF63BE7B"/>
      </colorScale>
    </cfRule>
  </conditionalFormatting>
  <conditionalFormatting sqref="T27:T28 T2 T5:T9 T11 T30">
    <cfRule type="colorScale" priority="30993">
      <colorScale>
        <cfvo type="min"/>
        <cfvo type="percentile" val="50"/>
        <cfvo type="max"/>
        <color rgb="FFF8696B"/>
        <color rgb="FFFCFCFF"/>
        <color rgb="FF63BE7B"/>
      </colorScale>
    </cfRule>
    <cfRule type="colorScale" priority="30994">
      <colorScale>
        <cfvo type="min"/>
        <cfvo type="max"/>
        <color rgb="FFFCFCFF"/>
        <color rgb="FF63BE7B"/>
      </colorScale>
    </cfRule>
  </conditionalFormatting>
  <conditionalFormatting sqref="T2">
    <cfRule type="colorScale" priority="6075">
      <colorScale>
        <cfvo type="min"/>
        <cfvo type="max"/>
        <color rgb="FFFFEF9C"/>
        <color rgb="FF63BE7B"/>
      </colorScale>
    </cfRule>
  </conditionalFormatting>
  <conditionalFormatting sqref="T4">
    <cfRule type="colorScale" priority="5530">
      <colorScale>
        <cfvo type="min"/>
        <cfvo type="percentile" val="50"/>
        <cfvo type="max"/>
        <color rgb="FFF8696B"/>
        <color rgb="FFFCFCFF"/>
        <color rgb="FF63BE7B"/>
      </colorScale>
    </cfRule>
    <cfRule type="colorScale" priority="5578">
      <colorScale>
        <cfvo type="min"/>
        <cfvo type="max"/>
        <color rgb="FFFCFCFF"/>
        <color rgb="FF63BE7B"/>
      </colorScale>
    </cfRule>
    <cfRule type="colorScale" priority="5614">
      <colorScale>
        <cfvo type="min"/>
        <cfvo type="max"/>
        <color rgb="FFFFEF9C"/>
        <color rgb="FF63BE7B"/>
      </colorScale>
    </cfRule>
    <cfRule type="colorScale" priority="5615">
      <colorScale>
        <cfvo type="min"/>
        <cfvo type="max"/>
        <color rgb="FFFFEF9C"/>
        <color rgb="FF63BE7B"/>
      </colorScale>
    </cfRule>
    <cfRule type="colorScale" priority="5699">
      <colorScale>
        <cfvo type="min"/>
        <cfvo type="percentile" val="50"/>
        <cfvo type="max"/>
        <color rgb="FFF8696B"/>
        <color rgb="FFFCFCFF"/>
        <color rgb="FF63BE7B"/>
      </colorScale>
    </cfRule>
    <cfRule type="colorScale" priority="5700">
      <colorScale>
        <cfvo type="min"/>
        <cfvo type="max"/>
        <color rgb="FFFCFCFF"/>
        <color rgb="FF63BE7B"/>
      </colorScale>
    </cfRule>
    <cfRule type="colorScale" priority="5701">
      <colorScale>
        <cfvo type="min"/>
        <cfvo type="max"/>
        <color rgb="FFFCFCFF"/>
        <color rgb="FF63BE7B"/>
      </colorScale>
    </cfRule>
    <cfRule type="colorScale" priority="5702">
      <colorScale>
        <cfvo type="min"/>
        <cfvo type="max"/>
        <color rgb="FFFCFCFF"/>
        <color rgb="FF63BE7B"/>
      </colorScale>
    </cfRule>
    <cfRule type="colorScale" priority="5703">
      <colorScale>
        <cfvo type="min"/>
        <cfvo type="max"/>
        <color rgb="FFFCFCFF"/>
        <color rgb="FF63BE7B"/>
      </colorScale>
    </cfRule>
    <cfRule type="colorScale" priority="5704">
      <colorScale>
        <cfvo type="min"/>
        <cfvo type="percentile" val="50"/>
        <cfvo type="max"/>
        <color rgb="FFF8696B"/>
        <color rgb="FFFCFCFF"/>
        <color rgb="FF63BE7B"/>
      </colorScale>
    </cfRule>
    <cfRule type="colorScale" priority="5705">
      <colorScale>
        <cfvo type="min"/>
        <cfvo type="max"/>
        <color rgb="FFFCFCFF"/>
        <color rgb="FF63BE7B"/>
      </colorScale>
    </cfRule>
    <cfRule type="colorScale" priority="5739">
      <colorScale>
        <cfvo type="min"/>
        <cfvo type="percentile" val="50"/>
        <cfvo type="max"/>
        <color rgb="FFF8696B"/>
        <color rgb="FFFCFCFF"/>
        <color rgb="FF63BE7B"/>
      </colorScale>
    </cfRule>
  </conditionalFormatting>
  <conditionalFormatting sqref="T5:T6">
    <cfRule type="colorScale" priority="6061">
      <colorScale>
        <cfvo type="min"/>
        <cfvo type="max"/>
        <color rgb="FFFFEF9C"/>
        <color rgb="FF63BE7B"/>
      </colorScale>
    </cfRule>
  </conditionalFormatting>
  <conditionalFormatting sqref="T27:T28 T7:T9 T11 T30">
    <cfRule type="colorScale" priority="30997">
      <colorScale>
        <cfvo type="min"/>
        <cfvo type="percentile" val="50"/>
        <cfvo type="max"/>
        <color rgb="FFF8696B"/>
        <color rgb="FFFCFCFF"/>
        <color rgb="FF63BE7B"/>
      </colorScale>
    </cfRule>
    <cfRule type="colorScale" priority="30998">
      <colorScale>
        <cfvo type="min"/>
        <cfvo type="max"/>
        <color rgb="FFFCFCFF"/>
        <color rgb="FF63BE7B"/>
      </colorScale>
    </cfRule>
    <cfRule type="colorScale" priority="30999">
      <colorScale>
        <cfvo type="min"/>
        <cfvo type="max"/>
        <color rgb="FFFFEF9C"/>
        <color rgb="FF63BE7B"/>
      </colorScale>
    </cfRule>
    <cfRule type="colorScale" priority="31000">
      <colorScale>
        <cfvo type="min"/>
        <cfvo type="max"/>
        <color rgb="FFFFEF9C"/>
        <color rgb="FF63BE7B"/>
      </colorScale>
    </cfRule>
    <cfRule type="colorScale" priority="31001">
      <colorScale>
        <cfvo type="min"/>
        <cfvo type="max"/>
        <color rgb="FFFCFCFF"/>
        <color rgb="FF63BE7B"/>
      </colorScale>
    </cfRule>
    <cfRule type="colorScale" priority="31002">
      <colorScale>
        <cfvo type="min"/>
        <cfvo type="max"/>
        <color rgb="FFFCFCFF"/>
        <color rgb="FF63BE7B"/>
      </colorScale>
    </cfRule>
  </conditionalFormatting>
  <conditionalFormatting sqref="U5:U6 U2">
    <cfRule type="colorScale" priority="6102">
      <colorScale>
        <cfvo type="min"/>
        <cfvo type="percentile" val="50"/>
        <cfvo type="max"/>
        <color rgb="FFF8696B"/>
        <color rgb="FFFCFCFF"/>
        <color rgb="FF63BE7B"/>
      </colorScale>
    </cfRule>
    <cfRule type="colorScale" priority="6103">
      <colorScale>
        <cfvo type="min"/>
        <cfvo type="max"/>
        <color rgb="FFFCFCFF"/>
        <color rgb="FF63BE7B"/>
      </colorScale>
    </cfRule>
  </conditionalFormatting>
  <conditionalFormatting sqref="U27:U28 U2 U5:U9 U11 U30">
    <cfRule type="colorScale" priority="31003">
      <colorScale>
        <cfvo type="min"/>
        <cfvo type="percentile" val="50"/>
        <cfvo type="max"/>
        <color rgb="FFF8696B"/>
        <color rgb="FFFCFCFF"/>
        <color rgb="FF63BE7B"/>
      </colorScale>
    </cfRule>
    <cfRule type="colorScale" priority="31004">
      <colorScale>
        <cfvo type="min"/>
        <cfvo type="max"/>
        <color rgb="FFFCFCFF"/>
        <color rgb="FF63BE7B"/>
      </colorScale>
    </cfRule>
  </conditionalFormatting>
  <conditionalFormatting sqref="W2 U2 W5:W6 U5:U6">
    <cfRule type="colorScale" priority="5955">
      <colorScale>
        <cfvo type="min"/>
        <cfvo type="max"/>
        <color rgb="FFFFEF9C"/>
        <color rgb="FF63BE7B"/>
      </colorScale>
    </cfRule>
  </conditionalFormatting>
  <conditionalFormatting sqref="W2 U2">
    <cfRule type="colorScale" priority="6076">
      <colorScale>
        <cfvo type="min"/>
        <cfvo type="max"/>
        <color rgb="FFFFEF9C"/>
        <color rgb="FF63BE7B"/>
      </colorScale>
    </cfRule>
  </conditionalFormatting>
  <conditionalFormatting sqref="U4">
    <cfRule type="colorScale" priority="5529">
      <colorScale>
        <cfvo type="min"/>
        <cfvo type="percentile" val="50"/>
        <cfvo type="max"/>
        <color rgb="FFF8696B"/>
        <color rgb="FFFCFCFF"/>
        <color rgb="FF63BE7B"/>
      </colorScale>
    </cfRule>
    <cfRule type="colorScale" priority="5577">
      <colorScale>
        <cfvo type="min"/>
        <cfvo type="percentile" val="50"/>
        <cfvo type="max"/>
        <color rgb="FFF8696B"/>
        <color rgb="FFFCFCFF"/>
        <color rgb="FF63BE7B"/>
      </colorScale>
    </cfRule>
    <cfRule type="colorScale" priority="5706">
      <colorScale>
        <cfvo type="min"/>
        <cfvo type="percentile" val="50"/>
        <cfvo type="max"/>
        <color rgb="FFF8696B"/>
        <color rgb="FFFCFCFF"/>
        <color rgb="FF63BE7B"/>
      </colorScale>
    </cfRule>
    <cfRule type="colorScale" priority="5707">
      <colorScale>
        <cfvo type="min"/>
        <cfvo type="max"/>
        <color rgb="FFFCFCFF"/>
        <color rgb="FF63BE7B"/>
      </colorScale>
    </cfRule>
    <cfRule type="colorScale" priority="5708">
      <colorScale>
        <cfvo type="min"/>
        <cfvo type="max"/>
        <color rgb="FFFCFCFF"/>
        <color rgb="FF63BE7B"/>
      </colorScale>
    </cfRule>
    <cfRule type="colorScale" priority="5709">
      <colorScale>
        <cfvo type="min"/>
        <cfvo type="percentile" val="50"/>
        <cfvo type="max"/>
        <color rgb="FFF8696B"/>
        <color rgb="FFFCFCFF"/>
        <color rgb="FF63BE7B"/>
      </colorScale>
    </cfRule>
    <cfRule type="colorScale" priority="5710">
      <colorScale>
        <cfvo type="min"/>
        <cfvo type="max"/>
        <color rgb="FFFCFCFF"/>
        <color rgb="FF63BE7B"/>
      </colorScale>
    </cfRule>
    <cfRule type="colorScale" priority="5740">
      <colorScale>
        <cfvo type="min"/>
        <cfvo type="percentile" val="50"/>
        <cfvo type="max"/>
        <color rgb="FFF8696B"/>
        <color rgb="FFFCFCFF"/>
        <color rgb="FF63BE7B"/>
      </colorScale>
    </cfRule>
  </conditionalFormatting>
  <conditionalFormatting sqref="U5:U6 W5:W6">
    <cfRule type="colorScale" priority="6048">
      <colorScale>
        <cfvo type="min"/>
        <cfvo type="max"/>
        <color rgb="FFFFEF9C"/>
        <color rgb="FF63BE7B"/>
      </colorScale>
    </cfRule>
  </conditionalFormatting>
  <conditionalFormatting sqref="U27:U28 U7:U9 W7:W9 W27:W28 W11 U11 W30 U30">
    <cfRule type="colorScale" priority="5884">
      <colorScale>
        <cfvo type="min"/>
        <cfvo type="max"/>
        <color rgb="FFFFEF9C"/>
        <color rgb="FF63BE7B"/>
      </colorScale>
    </cfRule>
    <cfRule type="colorScale" priority="5885">
      <colorScale>
        <cfvo type="min"/>
        <cfvo type="max"/>
        <color rgb="FFFFEF9C"/>
        <color rgb="FF63BE7B"/>
      </colorScale>
    </cfRule>
    <cfRule type="colorScale" priority="5886">
      <colorScale>
        <cfvo type="min"/>
        <cfvo type="max"/>
        <color rgb="FFFFEF9C"/>
        <color rgb="FF63BE7B"/>
      </colorScale>
    </cfRule>
  </conditionalFormatting>
  <conditionalFormatting sqref="U27:U28 U7:U9 U11 U30">
    <cfRule type="colorScale" priority="31007">
      <colorScale>
        <cfvo type="min"/>
        <cfvo type="percentile" val="50"/>
        <cfvo type="max"/>
        <color rgb="FFF8696B"/>
        <color rgb="FFFCFCFF"/>
        <color rgb="FF63BE7B"/>
      </colorScale>
    </cfRule>
    <cfRule type="colorScale" priority="31008">
      <colorScale>
        <cfvo type="min"/>
        <cfvo type="max"/>
        <color rgb="FFFCFCFF"/>
        <color rgb="FF63BE7B"/>
      </colorScale>
    </cfRule>
  </conditionalFormatting>
  <conditionalFormatting sqref="U4:W4">
    <cfRule type="colorScale" priority="5711">
      <colorScale>
        <cfvo type="min"/>
        <cfvo type="max"/>
        <color rgb="FFFFEF9C"/>
        <color rgb="FF63BE7B"/>
      </colorScale>
    </cfRule>
    <cfRule type="colorScale" priority="5712">
      <colorScale>
        <cfvo type="min"/>
        <cfvo type="max"/>
        <color rgb="FFFFEF9C"/>
        <color rgb="FF63BE7B"/>
      </colorScale>
    </cfRule>
    <cfRule type="colorScale" priority="5713">
      <colorScale>
        <cfvo type="min"/>
        <cfvo type="max"/>
        <color rgb="FFFFEF9C"/>
        <color rgb="FF63BE7B"/>
      </colorScale>
    </cfRule>
  </conditionalFormatting>
  <conditionalFormatting sqref="V5:V9 V2 V11">
    <cfRule type="colorScale" priority="31012">
      <colorScale>
        <cfvo type="min"/>
        <cfvo type="percentile" val="50"/>
        <cfvo type="max"/>
        <color rgb="FF63BE7B"/>
        <color rgb="FFFCFCFF"/>
        <color rgb="FFF8696B"/>
      </colorScale>
    </cfRule>
    <cfRule type="colorScale" priority="31013">
      <colorScale>
        <cfvo type="min"/>
        <cfvo type="percentile" val="50"/>
        <cfvo type="max"/>
        <color rgb="FF63BE7B"/>
        <color rgb="FFFCFCFF"/>
        <color rgb="FFF8696B"/>
      </colorScale>
    </cfRule>
    <cfRule type="colorScale" priority="31014">
      <colorScale>
        <cfvo type="min"/>
        <cfvo type="max"/>
        <color rgb="FF63BE7B"/>
        <color rgb="FFFCFCFF"/>
      </colorScale>
    </cfRule>
    <cfRule type="colorScale" priority="31015">
      <colorScale>
        <cfvo type="min"/>
        <cfvo type="percentile" val="50"/>
        <cfvo type="max"/>
        <color rgb="FF63BE7B"/>
        <color rgb="FFFCFCFF"/>
        <color rgb="FFF8696B"/>
      </colorScale>
    </cfRule>
    <cfRule type="colorScale" priority="31016">
      <colorScale>
        <cfvo type="min"/>
        <cfvo type="max"/>
        <color rgb="FFFFEF9C"/>
        <color rgb="FF63BE7B"/>
      </colorScale>
    </cfRule>
    <cfRule type="colorScale" priority="31017">
      <colorScale>
        <cfvo type="min"/>
        <cfvo type="max"/>
        <color rgb="FFFFEF9C"/>
        <color rgb="FF63BE7B"/>
      </colorScale>
    </cfRule>
    <cfRule type="colorScale" priority="31018">
      <colorScale>
        <cfvo type="min"/>
        <cfvo type="max"/>
        <color rgb="FFFFEF9C"/>
        <color rgb="FF63BE7B"/>
      </colorScale>
    </cfRule>
  </conditionalFormatting>
  <conditionalFormatting sqref="V2">
    <cfRule type="colorScale" priority="5771">
      <colorScale>
        <cfvo type="min"/>
        <cfvo type="max"/>
        <color rgb="FFFFEF9C"/>
        <color rgb="FF63BE7B"/>
      </colorScale>
    </cfRule>
  </conditionalFormatting>
  <conditionalFormatting sqref="V4">
    <cfRule type="colorScale" priority="5528">
      <colorScale>
        <cfvo type="min"/>
        <cfvo type="percentile" val="50"/>
        <cfvo type="max"/>
        <color rgb="FF63BE7B"/>
        <color rgb="FFFCFCFF"/>
        <color rgb="FFF8696B"/>
      </colorScale>
    </cfRule>
    <cfRule type="colorScale" priority="5576">
      <colorScale>
        <cfvo type="min"/>
        <cfvo type="percentile" val="50"/>
        <cfvo type="max"/>
        <color rgb="FF63BE7B"/>
        <color rgb="FFFCFCFF"/>
        <color rgb="FFF8696B"/>
      </colorScale>
    </cfRule>
    <cfRule type="colorScale" priority="5714">
      <colorScale>
        <cfvo type="min"/>
        <cfvo type="percentile" val="50"/>
        <cfvo type="max"/>
        <color rgb="FF63BE7B"/>
        <color rgb="FFFCFCFF"/>
        <color rgb="FFF8696B"/>
      </colorScale>
    </cfRule>
    <cfRule type="colorScale" priority="5715">
      <colorScale>
        <cfvo type="min"/>
        <cfvo type="percentile" val="50"/>
        <cfvo type="max"/>
        <color rgb="FF63BE7B"/>
        <color rgb="FFFCFCFF"/>
        <color rgb="FFF8696B"/>
      </colorScale>
    </cfRule>
    <cfRule type="colorScale" priority="5716">
      <colorScale>
        <cfvo type="min"/>
        <cfvo type="max"/>
        <color rgb="FF63BE7B"/>
        <color rgb="FFFCFCFF"/>
      </colorScale>
    </cfRule>
    <cfRule type="colorScale" priority="5717">
      <colorScale>
        <cfvo type="min"/>
        <cfvo type="percentile" val="50"/>
        <cfvo type="max"/>
        <color rgb="FF63BE7B"/>
        <color rgb="FFFCFCFF"/>
        <color rgb="FFF8696B"/>
      </colorScale>
    </cfRule>
    <cfRule type="colorScale" priority="5718">
      <colorScale>
        <cfvo type="min"/>
        <cfvo type="percentile" val="50"/>
        <cfvo type="max"/>
        <color rgb="FF63BE7B"/>
        <color rgb="FFFCFCFF"/>
        <color rgb="FFF8696B"/>
      </colorScale>
    </cfRule>
    <cfRule type="colorScale" priority="5741">
      <colorScale>
        <cfvo type="min"/>
        <cfvo type="percentile" val="50"/>
        <cfvo type="max"/>
        <color rgb="FF63BE7B"/>
        <color rgb="FFFCFCFF"/>
        <color rgb="FFF8696B"/>
      </colorScale>
    </cfRule>
  </conditionalFormatting>
  <conditionalFormatting sqref="V5">
    <cfRule type="colorScale" priority="5776">
      <colorScale>
        <cfvo type="min"/>
        <cfvo type="max"/>
        <color rgb="FFFFEF9C"/>
        <color rgb="FF63BE7B"/>
      </colorScale>
    </cfRule>
    <cfRule type="colorScale" priority="5777">
      <colorScale>
        <cfvo type="min"/>
        <cfvo type="max"/>
        <color rgb="FFFFEF9C"/>
        <color rgb="FF63BE7B"/>
      </colorScale>
    </cfRule>
  </conditionalFormatting>
  <conditionalFormatting sqref="V5:V9 V11">
    <cfRule type="colorScale" priority="31026">
      <colorScale>
        <cfvo type="min"/>
        <cfvo type="max"/>
        <color rgb="FFFFEF9C"/>
        <color rgb="FF63BE7B"/>
      </colorScale>
    </cfRule>
  </conditionalFormatting>
  <conditionalFormatting sqref="V6">
    <cfRule type="colorScale" priority="5778">
      <colorScale>
        <cfvo type="min"/>
        <cfvo type="max"/>
        <color rgb="FFFFEF9C"/>
        <color rgb="FF63BE7B"/>
      </colorScale>
    </cfRule>
  </conditionalFormatting>
  <conditionalFormatting sqref="V7">
    <cfRule type="colorScale" priority="5779">
      <colorScale>
        <cfvo type="min"/>
        <cfvo type="max"/>
        <color rgb="FFFFEF9C"/>
        <color rgb="FF63BE7B"/>
      </colorScale>
    </cfRule>
    <cfRule type="colorScale" priority="5797">
      <colorScale>
        <cfvo type="min"/>
        <cfvo type="max"/>
        <color rgb="FFFFEF9C"/>
        <color rgb="FF63BE7B"/>
      </colorScale>
    </cfRule>
  </conditionalFormatting>
  <conditionalFormatting sqref="V8">
    <cfRule type="colorScale" priority="5798">
      <colorScale>
        <cfvo type="min"/>
        <cfvo type="max"/>
        <color rgb="FFFFEF9C"/>
        <color rgb="FF63BE7B"/>
      </colorScale>
    </cfRule>
    <cfRule type="colorScale" priority="5799">
      <colorScale>
        <cfvo type="min"/>
        <cfvo type="percentile" val="50"/>
        <cfvo type="max"/>
        <color rgb="FFF8696B"/>
        <color rgb="FFFFEB84"/>
        <color rgb="FF63BE7B"/>
      </colorScale>
    </cfRule>
  </conditionalFormatting>
  <conditionalFormatting sqref="V8:V9 V11">
    <cfRule type="colorScale" priority="5800">
      <colorScale>
        <cfvo type="min"/>
        <cfvo type="max"/>
        <color rgb="FFFFEF9C"/>
        <color rgb="FF63BE7B"/>
      </colorScale>
    </cfRule>
  </conditionalFormatting>
  <conditionalFormatting sqref="V8:V9 V11">
    <cfRule type="colorScale" priority="5801">
      <colorScale>
        <cfvo type="min"/>
        <cfvo type="max"/>
        <color rgb="FFFFEF9C"/>
        <color rgb="FF63BE7B"/>
      </colorScale>
    </cfRule>
    <cfRule type="colorScale" priority="5802">
      <colorScale>
        <cfvo type="min"/>
        <cfvo type="max"/>
        <color rgb="FFFFEF9C"/>
        <color rgb="FF63BE7B"/>
      </colorScale>
    </cfRule>
  </conditionalFormatting>
  <conditionalFormatting sqref="V9">
    <cfRule type="colorScale" priority="5803">
      <colorScale>
        <cfvo type="min"/>
        <cfvo type="max"/>
        <color rgb="FFFFEF9C"/>
        <color rgb="FF63BE7B"/>
      </colorScale>
    </cfRule>
    <cfRule type="colorScale" priority="5804">
      <colorScale>
        <cfvo type="min"/>
        <cfvo type="percentile" val="50"/>
        <cfvo type="max"/>
        <color rgb="FFF8696B"/>
        <color rgb="FFFFEB84"/>
        <color rgb="FF63BE7B"/>
      </colorScale>
    </cfRule>
    <cfRule type="colorScale" priority="5805">
      <colorScale>
        <cfvo type="min"/>
        <cfvo type="percentile" val="50"/>
        <cfvo type="max"/>
        <color rgb="FFF8696B"/>
        <color rgb="FFFFEB84"/>
        <color rgb="FF63BE7B"/>
      </colorScale>
    </cfRule>
  </conditionalFormatting>
  <conditionalFormatting sqref="V11">
    <cfRule type="colorScale" priority="5808">
      <colorScale>
        <cfvo type="min"/>
        <cfvo type="max"/>
        <color rgb="FFFFEF9C"/>
        <color rgb="FF63BE7B"/>
      </colorScale>
    </cfRule>
    <cfRule type="colorScale" priority="5809">
      <colorScale>
        <cfvo type="min"/>
        <cfvo type="percentile" val="50"/>
        <cfvo type="max"/>
        <color rgb="FFF8696B"/>
        <color rgb="FFFFEB84"/>
        <color rgb="FF63BE7B"/>
      </colorScale>
    </cfRule>
  </conditionalFormatting>
  <conditionalFormatting sqref="W5:W6 W2">
    <cfRule type="colorScale" priority="6104">
      <colorScale>
        <cfvo type="min"/>
        <cfvo type="percentile" val="50"/>
        <cfvo type="max"/>
        <color rgb="FF63BE7B"/>
        <color rgb="FFFCFCFF"/>
        <color rgb="FFF8696B"/>
      </colorScale>
    </cfRule>
    <cfRule type="colorScale" priority="6105">
      <colorScale>
        <cfvo type="min"/>
        <cfvo type="max"/>
        <color rgb="FF63BE7B"/>
        <color rgb="FFFCFCFF"/>
      </colorScale>
    </cfRule>
    <cfRule type="colorScale" priority="6106">
      <colorScale>
        <cfvo type="min"/>
        <cfvo type="percentile" val="50"/>
        <cfvo type="max"/>
        <color rgb="FF63BE7B"/>
        <color rgb="FFFCFCFF"/>
        <color rgb="FFF8696B"/>
      </colorScale>
    </cfRule>
  </conditionalFormatting>
  <conditionalFormatting sqref="W27:W28 W2 W5:W9 W11 W30">
    <cfRule type="colorScale" priority="31028">
      <colorScale>
        <cfvo type="min"/>
        <cfvo type="percentile" val="50"/>
        <cfvo type="max"/>
        <color rgb="FF63BE7B"/>
        <color rgb="FFFCFCFF"/>
        <color rgb="FFF8696B"/>
      </colorScale>
    </cfRule>
  </conditionalFormatting>
  <conditionalFormatting sqref="W4">
    <cfRule type="colorScale" priority="5527">
      <colorScale>
        <cfvo type="min"/>
        <cfvo type="percentile" val="50"/>
        <cfvo type="max"/>
        <color rgb="FF63BE7B"/>
        <color rgb="FFFCFCFF"/>
        <color rgb="FFF8696B"/>
      </colorScale>
    </cfRule>
    <cfRule type="colorScale" priority="5575">
      <colorScale>
        <cfvo type="min"/>
        <cfvo type="percentile" val="50"/>
        <cfvo type="max"/>
        <color rgb="FF63BE7B"/>
        <color rgb="FFFCFCFF"/>
        <color rgb="FFF8696B"/>
      </colorScale>
    </cfRule>
    <cfRule type="colorScale" priority="5719">
      <colorScale>
        <cfvo type="min"/>
        <cfvo type="percentile" val="50"/>
        <cfvo type="max"/>
        <color rgb="FF63BE7B"/>
        <color rgb="FFFCFCFF"/>
        <color rgb="FFF8696B"/>
      </colorScale>
    </cfRule>
    <cfRule type="colorScale" priority="5720">
      <colorScale>
        <cfvo type="min"/>
        <cfvo type="max"/>
        <color rgb="FF63BE7B"/>
        <color rgb="FFFCFCFF"/>
      </colorScale>
    </cfRule>
    <cfRule type="colorScale" priority="5721">
      <colorScale>
        <cfvo type="min"/>
        <cfvo type="percentile" val="50"/>
        <cfvo type="max"/>
        <color rgb="FF63BE7B"/>
        <color rgb="FFFCFCFF"/>
        <color rgb="FFF8696B"/>
      </colorScale>
    </cfRule>
    <cfRule type="colorScale" priority="5722">
      <colorScale>
        <cfvo type="min"/>
        <cfvo type="percentile" val="50"/>
        <cfvo type="max"/>
        <color rgb="FF63BE7B"/>
        <color rgb="FFFCFCFF"/>
        <color rgb="FFF8696B"/>
      </colorScale>
    </cfRule>
    <cfRule type="colorScale" priority="5742">
      <colorScale>
        <cfvo type="min"/>
        <cfvo type="percentile" val="50"/>
        <cfvo type="max"/>
        <color rgb="FF63BE7B"/>
        <color rgb="FFFCFCFF"/>
        <color rgb="FFF8696B"/>
      </colorScale>
    </cfRule>
  </conditionalFormatting>
  <conditionalFormatting sqref="W27:W28 W7:W9 W11 W30">
    <cfRule type="colorScale" priority="31030">
      <colorScale>
        <cfvo type="min"/>
        <cfvo type="percentile" val="50"/>
        <cfvo type="max"/>
        <color rgb="FF63BE7B"/>
        <color rgb="FFFCFCFF"/>
        <color rgb="FFF8696B"/>
      </colorScale>
    </cfRule>
    <cfRule type="colorScale" priority="31031">
      <colorScale>
        <cfvo type="min"/>
        <cfvo type="max"/>
        <color rgb="FF63BE7B"/>
        <color rgb="FFFCFCFF"/>
      </colorScale>
    </cfRule>
    <cfRule type="colorScale" priority="31032">
      <colorScale>
        <cfvo type="min"/>
        <cfvo type="percentile" val="50"/>
        <cfvo type="max"/>
        <color rgb="FF63BE7B"/>
        <color rgb="FFFCFCFF"/>
        <color rgb="FFF8696B"/>
      </colorScale>
    </cfRule>
  </conditionalFormatting>
  <conditionalFormatting sqref="D11 D2 D4:D9">
    <cfRule type="colorScale" priority="5526">
      <colorScale>
        <cfvo type="min"/>
        <cfvo type="percentile" val="50"/>
        <cfvo type="max"/>
        <color rgb="FFF8696B"/>
        <color rgb="FFFCFCFF"/>
        <color rgb="FF63BE7B"/>
      </colorScale>
    </cfRule>
  </conditionalFormatting>
  <conditionalFormatting sqref="D12 D14">
    <cfRule type="colorScale" priority="5373">
      <colorScale>
        <cfvo type="min"/>
        <cfvo type="percentile" val="50"/>
        <cfvo type="max"/>
        <color rgb="FFF8696B"/>
        <color rgb="FFFCFCFF"/>
        <color rgb="FF63BE7B"/>
      </colorScale>
    </cfRule>
  </conditionalFormatting>
  <conditionalFormatting sqref="D14:D15 D12">
    <cfRule type="colorScale" priority="5330">
      <colorScale>
        <cfvo type="min"/>
        <cfvo type="percentile" val="50"/>
        <cfvo type="max"/>
        <color rgb="FFF8696B"/>
        <color rgb="FFFCFCFF"/>
        <color rgb="FF63BE7B"/>
      </colorScale>
    </cfRule>
  </conditionalFormatting>
  <conditionalFormatting sqref="D12">
    <cfRule type="colorScale" priority="5343">
      <colorScale>
        <cfvo type="min"/>
        <cfvo type="percentile" val="50"/>
        <cfvo type="max"/>
        <color rgb="FFF8696B"/>
        <color rgb="FFFCFCFF"/>
        <color rgb="FF63BE7B"/>
      </colorScale>
    </cfRule>
    <cfRule type="colorScale" priority="5348">
      <colorScale>
        <cfvo type="min"/>
        <cfvo type="percentile" val="50"/>
        <cfvo type="max"/>
        <color rgb="FFF8696B"/>
        <color rgb="FFFCFCFF"/>
        <color rgb="FF63BE7B"/>
      </colorScale>
    </cfRule>
  </conditionalFormatting>
  <conditionalFormatting sqref="E12:N12">
    <cfRule type="colorScale" priority="5342">
      <colorScale>
        <cfvo type="min"/>
        <cfvo type="max"/>
        <color rgb="FFFCFCFF"/>
        <color rgb="FF63BE7B"/>
      </colorScale>
    </cfRule>
    <cfRule type="colorScale" priority="5349">
      <colorScale>
        <cfvo type="min"/>
        <cfvo type="max"/>
        <color rgb="FFFCFCFF"/>
        <color rgb="FF63BE7B"/>
      </colorScale>
    </cfRule>
  </conditionalFormatting>
  <conditionalFormatting sqref="E12:N12">
    <cfRule type="colorScale" priority="5367">
      <colorScale>
        <cfvo type="min"/>
        <cfvo type="max"/>
        <color rgb="FFFCFCFF"/>
        <color rgb="FF63BE7B"/>
      </colorScale>
    </cfRule>
    <cfRule type="colorScale" priority="5368">
      <colorScale>
        <cfvo type="min"/>
        <cfvo type="max"/>
        <color rgb="FFFCFCFF"/>
        <color rgb="FF63BE7B"/>
      </colorScale>
    </cfRule>
    <cfRule type="colorScale" priority="5369">
      <colorScale>
        <cfvo type="min"/>
        <cfvo type="percentile" val="50"/>
        <cfvo type="max"/>
        <color rgb="FFF8696B"/>
        <color rgb="FFFFEB84"/>
        <color rgb="FF63BE7B"/>
      </colorScale>
    </cfRule>
    <cfRule type="colorScale" priority="5370">
      <colorScale>
        <cfvo type="min"/>
        <cfvo type="max"/>
        <color rgb="FFFFEF9C"/>
        <color rgb="FF63BE7B"/>
      </colorScale>
    </cfRule>
  </conditionalFormatting>
  <conditionalFormatting sqref="O12">
    <cfRule type="colorScale" priority="5339">
      <colorScale>
        <cfvo type="min"/>
        <cfvo type="percentile" val="50"/>
        <cfvo type="max"/>
        <color rgb="FF63BE7B"/>
        <color rgb="FFFCFCFF"/>
        <color rgb="FFF8696B"/>
      </colorScale>
    </cfRule>
    <cfRule type="colorScale" priority="5352">
      <colorScale>
        <cfvo type="min"/>
        <cfvo type="percentile" val="50"/>
        <cfvo type="max"/>
        <color rgb="FF63BE7B"/>
        <color rgb="FFFCFCFF"/>
        <color rgb="FFF8696B"/>
      </colorScale>
    </cfRule>
    <cfRule type="colorScale" priority="5353">
      <colorScale>
        <cfvo type="min"/>
        <cfvo type="percentile" val="50"/>
        <cfvo type="max"/>
        <color rgb="FF63BE7B"/>
        <color rgb="FFFCFCFF"/>
        <color rgb="FFF8696B"/>
      </colorScale>
    </cfRule>
    <cfRule type="colorScale" priority="5354">
      <colorScale>
        <cfvo type="min"/>
        <cfvo type="percentile" val="50"/>
        <cfvo type="max"/>
        <color rgb="FF63BE7B"/>
        <color rgb="FFFCFCFF"/>
        <color rgb="FFF8696B"/>
      </colorScale>
    </cfRule>
  </conditionalFormatting>
  <conditionalFormatting sqref="P12">
    <cfRule type="colorScale" priority="5338">
      <colorScale>
        <cfvo type="min"/>
        <cfvo type="percentile" val="50"/>
        <cfvo type="max"/>
        <color rgb="FF63BE7B"/>
        <color rgb="FFFCFCFF"/>
        <color rgb="FFF8696B"/>
      </colorScale>
    </cfRule>
    <cfRule type="colorScale" priority="5355">
      <colorScale>
        <cfvo type="min"/>
        <cfvo type="percentile" val="50"/>
        <cfvo type="max"/>
        <color rgb="FF63BE7B"/>
        <color rgb="FFFCFCFF"/>
        <color rgb="FFF8696B"/>
      </colorScale>
    </cfRule>
    <cfRule type="colorScale" priority="5356">
      <colorScale>
        <cfvo type="min"/>
        <cfvo type="percentile" val="50"/>
        <cfvo type="max"/>
        <color rgb="FF63BE7B"/>
        <color rgb="FFFCFCFF"/>
        <color rgb="FFF8696B"/>
      </colorScale>
    </cfRule>
    <cfRule type="colorScale" priority="5357">
      <colorScale>
        <cfvo type="min"/>
        <cfvo type="percentile" val="50"/>
        <cfvo type="max"/>
        <color rgb="FF63BE7B"/>
        <color rgb="FFFCFCFF"/>
        <color rgb="FFF8696B"/>
      </colorScale>
    </cfRule>
  </conditionalFormatting>
  <conditionalFormatting sqref="Q12">
    <cfRule type="colorScale" priority="5336">
      <colorScale>
        <cfvo type="min"/>
        <cfvo type="percentile" val="50"/>
        <cfvo type="max"/>
        <color rgb="FFF8696B"/>
        <color rgb="FFFCFCFF"/>
        <color rgb="FF63BE7B"/>
      </colorScale>
    </cfRule>
    <cfRule type="colorScale" priority="5337">
      <colorScale>
        <cfvo type="min"/>
        <cfvo type="max"/>
        <color rgb="FFFFEF9C"/>
        <color rgb="FF63BE7B"/>
      </colorScale>
    </cfRule>
    <cfRule type="colorScale" priority="5358">
      <colorScale>
        <cfvo type="min"/>
        <cfvo type="max"/>
        <color rgb="FFFFEF9C"/>
        <color rgb="FF63BE7B"/>
      </colorScale>
    </cfRule>
    <cfRule type="colorScale" priority="5359">
      <colorScale>
        <cfvo type="min"/>
        <cfvo type="percentile" val="50"/>
        <cfvo type="max"/>
        <color rgb="FFF8696B"/>
        <color rgb="FFFCFCFF"/>
        <color rgb="FF63BE7B"/>
      </colorScale>
    </cfRule>
  </conditionalFormatting>
  <conditionalFormatting sqref="Q12:U12 W12">
    <cfRule type="colorScale" priority="5344">
      <colorScale>
        <cfvo type="min"/>
        <cfvo type="max"/>
        <color rgb="FFFFEF9C"/>
        <color rgb="FF63BE7B"/>
      </colorScale>
    </cfRule>
    <cfRule type="colorScale" priority="5345">
      <colorScale>
        <cfvo type="min"/>
        <cfvo type="max"/>
        <color rgb="FFFFEF9C"/>
        <color rgb="FF63BE7B"/>
      </colorScale>
    </cfRule>
    <cfRule type="colorScale" priority="5346">
      <colorScale>
        <cfvo type="min"/>
        <cfvo type="max"/>
        <color rgb="FFFFEF9C"/>
        <color rgb="FF63BE7B"/>
      </colorScale>
    </cfRule>
  </conditionalFormatting>
  <conditionalFormatting sqref="R12:S12">
    <cfRule type="colorScale" priority="5335">
      <colorScale>
        <cfvo type="min"/>
        <cfvo type="max"/>
        <color rgb="FFFCFCFF"/>
        <color rgb="FF63BE7B"/>
      </colorScale>
    </cfRule>
    <cfRule type="colorScale" priority="5360">
      <colorScale>
        <cfvo type="min"/>
        <cfvo type="max"/>
        <color rgb="FFFFEF9C"/>
        <color rgb="FF63BE7B"/>
      </colorScale>
    </cfRule>
    <cfRule type="colorScale" priority="5361">
      <colorScale>
        <cfvo type="min"/>
        <cfvo type="max"/>
        <color rgb="FFFCFCFF"/>
        <color rgb="FF63BE7B"/>
      </colorScale>
    </cfRule>
  </conditionalFormatting>
  <conditionalFormatting sqref="T12">
    <cfRule type="colorScale" priority="5334">
      <colorScale>
        <cfvo type="min"/>
        <cfvo type="max"/>
        <color rgb="FFFCFCFF"/>
        <color rgb="FF63BE7B"/>
      </colorScale>
    </cfRule>
    <cfRule type="colorScale" priority="5362">
      <colorScale>
        <cfvo type="min"/>
        <cfvo type="max"/>
        <color rgb="FFFFEF9C"/>
        <color rgb="FF63BE7B"/>
      </colorScale>
    </cfRule>
    <cfRule type="colorScale" priority="5363">
      <colorScale>
        <cfvo type="min"/>
        <cfvo type="max"/>
        <color rgb="FFFCFCFF"/>
        <color rgb="FF63BE7B"/>
      </colorScale>
    </cfRule>
  </conditionalFormatting>
  <conditionalFormatting sqref="U12">
    <cfRule type="colorScale" priority="5333">
      <colorScale>
        <cfvo type="min"/>
        <cfvo type="max"/>
        <color rgb="FFFCFCFF"/>
        <color rgb="FF63BE7B"/>
      </colorScale>
    </cfRule>
    <cfRule type="colorScale" priority="5364">
      <colorScale>
        <cfvo type="min"/>
        <cfvo type="max"/>
        <color rgb="FFFCFCFF"/>
        <color rgb="FF63BE7B"/>
      </colorScale>
    </cfRule>
  </conditionalFormatting>
  <conditionalFormatting sqref="V12">
    <cfRule type="colorScale" priority="5331">
      <colorScale>
        <cfvo type="min"/>
        <cfvo type="max"/>
        <color rgb="FFFFEF9C"/>
        <color rgb="FF63BE7B"/>
      </colorScale>
    </cfRule>
  </conditionalFormatting>
  <conditionalFormatting sqref="W12 U12">
    <cfRule type="colorScale" priority="5347">
      <colorScale>
        <cfvo type="min"/>
        <cfvo type="max"/>
        <color rgb="FFFFEF9C"/>
        <color rgb="FF63BE7B"/>
      </colorScale>
    </cfRule>
  </conditionalFormatting>
  <conditionalFormatting sqref="W12">
    <cfRule type="colorScale" priority="5332">
      <colorScale>
        <cfvo type="min"/>
        <cfvo type="percentile" val="50"/>
        <cfvo type="max"/>
        <color rgb="FF63BE7B"/>
        <color rgb="FFFCFCFF"/>
        <color rgb="FFF8696B"/>
      </colorScale>
    </cfRule>
    <cfRule type="colorScale" priority="5365">
      <colorScale>
        <cfvo type="min"/>
        <cfvo type="percentile" val="50"/>
        <cfvo type="max"/>
        <color rgb="FF63BE7B"/>
        <color rgb="FFFCFCFF"/>
        <color rgb="FFF8696B"/>
      </colorScale>
    </cfRule>
    <cfRule type="colorScale" priority="5366">
      <colorScale>
        <cfvo type="min"/>
        <cfvo type="max"/>
        <color rgb="FF63BE7B"/>
        <color rgb="FFFCFCFF"/>
      </colorScale>
    </cfRule>
  </conditionalFormatting>
  <conditionalFormatting sqref="D12 D14">
    <cfRule type="colorScale" priority="5376">
      <colorScale>
        <cfvo type="min"/>
        <cfvo type="percentile" val="50"/>
        <cfvo type="max"/>
        <color rgb="FFF8696B"/>
        <color rgb="FFFCFCFF"/>
        <color rgb="FF63BE7B"/>
      </colorScale>
    </cfRule>
  </conditionalFormatting>
  <conditionalFormatting sqref="D12 D14">
    <cfRule type="colorScale" priority="5377">
      <colorScale>
        <cfvo type="min"/>
        <cfvo type="percentile" val="50"/>
        <cfvo type="max"/>
        <color rgb="FFF8696B"/>
        <color rgb="FFFCFCFF"/>
        <color rgb="FF63BE7B"/>
      </colorScale>
    </cfRule>
  </conditionalFormatting>
  <conditionalFormatting sqref="D14:D15 D12">
    <cfRule type="colorScale" priority="5378">
      <colorScale>
        <cfvo type="min"/>
        <cfvo type="percentile" val="50"/>
        <cfvo type="max"/>
        <color rgb="FFF8696B"/>
        <color rgb="FFFCFCFF"/>
        <color rgb="FF63BE7B"/>
      </colorScale>
    </cfRule>
  </conditionalFormatting>
  <conditionalFormatting sqref="E14:N14 E12:N12 N15">
    <cfRule type="colorScale" priority="5379">
      <colorScale>
        <cfvo type="min"/>
        <cfvo type="max"/>
        <color rgb="FFFCFCFF"/>
        <color rgb="FF63BE7B"/>
      </colorScale>
    </cfRule>
  </conditionalFormatting>
  <conditionalFormatting sqref="E12:N12 E14:N14 N15">
    <cfRule type="colorScale" priority="5380">
      <colorScale>
        <cfvo type="min"/>
        <cfvo type="percentile" val="50"/>
        <cfvo type="max"/>
        <color rgb="FFF8696B"/>
        <color rgb="FFFCFCFF"/>
        <color rgb="FF63BE7B"/>
      </colorScale>
    </cfRule>
    <cfRule type="colorScale" priority="5381">
      <colorScale>
        <cfvo type="min"/>
        <cfvo type="max"/>
        <color rgb="FFFCFCFF"/>
        <color rgb="FF63BE7B"/>
      </colorScale>
    </cfRule>
  </conditionalFormatting>
  <conditionalFormatting sqref="E12:N12 E14:N14 N15">
    <cfRule type="colorScale" priority="5382">
      <colorScale>
        <cfvo type="min"/>
        <cfvo type="percentile" val="50"/>
        <cfvo type="max"/>
        <color rgb="FFF8696B"/>
        <color rgb="FFFCFCFF"/>
        <color rgb="FF63BE7B"/>
      </colorScale>
    </cfRule>
  </conditionalFormatting>
  <conditionalFormatting sqref="E12:N12 E14:N15">
    <cfRule type="colorScale" priority="5383">
      <colorScale>
        <cfvo type="min"/>
        <cfvo type="max"/>
        <color rgb="FFFCFCFF"/>
        <color rgb="FF63BE7B"/>
      </colorScale>
    </cfRule>
  </conditionalFormatting>
  <conditionalFormatting sqref="O14 O12">
    <cfRule type="colorScale" priority="5414">
      <colorScale>
        <cfvo type="min"/>
        <cfvo type="percentile" val="50"/>
        <cfvo type="max"/>
        <color rgb="FF63BE7B"/>
        <color rgb="FFFCFCFF"/>
        <color rgb="FFF8696B"/>
      </colorScale>
    </cfRule>
  </conditionalFormatting>
  <conditionalFormatting sqref="O14 O12">
    <cfRule type="colorScale" priority="5415">
      <colorScale>
        <cfvo type="min"/>
        <cfvo type="percentile" val="50"/>
        <cfvo type="max"/>
        <color rgb="FF63BE7B"/>
        <color rgb="FFFCFCFF"/>
        <color rgb="FFF8696B"/>
      </colorScale>
    </cfRule>
  </conditionalFormatting>
  <conditionalFormatting sqref="O14:O15 O12">
    <cfRule type="colorScale" priority="5416">
      <colorScale>
        <cfvo type="min"/>
        <cfvo type="percentile" val="50"/>
        <cfvo type="max"/>
        <color rgb="FF63BE7B"/>
        <color rgb="FFFCFCFF"/>
        <color rgb="FFF8696B"/>
      </colorScale>
    </cfRule>
  </conditionalFormatting>
  <conditionalFormatting sqref="P12 P14">
    <cfRule type="colorScale" priority="5417">
      <colorScale>
        <cfvo type="min"/>
        <cfvo type="percentile" val="50"/>
        <cfvo type="max"/>
        <color rgb="FF63BE7B"/>
        <color rgb="FFFCFCFF"/>
        <color rgb="FFF8696B"/>
      </colorScale>
    </cfRule>
    <cfRule type="colorScale" priority="5418">
      <colorScale>
        <cfvo type="min"/>
        <cfvo type="max"/>
        <color rgb="FFFCFCFF"/>
        <color rgb="FFF8696B"/>
      </colorScale>
    </cfRule>
  </conditionalFormatting>
  <conditionalFormatting sqref="P12 P14">
    <cfRule type="colorScale" priority="5419">
      <colorScale>
        <cfvo type="min"/>
        <cfvo type="percentile" val="50"/>
        <cfvo type="max"/>
        <color rgb="FF63BE7B"/>
        <color rgb="FFFCFCFF"/>
        <color rgb="FFF8696B"/>
      </colorScale>
    </cfRule>
  </conditionalFormatting>
  <conditionalFormatting sqref="P14:P15 P12">
    <cfRule type="colorScale" priority="5420">
      <colorScale>
        <cfvo type="min"/>
        <cfvo type="percentile" val="50"/>
        <cfvo type="max"/>
        <color rgb="FF63BE7B"/>
        <color rgb="FFFCFCFF"/>
        <color rgb="FFF8696B"/>
      </colorScale>
    </cfRule>
  </conditionalFormatting>
  <conditionalFormatting sqref="Q12 Q14">
    <cfRule type="colorScale" priority="5421">
      <colorScale>
        <cfvo type="min"/>
        <cfvo type="percentile" val="50"/>
        <cfvo type="max"/>
        <color rgb="FFF8696B"/>
        <color rgb="FFFCFCFF"/>
        <color rgb="FF63BE7B"/>
      </colorScale>
    </cfRule>
    <cfRule type="colorScale" priority="5422">
      <colorScale>
        <cfvo type="min"/>
        <cfvo type="max"/>
        <color rgb="FFFCFCFF"/>
        <color rgb="FF63BE7B"/>
      </colorScale>
    </cfRule>
  </conditionalFormatting>
  <conditionalFormatting sqref="Q14 Q12">
    <cfRule type="colorScale" priority="5423">
      <colorScale>
        <cfvo type="min"/>
        <cfvo type="percentile" val="50"/>
        <cfvo type="max"/>
        <color rgb="FFF8696B"/>
        <color rgb="FFFCFCFF"/>
        <color rgb="FF63BE7B"/>
      </colorScale>
    </cfRule>
  </conditionalFormatting>
  <conditionalFormatting sqref="Q14:Q15 Q12">
    <cfRule type="colorScale" priority="5424">
      <colorScale>
        <cfvo type="min"/>
        <cfvo type="percentile" val="50"/>
        <cfvo type="max"/>
        <color rgb="FFF8696B"/>
        <color rgb="FFFCFCFF"/>
        <color rgb="FF63BE7B"/>
      </colorScale>
    </cfRule>
  </conditionalFormatting>
  <conditionalFormatting sqref="R14 R12">
    <cfRule type="colorScale" priority="5425">
      <colorScale>
        <cfvo type="min"/>
        <cfvo type="max"/>
        <color rgb="FFFCFCFF"/>
        <color rgb="FF63BE7B"/>
      </colorScale>
    </cfRule>
  </conditionalFormatting>
  <conditionalFormatting sqref="R14:R15 R12">
    <cfRule type="colorScale" priority="5426">
      <colorScale>
        <cfvo type="min"/>
        <cfvo type="max"/>
        <color rgb="FFFCFCFF"/>
        <color rgb="FF63BE7B"/>
      </colorScale>
    </cfRule>
    <cfRule type="colorScale" priority="5427">
      <colorScale>
        <cfvo type="min"/>
        <cfvo type="percentile" val="50"/>
        <cfvo type="max"/>
        <color rgb="FFF8696B"/>
        <color rgb="FFFCFCFF"/>
        <color rgb="FF63BE7B"/>
      </colorScale>
    </cfRule>
  </conditionalFormatting>
  <conditionalFormatting sqref="R12:S12 R14:S14">
    <cfRule type="colorScale" priority="5428">
      <colorScale>
        <cfvo type="min"/>
        <cfvo type="max"/>
        <color rgb="FFFCFCFF"/>
        <color rgb="FF63BE7B"/>
      </colorScale>
    </cfRule>
  </conditionalFormatting>
  <conditionalFormatting sqref="R12:S12 R14:S14">
    <cfRule type="colorScale" priority="5429">
      <colorScale>
        <cfvo type="min"/>
        <cfvo type="percentile" val="50"/>
        <cfvo type="max"/>
        <color rgb="FFF8696B"/>
        <color rgb="FFFCFCFF"/>
        <color rgb="FF63BE7B"/>
      </colorScale>
    </cfRule>
    <cfRule type="colorScale" priority="5430">
      <colorScale>
        <cfvo type="min"/>
        <cfvo type="max"/>
        <color rgb="FFFCFCFF"/>
        <color rgb="FF63BE7B"/>
      </colorScale>
    </cfRule>
  </conditionalFormatting>
  <conditionalFormatting sqref="S12 S14">
    <cfRule type="colorScale" priority="5431">
      <colorScale>
        <cfvo type="min"/>
        <cfvo type="max"/>
        <color rgb="FFFCFCFF"/>
        <color rgb="FF63BE7B"/>
      </colorScale>
    </cfRule>
  </conditionalFormatting>
  <conditionalFormatting sqref="S14:S15 S12">
    <cfRule type="colorScale" priority="5432">
      <colorScale>
        <cfvo type="min"/>
        <cfvo type="percentile" val="50"/>
        <cfvo type="max"/>
        <color rgb="FFF8696B"/>
        <color rgb="FFFCFCFF"/>
        <color rgb="FF63BE7B"/>
      </colorScale>
    </cfRule>
    <cfRule type="colorScale" priority="5433">
      <colorScale>
        <cfvo type="min"/>
        <cfvo type="max"/>
        <color rgb="FFFCFCFF"/>
        <color rgb="FF63BE7B"/>
      </colorScale>
    </cfRule>
  </conditionalFormatting>
  <conditionalFormatting sqref="T12 T14">
    <cfRule type="colorScale" priority="5434">
      <colorScale>
        <cfvo type="min"/>
        <cfvo type="percentile" val="50"/>
        <cfvo type="max"/>
        <color rgb="FFF8696B"/>
        <color rgb="FFFCFCFF"/>
        <color rgb="FF63BE7B"/>
      </colorScale>
    </cfRule>
    <cfRule type="colorScale" priority="5435">
      <colorScale>
        <cfvo type="min"/>
        <cfvo type="max"/>
        <color rgb="FFFCFCFF"/>
        <color rgb="FF63BE7B"/>
      </colorScale>
    </cfRule>
  </conditionalFormatting>
  <conditionalFormatting sqref="T12 T14">
    <cfRule type="colorScale" priority="5436">
      <colorScale>
        <cfvo type="min"/>
        <cfvo type="max"/>
        <color rgb="FFFCFCFF"/>
        <color rgb="FF63BE7B"/>
      </colorScale>
    </cfRule>
    <cfRule type="colorScale" priority="5437">
      <colorScale>
        <cfvo type="min"/>
        <cfvo type="percentile" val="50"/>
        <cfvo type="max"/>
        <color rgb="FFF8696B"/>
        <color rgb="FFFCFCFF"/>
        <color rgb="FF63BE7B"/>
      </colorScale>
    </cfRule>
  </conditionalFormatting>
  <conditionalFormatting sqref="T14:T15 T12">
    <cfRule type="colorScale" priority="5438">
      <colorScale>
        <cfvo type="min"/>
        <cfvo type="percentile" val="50"/>
        <cfvo type="max"/>
        <color rgb="FFF8696B"/>
        <color rgb="FFFCFCFF"/>
        <color rgb="FF63BE7B"/>
      </colorScale>
    </cfRule>
    <cfRule type="colorScale" priority="5439">
      <colorScale>
        <cfvo type="min"/>
        <cfvo type="max"/>
        <color rgb="FFFCFCFF"/>
        <color rgb="FF63BE7B"/>
      </colorScale>
    </cfRule>
  </conditionalFormatting>
  <conditionalFormatting sqref="U14 U12">
    <cfRule type="colorScale" priority="5440">
      <colorScale>
        <cfvo type="min"/>
        <cfvo type="percentile" val="50"/>
        <cfvo type="max"/>
        <color rgb="FFF8696B"/>
        <color rgb="FFFCFCFF"/>
        <color rgb="FF63BE7B"/>
      </colorScale>
    </cfRule>
  </conditionalFormatting>
  <conditionalFormatting sqref="U12 U14">
    <cfRule type="colorScale" priority="5441">
      <colorScale>
        <cfvo type="min"/>
        <cfvo type="max"/>
        <color rgb="FFFCFCFF"/>
        <color rgb="FF63BE7B"/>
      </colorScale>
    </cfRule>
    <cfRule type="colorScale" priority="5442">
      <colorScale>
        <cfvo type="min"/>
        <cfvo type="percentile" val="50"/>
        <cfvo type="max"/>
        <color rgb="FFF8696B"/>
        <color rgb="FFFCFCFF"/>
        <color rgb="FF63BE7B"/>
      </colorScale>
    </cfRule>
  </conditionalFormatting>
  <conditionalFormatting sqref="U14:U15 U12">
    <cfRule type="colorScale" priority="5443">
      <colorScale>
        <cfvo type="min"/>
        <cfvo type="percentile" val="50"/>
        <cfvo type="max"/>
        <color rgb="FFF8696B"/>
        <color rgb="FFFCFCFF"/>
        <color rgb="FF63BE7B"/>
      </colorScale>
    </cfRule>
  </conditionalFormatting>
  <conditionalFormatting sqref="V12 V14">
    <cfRule type="colorScale" priority="5444">
      <colorScale>
        <cfvo type="min"/>
        <cfvo type="max"/>
        <color rgb="FFFFEF9C"/>
        <color rgb="FF63BE7B"/>
      </colorScale>
    </cfRule>
    <cfRule type="colorScale" priority="5445">
      <colorScale>
        <cfvo type="min"/>
        <cfvo type="percentile" val="50"/>
        <cfvo type="max"/>
        <color rgb="FF63BE7B"/>
        <color rgb="FFFCFCFF"/>
        <color rgb="FFF8696B"/>
      </colorScale>
    </cfRule>
    <cfRule type="colorScale" priority="5446">
      <colorScale>
        <cfvo type="min"/>
        <cfvo type="percentile" val="50"/>
        <cfvo type="max"/>
        <color rgb="FF63BE7B"/>
        <color rgb="FFFCFCFF"/>
        <color rgb="FFF8696B"/>
      </colorScale>
    </cfRule>
    <cfRule type="colorScale" priority="5447">
      <colorScale>
        <cfvo type="min"/>
        <cfvo type="max"/>
        <color rgb="FF63BE7B"/>
        <color rgb="FFFCFCFF"/>
      </colorScale>
    </cfRule>
    <cfRule type="colorScale" priority="5448">
      <colorScale>
        <cfvo type="min"/>
        <cfvo type="percentile" val="50"/>
        <cfvo type="max"/>
        <color rgb="FF63BE7B"/>
        <color rgb="FFFCFCFF"/>
        <color rgb="FFF8696B"/>
      </colorScale>
    </cfRule>
    <cfRule type="colorScale" priority="5449">
      <colorScale>
        <cfvo type="min"/>
        <cfvo type="max"/>
        <color rgb="FFFFEF9C"/>
        <color rgb="FF63BE7B"/>
      </colorScale>
    </cfRule>
    <cfRule type="colorScale" priority="5450">
      <colorScale>
        <cfvo type="min"/>
        <cfvo type="max"/>
        <color rgb="FFFFEF9C"/>
        <color rgb="FF63BE7B"/>
      </colorScale>
    </cfRule>
    <cfRule type="colorScale" priority="5451">
      <colorScale>
        <cfvo type="min"/>
        <cfvo type="max"/>
        <color rgb="FFFFEF9C"/>
        <color rgb="FF63BE7B"/>
      </colorScale>
    </cfRule>
  </conditionalFormatting>
  <conditionalFormatting sqref="V14:V15 V12">
    <cfRule type="colorScale" priority="5452">
      <colorScale>
        <cfvo type="min"/>
        <cfvo type="percentile" val="50"/>
        <cfvo type="max"/>
        <color rgb="FF63BE7B"/>
        <color rgb="FFFCFCFF"/>
        <color rgb="FFF8696B"/>
      </colorScale>
    </cfRule>
  </conditionalFormatting>
  <conditionalFormatting sqref="W12 W14">
    <cfRule type="colorScale" priority="5453">
      <colorScale>
        <cfvo type="min"/>
        <cfvo type="percentile" val="50"/>
        <cfvo type="max"/>
        <color rgb="FF63BE7B"/>
        <color rgb="FFFCFCFF"/>
        <color rgb="FFF8696B"/>
      </colorScale>
    </cfRule>
  </conditionalFormatting>
  <conditionalFormatting sqref="W12 W14">
    <cfRule type="colorScale" priority="5454">
      <colorScale>
        <cfvo type="min"/>
        <cfvo type="percentile" val="50"/>
        <cfvo type="max"/>
        <color rgb="FF63BE7B"/>
        <color rgb="FFFCFCFF"/>
        <color rgb="FFF8696B"/>
      </colorScale>
    </cfRule>
  </conditionalFormatting>
  <conditionalFormatting sqref="W14:W15 W12">
    <cfRule type="colorScale" priority="5455">
      <colorScale>
        <cfvo type="min"/>
        <cfvo type="percentile" val="50"/>
        <cfvo type="max"/>
        <color rgb="FF63BE7B"/>
        <color rgb="FFFCFCFF"/>
        <color rgb="FFF8696B"/>
      </colorScale>
    </cfRule>
  </conditionalFormatting>
  <conditionalFormatting sqref="S14:S18 S12 S20:S21 S32:S47">
    <cfRule type="colorScale" priority="5456">
      <colorScale>
        <cfvo type="min"/>
        <cfvo type="percentile" val="50"/>
        <cfvo type="max"/>
        <color rgb="FFF8696B"/>
        <color rgb="FFFCFCFF"/>
        <color rgb="FF63BE7B"/>
      </colorScale>
    </cfRule>
  </conditionalFormatting>
  <conditionalFormatting sqref="D14:D18 D12 D20:D21 D32:D47">
    <cfRule type="colorScale" priority="5475">
      <colorScale>
        <cfvo type="min"/>
        <cfvo type="percentile" val="50"/>
        <cfvo type="max"/>
        <color rgb="FFF8696B"/>
        <color rgb="FFFCFCFF"/>
        <color rgb="FF63BE7B"/>
      </colorScale>
    </cfRule>
  </conditionalFormatting>
  <conditionalFormatting sqref="E12:N12 E32:N40 E20:N21 E14:N18">
    <cfRule type="colorScale" priority="5476">
      <colorScale>
        <cfvo type="min"/>
        <cfvo type="max"/>
        <color rgb="FFFCFCFF"/>
        <color rgb="FF63BE7B"/>
      </colorScale>
    </cfRule>
  </conditionalFormatting>
  <conditionalFormatting sqref="O14:O18 O12 O20:O21 O32:O47">
    <cfRule type="colorScale" priority="5485">
      <colorScale>
        <cfvo type="min"/>
        <cfvo type="percentile" val="50"/>
        <cfvo type="max"/>
        <color rgb="FF63BE7B"/>
        <color rgb="FFFCFCFF"/>
        <color rgb="FFF8696B"/>
      </colorScale>
    </cfRule>
  </conditionalFormatting>
  <conditionalFormatting sqref="P14:P18 P12 P20:P21 P32:P47">
    <cfRule type="colorScale" priority="5486">
      <colorScale>
        <cfvo type="min"/>
        <cfvo type="percentile" val="50"/>
        <cfvo type="max"/>
        <color rgb="FF63BE7B"/>
        <color rgb="FFFCFCFF"/>
        <color rgb="FFF8696B"/>
      </colorScale>
    </cfRule>
  </conditionalFormatting>
  <conditionalFormatting sqref="Q14:Q18 Q12 Q20:Q21 Q32:Q47">
    <cfRule type="colorScale" priority="5487">
      <colorScale>
        <cfvo type="min"/>
        <cfvo type="percentile" val="50"/>
        <cfvo type="max"/>
        <color rgb="FFF8696B"/>
        <color rgb="FFFCFCFF"/>
        <color rgb="FF63BE7B"/>
      </colorScale>
    </cfRule>
  </conditionalFormatting>
  <conditionalFormatting sqref="R14:R18 R12 R20:R21 R32:R47">
    <cfRule type="colorScale" priority="5488">
      <colorScale>
        <cfvo type="min"/>
        <cfvo type="percentile" val="50"/>
        <cfvo type="max"/>
        <color rgb="FFF8696B"/>
        <color rgb="FFFCFCFF"/>
        <color rgb="FF63BE7B"/>
      </colorScale>
    </cfRule>
    <cfRule type="colorScale" priority="5489">
      <colorScale>
        <cfvo type="min"/>
        <cfvo type="max"/>
        <color rgb="FFFCFCFF"/>
        <color rgb="FF63BE7B"/>
      </colorScale>
    </cfRule>
  </conditionalFormatting>
  <conditionalFormatting sqref="S14:S18 S12 S20 S32:S47">
    <cfRule type="colorScale" priority="5490">
      <colorScale>
        <cfvo type="min"/>
        <cfvo type="percentile" val="50"/>
        <cfvo type="max"/>
        <color rgb="FFF8696B"/>
        <color rgb="FFFCFCFF"/>
        <color rgb="FF63BE7B"/>
      </colorScale>
    </cfRule>
  </conditionalFormatting>
  <conditionalFormatting sqref="T14:T18 T12 T20:T21 T32:T47">
    <cfRule type="colorScale" priority="5491">
      <colorScale>
        <cfvo type="min"/>
        <cfvo type="percentile" val="50"/>
        <cfvo type="max"/>
        <color rgb="FFF8696B"/>
        <color rgb="FFFCFCFF"/>
        <color rgb="FF63BE7B"/>
      </colorScale>
    </cfRule>
  </conditionalFormatting>
  <conditionalFormatting sqref="U14:U18 U12 U20:U21 U32:U47">
    <cfRule type="colorScale" priority="5492">
      <colorScale>
        <cfvo type="min"/>
        <cfvo type="percentile" val="50"/>
        <cfvo type="max"/>
        <color rgb="FFF8696B"/>
        <color rgb="FFFCFCFF"/>
        <color rgb="FF63BE7B"/>
      </colorScale>
    </cfRule>
  </conditionalFormatting>
  <conditionalFormatting sqref="V14:V18 V12 V20:V21 V32:V47">
    <cfRule type="colorScale" priority="5493">
      <colorScale>
        <cfvo type="min"/>
        <cfvo type="percentile" val="50"/>
        <cfvo type="max"/>
        <color rgb="FF63BE7B"/>
        <color rgb="FFFCFCFF"/>
        <color rgb="FFF8696B"/>
      </colorScale>
    </cfRule>
  </conditionalFormatting>
  <conditionalFormatting sqref="W14:W18 W12 W20:W21 W32:W47">
    <cfRule type="colorScale" priority="5494">
      <colorScale>
        <cfvo type="min"/>
        <cfvo type="percentile" val="50"/>
        <cfvo type="max"/>
        <color rgb="FF63BE7B"/>
        <color rgb="FFFCFCFF"/>
        <color rgb="FFF8696B"/>
      </colorScale>
    </cfRule>
  </conditionalFormatting>
  <conditionalFormatting sqref="D14:D18 D12 D20:D24 D32:D47">
    <cfRule type="colorScale" priority="5501">
      <colorScale>
        <cfvo type="min"/>
        <cfvo type="percentile" val="50"/>
        <cfvo type="max"/>
        <color rgb="FFF8696B"/>
        <color rgb="FFFCFCFF"/>
        <color rgb="FF63BE7B"/>
      </colorScale>
    </cfRule>
  </conditionalFormatting>
  <conditionalFormatting sqref="O14:O18 O12 O20:O24 O32:O47">
    <cfRule type="colorScale" priority="5510">
      <colorScale>
        <cfvo type="min"/>
        <cfvo type="percentile" val="50"/>
        <cfvo type="max"/>
        <color rgb="FF63BE7B"/>
        <color rgb="FFFCFCFF"/>
        <color rgb="FFF8696B"/>
      </colorScale>
    </cfRule>
  </conditionalFormatting>
  <conditionalFormatting sqref="P14:P18 P12 P20:P24 P32:P47">
    <cfRule type="colorScale" priority="5511">
      <colorScale>
        <cfvo type="min"/>
        <cfvo type="percentile" val="50"/>
        <cfvo type="max"/>
        <color rgb="FF63BE7B"/>
        <color rgb="FFFCFCFF"/>
        <color rgb="FFF8696B"/>
      </colorScale>
    </cfRule>
  </conditionalFormatting>
  <conditionalFormatting sqref="Q14:Q18 Q12 Q20:Q24 Q32:Q47">
    <cfRule type="colorScale" priority="5512">
      <colorScale>
        <cfvo type="min"/>
        <cfvo type="percentile" val="50"/>
        <cfvo type="max"/>
        <color rgb="FFF8696B"/>
        <color rgb="FFFCFCFF"/>
        <color rgb="FF63BE7B"/>
      </colorScale>
    </cfRule>
  </conditionalFormatting>
  <conditionalFormatting sqref="R14:R18 R12 R20:R24 R32:R47">
    <cfRule type="colorScale" priority="5513">
      <colorScale>
        <cfvo type="min"/>
        <cfvo type="max"/>
        <color rgb="FFFCFCFF"/>
        <color rgb="FF63BE7B"/>
      </colorScale>
    </cfRule>
    <cfRule type="colorScale" priority="5514">
      <colorScale>
        <cfvo type="min"/>
        <cfvo type="percentile" val="50"/>
        <cfvo type="max"/>
        <color rgb="FFF8696B"/>
        <color rgb="FFFCFCFF"/>
        <color rgb="FF63BE7B"/>
      </colorScale>
    </cfRule>
  </conditionalFormatting>
  <conditionalFormatting sqref="S14:S18 S12 S20:S24 S32:S47">
    <cfRule type="colorScale" priority="5515">
      <colorScale>
        <cfvo type="min"/>
        <cfvo type="percentile" val="50"/>
        <cfvo type="max"/>
        <color rgb="FFF8696B"/>
        <color rgb="FFFCFCFF"/>
        <color rgb="FF63BE7B"/>
      </colorScale>
    </cfRule>
  </conditionalFormatting>
  <conditionalFormatting sqref="T14:T18 T12 T20:T24 T32:T47">
    <cfRule type="colorScale" priority="5516">
      <colorScale>
        <cfvo type="min"/>
        <cfvo type="percentile" val="50"/>
        <cfvo type="max"/>
        <color rgb="FFF8696B"/>
        <color rgb="FFFCFCFF"/>
        <color rgb="FF63BE7B"/>
      </colorScale>
    </cfRule>
  </conditionalFormatting>
  <conditionalFormatting sqref="U14:U18 U12 U20:U24 U32:U47">
    <cfRule type="colorScale" priority="5517">
      <colorScale>
        <cfvo type="min"/>
        <cfvo type="percentile" val="50"/>
        <cfvo type="max"/>
        <color rgb="FFF8696B"/>
        <color rgb="FFFCFCFF"/>
        <color rgb="FF63BE7B"/>
      </colorScale>
    </cfRule>
  </conditionalFormatting>
  <conditionalFormatting sqref="V14:V18 V12 V20:V24 V32:V47">
    <cfRule type="colorScale" priority="5518">
      <colorScale>
        <cfvo type="min"/>
        <cfvo type="percentile" val="50"/>
        <cfvo type="max"/>
        <color rgb="FF63BE7B"/>
        <color rgb="FFFCFCFF"/>
        <color rgb="FFF8696B"/>
      </colorScale>
    </cfRule>
  </conditionalFormatting>
  <conditionalFormatting sqref="E12:N12 E32:N40 E20:N24 E14:N18">
    <cfRule type="colorScale" priority="5519">
      <colorScale>
        <cfvo type="min"/>
        <cfvo type="max"/>
        <color rgb="FFFCFCFF"/>
        <color rgb="FF63BE7B"/>
      </colorScale>
    </cfRule>
  </conditionalFormatting>
  <conditionalFormatting sqref="W14:W18 W12 W20:W24 W32:W47">
    <cfRule type="colorScale" priority="5525">
      <colorScale>
        <cfvo type="min"/>
        <cfvo type="percentile" val="50"/>
        <cfvo type="max"/>
        <color rgb="FF63BE7B"/>
        <color rgb="FFFCFCFF"/>
        <color rgb="FFF8696B"/>
      </colorScale>
    </cfRule>
  </conditionalFormatting>
  <conditionalFormatting sqref="D14">
    <cfRule type="colorScale" priority="5292">
      <colorScale>
        <cfvo type="min"/>
        <cfvo type="percentile" val="50"/>
        <cfvo type="max"/>
        <color rgb="FFF8696B"/>
        <color rgb="FFFCFCFF"/>
        <color rgb="FF63BE7B"/>
      </colorScale>
    </cfRule>
  </conditionalFormatting>
  <conditionalFormatting sqref="D14">
    <cfRule type="colorScale" priority="5293">
      <colorScale>
        <cfvo type="min"/>
        <cfvo type="percentile" val="50"/>
        <cfvo type="max"/>
        <color rgb="FFF8696B"/>
        <color rgb="FFFCFCFF"/>
        <color rgb="FF63BE7B"/>
      </colorScale>
    </cfRule>
  </conditionalFormatting>
  <conditionalFormatting sqref="E14:N14 N15">
    <cfRule type="colorScale" priority="5294">
      <colorScale>
        <cfvo type="min"/>
        <cfvo type="max"/>
        <color rgb="FFFCFCFF"/>
        <color rgb="FF63BE7B"/>
      </colorScale>
    </cfRule>
  </conditionalFormatting>
  <conditionalFormatting sqref="E14:N14 N15">
    <cfRule type="colorScale" priority="5295">
      <colorScale>
        <cfvo type="min"/>
        <cfvo type="max"/>
        <color rgb="FFFCFCFF"/>
        <color rgb="FF63BE7B"/>
      </colorScale>
    </cfRule>
  </conditionalFormatting>
  <conditionalFormatting sqref="O14">
    <cfRule type="colorScale" priority="5310">
      <colorScale>
        <cfvo type="min"/>
        <cfvo type="percentile" val="50"/>
        <cfvo type="max"/>
        <color rgb="FF63BE7B"/>
        <color rgb="FFFCFCFF"/>
        <color rgb="FFF8696B"/>
      </colorScale>
    </cfRule>
  </conditionalFormatting>
  <conditionalFormatting sqref="O14">
    <cfRule type="colorScale" priority="5311">
      <colorScale>
        <cfvo type="min"/>
        <cfvo type="percentile" val="50"/>
        <cfvo type="max"/>
        <color rgb="FF63BE7B"/>
        <color rgb="FFFCFCFF"/>
        <color rgb="FFF8696B"/>
      </colorScale>
    </cfRule>
  </conditionalFormatting>
  <conditionalFormatting sqref="P14">
    <cfRule type="colorScale" priority="5312">
      <colorScale>
        <cfvo type="min"/>
        <cfvo type="percentile" val="50"/>
        <cfvo type="max"/>
        <color rgb="FF63BE7B"/>
        <color rgb="FFFCFCFF"/>
        <color rgb="FFF8696B"/>
      </colorScale>
    </cfRule>
  </conditionalFormatting>
  <conditionalFormatting sqref="Q14">
    <cfRule type="colorScale" priority="5313">
      <colorScale>
        <cfvo type="min"/>
        <cfvo type="max"/>
        <color rgb="FFFCFCFF"/>
        <color rgb="FF63BE7B"/>
      </colorScale>
    </cfRule>
    <cfRule type="colorScale" priority="5314">
      <colorScale>
        <cfvo type="min"/>
        <cfvo type="max"/>
        <color rgb="FFFFEF9C"/>
        <color rgb="FF63BE7B"/>
      </colorScale>
    </cfRule>
  </conditionalFormatting>
  <conditionalFormatting sqref="Q14">
    <cfRule type="colorScale" priority="5315">
      <colorScale>
        <cfvo type="min"/>
        <cfvo type="max"/>
        <color rgb="FFFFEF9C"/>
        <color rgb="FF63BE7B"/>
      </colorScale>
    </cfRule>
  </conditionalFormatting>
  <conditionalFormatting sqref="R14:S14">
    <cfRule type="colorScale" priority="5316">
      <colorScale>
        <cfvo type="min"/>
        <cfvo type="max"/>
        <color rgb="FFFCFCFF"/>
        <color rgb="FF63BE7B"/>
      </colorScale>
    </cfRule>
    <cfRule type="colorScale" priority="5317">
      <colorScale>
        <cfvo type="min"/>
        <cfvo type="max"/>
        <color rgb="FFFFEF9C"/>
        <color rgb="FF63BE7B"/>
      </colorScale>
    </cfRule>
  </conditionalFormatting>
  <conditionalFormatting sqref="R14:S14">
    <cfRule type="colorScale" priority="5318">
      <colorScale>
        <cfvo type="min"/>
        <cfvo type="max"/>
        <color rgb="FFFFEF9C"/>
        <color rgb="FF63BE7B"/>
      </colorScale>
    </cfRule>
  </conditionalFormatting>
  <conditionalFormatting sqref="T14">
    <cfRule type="colorScale" priority="5319">
      <colorScale>
        <cfvo type="min"/>
        <cfvo type="max"/>
        <color rgb="FFFCFCFF"/>
        <color rgb="FF63BE7B"/>
      </colorScale>
    </cfRule>
    <cfRule type="colorScale" priority="5320">
      <colorScale>
        <cfvo type="min"/>
        <cfvo type="max"/>
        <color rgb="FFFFEF9C"/>
        <color rgb="FF63BE7B"/>
      </colorScale>
    </cfRule>
  </conditionalFormatting>
  <conditionalFormatting sqref="T14">
    <cfRule type="colorScale" priority="5321">
      <colorScale>
        <cfvo type="min"/>
        <cfvo type="max"/>
        <color rgb="FFFFEF9C"/>
        <color rgb="FF63BE7B"/>
      </colorScale>
    </cfRule>
  </conditionalFormatting>
  <conditionalFormatting sqref="U14">
    <cfRule type="colorScale" priority="5322">
      <colorScale>
        <cfvo type="min"/>
        <cfvo type="max"/>
        <color rgb="FFFCFCFF"/>
        <color rgb="FF63BE7B"/>
      </colorScale>
    </cfRule>
  </conditionalFormatting>
  <conditionalFormatting sqref="W14">
    <cfRule type="colorScale" priority="5323">
      <colorScale>
        <cfvo type="min"/>
        <cfvo type="percentile" val="50"/>
        <cfvo type="max"/>
        <color rgb="FF63BE7B"/>
        <color rgb="FFFCFCFF"/>
        <color rgb="FFF8696B"/>
      </colorScale>
    </cfRule>
    <cfRule type="colorScale" priority="5324">
      <colorScale>
        <cfvo type="min"/>
        <cfvo type="max"/>
        <color rgb="FF63BE7B"/>
        <color rgb="FFFCFCFF"/>
      </colorScale>
    </cfRule>
  </conditionalFormatting>
  <conditionalFormatting sqref="V14">
    <cfRule type="colorScale" priority="5274">
      <colorScale>
        <cfvo type="min"/>
        <cfvo type="max"/>
        <color rgb="FFFFEF9C"/>
        <color rgb="FF63BE7B"/>
      </colorScale>
    </cfRule>
    <cfRule type="colorScale" priority="5275">
      <colorScale>
        <cfvo type="min"/>
        <cfvo type="max"/>
        <color rgb="FFFFEF9C"/>
        <color rgb="FF63BE7B"/>
      </colorScale>
    </cfRule>
  </conditionalFormatting>
  <conditionalFormatting sqref="E14:N14 N15">
    <cfRule type="colorScale" priority="5276">
      <colorScale>
        <cfvo type="min"/>
        <cfvo type="max"/>
        <color rgb="FFFCFCFF"/>
        <color rgb="FF63BE7B"/>
      </colorScale>
    </cfRule>
    <cfRule type="colorScale" priority="5277">
      <colorScale>
        <cfvo type="min"/>
        <cfvo type="max"/>
        <color rgb="FFFCFCFF"/>
        <color rgb="FF63BE7B"/>
      </colorScale>
    </cfRule>
    <cfRule type="colorScale" priority="5278">
      <colorScale>
        <cfvo type="min"/>
        <cfvo type="percentile" val="50"/>
        <cfvo type="max"/>
        <color rgb="FFF8696B"/>
        <color rgb="FFFFEB84"/>
        <color rgb="FF63BE7B"/>
      </colorScale>
    </cfRule>
    <cfRule type="colorScale" priority="5279">
      <colorScale>
        <cfvo type="min"/>
        <cfvo type="max"/>
        <color rgb="FFFFEF9C"/>
        <color rgb="FF63BE7B"/>
      </colorScale>
    </cfRule>
  </conditionalFormatting>
  <conditionalFormatting sqref="Q14:U14 W14">
    <cfRule type="colorScale" priority="5280">
      <colorScale>
        <cfvo type="min"/>
        <cfvo type="max"/>
        <color rgb="FFFFEF9C"/>
        <color rgb="FF63BE7B"/>
      </colorScale>
    </cfRule>
  </conditionalFormatting>
  <conditionalFormatting sqref="U14 W14">
    <cfRule type="colorScale" priority="5281">
      <colorScale>
        <cfvo type="min"/>
        <cfvo type="max"/>
        <color rgb="FFFFEF9C"/>
        <color rgb="FF63BE7B"/>
      </colorScale>
    </cfRule>
    <cfRule type="colorScale" priority="5282">
      <colorScale>
        <cfvo type="min"/>
        <cfvo type="max"/>
        <color rgb="FFFFEF9C"/>
        <color rgb="FF63BE7B"/>
      </colorScale>
    </cfRule>
  </conditionalFormatting>
  <conditionalFormatting sqref="D15">
    <cfRule type="colorScale" priority="5149">
      <colorScale>
        <cfvo type="min"/>
        <cfvo type="percentile" val="50"/>
        <cfvo type="max"/>
        <color rgb="FFF8696B"/>
        <color rgb="FFFCFCFF"/>
        <color rgb="FF63BE7B"/>
      </colorScale>
    </cfRule>
    <cfRule type="colorScale" priority="5153">
      <colorScale>
        <cfvo type="min"/>
        <cfvo type="percentile" val="50"/>
        <cfvo type="max"/>
        <color rgb="FFF8696B"/>
        <color rgb="FFFCFCFF"/>
        <color rgb="FF63BE7B"/>
      </colorScale>
    </cfRule>
    <cfRule type="colorScale" priority="5158">
      <colorScale>
        <cfvo type="min"/>
        <cfvo type="percentile" val="50"/>
        <cfvo type="max"/>
        <color rgb="FFF8696B"/>
        <color rgb="FFFCFCFF"/>
        <color rgb="FF63BE7B"/>
      </colorScale>
    </cfRule>
    <cfRule type="colorScale" priority="5181">
      <colorScale>
        <cfvo type="min"/>
        <cfvo type="percentile" val="50"/>
        <cfvo type="max"/>
        <color rgb="FFF8696B"/>
        <color rgb="FFFCFCFF"/>
        <color rgb="FF63BE7B"/>
      </colorScale>
    </cfRule>
  </conditionalFormatting>
  <conditionalFormatting sqref="E15:N15">
    <cfRule type="colorScale" priority="5159">
      <colorScale>
        <cfvo type="min"/>
        <cfvo type="max"/>
        <color rgb="FFFCFCFF"/>
        <color rgb="FF63BE7B"/>
      </colorScale>
    </cfRule>
    <cfRule type="colorScale" priority="5182">
      <colorScale>
        <cfvo type="min"/>
        <cfvo type="max"/>
        <color rgb="FFFCFCFF"/>
        <color rgb="FF63BE7B"/>
      </colorScale>
    </cfRule>
    <cfRule type="colorScale" priority="5183">
      <colorScale>
        <cfvo type="min"/>
        <cfvo type="percentile" val="50"/>
        <cfvo type="max"/>
        <color rgb="FFF8696B"/>
        <color rgb="FFFCFCFF"/>
        <color rgb="FF63BE7B"/>
      </colorScale>
    </cfRule>
    <cfRule type="colorScale" priority="5184">
      <colorScale>
        <cfvo type="min"/>
        <cfvo type="max"/>
        <color rgb="FFFCFCFF"/>
        <color rgb="FF63BE7B"/>
      </colorScale>
    </cfRule>
    <cfRule type="colorScale" priority="5185">
      <colorScale>
        <cfvo type="min"/>
        <cfvo type="percentile" val="50"/>
        <cfvo type="max"/>
        <color rgb="FFF8696B"/>
        <color rgb="FFFCFCFF"/>
        <color rgb="FF63BE7B"/>
      </colorScale>
    </cfRule>
    <cfRule type="colorScale" priority="5186">
      <colorScale>
        <cfvo type="min"/>
        <cfvo type="max"/>
        <color rgb="FFFCFCFF"/>
        <color rgb="FF63BE7B"/>
      </colorScale>
    </cfRule>
  </conditionalFormatting>
  <conditionalFormatting sqref="E15:N15">
    <cfRule type="colorScale" priority="5160">
      <colorScale>
        <cfvo type="min"/>
        <cfvo type="max"/>
        <color rgb="FFFCFCFF"/>
        <color rgb="FF63BE7B"/>
      </colorScale>
    </cfRule>
    <cfRule type="colorScale" priority="5161">
      <colorScale>
        <cfvo type="min"/>
        <cfvo type="max"/>
        <color rgb="FFFCFCFF"/>
        <color rgb="FF63BE7B"/>
      </colorScale>
    </cfRule>
    <cfRule type="colorScale" priority="5162">
      <colorScale>
        <cfvo type="min"/>
        <cfvo type="percentile" val="50"/>
        <cfvo type="max"/>
        <color rgb="FFF8696B"/>
        <color rgb="FFFFEB84"/>
        <color rgb="FF63BE7B"/>
      </colorScale>
    </cfRule>
    <cfRule type="colorScale" priority="5163">
      <colorScale>
        <cfvo type="min"/>
        <cfvo type="max"/>
        <color rgb="FFFFEF9C"/>
        <color rgb="FF63BE7B"/>
      </colorScale>
    </cfRule>
  </conditionalFormatting>
  <conditionalFormatting sqref="O15">
    <cfRule type="colorScale" priority="5150">
      <colorScale>
        <cfvo type="min"/>
        <cfvo type="percentile" val="50"/>
        <cfvo type="max"/>
        <color rgb="FF63BE7B"/>
        <color rgb="FFFCFCFF"/>
        <color rgb="FFF8696B"/>
      </colorScale>
    </cfRule>
    <cfRule type="colorScale" priority="5151">
      <colorScale>
        <cfvo type="min"/>
        <cfvo type="percentile" val="50"/>
        <cfvo type="max"/>
        <color rgb="FF63BE7B"/>
        <color rgb="FFFCFCFF"/>
        <color rgb="FFF8696B"/>
      </colorScale>
    </cfRule>
    <cfRule type="colorScale" priority="5176">
      <colorScale>
        <cfvo type="min"/>
        <cfvo type="percentile" val="50"/>
        <cfvo type="max"/>
        <color rgb="FF63BE7B"/>
        <color rgb="FFFCFCFF"/>
        <color rgb="FFF8696B"/>
      </colorScale>
    </cfRule>
    <cfRule type="colorScale" priority="5177">
      <colorScale>
        <cfvo type="min"/>
        <cfvo type="percentile" val="50"/>
        <cfvo type="max"/>
        <color rgb="FF63BE7B"/>
        <color rgb="FFFCFCFF"/>
        <color rgb="FFF8696B"/>
      </colorScale>
    </cfRule>
    <cfRule type="colorScale" priority="5223">
      <colorScale>
        <cfvo type="min"/>
        <cfvo type="percentile" val="50"/>
        <cfvo type="max"/>
        <color rgb="FF63BE7B"/>
        <color rgb="FFFCFCFF"/>
        <color rgb="FFF8696B"/>
      </colorScale>
    </cfRule>
    <cfRule type="colorScale" priority="5224">
      <colorScale>
        <cfvo type="min"/>
        <cfvo type="percentile" val="50"/>
        <cfvo type="max"/>
        <color rgb="FF63BE7B"/>
        <color rgb="FFFCFCFF"/>
        <color rgb="FFF8696B"/>
      </colorScale>
    </cfRule>
  </conditionalFormatting>
  <conditionalFormatting sqref="P15">
    <cfRule type="colorScale" priority="5225">
      <colorScale>
        <cfvo type="min"/>
        <cfvo type="percentile" val="50"/>
        <cfvo type="max"/>
        <color rgb="FF63BE7B"/>
        <color rgb="FFFCFCFF"/>
        <color rgb="FFF8696B"/>
      </colorScale>
    </cfRule>
    <cfRule type="colorScale" priority="5226">
      <colorScale>
        <cfvo type="min"/>
        <cfvo type="percentile" val="50"/>
        <cfvo type="max"/>
        <color rgb="FF63BE7B"/>
        <color rgb="FFFCFCFF"/>
        <color rgb="FFF8696B"/>
      </colorScale>
    </cfRule>
    <cfRule type="colorScale" priority="5227">
      <colorScale>
        <cfvo type="min"/>
        <cfvo type="max"/>
        <color rgb="FFFCFCFF"/>
        <color rgb="FFF8696B"/>
      </colorScale>
    </cfRule>
    <cfRule type="colorScale" priority="5228">
      <colorScale>
        <cfvo type="min"/>
        <cfvo type="percentile" val="50"/>
        <cfvo type="max"/>
        <color rgb="FF63BE7B"/>
        <color rgb="FFFCFCFF"/>
        <color rgb="FFF8696B"/>
      </colorScale>
    </cfRule>
    <cfRule type="colorScale" priority="5229">
      <colorScale>
        <cfvo type="min"/>
        <cfvo type="percentile" val="50"/>
        <cfvo type="max"/>
        <color rgb="FF63BE7B"/>
        <color rgb="FFFCFCFF"/>
        <color rgb="FFF8696B"/>
      </colorScale>
    </cfRule>
  </conditionalFormatting>
  <conditionalFormatting sqref="Q15">
    <cfRule type="colorScale" priority="5178">
      <colorScale>
        <cfvo type="min"/>
        <cfvo type="max"/>
        <color rgb="FFFFEF9C"/>
        <color rgb="FF63BE7B"/>
      </colorScale>
    </cfRule>
    <cfRule type="colorScale" priority="5230">
      <colorScale>
        <cfvo type="min"/>
        <cfvo type="percentile" val="50"/>
        <cfvo type="max"/>
        <color rgb="FFF8696B"/>
        <color rgb="FFFCFCFF"/>
        <color rgb="FF63BE7B"/>
      </colorScale>
    </cfRule>
    <cfRule type="colorScale" priority="5231">
      <colorScale>
        <cfvo type="min"/>
        <cfvo type="max"/>
        <color rgb="FFFFEF9C"/>
        <color rgb="FF63BE7B"/>
      </colorScale>
    </cfRule>
    <cfRule type="colorScale" priority="5232">
      <colorScale>
        <cfvo type="min"/>
        <cfvo type="max"/>
        <color rgb="FFFCFCFF"/>
        <color rgb="FF63BE7B"/>
      </colorScale>
    </cfRule>
    <cfRule type="colorScale" priority="5233">
      <colorScale>
        <cfvo type="min"/>
        <cfvo type="max"/>
        <color rgb="FFFCFCFF"/>
        <color rgb="FF63BE7B"/>
      </colorScale>
    </cfRule>
    <cfRule type="colorScale" priority="5234">
      <colorScale>
        <cfvo type="min"/>
        <cfvo type="percentile" val="50"/>
        <cfvo type="max"/>
        <color rgb="FFF8696B"/>
        <color rgb="FFFCFCFF"/>
        <color rgb="FF63BE7B"/>
      </colorScale>
    </cfRule>
    <cfRule type="colorScale" priority="5235">
      <colorScale>
        <cfvo type="min"/>
        <cfvo type="percentile" val="50"/>
        <cfvo type="max"/>
        <color rgb="FFF8696B"/>
        <color rgb="FFFCFCFF"/>
        <color rgb="FF63BE7B"/>
      </colorScale>
    </cfRule>
    <cfRule type="colorScale" priority="5236">
      <colorScale>
        <cfvo type="min"/>
        <cfvo type="max"/>
        <color rgb="FFFCFCFF"/>
        <color rgb="FF63BE7B"/>
      </colorScale>
    </cfRule>
    <cfRule type="colorScale" priority="5237">
      <colorScale>
        <cfvo type="min"/>
        <cfvo type="percentile" val="50"/>
        <cfvo type="max"/>
        <color rgb="FFF8696B"/>
        <color rgb="FFFCFCFF"/>
        <color rgb="FF63BE7B"/>
      </colorScale>
    </cfRule>
  </conditionalFormatting>
  <conditionalFormatting sqref="Q15:W15">
    <cfRule type="colorScale" priority="5154">
      <colorScale>
        <cfvo type="min"/>
        <cfvo type="max"/>
        <color rgb="FFFFEF9C"/>
        <color rgb="FF63BE7B"/>
      </colorScale>
    </cfRule>
    <cfRule type="colorScale" priority="5155">
      <colorScale>
        <cfvo type="min"/>
        <cfvo type="max"/>
        <color rgb="FFFFEF9C"/>
        <color rgb="FF63BE7B"/>
      </colorScale>
    </cfRule>
    <cfRule type="colorScale" priority="5156">
      <colorScale>
        <cfvo type="min"/>
        <cfvo type="max"/>
        <color rgb="FFFFEF9C"/>
        <color rgb="FF63BE7B"/>
      </colorScale>
    </cfRule>
  </conditionalFormatting>
  <conditionalFormatting sqref="R15">
    <cfRule type="colorScale" priority="5238">
      <colorScale>
        <cfvo type="min"/>
        <cfvo type="max"/>
        <color rgb="FFFCFCFF"/>
        <color rgb="FF63BE7B"/>
      </colorScale>
    </cfRule>
    <cfRule type="colorScale" priority="5239">
      <colorScale>
        <cfvo type="min"/>
        <cfvo type="percentile" val="50"/>
        <cfvo type="max"/>
        <color rgb="FFF8696B"/>
        <color rgb="FFFCFCFF"/>
        <color rgb="FF63BE7B"/>
      </colorScale>
    </cfRule>
    <cfRule type="colorScale" priority="5240">
      <colorScale>
        <cfvo type="min"/>
        <cfvo type="max"/>
        <color rgb="FFFCFCFF"/>
        <color rgb="FF63BE7B"/>
      </colorScale>
    </cfRule>
  </conditionalFormatting>
  <conditionalFormatting sqref="R15:S15">
    <cfRule type="colorScale" priority="5179">
      <colorScale>
        <cfvo type="min"/>
        <cfvo type="max"/>
        <color rgb="FFFFEF9C"/>
        <color rgb="FF63BE7B"/>
      </colorScale>
    </cfRule>
    <cfRule type="colorScale" priority="5241">
      <colorScale>
        <cfvo type="min"/>
        <cfvo type="percentile" val="50"/>
        <cfvo type="max"/>
        <color rgb="FFF8696B"/>
        <color rgb="FFFCFCFF"/>
        <color rgb="FF63BE7B"/>
      </colorScale>
    </cfRule>
    <cfRule type="colorScale" priority="5242">
      <colorScale>
        <cfvo type="min"/>
        <cfvo type="max"/>
        <color rgb="FFFCFCFF"/>
        <color rgb="FF63BE7B"/>
      </colorScale>
    </cfRule>
    <cfRule type="colorScale" priority="5243">
      <colorScale>
        <cfvo type="min"/>
        <cfvo type="max"/>
        <color rgb="FFFCFCFF"/>
        <color rgb="FF63BE7B"/>
      </colorScale>
    </cfRule>
    <cfRule type="colorScale" priority="5244">
      <colorScale>
        <cfvo type="min"/>
        <cfvo type="percentile" val="50"/>
        <cfvo type="max"/>
        <color rgb="FFF8696B"/>
        <color rgb="FFFCFCFF"/>
        <color rgb="FF63BE7B"/>
      </colorScale>
    </cfRule>
    <cfRule type="colorScale" priority="5245">
      <colorScale>
        <cfvo type="min"/>
        <cfvo type="max"/>
        <color rgb="FFFCFCFF"/>
        <color rgb="FF63BE7B"/>
      </colorScale>
    </cfRule>
  </conditionalFormatting>
  <conditionalFormatting sqref="S15">
    <cfRule type="colorScale" priority="5246">
      <colorScale>
        <cfvo type="min"/>
        <cfvo type="max"/>
        <color rgb="FFFCFCFF"/>
        <color rgb="FF63BE7B"/>
      </colorScale>
    </cfRule>
    <cfRule type="colorScale" priority="5247">
      <colorScale>
        <cfvo type="min"/>
        <cfvo type="percentile" val="50"/>
        <cfvo type="max"/>
        <color rgb="FFF8696B"/>
        <color rgb="FFFCFCFF"/>
        <color rgb="FF63BE7B"/>
      </colorScale>
    </cfRule>
    <cfRule type="colorScale" priority="5248">
      <colorScale>
        <cfvo type="min"/>
        <cfvo type="max"/>
        <color rgb="FFFCFCFF"/>
        <color rgb="FF63BE7B"/>
      </colorScale>
    </cfRule>
  </conditionalFormatting>
  <conditionalFormatting sqref="T15">
    <cfRule type="colorScale" priority="5180">
      <colorScale>
        <cfvo type="min"/>
        <cfvo type="max"/>
        <color rgb="FFFFEF9C"/>
        <color rgb="FF63BE7B"/>
      </colorScale>
    </cfRule>
    <cfRule type="colorScale" priority="5249">
      <colorScale>
        <cfvo type="min"/>
        <cfvo type="percentile" val="50"/>
        <cfvo type="max"/>
        <color rgb="FFF8696B"/>
        <color rgb="FFFCFCFF"/>
        <color rgb="FF63BE7B"/>
      </colorScale>
    </cfRule>
    <cfRule type="colorScale" priority="5250">
      <colorScale>
        <cfvo type="min"/>
        <cfvo type="max"/>
        <color rgb="FFFCFCFF"/>
        <color rgb="FF63BE7B"/>
      </colorScale>
    </cfRule>
    <cfRule type="colorScale" priority="5251">
      <colorScale>
        <cfvo type="min"/>
        <cfvo type="max"/>
        <color rgb="FFFCFCFF"/>
        <color rgb="FF63BE7B"/>
      </colorScale>
    </cfRule>
    <cfRule type="colorScale" priority="5252">
      <colorScale>
        <cfvo type="min"/>
        <cfvo type="max"/>
        <color rgb="FFFCFCFF"/>
        <color rgb="FF63BE7B"/>
      </colorScale>
    </cfRule>
    <cfRule type="colorScale" priority="5253">
      <colorScale>
        <cfvo type="min"/>
        <cfvo type="max"/>
        <color rgb="FFFCFCFF"/>
        <color rgb="FF63BE7B"/>
      </colorScale>
    </cfRule>
    <cfRule type="colorScale" priority="5254">
      <colorScale>
        <cfvo type="min"/>
        <cfvo type="percentile" val="50"/>
        <cfvo type="max"/>
        <color rgb="FFF8696B"/>
        <color rgb="FFFCFCFF"/>
        <color rgb="FF63BE7B"/>
      </colorScale>
    </cfRule>
    <cfRule type="colorScale" priority="5255">
      <colorScale>
        <cfvo type="min"/>
        <cfvo type="max"/>
        <color rgb="FFFCFCFF"/>
        <color rgb="FF63BE7B"/>
      </colorScale>
    </cfRule>
  </conditionalFormatting>
  <conditionalFormatting sqref="U15">
    <cfRule type="colorScale" priority="5256">
      <colorScale>
        <cfvo type="min"/>
        <cfvo type="percentile" val="50"/>
        <cfvo type="max"/>
        <color rgb="FFF8696B"/>
        <color rgb="FFFCFCFF"/>
        <color rgb="FF63BE7B"/>
      </colorScale>
    </cfRule>
    <cfRule type="colorScale" priority="5257">
      <colorScale>
        <cfvo type="min"/>
        <cfvo type="max"/>
        <color rgb="FFFCFCFF"/>
        <color rgb="FF63BE7B"/>
      </colorScale>
    </cfRule>
    <cfRule type="colorScale" priority="5258">
      <colorScale>
        <cfvo type="min"/>
        <cfvo type="max"/>
        <color rgb="FFFCFCFF"/>
        <color rgb="FF63BE7B"/>
      </colorScale>
    </cfRule>
    <cfRule type="colorScale" priority="5259">
      <colorScale>
        <cfvo type="min"/>
        <cfvo type="percentile" val="50"/>
        <cfvo type="max"/>
        <color rgb="FFF8696B"/>
        <color rgb="FFFCFCFF"/>
        <color rgb="FF63BE7B"/>
      </colorScale>
    </cfRule>
    <cfRule type="colorScale" priority="5260">
      <colorScale>
        <cfvo type="min"/>
        <cfvo type="max"/>
        <color rgb="FFFCFCFF"/>
        <color rgb="FF63BE7B"/>
      </colorScale>
    </cfRule>
  </conditionalFormatting>
  <conditionalFormatting sqref="U15:W15">
    <cfRule type="colorScale" priority="5157">
      <colorScale>
        <cfvo type="min"/>
        <cfvo type="max"/>
        <color rgb="FFFFEF9C"/>
        <color rgb="FF63BE7B"/>
      </colorScale>
    </cfRule>
    <cfRule type="colorScale" priority="5263">
      <colorScale>
        <cfvo type="min"/>
        <cfvo type="max"/>
        <color rgb="FFFFEF9C"/>
        <color rgb="FF63BE7B"/>
      </colorScale>
    </cfRule>
  </conditionalFormatting>
  <conditionalFormatting sqref="V15">
    <cfRule type="colorScale" priority="5261">
      <colorScale>
        <cfvo type="min"/>
        <cfvo type="max"/>
        <color rgb="FFFFEF9C"/>
        <color rgb="FF63BE7B"/>
      </colorScale>
    </cfRule>
    <cfRule type="colorScale" priority="5262">
      <colorScale>
        <cfvo type="min"/>
        <cfvo type="max"/>
        <color rgb="FFFFEF9C"/>
        <color rgb="FF63BE7B"/>
      </colorScale>
    </cfRule>
    <cfRule type="colorScale" priority="5264">
      <colorScale>
        <cfvo type="min"/>
        <cfvo type="percentile" val="50"/>
        <cfvo type="max"/>
        <color rgb="FF63BE7B"/>
        <color rgb="FFFCFCFF"/>
        <color rgb="FFF8696B"/>
      </colorScale>
    </cfRule>
    <cfRule type="colorScale" priority="5265">
      <colorScale>
        <cfvo type="min"/>
        <cfvo type="percentile" val="50"/>
        <cfvo type="max"/>
        <color rgb="FF63BE7B"/>
        <color rgb="FFFCFCFF"/>
        <color rgb="FFF8696B"/>
      </colorScale>
    </cfRule>
    <cfRule type="colorScale" priority="5266">
      <colorScale>
        <cfvo type="min"/>
        <cfvo type="max"/>
        <color rgb="FF63BE7B"/>
        <color rgb="FFFCFCFF"/>
      </colorScale>
    </cfRule>
    <cfRule type="colorScale" priority="5267">
      <colorScale>
        <cfvo type="min"/>
        <cfvo type="percentile" val="50"/>
        <cfvo type="max"/>
        <color rgb="FF63BE7B"/>
        <color rgb="FFFCFCFF"/>
        <color rgb="FFF8696B"/>
      </colorScale>
    </cfRule>
    <cfRule type="colorScale" priority="5268">
      <colorScale>
        <cfvo type="min"/>
        <cfvo type="percentile" val="50"/>
        <cfvo type="max"/>
        <color rgb="FF63BE7B"/>
        <color rgb="FFFCFCFF"/>
        <color rgb="FFF8696B"/>
      </colorScale>
    </cfRule>
    <cfRule type="colorScale" priority="5269">
      <colorScale>
        <cfvo type="min"/>
        <cfvo type="max"/>
        <color rgb="FFFFEF9C"/>
        <color rgb="FF63BE7B"/>
      </colorScale>
    </cfRule>
  </conditionalFormatting>
  <conditionalFormatting sqref="W15">
    <cfRule type="colorScale" priority="5270">
      <colorScale>
        <cfvo type="min"/>
        <cfvo type="percentile" val="50"/>
        <cfvo type="max"/>
        <color rgb="FF63BE7B"/>
        <color rgb="FFFCFCFF"/>
        <color rgb="FFF8696B"/>
      </colorScale>
    </cfRule>
    <cfRule type="colorScale" priority="5271">
      <colorScale>
        <cfvo type="min"/>
        <cfvo type="max"/>
        <color rgb="FF63BE7B"/>
        <color rgb="FFFCFCFF"/>
      </colorScale>
    </cfRule>
    <cfRule type="colorScale" priority="5272">
      <colorScale>
        <cfvo type="min"/>
        <cfvo type="percentile" val="50"/>
        <cfvo type="max"/>
        <color rgb="FF63BE7B"/>
        <color rgb="FFFCFCFF"/>
        <color rgb="FFF8696B"/>
      </colorScale>
    </cfRule>
    <cfRule type="colorScale" priority="5273">
      <colorScale>
        <cfvo type="min"/>
        <cfvo type="percentile" val="50"/>
        <cfvo type="max"/>
        <color rgb="FF63BE7B"/>
        <color rgb="FFFCFCFF"/>
        <color rgb="FFF8696B"/>
      </colorScale>
    </cfRule>
  </conditionalFormatting>
  <conditionalFormatting sqref="E16:N16">
    <cfRule type="colorScale" priority="4969">
      <colorScale>
        <cfvo type="min"/>
        <cfvo type="max"/>
        <color rgb="FFFCFCFF"/>
        <color rgb="FF63BE7B"/>
      </colorScale>
    </cfRule>
  </conditionalFormatting>
  <conditionalFormatting sqref="E16:N16">
    <cfRule type="colorScale" priority="4963">
      <colorScale>
        <cfvo type="min"/>
        <cfvo type="max"/>
        <color rgb="FFFCFCFF"/>
        <color rgb="FF63BE7B"/>
      </colorScale>
    </cfRule>
    <cfRule type="colorScale" priority="4964">
      <colorScale>
        <cfvo type="min"/>
        <cfvo type="max"/>
        <color rgb="FFFCFCFF"/>
        <color rgb="FF63BE7B"/>
      </colorScale>
    </cfRule>
    <cfRule type="colorScale" priority="4965">
      <colorScale>
        <cfvo type="min"/>
        <cfvo type="max"/>
        <color rgb="FFFCFCFF"/>
        <color rgb="FF63BE7B"/>
      </colorScale>
    </cfRule>
    <cfRule type="colorScale" priority="4966">
      <colorScale>
        <cfvo type="min"/>
        <cfvo type="percentile" val="50"/>
        <cfvo type="max"/>
        <color rgb="FFF8696B"/>
        <color rgb="FFFFEB84"/>
        <color rgb="FF63BE7B"/>
      </colorScale>
    </cfRule>
    <cfRule type="colorScale" priority="4967">
      <colorScale>
        <cfvo type="min"/>
        <cfvo type="max"/>
        <color rgb="FFFCFCFF"/>
        <color rgb="FF63BE7B"/>
      </colorScale>
    </cfRule>
    <cfRule type="colorScale" priority="4968">
      <colorScale>
        <cfvo type="min"/>
        <cfvo type="max"/>
        <color rgb="FFFFEF9C"/>
        <color rgb="FF63BE7B"/>
      </colorScale>
    </cfRule>
  </conditionalFormatting>
  <conditionalFormatting sqref="O16">
    <cfRule type="colorScale" priority="4974">
      <colorScale>
        <cfvo type="min"/>
        <cfvo type="percentile" val="50"/>
        <cfvo type="max"/>
        <color rgb="FF63BE7B"/>
        <color rgb="FFFCFCFF"/>
        <color rgb="FFF8696B"/>
      </colorScale>
    </cfRule>
  </conditionalFormatting>
  <conditionalFormatting sqref="O16">
    <cfRule type="colorScale" priority="4961">
      <colorScale>
        <cfvo type="min"/>
        <cfvo type="percentile" val="50"/>
        <cfvo type="max"/>
        <color rgb="FF63BE7B"/>
        <color rgb="FFFCFCFF"/>
        <color rgb="FFF8696B"/>
      </colorScale>
    </cfRule>
    <cfRule type="colorScale" priority="4962">
      <colorScale>
        <cfvo type="min"/>
        <cfvo type="percentile" val="50"/>
        <cfvo type="max"/>
        <color rgb="FF63BE7B"/>
        <color rgb="FFFCFCFF"/>
        <color rgb="FFF8696B"/>
      </colorScale>
    </cfRule>
  </conditionalFormatting>
  <conditionalFormatting sqref="Q16">
    <cfRule type="colorScale" priority="4975">
      <colorScale>
        <cfvo type="min"/>
        <cfvo type="max"/>
        <color rgb="FFFFEF9C"/>
        <color rgb="FF63BE7B"/>
      </colorScale>
    </cfRule>
  </conditionalFormatting>
  <conditionalFormatting sqref="Q16:W16">
    <cfRule type="colorScale" priority="4979">
      <colorScale>
        <cfvo type="min"/>
        <cfvo type="max"/>
        <color rgb="FFFFEF9C"/>
        <color rgb="FF63BE7B"/>
      </colorScale>
    </cfRule>
    <cfRule type="colorScale" priority="4980">
      <colorScale>
        <cfvo type="min"/>
        <cfvo type="max"/>
        <color rgb="FFFFEF9C"/>
        <color rgb="FF63BE7B"/>
      </colorScale>
    </cfRule>
  </conditionalFormatting>
  <conditionalFormatting sqref="R16:S16">
    <cfRule type="colorScale" priority="4976">
      <colorScale>
        <cfvo type="min"/>
        <cfvo type="max"/>
        <color rgb="FFFFEF9C"/>
        <color rgb="FF63BE7B"/>
      </colorScale>
    </cfRule>
  </conditionalFormatting>
  <conditionalFormatting sqref="T16">
    <cfRule type="colorScale" priority="4977">
      <colorScale>
        <cfvo type="min"/>
        <cfvo type="max"/>
        <color rgb="FFFFEF9C"/>
        <color rgb="FF63BE7B"/>
      </colorScale>
    </cfRule>
  </conditionalFormatting>
  <conditionalFormatting sqref="D16:D18">
    <cfRule type="colorScale" priority="4981">
      <colorScale>
        <cfvo type="min"/>
        <cfvo type="percentile" val="50"/>
        <cfvo type="max"/>
        <color rgb="FFF8696B"/>
        <color rgb="FFFCFCFF"/>
        <color rgb="FF63BE7B"/>
      </colorScale>
    </cfRule>
  </conditionalFormatting>
  <conditionalFormatting sqref="D16:D18">
    <cfRule type="colorScale" priority="4982">
      <colorScale>
        <cfvo type="min"/>
        <cfvo type="percentile" val="50"/>
        <cfvo type="max"/>
        <color rgb="FFF8696B"/>
        <color rgb="FFFCFCFF"/>
        <color rgb="FF63BE7B"/>
      </colorScale>
    </cfRule>
  </conditionalFormatting>
  <conditionalFormatting sqref="O16:O18">
    <cfRule type="colorScale" priority="4989">
      <colorScale>
        <cfvo type="min"/>
        <cfvo type="percentile" val="50"/>
        <cfvo type="max"/>
        <color rgb="FF63BE7B"/>
        <color rgb="FFFCFCFF"/>
        <color rgb="FFF8696B"/>
      </colorScale>
    </cfRule>
  </conditionalFormatting>
  <conditionalFormatting sqref="U16:W16 V17:V18">
    <cfRule type="colorScale" priority="4990">
      <colorScale>
        <cfvo type="min"/>
        <cfvo type="max"/>
        <color rgb="FFFFEF9C"/>
        <color rgb="FF63BE7B"/>
      </colorScale>
    </cfRule>
  </conditionalFormatting>
  <conditionalFormatting sqref="U16:W18">
    <cfRule type="colorScale" priority="4991">
      <colorScale>
        <cfvo type="min"/>
        <cfvo type="max"/>
        <color rgb="FFFFEF9C"/>
        <color rgb="FF63BE7B"/>
      </colorScale>
    </cfRule>
  </conditionalFormatting>
  <conditionalFormatting sqref="E16:N16">
    <cfRule type="colorScale" priority="4992">
      <colorScale>
        <cfvo type="min"/>
        <cfvo type="max"/>
        <color rgb="FFFCFCFF"/>
        <color rgb="FF63BE7B"/>
      </colorScale>
    </cfRule>
  </conditionalFormatting>
  <conditionalFormatting sqref="O16">
    <cfRule type="colorScale" priority="4998">
      <colorScale>
        <cfvo type="min"/>
        <cfvo type="percentile" val="50"/>
        <cfvo type="max"/>
        <color rgb="FF63BE7B"/>
        <color rgb="FFFCFCFF"/>
        <color rgb="FFF8696B"/>
      </colorScale>
    </cfRule>
  </conditionalFormatting>
  <conditionalFormatting sqref="Q16">
    <cfRule type="colorScale" priority="4999">
      <colorScale>
        <cfvo type="min"/>
        <cfvo type="max"/>
        <color rgb="FFFFEF9C"/>
        <color rgb="FF63BE7B"/>
      </colorScale>
    </cfRule>
  </conditionalFormatting>
  <conditionalFormatting sqref="R16:S16">
    <cfRule type="colorScale" priority="5000">
      <colorScale>
        <cfvo type="min"/>
        <cfvo type="max"/>
        <color rgb="FFFFEF9C"/>
        <color rgb="FF63BE7B"/>
      </colorScale>
    </cfRule>
  </conditionalFormatting>
  <conditionalFormatting sqref="T16">
    <cfRule type="colorScale" priority="5001">
      <colorScale>
        <cfvo type="min"/>
        <cfvo type="max"/>
        <color rgb="FFFFEF9C"/>
        <color rgb="FF63BE7B"/>
      </colorScale>
    </cfRule>
  </conditionalFormatting>
  <conditionalFormatting sqref="D16:D18">
    <cfRule type="colorScale" priority="5002">
      <colorScale>
        <cfvo type="min"/>
        <cfvo type="percentile" val="50"/>
        <cfvo type="max"/>
        <color rgb="FFF8696B"/>
        <color rgb="FFFCFCFF"/>
        <color rgb="FF63BE7B"/>
      </colorScale>
    </cfRule>
  </conditionalFormatting>
  <conditionalFormatting sqref="E16:E18">
    <cfRule type="colorScale" priority="5003">
      <colorScale>
        <cfvo type="min"/>
        <cfvo type="max"/>
        <color rgb="FFFCFCFF"/>
        <color rgb="FF63BE7B"/>
      </colorScale>
    </cfRule>
  </conditionalFormatting>
  <conditionalFormatting sqref="E16:E18">
    <cfRule type="colorScale" priority="5004">
      <colorScale>
        <cfvo type="min"/>
        <cfvo type="percentile" val="50"/>
        <cfvo type="max"/>
        <color rgb="FFF8696B"/>
        <color rgb="FFFCFCFF"/>
        <color rgb="FF63BE7B"/>
      </colorScale>
    </cfRule>
    <cfRule type="colorScale" priority="5005">
      <colorScale>
        <cfvo type="min"/>
        <cfvo type="max"/>
        <color rgb="FFFCFCFF"/>
        <color rgb="FF63BE7B"/>
      </colorScale>
    </cfRule>
    <cfRule type="colorScale" priority="5006">
      <colorScale>
        <cfvo type="min"/>
        <cfvo type="percentile" val="50"/>
        <cfvo type="max"/>
        <color rgb="FFF8696B"/>
        <color rgb="FFFCFCFF"/>
        <color rgb="FF63BE7B"/>
      </colorScale>
    </cfRule>
  </conditionalFormatting>
  <conditionalFormatting sqref="O16:O18">
    <cfRule type="colorScale" priority="5045">
      <colorScale>
        <cfvo type="min"/>
        <cfvo type="percentile" val="50"/>
        <cfvo type="max"/>
        <color rgb="FF63BE7B"/>
        <color rgb="FFFCFCFF"/>
        <color rgb="FFF8696B"/>
      </colorScale>
    </cfRule>
  </conditionalFormatting>
  <conditionalFormatting sqref="P16:P18">
    <cfRule type="colorScale" priority="5047">
      <colorScale>
        <cfvo type="min"/>
        <cfvo type="percentile" val="50"/>
        <cfvo type="max"/>
        <color rgb="FF63BE7B"/>
        <color rgb="FFFCFCFF"/>
        <color rgb="FFF8696B"/>
      </colorScale>
    </cfRule>
    <cfRule type="colorScale" priority="5048">
      <colorScale>
        <cfvo type="min"/>
        <cfvo type="percentile" val="50"/>
        <cfvo type="max"/>
        <color rgb="FF63BE7B"/>
        <color rgb="FFFCFCFF"/>
        <color rgb="FFF8696B"/>
      </colorScale>
    </cfRule>
    <cfRule type="colorScale" priority="5049">
      <colorScale>
        <cfvo type="min"/>
        <cfvo type="max"/>
        <color rgb="FFFCFCFF"/>
        <color rgb="FFF8696B"/>
      </colorScale>
    </cfRule>
  </conditionalFormatting>
  <conditionalFormatting sqref="P16:P18">
    <cfRule type="colorScale" priority="5050">
      <colorScale>
        <cfvo type="min"/>
        <cfvo type="percentile" val="50"/>
        <cfvo type="max"/>
        <color rgb="FF63BE7B"/>
        <color rgb="FFFCFCFF"/>
        <color rgb="FFF8696B"/>
      </colorScale>
    </cfRule>
  </conditionalFormatting>
  <conditionalFormatting sqref="Q16:Q18">
    <cfRule type="colorScale" priority="5052">
      <colorScale>
        <cfvo type="min"/>
        <cfvo type="percentile" val="50"/>
        <cfvo type="max"/>
        <color rgb="FFF8696B"/>
        <color rgb="FFFCFCFF"/>
        <color rgb="FF63BE7B"/>
      </colorScale>
    </cfRule>
    <cfRule type="colorScale" priority="5053">
      <colorScale>
        <cfvo type="min"/>
        <cfvo type="max"/>
        <color rgb="FFFFEF9C"/>
        <color rgb="FF63BE7B"/>
      </colorScale>
    </cfRule>
    <cfRule type="colorScale" priority="5054">
      <colorScale>
        <cfvo type="min"/>
        <cfvo type="max"/>
        <color rgb="FFFCFCFF"/>
        <color rgb="FF63BE7B"/>
      </colorScale>
    </cfRule>
    <cfRule type="colorScale" priority="5055">
      <colorScale>
        <cfvo type="min"/>
        <cfvo type="max"/>
        <color rgb="FFFCFCFF"/>
        <color rgb="FF63BE7B"/>
      </colorScale>
    </cfRule>
    <cfRule type="colorScale" priority="5056">
      <colorScale>
        <cfvo type="min"/>
        <cfvo type="percentile" val="50"/>
        <cfvo type="max"/>
        <color rgb="FFF8696B"/>
        <color rgb="FFFCFCFF"/>
        <color rgb="FF63BE7B"/>
      </colorScale>
    </cfRule>
  </conditionalFormatting>
  <conditionalFormatting sqref="Q16:Q18">
    <cfRule type="colorScale" priority="5057">
      <colorScale>
        <cfvo type="min"/>
        <cfvo type="percentile" val="50"/>
        <cfvo type="max"/>
        <color rgb="FFF8696B"/>
        <color rgb="FFFCFCFF"/>
        <color rgb="FF63BE7B"/>
      </colorScale>
    </cfRule>
    <cfRule type="colorScale" priority="5058">
      <colorScale>
        <cfvo type="min"/>
        <cfvo type="max"/>
        <color rgb="FFFCFCFF"/>
        <color rgb="FF63BE7B"/>
      </colorScale>
    </cfRule>
  </conditionalFormatting>
  <conditionalFormatting sqref="R16:R18">
    <cfRule type="colorScale" priority="5060">
      <colorScale>
        <cfvo type="min"/>
        <cfvo type="max"/>
        <color rgb="FFFCFCFF"/>
        <color rgb="FF63BE7B"/>
      </colorScale>
    </cfRule>
    <cfRule type="colorScale" priority="5061">
      <colorScale>
        <cfvo type="min"/>
        <cfvo type="percentile" val="50"/>
        <cfvo type="max"/>
        <color rgb="FFF8696B"/>
        <color rgb="FFFCFCFF"/>
        <color rgb="FF63BE7B"/>
      </colorScale>
    </cfRule>
  </conditionalFormatting>
  <conditionalFormatting sqref="R16:S18">
    <cfRule type="colorScale" priority="5063">
      <colorScale>
        <cfvo type="min"/>
        <cfvo type="percentile" val="50"/>
        <cfvo type="max"/>
        <color rgb="FFF8696B"/>
        <color rgb="FFFCFCFF"/>
        <color rgb="FF63BE7B"/>
      </colorScale>
    </cfRule>
    <cfRule type="colorScale" priority="5064">
      <colorScale>
        <cfvo type="min"/>
        <cfvo type="max"/>
        <color rgb="FFFCFCFF"/>
        <color rgb="FF63BE7B"/>
      </colorScale>
    </cfRule>
    <cfRule type="colorScale" priority="5065">
      <colorScale>
        <cfvo type="min"/>
        <cfvo type="max"/>
        <color rgb="FFFCFCFF"/>
        <color rgb="FF63BE7B"/>
      </colorScale>
    </cfRule>
  </conditionalFormatting>
  <conditionalFormatting sqref="R16:S18">
    <cfRule type="colorScale" priority="5066">
      <colorScale>
        <cfvo type="min"/>
        <cfvo type="percentile" val="50"/>
        <cfvo type="max"/>
        <color rgb="FFF8696B"/>
        <color rgb="FFFCFCFF"/>
        <color rgb="FF63BE7B"/>
      </colorScale>
    </cfRule>
    <cfRule type="colorScale" priority="5067">
      <colorScale>
        <cfvo type="min"/>
        <cfvo type="max"/>
        <color rgb="FFFCFCFF"/>
        <color rgb="FF63BE7B"/>
      </colorScale>
    </cfRule>
  </conditionalFormatting>
  <conditionalFormatting sqref="S16:S18">
    <cfRule type="colorScale" priority="5068">
      <colorScale>
        <cfvo type="min"/>
        <cfvo type="max"/>
        <color rgb="FFFCFCFF"/>
        <color rgb="FF63BE7B"/>
      </colorScale>
    </cfRule>
    <cfRule type="colorScale" priority="5069">
      <colorScale>
        <cfvo type="min"/>
        <cfvo type="percentile" val="50"/>
        <cfvo type="max"/>
        <color rgb="FFF8696B"/>
        <color rgb="FFFCFCFF"/>
        <color rgb="FF63BE7B"/>
      </colorScale>
    </cfRule>
  </conditionalFormatting>
  <conditionalFormatting sqref="T16:T18">
    <cfRule type="colorScale" priority="5071">
      <colorScale>
        <cfvo type="min"/>
        <cfvo type="percentile" val="50"/>
        <cfvo type="max"/>
        <color rgb="FFF8696B"/>
        <color rgb="FFFCFCFF"/>
        <color rgb="FF63BE7B"/>
      </colorScale>
    </cfRule>
    <cfRule type="colorScale" priority="5072">
      <colorScale>
        <cfvo type="min"/>
        <cfvo type="max"/>
        <color rgb="FFFCFCFF"/>
        <color rgb="FF63BE7B"/>
      </colorScale>
    </cfRule>
    <cfRule type="colorScale" priority="5073">
      <colorScale>
        <cfvo type="min"/>
        <cfvo type="max"/>
        <color rgb="FFFCFCFF"/>
        <color rgb="FF63BE7B"/>
      </colorScale>
    </cfRule>
    <cfRule type="colorScale" priority="5074">
      <colorScale>
        <cfvo type="min"/>
        <cfvo type="max"/>
        <color rgb="FFFCFCFF"/>
        <color rgb="FF63BE7B"/>
      </colorScale>
    </cfRule>
  </conditionalFormatting>
  <conditionalFormatting sqref="T16:T18">
    <cfRule type="colorScale" priority="5075">
      <colorScale>
        <cfvo type="min"/>
        <cfvo type="max"/>
        <color rgb="FFFCFCFF"/>
        <color rgb="FF63BE7B"/>
      </colorScale>
    </cfRule>
    <cfRule type="colorScale" priority="5076">
      <colorScale>
        <cfvo type="min"/>
        <cfvo type="percentile" val="50"/>
        <cfvo type="max"/>
        <color rgb="FFF8696B"/>
        <color rgb="FFFCFCFF"/>
        <color rgb="FF63BE7B"/>
      </colorScale>
    </cfRule>
  </conditionalFormatting>
  <conditionalFormatting sqref="U16:U18">
    <cfRule type="colorScale" priority="5078">
      <colorScale>
        <cfvo type="min"/>
        <cfvo type="percentile" val="50"/>
        <cfvo type="max"/>
        <color rgb="FFF8696B"/>
        <color rgb="FFFCFCFF"/>
        <color rgb="FF63BE7B"/>
      </colorScale>
    </cfRule>
    <cfRule type="colorScale" priority="5079">
      <colorScale>
        <cfvo type="min"/>
        <cfvo type="max"/>
        <color rgb="FFFCFCFF"/>
        <color rgb="FF63BE7B"/>
      </colorScale>
    </cfRule>
  </conditionalFormatting>
  <conditionalFormatting sqref="U16:U18">
    <cfRule type="colorScale" priority="5080">
      <colorScale>
        <cfvo type="min"/>
        <cfvo type="max"/>
        <color rgb="FFFCFCFF"/>
        <color rgb="FF63BE7B"/>
      </colorScale>
    </cfRule>
    <cfRule type="colorScale" priority="5081">
      <colorScale>
        <cfvo type="min"/>
        <cfvo type="percentile" val="50"/>
        <cfvo type="max"/>
        <color rgb="FFF8696B"/>
        <color rgb="FFFCFCFF"/>
        <color rgb="FF63BE7B"/>
      </colorScale>
    </cfRule>
  </conditionalFormatting>
  <conditionalFormatting sqref="U16:W16 V17:V18">
    <cfRule type="colorScale" priority="5083">
      <colorScale>
        <cfvo type="min"/>
        <cfvo type="max"/>
        <color rgb="FFFFEF9C"/>
        <color rgb="FF63BE7B"/>
      </colorScale>
    </cfRule>
  </conditionalFormatting>
  <conditionalFormatting sqref="V16:V18">
    <cfRule type="colorScale" priority="5084">
      <colorScale>
        <cfvo type="min"/>
        <cfvo type="percentile" val="50"/>
        <cfvo type="max"/>
        <color rgb="FF63BE7B"/>
        <color rgb="FFFCFCFF"/>
        <color rgb="FFF8696B"/>
      </colorScale>
    </cfRule>
    <cfRule type="colorScale" priority="5085">
      <colorScale>
        <cfvo type="min"/>
        <cfvo type="percentile" val="50"/>
        <cfvo type="max"/>
        <color rgb="FF63BE7B"/>
        <color rgb="FFFCFCFF"/>
        <color rgb="FFF8696B"/>
      </colorScale>
    </cfRule>
    <cfRule type="colorScale" priority="5086">
      <colorScale>
        <cfvo type="min"/>
        <cfvo type="max"/>
        <color rgb="FF63BE7B"/>
        <color rgb="FFFCFCFF"/>
      </colorScale>
    </cfRule>
    <cfRule type="colorScale" priority="5087">
      <colorScale>
        <cfvo type="min"/>
        <cfvo type="percentile" val="50"/>
        <cfvo type="max"/>
        <color rgb="FF63BE7B"/>
        <color rgb="FFFCFCFF"/>
        <color rgb="FFF8696B"/>
      </colorScale>
    </cfRule>
  </conditionalFormatting>
  <conditionalFormatting sqref="V16:V18">
    <cfRule type="colorScale" priority="5089">
      <colorScale>
        <cfvo type="min"/>
        <cfvo type="max"/>
        <color rgb="FFFFEF9C"/>
        <color rgb="FF63BE7B"/>
      </colorScale>
    </cfRule>
  </conditionalFormatting>
  <conditionalFormatting sqref="W16:W18">
    <cfRule type="colorScale" priority="5090">
      <colorScale>
        <cfvo type="min"/>
        <cfvo type="percentile" val="50"/>
        <cfvo type="max"/>
        <color rgb="FF63BE7B"/>
        <color rgb="FFFCFCFF"/>
        <color rgb="FFF8696B"/>
      </colorScale>
    </cfRule>
    <cfRule type="colorScale" priority="5091">
      <colorScale>
        <cfvo type="min"/>
        <cfvo type="max"/>
        <color rgb="FF63BE7B"/>
        <color rgb="FFFCFCFF"/>
      </colorScale>
    </cfRule>
    <cfRule type="colorScale" priority="5092">
      <colorScale>
        <cfvo type="min"/>
        <cfvo type="percentile" val="50"/>
        <cfvo type="max"/>
        <color rgb="FF63BE7B"/>
        <color rgb="FFFCFCFF"/>
        <color rgb="FFF8696B"/>
      </colorScale>
    </cfRule>
  </conditionalFormatting>
  <conditionalFormatting sqref="W16:W18">
    <cfRule type="colorScale" priority="5093">
      <colorScale>
        <cfvo type="min"/>
        <cfvo type="percentile" val="50"/>
        <cfvo type="max"/>
        <color rgb="FF63BE7B"/>
        <color rgb="FFFCFCFF"/>
        <color rgb="FFF8696B"/>
      </colorScale>
    </cfRule>
  </conditionalFormatting>
  <conditionalFormatting sqref="D16:D18 D20:D21 D32:D47">
    <cfRule type="colorScale" priority="5094">
      <colorScale>
        <cfvo type="min"/>
        <cfvo type="percentile" val="50"/>
        <cfvo type="max"/>
        <color rgb="FFF8696B"/>
        <color rgb="FFFCFCFF"/>
        <color rgb="FF63BE7B"/>
      </colorScale>
    </cfRule>
  </conditionalFormatting>
  <conditionalFormatting sqref="E16:E18 E20:E21 E32:E47">
    <cfRule type="colorScale" priority="5095">
      <colorScale>
        <cfvo type="min"/>
        <cfvo type="max"/>
        <color rgb="FFFCFCFF"/>
        <color rgb="FF63BE7B"/>
      </colorScale>
    </cfRule>
  </conditionalFormatting>
  <conditionalFormatting sqref="O16:O18 O20:O21 O32:O47">
    <cfRule type="colorScale" priority="5104">
      <colorScale>
        <cfvo type="min"/>
        <cfvo type="percentile" val="50"/>
        <cfvo type="max"/>
        <color rgb="FF63BE7B"/>
        <color rgb="FFFCFCFF"/>
        <color rgb="FFF8696B"/>
      </colorScale>
    </cfRule>
  </conditionalFormatting>
  <conditionalFormatting sqref="P16:P18 P20:P21 P32:P47">
    <cfRule type="colorScale" priority="5105">
      <colorScale>
        <cfvo type="min"/>
        <cfvo type="percentile" val="50"/>
        <cfvo type="max"/>
        <color rgb="FF63BE7B"/>
        <color rgb="FFFCFCFF"/>
        <color rgb="FFF8696B"/>
      </colorScale>
    </cfRule>
  </conditionalFormatting>
  <conditionalFormatting sqref="Q16:Q18 Q20:Q21 Q32:Q47">
    <cfRule type="colorScale" priority="5106">
      <colorScale>
        <cfvo type="min"/>
        <cfvo type="percentile" val="50"/>
        <cfvo type="max"/>
        <color rgb="FFF8696B"/>
        <color rgb="FFFCFCFF"/>
        <color rgb="FF63BE7B"/>
      </colorScale>
    </cfRule>
  </conditionalFormatting>
  <conditionalFormatting sqref="R16:R18 R20:R21 R32:R47">
    <cfRule type="colorScale" priority="5107">
      <colorScale>
        <cfvo type="min"/>
        <cfvo type="max"/>
        <color rgb="FFFCFCFF"/>
        <color rgb="FF63BE7B"/>
      </colorScale>
    </cfRule>
  </conditionalFormatting>
  <conditionalFormatting sqref="S16:S18 S20 S32:S47">
    <cfRule type="colorScale" priority="5108">
      <colorScale>
        <cfvo type="min"/>
        <cfvo type="max"/>
        <color rgb="FFFCFCFF"/>
        <color rgb="FF63BE7B"/>
      </colorScale>
    </cfRule>
    <cfRule type="colorScale" priority="5109">
      <colorScale>
        <cfvo type="min"/>
        <cfvo type="percentile" val="50"/>
        <cfvo type="max"/>
        <color rgb="FFF8696B"/>
        <color rgb="FFFCFCFF"/>
        <color rgb="FF63BE7B"/>
      </colorScale>
    </cfRule>
  </conditionalFormatting>
  <conditionalFormatting sqref="T16:T18 T20:T21 T32:T47">
    <cfRule type="colorScale" priority="5110">
      <colorScale>
        <cfvo type="min"/>
        <cfvo type="max"/>
        <color rgb="FFFCFCFF"/>
        <color rgb="FF63BE7B"/>
      </colorScale>
    </cfRule>
  </conditionalFormatting>
  <conditionalFormatting sqref="U16:U18 U20:U21 U32:U47">
    <cfRule type="colorScale" priority="5111">
      <colorScale>
        <cfvo type="min"/>
        <cfvo type="percentile" val="50"/>
        <cfvo type="max"/>
        <color rgb="FFF8696B"/>
        <color rgb="FFFCFCFF"/>
        <color rgb="FF63BE7B"/>
      </colorScale>
    </cfRule>
  </conditionalFormatting>
  <conditionalFormatting sqref="V16:V18 V20:V21 V32:V47">
    <cfRule type="colorScale" priority="5112">
      <colorScale>
        <cfvo type="min"/>
        <cfvo type="percentile" val="50"/>
        <cfvo type="max"/>
        <color rgb="FF63BE7B"/>
        <color rgb="FFFCFCFF"/>
        <color rgb="FFF8696B"/>
      </colorScale>
    </cfRule>
  </conditionalFormatting>
  <conditionalFormatting sqref="W16:W18 W20:W21 W32:W47">
    <cfRule type="colorScale" priority="5113">
      <colorScale>
        <cfvo type="min"/>
        <cfvo type="percentile" val="50"/>
        <cfvo type="max"/>
        <color rgb="FF63BE7B"/>
        <color rgb="FFFCFCFF"/>
        <color rgb="FFF8696B"/>
      </colorScale>
    </cfRule>
  </conditionalFormatting>
  <conditionalFormatting sqref="E17:E18">
    <cfRule type="colorScale" priority="4927">
      <colorScale>
        <cfvo type="min"/>
        <cfvo type="max"/>
        <color rgb="FFFCFCFF"/>
        <color rgb="FF63BE7B"/>
      </colorScale>
    </cfRule>
  </conditionalFormatting>
  <conditionalFormatting sqref="E17:N17">
    <cfRule type="colorScale" priority="4921">
      <colorScale>
        <cfvo type="min"/>
        <cfvo type="max"/>
        <color rgb="FFFCFCFF"/>
        <color rgb="FF63BE7B"/>
      </colorScale>
    </cfRule>
    <cfRule type="colorScale" priority="4922">
      <colorScale>
        <cfvo type="min"/>
        <cfvo type="max"/>
        <color rgb="FFFCFCFF"/>
        <color rgb="FF63BE7B"/>
      </colorScale>
    </cfRule>
    <cfRule type="colorScale" priority="4923">
      <colorScale>
        <cfvo type="min"/>
        <cfvo type="max"/>
        <color rgb="FFFCFCFF"/>
        <color rgb="FF63BE7B"/>
      </colorScale>
    </cfRule>
    <cfRule type="colorScale" priority="4924">
      <colorScale>
        <cfvo type="min"/>
        <cfvo type="max"/>
        <color rgb="FFFCFCFF"/>
        <color rgb="FF63BE7B"/>
      </colorScale>
    </cfRule>
    <cfRule type="colorScale" priority="4925">
      <colorScale>
        <cfvo type="min"/>
        <cfvo type="percentile" val="50"/>
        <cfvo type="max"/>
        <color rgb="FFF8696B"/>
        <color rgb="FFFFEB84"/>
        <color rgb="FF63BE7B"/>
      </colorScale>
    </cfRule>
    <cfRule type="colorScale" priority="4926">
      <colorScale>
        <cfvo type="min"/>
        <cfvo type="max"/>
        <color rgb="FFFFEF9C"/>
        <color rgb="FF63BE7B"/>
      </colorScale>
    </cfRule>
  </conditionalFormatting>
  <conditionalFormatting sqref="O17:O18">
    <cfRule type="colorScale" priority="4929">
      <colorScale>
        <cfvo type="min"/>
        <cfvo type="percentile" val="50"/>
        <cfvo type="max"/>
        <color rgb="FF63BE7B"/>
        <color rgb="FFFCFCFF"/>
        <color rgb="FFF8696B"/>
      </colorScale>
    </cfRule>
  </conditionalFormatting>
  <conditionalFormatting sqref="O17">
    <cfRule type="colorScale" priority="4915">
      <colorScale>
        <cfvo type="min"/>
        <cfvo type="percentile" val="50"/>
        <cfvo type="max"/>
        <color rgb="FF63BE7B"/>
        <color rgb="FFFCFCFF"/>
        <color rgb="FFF8696B"/>
      </colorScale>
    </cfRule>
    <cfRule type="colorScale" priority="4917">
      <colorScale>
        <cfvo type="min"/>
        <cfvo type="percentile" val="50"/>
        <cfvo type="max"/>
        <color rgb="FF63BE7B"/>
        <color rgb="FFFCFCFF"/>
        <color rgb="FFF8696B"/>
      </colorScale>
    </cfRule>
    <cfRule type="colorScale" priority="4918">
      <colorScale>
        <cfvo type="min"/>
        <cfvo type="percentile" val="50"/>
        <cfvo type="max"/>
        <color rgb="FF63BE7B"/>
        <color rgb="FFFCFCFF"/>
        <color rgb="FFF8696B"/>
      </colorScale>
    </cfRule>
  </conditionalFormatting>
  <conditionalFormatting sqref="Q17:S17">
    <cfRule type="colorScale" priority="4912">
      <colorScale>
        <cfvo type="min"/>
        <cfvo type="max"/>
        <color rgb="FFFFEF9C"/>
        <color rgb="FF63BE7B"/>
      </colorScale>
    </cfRule>
    <cfRule type="colorScale" priority="4914">
      <colorScale>
        <cfvo type="min"/>
        <cfvo type="max"/>
        <color rgb="FFFFEF9C"/>
        <color rgb="FF63BE7B"/>
      </colorScale>
    </cfRule>
    <cfRule type="colorScale" priority="4916">
      <colorScale>
        <cfvo type="min"/>
        <cfvo type="max"/>
        <color rgb="FFFFEF9C"/>
        <color rgb="FF63BE7B"/>
      </colorScale>
    </cfRule>
    <cfRule type="colorScale" priority="4919">
      <colorScale>
        <cfvo type="min"/>
        <cfvo type="max"/>
        <color rgb="FFFFEF9C"/>
        <color rgb="FF63BE7B"/>
      </colorScale>
    </cfRule>
  </conditionalFormatting>
  <conditionalFormatting sqref="T17">
    <cfRule type="colorScale" priority="4911">
      <colorScale>
        <cfvo type="min"/>
        <cfvo type="max"/>
        <color rgb="FFFFEF9C"/>
        <color rgb="FF63BE7B"/>
      </colorScale>
    </cfRule>
    <cfRule type="colorScale" priority="4913">
      <colorScale>
        <cfvo type="min"/>
        <cfvo type="max"/>
        <color rgb="FFFFEF9C"/>
        <color rgb="FF63BE7B"/>
      </colorScale>
    </cfRule>
    <cfRule type="colorScale" priority="4920">
      <colorScale>
        <cfvo type="min"/>
        <cfvo type="max"/>
        <color rgb="FFFFEF9C"/>
        <color rgb="FF63BE7B"/>
      </colorScale>
    </cfRule>
  </conditionalFormatting>
  <conditionalFormatting sqref="U17:W17">
    <cfRule type="colorScale" priority="4930">
      <colorScale>
        <cfvo type="min"/>
        <cfvo type="max"/>
        <color rgb="FFFFEF9C"/>
        <color rgb="FF63BE7B"/>
      </colorScale>
    </cfRule>
    <cfRule type="colorScale" priority="4931">
      <colorScale>
        <cfvo type="min"/>
        <cfvo type="percentile" val="50"/>
        <cfvo type="max"/>
        <color rgb="FFF8696B"/>
        <color rgb="FFFFEB84"/>
        <color rgb="FF63BE7B"/>
      </colorScale>
    </cfRule>
    <cfRule type="colorScale" priority="4932">
      <colorScale>
        <cfvo type="min"/>
        <cfvo type="percentile" val="50"/>
        <cfvo type="max"/>
        <color rgb="FFF8696B"/>
        <color rgb="FFFFEB84"/>
        <color rgb="FF63BE7B"/>
      </colorScale>
    </cfRule>
  </conditionalFormatting>
  <conditionalFormatting sqref="E17:E18">
    <cfRule type="colorScale" priority="4933">
      <colorScale>
        <cfvo type="min"/>
        <cfvo type="max"/>
        <color rgb="FFFCFCFF"/>
        <color rgb="FF63BE7B"/>
      </colorScale>
    </cfRule>
  </conditionalFormatting>
  <conditionalFormatting sqref="O17:O18">
    <cfRule type="colorScale" priority="4943">
      <colorScale>
        <cfvo type="min"/>
        <cfvo type="percentile" val="50"/>
        <cfvo type="max"/>
        <color rgb="FF63BE7B"/>
        <color rgb="FFFCFCFF"/>
        <color rgb="FFF8696B"/>
      </colorScale>
    </cfRule>
  </conditionalFormatting>
  <conditionalFormatting sqref="Q17:Q18">
    <cfRule type="colorScale" priority="4944">
      <colorScale>
        <cfvo type="min"/>
        <cfvo type="max"/>
        <color rgb="FFFFEF9C"/>
        <color rgb="FF63BE7B"/>
      </colorScale>
    </cfRule>
  </conditionalFormatting>
  <conditionalFormatting sqref="Q17:Q18">
    <cfRule type="colorScale" priority="4945">
      <colorScale>
        <cfvo type="min"/>
        <cfvo type="max"/>
        <color rgb="FFFFEF9C"/>
        <color rgb="FF63BE7B"/>
      </colorScale>
    </cfRule>
    <cfRule type="colorScale" priority="4946">
      <colorScale>
        <cfvo type="min"/>
        <cfvo type="percentile" val="50"/>
        <cfvo type="max"/>
        <color rgb="FFF8696B"/>
        <color rgb="FFFFEB84"/>
        <color rgb="FF63BE7B"/>
      </colorScale>
    </cfRule>
  </conditionalFormatting>
  <conditionalFormatting sqref="R17:S18">
    <cfRule type="colorScale" priority="4947">
      <colorScale>
        <cfvo type="min"/>
        <cfvo type="max"/>
        <color rgb="FFFFEF9C"/>
        <color rgb="FF63BE7B"/>
      </colorScale>
    </cfRule>
  </conditionalFormatting>
  <conditionalFormatting sqref="R17:S18">
    <cfRule type="colorScale" priority="4948">
      <colorScale>
        <cfvo type="min"/>
        <cfvo type="max"/>
        <color rgb="FFFFEF9C"/>
        <color rgb="FF63BE7B"/>
      </colorScale>
    </cfRule>
    <cfRule type="colorScale" priority="4949">
      <colorScale>
        <cfvo type="min"/>
        <cfvo type="percentile" val="50"/>
        <cfvo type="max"/>
        <color rgb="FFF8696B"/>
        <color rgb="FFFFEB84"/>
        <color rgb="FF63BE7B"/>
      </colorScale>
    </cfRule>
  </conditionalFormatting>
  <conditionalFormatting sqref="T17:T18">
    <cfRule type="colorScale" priority="4950">
      <colorScale>
        <cfvo type="min"/>
        <cfvo type="max"/>
        <color rgb="FFFFEF9C"/>
        <color rgb="FF63BE7B"/>
      </colorScale>
    </cfRule>
  </conditionalFormatting>
  <conditionalFormatting sqref="T17:T18">
    <cfRule type="colorScale" priority="4951">
      <colorScale>
        <cfvo type="min"/>
        <cfvo type="max"/>
        <color rgb="FFFFEF9C"/>
        <color rgb="FF63BE7B"/>
      </colorScale>
    </cfRule>
    <cfRule type="colorScale" priority="4952">
      <colorScale>
        <cfvo type="min"/>
        <cfvo type="percentile" val="50"/>
        <cfvo type="max"/>
        <color rgb="FFF8696B"/>
        <color rgb="FFFCFCFF"/>
        <color rgb="FF63BE7B"/>
      </colorScale>
    </cfRule>
  </conditionalFormatting>
  <conditionalFormatting sqref="U17:W18">
    <cfRule type="colorScale" priority="4953">
      <colorScale>
        <cfvo type="min"/>
        <cfvo type="max"/>
        <color rgb="FFFFEF9C"/>
        <color rgb="FF63BE7B"/>
      </colorScale>
    </cfRule>
  </conditionalFormatting>
  <conditionalFormatting sqref="U17:W18">
    <cfRule type="colorScale" priority="4954">
      <colorScale>
        <cfvo type="min"/>
        <cfvo type="max"/>
        <color rgb="FFFFEF9C"/>
        <color rgb="FF63BE7B"/>
      </colorScale>
    </cfRule>
    <cfRule type="colorScale" priority="4955">
      <colorScale>
        <cfvo type="min"/>
        <cfvo type="max"/>
        <color rgb="FFFFEF9C"/>
        <color rgb="FF63BE7B"/>
      </colorScale>
    </cfRule>
  </conditionalFormatting>
  <conditionalFormatting sqref="O18">
    <cfRule type="colorScale" priority="4885">
      <colorScale>
        <cfvo type="min"/>
        <cfvo type="percentile" val="50"/>
        <cfvo type="max"/>
        <color rgb="FF63BE7B"/>
        <color rgb="FFFCFCFF"/>
        <color rgb="FFF8696B"/>
      </colorScale>
    </cfRule>
    <cfRule type="colorScale" priority="4887">
      <colorScale>
        <cfvo type="min"/>
        <cfvo type="percentile" val="50"/>
        <cfvo type="max"/>
        <color rgb="FF63BE7B"/>
        <color rgb="FFFCFCFF"/>
        <color rgb="FFF8696B"/>
      </colorScale>
    </cfRule>
    <cfRule type="colorScale" priority="4889">
      <colorScale>
        <cfvo type="min"/>
        <cfvo type="percentile" val="50"/>
        <cfvo type="max"/>
        <color rgb="FF63BE7B"/>
        <color rgb="FFFCFCFF"/>
        <color rgb="FFF8696B"/>
      </colorScale>
    </cfRule>
    <cfRule type="colorScale" priority="4890">
      <colorScale>
        <cfvo type="min"/>
        <cfvo type="percentile" val="50"/>
        <cfvo type="max"/>
        <color rgb="FF63BE7B"/>
        <color rgb="FFFCFCFF"/>
        <color rgb="FFF8696B"/>
      </colorScale>
    </cfRule>
  </conditionalFormatting>
  <conditionalFormatting sqref="Q18:S18">
    <cfRule type="colorScale" priority="4884">
      <colorScale>
        <cfvo type="min"/>
        <cfvo type="max"/>
        <color rgb="FFFFEF9C"/>
        <color rgb="FF63BE7B"/>
      </colorScale>
    </cfRule>
    <cfRule type="colorScale" priority="4886">
      <colorScale>
        <cfvo type="min"/>
        <cfvo type="max"/>
        <color rgb="FFFFEF9C"/>
        <color rgb="FF63BE7B"/>
      </colorScale>
    </cfRule>
    <cfRule type="colorScale" priority="4888">
      <colorScale>
        <cfvo type="min"/>
        <cfvo type="max"/>
        <color rgb="FFFFEF9C"/>
        <color rgb="FF63BE7B"/>
      </colorScale>
    </cfRule>
    <cfRule type="colorScale" priority="4891">
      <colorScale>
        <cfvo type="min"/>
        <cfvo type="max"/>
        <color rgb="FFFFEF9C"/>
        <color rgb="FF63BE7B"/>
      </colorScale>
    </cfRule>
  </conditionalFormatting>
  <conditionalFormatting sqref="T18">
    <cfRule type="colorScale" priority="4880">
      <colorScale>
        <cfvo type="min"/>
        <cfvo type="max"/>
        <color rgb="FFFFEF9C"/>
        <color rgb="FF63BE7B"/>
      </colorScale>
    </cfRule>
    <cfRule type="colorScale" priority="4881">
      <colorScale>
        <cfvo type="min"/>
        <cfvo type="max"/>
        <color rgb="FFFFEF9C"/>
        <color rgb="FF63BE7B"/>
      </colorScale>
    </cfRule>
    <cfRule type="colorScale" priority="4882">
      <colorScale>
        <cfvo type="min"/>
        <cfvo type="max"/>
        <color rgb="FFFFEF9C"/>
        <color rgb="FF63BE7B"/>
      </colorScale>
    </cfRule>
    <cfRule type="colorScale" priority="4883">
      <colorScale>
        <cfvo type="min"/>
        <cfvo type="max"/>
        <color rgb="FFFFEF9C"/>
        <color rgb="FF63BE7B"/>
      </colorScale>
    </cfRule>
  </conditionalFormatting>
  <conditionalFormatting sqref="U18:W18">
    <cfRule type="colorScale" priority="4899">
      <colorScale>
        <cfvo type="min"/>
        <cfvo type="max"/>
        <color rgb="FFFFEF9C"/>
        <color rgb="FF63BE7B"/>
      </colorScale>
    </cfRule>
    <cfRule type="colorScale" priority="4900">
      <colorScale>
        <cfvo type="min"/>
        <cfvo type="max"/>
        <color rgb="FFFFEF9C"/>
        <color rgb="FF63BE7B"/>
      </colorScale>
    </cfRule>
    <cfRule type="colorScale" priority="4901">
      <colorScale>
        <cfvo type="min"/>
        <cfvo type="max"/>
        <color rgb="FFFFEF9C"/>
        <color rgb="FF63BE7B"/>
      </colorScale>
    </cfRule>
    <cfRule type="colorScale" priority="4902">
      <colorScale>
        <cfvo type="min"/>
        <cfvo type="max"/>
        <color rgb="FFFFEF9C"/>
        <color rgb="FF63BE7B"/>
      </colorScale>
    </cfRule>
  </conditionalFormatting>
  <conditionalFormatting sqref="D32:D47">
    <cfRule type="colorScale" priority="4666">
      <colorScale>
        <cfvo type="min"/>
        <cfvo type="percentile" val="50"/>
        <cfvo type="max"/>
        <color rgb="FFF8696B"/>
        <color rgb="FFFCFCFF"/>
        <color rgb="FF63BE7B"/>
      </colorScale>
    </cfRule>
    <cfRule type="colorScale" priority="4686">
      <colorScale>
        <cfvo type="min"/>
        <cfvo type="percentile" val="50"/>
        <cfvo type="max"/>
        <color rgb="FFF8696B"/>
        <color rgb="FFFCFCFF"/>
        <color rgb="FF63BE7B"/>
      </colorScale>
    </cfRule>
    <cfRule type="colorScale" priority="4707">
      <colorScale>
        <cfvo type="min"/>
        <cfvo type="percentile" val="50"/>
        <cfvo type="max"/>
        <color rgb="FFF8696B"/>
        <color rgb="FFFCFCFF"/>
        <color rgb="FF63BE7B"/>
      </colorScale>
    </cfRule>
  </conditionalFormatting>
  <conditionalFormatting sqref="E32:E47">
    <cfRule type="colorScale" priority="4689">
      <colorScale>
        <cfvo type="min"/>
        <cfvo type="max"/>
        <color rgb="FFFCFCFF"/>
        <color rgb="FF63BE7B"/>
      </colorScale>
    </cfRule>
    <cfRule type="colorScale" priority="4690">
      <colorScale>
        <cfvo type="min"/>
        <cfvo type="max"/>
        <color rgb="FFFCFCFF"/>
        <color rgb="FF63BE7B"/>
      </colorScale>
    </cfRule>
    <cfRule type="colorScale" priority="4708">
      <colorScale>
        <cfvo type="min"/>
        <cfvo type="max"/>
        <color rgb="FFFCFCFF"/>
        <color rgb="FF63BE7B"/>
      </colorScale>
    </cfRule>
    <cfRule type="colorScale" priority="4737">
      <colorScale>
        <cfvo type="min"/>
        <cfvo type="percentile" val="50"/>
        <cfvo type="max"/>
        <color rgb="FFF8696B"/>
        <color rgb="FFFCFCFF"/>
        <color rgb="FF63BE7B"/>
      </colorScale>
    </cfRule>
    <cfRule type="colorScale" priority="4738">
      <colorScale>
        <cfvo type="min"/>
        <cfvo type="max"/>
        <color rgb="FFFCFCFF"/>
        <color rgb="FF63BE7B"/>
      </colorScale>
    </cfRule>
    <cfRule type="colorScale" priority="4765">
      <colorScale>
        <cfvo type="min"/>
        <cfvo type="percentile" val="50"/>
        <cfvo type="max"/>
        <color rgb="FFF8696B"/>
        <color rgb="FFFCFCFF"/>
        <color rgb="FF63BE7B"/>
      </colorScale>
    </cfRule>
  </conditionalFormatting>
  <conditionalFormatting sqref="E32:N32">
    <cfRule type="colorScale" priority="4739">
      <colorScale>
        <cfvo type="min"/>
        <cfvo type="max"/>
        <color rgb="FFFCFCFF"/>
        <color rgb="FF63BE7B"/>
      </colorScale>
    </cfRule>
    <cfRule type="colorScale" priority="4740">
      <colorScale>
        <cfvo type="min"/>
        <cfvo type="max"/>
        <color rgb="FFFCFCFF"/>
        <color rgb="FF63BE7B"/>
      </colorScale>
    </cfRule>
    <cfRule type="colorScale" priority="4741">
      <colorScale>
        <cfvo type="min"/>
        <cfvo type="percentile" val="50"/>
        <cfvo type="max"/>
        <color rgb="FFF8696B"/>
        <color rgb="FFFFEB84"/>
        <color rgb="FF63BE7B"/>
      </colorScale>
    </cfRule>
    <cfRule type="colorScale" priority="4742">
      <colorScale>
        <cfvo type="min"/>
        <cfvo type="max"/>
        <color rgb="FFFFEF9C"/>
        <color rgb="FF63BE7B"/>
      </colorScale>
    </cfRule>
  </conditionalFormatting>
  <conditionalFormatting sqref="O32:O47">
    <cfRule type="colorScale" priority="4684">
      <colorScale>
        <cfvo type="min"/>
        <cfvo type="percentile" val="50"/>
        <cfvo type="max"/>
        <color rgb="FF63BE7B"/>
        <color rgb="FFFCFCFF"/>
        <color rgb="FFF8696B"/>
      </colorScale>
    </cfRule>
    <cfRule type="colorScale" priority="4687">
      <colorScale>
        <cfvo type="min"/>
        <cfvo type="percentile" val="50"/>
        <cfvo type="max"/>
        <color rgb="FF63BE7B"/>
        <color rgb="FFFCFCFF"/>
        <color rgb="FFF8696B"/>
      </colorScale>
    </cfRule>
    <cfRule type="colorScale" priority="4699">
      <colorScale>
        <cfvo type="min"/>
        <cfvo type="percentile" val="50"/>
        <cfvo type="max"/>
        <color rgb="FF63BE7B"/>
        <color rgb="FFFCFCFF"/>
        <color rgb="FFF8696B"/>
      </colorScale>
    </cfRule>
    <cfRule type="colorScale" priority="4700">
      <colorScale>
        <cfvo type="min"/>
        <cfvo type="percentile" val="50"/>
        <cfvo type="max"/>
        <color rgb="FF63BE7B"/>
        <color rgb="FFFCFCFF"/>
        <color rgb="FFF8696B"/>
      </colorScale>
    </cfRule>
    <cfRule type="colorScale" priority="4715">
      <colorScale>
        <cfvo type="min"/>
        <cfvo type="percentile" val="50"/>
        <cfvo type="max"/>
        <color rgb="FF63BE7B"/>
        <color rgb="FFFCFCFF"/>
        <color rgb="FFF8696B"/>
      </colorScale>
    </cfRule>
  </conditionalFormatting>
  <conditionalFormatting sqref="P32:P47">
    <cfRule type="colorScale" priority="4683">
      <colorScale>
        <cfvo type="min"/>
        <cfvo type="percentile" val="50"/>
        <cfvo type="max"/>
        <color rgb="FF63BE7B"/>
        <color rgb="FFFCFCFF"/>
        <color rgb="FFF8696B"/>
      </colorScale>
    </cfRule>
    <cfRule type="colorScale" priority="4716">
      <colorScale>
        <cfvo type="min"/>
        <cfvo type="percentile" val="50"/>
        <cfvo type="max"/>
        <color rgb="FF63BE7B"/>
        <color rgb="FFFCFCFF"/>
        <color rgb="FFF8696B"/>
      </colorScale>
    </cfRule>
    <cfRule type="colorScale" priority="4717">
      <colorScale>
        <cfvo type="min"/>
        <cfvo type="percentile" val="50"/>
        <cfvo type="max"/>
        <color rgb="FF63BE7B"/>
        <color rgb="FFFCFCFF"/>
        <color rgb="FFF8696B"/>
      </colorScale>
    </cfRule>
    <cfRule type="colorScale" priority="4718">
      <colorScale>
        <cfvo type="min"/>
        <cfvo type="max"/>
        <color rgb="FFFCFCFF"/>
        <color rgb="FFF8696B"/>
      </colorScale>
    </cfRule>
  </conditionalFormatting>
  <conditionalFormatting sqref="Q32:Q47">
    <cfRule type="colorScale" priority="4671">
      <colorScale>
        <cfvo type="min"/>
        <cfvo type="percentile" val="50"/>
        <cfvo type="max"/>
        <color rgb="FFF8696B"/>
        <color rgb="FFFCFCFF"/>
        <color rgb="FF63BE7B"/>
      </colorScale>
    </cfRule>
    <cfRule type="colorScale" priority="4677">
      <colorScale>
        <cfvo type="min"/>
        <cfvo type="max"/>
        <color rgb="FFFCFCFF"/>
        <color rgb="FF63BE7B"/>
      </colorScale>
    </cfRule>
    <cfRule type="colorScale" priority="4701">
      <colorScale>
        <cfvo type="min"/>
        <cfvo type="max"/>
        <color rgb="FFFFEF9C"/>
        <color rgb="FF63BE7B"/>
      </colorScale>
    </cfRule>
    <cfRule type="colorScale" priority="4702">
      <colorScale>
        <cfvo type="min"/>
        <cfvo type="max"/>
        <color rgb="FFFFEF9C"/>
        <color rgb="FF63BE7B"/>
      </colorScale>
    </cfRule>
    <cfRule type="colorScale" priority="4719">
      <colorScale>
        <cfvo type="min"/>
        <cfvo type="percentile" val="50"/>
        <cfvo type="max"/>
        <color rgb="FFF8696B"/>
        <color rgb="FFFCFCFF"/>
        <color rgb="FF63BE7B"/>
      </colorScale>
    </cfRule>
    <cfRule type="colorScale" priority="4720">
      <colorScale>
        <cfvo type="min"/>
        <cfvo type="max"/>
        <color rgb="FFFFEF9C"/>
        <color rgb="FF63BE7B"/>
      </colorScale>
    </cfRule>
    <cfRule type="colorScale" priority="4721">
      <colorScale>
        <cfvo type="min"/>
        <cfvo type="max"/>
        <color rgb="FFFCFCFF"/>
        <color rgb="FF63BE7B"/>
      </colorScale>
    </cfRule>
    <cfRule type="colorScale" priority="4722">
      <colorScale>
        <cfvo type="min"/>
        <cfvo type="max"/>
        <color rgb="FFFCFCFF"/>
        <color rgb="FF63BE7B"/>
      </colorScale>
    </cfRule>
    <cfRule type="colorScale" priority="4723">
      <colorScale>
        <cfvo type="min"/>
        <cfvo type="percentile" val="50"/>
        <cfvo type="max"/>
        <color rgb="FFF8696B"/>
        <color rgb="FFFCFCFF"/>
        <color rgb="FF63BE7B"/>
      </colorScale>
    </cfRule>
  </conditionalFormatting>
  <conditionalFormatting sqref="Q32:W32">
    <cfRule type="colorScale" priority="4770">
      <colorScale>
        <cfvo type="min"/>
        <cfvo type="max"/>
        <color rgb="FFFFEF9C"/>
        <color rgb="FF63BE7B"/>
      </colorScale>
    </cfRule>
  </conditionalFormatting>
  <conditionalFormatting sqref="R32:R47">
    <cfRule type="colorScale" priority="4676">
      <colorScale>
        <cfvo type="min"/>
        <cfvo type="max"/>
        <color rgb="FFFCFCFF"/>
        <color rgb="FF63BE7B"/>
      </colorScale>
    </cfRule>
    <cfRule type="colorScale" priority="4682">
      <colorScale>
        <cfvo type="min"/>
        <cfvo type="percentile" val="50"/>
        <cfvo type="max"/>
        <color rgb="FFF8696B"/>
        <color rgb="FFFCFCFF"/>
        <color rgb="FF63BE7B"/>
      </colorScale>
    </cfRule>
  </conditionalFormatting>
  <conditionalFormatting sqref="R32:S32">
    <cfRule type="colorScale" priority="4703">
      <colorScale>
        <cfvo type="min"/>
        <cfvo type="max"/>
        <color rgb="FFFFEF9C"/>
        <color rgb="FF63BE7B"/>
      </colorScale>
    </cfRule>
    <cfRule type="colorScale" priority="4704">
      <colorScale>
        <cfvo type="min"/>
        <cfvo type="max"/>
        <color rgb="FFFFEF9C"/>
        <color rgb="FF63BE7B"/>
      </colorScale>
    </cfRule>
    <cfRule type="colorScale" priority="4724">
      <colorScale>
        <cfvo type="min"/>
        <cfvo type="percentile" val="50"/>
        <cfvo type="max"/>
        <color rgb="FFF8696B"/>
        <color rgb="FFFCFCFF"/>
        <color rgb="FF63BE7B"/>
      </colorScale>
    </cfRule>
    <cfRule type="colorScale" priority="4725">
      <colorScale>
        <cfvo type="min"/>
        <cfvo type="max"/>
        <color rgb="FFFCFCFF"/>
        <color rgb="FF63BE7B"/>
      </colorScale>
    </cfRule>
    <cfRule type="colorScale" priority="4726">
      <colorScale>
        <cfvo type="min"/>
        <cfvo type="max"/>
        <color rgb="FFFCFCFF"/>
        <color rgb="FF63BE7B"/>
      </colorScale>
    </cfRule>
    <cfRule type="colorScale" priority="4759">
      <colorScale>
        <cfvo type="min"/>
        <cfvo type="percentile" val="50"/>
        <cfvo type="max"/>
        <color rgb="FFF8696B"/>
        <color rgb="FFFCFCFF"/>
        <color rgb="FF63BE7B"/>
      </colorScale>
    </cfRule>
    <cfRule type="colorScale" priority="4760">
      <colorScale>
        <cfvo type="min"/>
        <cfvo type="max"/>
        <color rgb="FFFCFCFF"/>
        <color rgb="FF63BE7B"/>
      </colorScale>
    </cfRule>
  </conditionalFormatting>
  <conditionalFormatting sqref="S32:S47">
    <cfRule type="colorScale" priority="4675">
      <colorScale>
        <cfvo type="min"/>
        <cfvo type="max"/>
        <color rgb="FFFCFCFF"/>
        <color rgb="FF63BE7B"/>
      </colorScale>
    </cfRule>
    <cfRule type="colorScale" priority="4681">
      <colorScale>
        <cfvo type="min"/>
        <cfvo type="percentile" val="50"/>
        <cfvo type="max"/>
        <color rgb="FFF8696B"/>
        <color rgb="FFFCFCFF"/>
        <color rgb="FF63BE7B"/>
      </colorScale>
    </cfRule>
  </conditionalFormatting>
  <conditionalFormatting sqref="T32:T47">
    <cfRule type="colorScale" priority="4674">
      <colorScale>
        <cfvo type="min"/>
        <cfvo type="max"/>
        <color rgb="FFFCFCFF"/>
        <color rgb="FF63BE7B"/>
      </colorScale>
    </cfRule>
    <cfRule type="colorScale" priority="4680">
      <colorScale>
        <cfvo type="min"/>
        <cfvo type="percentile" val="50"/>
        <cfvo type="max"/>
        <color rgb="FFF8696B"/>
        <color rgb="FFFCFCFF"/>
        <color rgb="FF63BE7B"/>
      </colorScale>
    </cfRule>
    <cfRule type="colorScale" priority="4705">
      <colorScale>
        <cfvo type="min"/>
        <cfvo type="max"/>
        <color rgb="FFFFEF9C"/>
        <color rgb="FF63BE7B"/>
      </colorScale>
    </cfRule>
    <cfRule type="colorScale" priority="4706">
      <colorScale>
        <cfvo type="min"/>
        <cfvo type="max"/>
        <color rgb="FFFFEF9C"/>
        <color rgb="FF63BE7B"/>
      </colorScale>
    </cfRule>
    <cfRule type="colorScale" priority="4727">
      <colorScale>
        <cfvo type="min"/>
        <cfvo type="percentile" val="50"/>
        <cfvo type="max"/>
        <color rgb="FFF8696B"/>
        <color rgb="FFFCFCFF"/>
        <color rgb="FF63BE7B"/>
      </colorScale>
    </cfRule>
    <cfRule type="colorScale" priority="4728">
      <colorScale>
        <cfvo type="min"/>
        <cfvo type="max"/>
        <color rgb="FFFCFCFF"/>
        <color rgb="FF63BE7B"/>
      </colorScale>
    </cfRule>
    <cfRule type="colorScale" priority="4729">
      <colorScale>
        <cfvo type="min"/>
        <cfvo type="max"/>
        <color rgb="FFFCFCFF"/>
        <color rgb="FF63BE7B"/>
      </colorScale>
    </cfRule>
    <cfRule type="colorScale" priority="4730">
      <colorScale>
        <cfvo type="min"/>
        <cfvo type="max"/>
        <color rgb="FFFCFCFF"/>
        <color rgb="FF63BE7B"/>
      </colorScale>
    </cfRule>
  </conditionalFormatting>
  <conditionalFormatting sqref="U32:U47">
    <cfRule type="colorScale" priority="4673">
      <colorScale>
        <cfvo type="min"/>
        <cfvo type="max"/>
        <color rgb="FFFCFCFF"/>
        <color rgb="FF63BE7B"/>
      </colorScale>
    </cfRule>
    <cfRule type="colorScale" priority="4679">
      <colorScale>
        <cfvo type="min"/>
        <cfvo type="percentile" val="50"/>
        <cfvo type="max"/>
        <color rgb="FFF8696B"/>
        <color rgb="FFFCFCFF"/>
        <color rgb="FF63BE7B"/>
      </colorScale>
    </cfRule>
    <cfRule type="colorScale" priority="4731">
      <colorScale>
        <cfvo type="min"/>
        <cfvo type="percentile" val="50"/>
        <cfvo type="max"/>
        <color rgb="FFF8696B"/>
        <color rgb="FFFCFCFF"/>
        <color rgb="FF63BE7B"/>
      </colorScale>
    </cfRule>
    <cfRule type="colorScale" priority="4732">
      <colorScale>
        <cfvo type="min"/>
        <cfvo type="max"/>
        <color rgb="FFFCFCFF"/>
        <color rgb="FF63BE7B"/>
      </colorScale>
    </cfRule>
  </conditionalFormatting>
  <conditionalFormatting sqref="U32:W32">
    <cfRule type="colorScale" priority="4771">
      <colorScale>
        <cfvo type="min"/>
        <cfvo type="max"/>
        <color rgb="FFFFEF9C"/>
        <color rgb="FF63BE7B"/>
      </colorScale>
    </cfRule>
    <cfRule type="colorScale" priority="4772">
      <colorScale>
        <cfvo type="min"/>
        <cfvo type="max"/>
        <color rgb="FFFFEF9C"/>
        <color rgb="FF63BE7B"/>
      </colorScale>
    </cfRule>
    <cfRule type="colorScale" priority="4773">
      <colorScale>
        <cfvo type="min"/>
        <cfvo type="max"/>
        <color rgb="FFFFEF9C"/>
        <color rgb="FF63BE7B"/>
      </colorScale>
    </cfRule>
  </conditionalFormatting>
  <conditionalFormatting sqref="V32:V47">
    <cfRule type="colorScale" priority="4667">
      <colorScale>
        <cfvo type="min"/>
        <cfvo type="percentile" val="50"/>
        <cfvo type="max"/>
        <color rgb="FF63BE7B"/>
        <color rgb="FFFCFCFF"/>
        <color rgb="FFF8696B"/>
      </colorScale>
    </cfRule>
    <cfRule type="colorScale" priority="4668">
      <colorScale>
        <cfvo type="min"/>
        <cfvo type="percentile" val="50"/>
        <cfvo type="max"/>
        <color rgb="FF63BE7B"/>
        <color rgb="FFFCFCFF"/>
        <color rgb="FFF8696B"/>
      </colorScale>
    </cfRule>
    <cfRule type="colorScale" priority="4669">
      <colorScale>
        <cfvo type="min"/>
        <cfvo type="max"/>
        <color rgb="FF63BE7B"/>
        <color rgb="FFFCFCFF"/>
      </colorScale>
    </cfRule>
    <cfRule type="colorScale" priority="4670">
      <colorScale>
        <cfvo type="min"/>
        <cfvo type="percentile" val="50"/>
        <cfvo type="max"/>
        <color rgb="FF63BE7B"/>
        <color rgb="FFFCFCFF"/>
        <color rgb="FFF8696B"/>
      </colorScale>
    </cfRule>
  </conditionalFormatting>
  <conditionalFormatting sqref="W32:W47">
    <cfRule type="colorScale" priority="4672">
      <colorScale>
        <cfvo type="min"/>
        <cfvo type="percentile" val="50"/>
        <cfvo type="max"/>
        <color rgb="FF63BE7B"/>
        <color rgb="FFFCFCFF"/>
        <color rgb="FFF8696B"/>
      </colorScale>
    </cfRule>
    <cfRule type="colorScale" priority="4733">
      <colorScale>
        <cfvo type="min"/>
        <cfvo type="percentile" val="50"/>
        <cfvo type="max"/>
        <color rgb="FF63BE7B"/>
        <color rgb="FFFCFCFF"/>
        <color rgb="FFF8696B"/>
      </colorScale>
    </cfRule>
    <cfRule type="colorScale" priority="4734">
      <colorScale>
        <cfvo type="min"/>
        <cfvo type="max"/>
        <color rgb="FF63BE7B"/>
        <color rgb="FFFCFCFF"/>
      </colorScale>
    </cfRule>
    <cfRule type="colorScale" priority="4735">
      <colorScale>
        <cfvo type="min"/>
        <cfvo type="percentile" val="50"/>
        <cfvo type="max"/>
        <color rgb="FF63BE7B"/>
        <color rgb="FFFCFCFF"/>
        <color rgb="FFF8696B"/>
      </colorScale>
    </cfRule>
  </conditionalFormatting>
  <conditionalFormatting sqref="D20:D21">
    <cfRule type="colorScale" priority="4586">
      <colorScale>
        <cfvo type="min"/>
        <cfvo type="percentile" val="50"/>
        <cfvo type="max"/>
        <color rgb="FFF8696B"/>
        <color rgb="FFFCFCFF"/>
        <color rgb="FF63BE7B"/>
      </colorScale>
    </cfRule>
  </conditionalFormatting>
  <conditionalFormatting sqref="D20:D21">
    <cfRule type="colorScale" priority="4581">
      <colorScale>
        <cfvo type="min"/>
        <cfvo type="percentile" val="50"/>
        <cfvo type="max"/>
        <color rgb="FFF8696B"/>
        <color rgb="FFFCFCFF"/>
        <color rgb="FF63BE7B"/>
      </colorScale>
    </cfRule>
  </conditionalFormatting>
  <conditionalFormatting sqref="E20:E21">
    <cfRule type="colorScale" priority="4570">
      <colorScale>
        <cfvo type="min"/>
        <cfvo type="max"/>
        <color rgb="FFFCFCFF"/>
        <color rgb="FF63BE7B"/>
      </colorScale>
    </cfRule>
  </conditionalFormatting>
  <conditionalFormatting sqref="E20:E21">
    <cfRule type="colorScale" priority="4564">
      <colorScale>
        <cfvo type="min"/>
        <cfvo type="max"/>
        <color rgb="FFFCFCFF"/>
        <color rgb="FF63BE7B"/>
      </colorScale>
    </cfRule>
  </conditionalFormatting>
  <conditionalFormatting sqref="E20:E21">
    <cfRule type="colorScale" priority="4610">
      <colorScale>
        <cfvo type="min"/>
        <cfvo type="percentile" val="50"/>
        <cfvo type="max"/>
        <color rgb="FFF8696B"/>
        <color rgb="FFFCFCFF"/>
        <color rgb="FF63BE7B"/>
      </colorScale>
    </cfRule>
    <cfRule type="colorScale" priority="4611">
      <colorScale>
        <cfvo type="min"/>
        <cfvo type="max"/>
        <color rgb="FFFCFCFF"/>
        <color rgb="FF63BE7B"/>
      </colorScale>
    </cfRule>
    <cfRule type="colorScale" priority="4612">
      <colorScale>
        <cfvo type="min"/>
        <cfvo type="percentile" val="50"/>
        <cfvo type="max"/>
        <color rgb="FFF8696B"/>
        <color rgb="FFFCFCFF"/>
        <color rgb="FF63BE7B"/>
      </colorScale>
    </cfRule>
  </conditionalFormatting>
  <conditionalFormatting sqref="E20:N20">
    <cfRule type="colorScale" priority="4613">
      <colorScale>
        <cfvo type="min"/>
        <cfvo type="max"/>
        <color rgb="FFFCFCFF"/>
        <color rgb="FF63BE7B"/>
      </colorScale>
    </cfRule>
    <cfRule type="colorScale" priority="4614">
      <colorScale>
        <cfvo type="min"/>
        <cfvo type="max"/>
        <color rgb="FFFCFCFF"/>
        <color rgb="FF63BE7B"/>
      </colorScale>
    </cfRule>
    <cfRule type="colorScale" priority="4615">
      <colorScale>
        <cfvo type="min"/>
        <cfvo type="percentile" val="50"/>
        <cfvo type="max"/>
        <color rgb="FFF8696B"/>
        <color rgb="FFFFEB84"/>
        <color rgb="FF63BE7B"/>
      </colorScale>
    </cfRule>
    <cfRule type="colorScale" priority="4616">
      <colorScale>
        <cfvo type="min"/>
        <cfvo type="max"/>
        <color rgb="FFFFEF9C"/>
        <color rgb="FF63BE7B"/>
      </colorScale>
    </cfRule>
  </conditionalFormatting>
  <conditionalFormatting sqref="O20:O21">
    <cfRule type="colorScale" priority="4561">
      <colorScale>
        <cfvo type="min"/>
        <cfvo type="percentile" val="50"/>
        <cfvo type="max"/>
        <color rgb="FF63BE7B"/>
        <color rgb="FFFCFCFF"/>
        <color rgb="FFF8696B"/>
      </colorScale>
    </cfRule>
  </conditionalFormatting>
  <conditionalFormatting sqref="O20:O21">
    <cfRule type="colorScale" priority="4575">
      <colorScale>
        <cfvo type="min"/>
        <cfvo type="percentile" val="50"/>
        <cfvo type="max"/>
        <color rgb="FF63BE7B"/>
        <color rgb="FFFCFCFF"/>
        <color rgb="FFF8696B"/>
      </colorScale>
    </cfRule>
  </conditionalFormatting>
  <conditionalFormatting sqref="O20:O21">
    <cfRule type="colorScale" priority="4568">
      <colorScale>
        <cfvo type="min"/>
        <cfvo type="percentile" val="50"/>
        <cfvo type="max"/>
        <color rgb="FF63BE7B"/>
        <color rgb="FFFCFCFF"/>
        <color rgb="FFF8696B"/>
      </colorScale>
    </cfRule>
  </conditionalFormatting>
  <conditionalFormatting sqref="O20:O21">
    <cfRule type="colorScale" priority="4583">
      <colorScale>
        <cfvo type="min"/>
        <cfvo type="percentile" val="50"/>
        <cfvo type="max"/>
        <color rgb="FF63BE7B"/>
        <color rgb="FFFCFCFF"/>
        <color rgb="FFF8696B"/>
      </colorScale>
    </cfRule>
  </conditionalFormatting>
  <conditionalFormatting sqref="P20:P21">
    <cfRule type="colorScale" priority="4590">
      <colorScale>
        <cfvo type="min"/>
        <cfvo type="percentile" val="50"/>
        <cfvo type="max"/>
        <color rgb="FF63BE7B"/>
        <color rgb="FFFCFCFF"/>
        <color rgb="FFF8696B"/>
      </colorScale>
    </cfRule>
    <cfRule type="colorScale" priority="4591">
      <colorScale>
        <cfvo type="min"/>
        <cfvo type="percentile" val="50"/>
        <cfvo type="max"/>
        <color rgb="FF63BE7B"/>
        <color rgb="FFFCFCFF"/>
        <color rgb="FFF8696B"/>
      </colorScale>
    </cfRule>
    <cfRule type="colorScale" priority="4592">
      <colorScale>
        <cfvo type="min"/>
        <cfvo type="max"/>
        <color rgb="FFFCFCFF"/>
        <color rgb="FFF8696B"/>
      </colorScale>
    </cfRule>
  </conditionalFormatting>
  <conditionalFormatting sqref="P20:P21">
    <cfRule type="colorScale" priority="4643">
      <colorScale>
        <cfvo type="min"/>
        <cfvo type="percentile" val="50"/>
        <cfvo type="max"/>
        <color rgb="FF63BE7B"/>
        <color rgb="FFFCFCFF"/>
        <color rgb="FFF8696B"/>
      </colorScale>
    </cfRule>
  </conditionalFormatting>
  <conditionalFormatting sqref="Q20:Q21">
    <cfRule type="colorScale" priority="4576">
      <colorScale>
        <cfvo type="min"/>
        <cfvo type="max"/>
        <color rgb="FFFFEF9C"/>
        <color rgb="FF63BE7B"/>
      </colorScale>
    </cfRule>
  </conditionalFormatting>
  <conditionalFormatting sqref="Q20:Q21">
    <cfRule type="colorScale" priority="4593">
      <colorScale>
        <cfvo type="min"/>
        <cfvo type="percentile" val="50"/>
        <cfvo type="max"/>
        <color rgb="FFF8696B"/>
        <color rgb="FFFCFCFF"/>
        <color rgb="FF63BE7B"/>
      </colorScale>
    </cfRule>
    <cfRule type="colorScale" priority="4594">
      <colorScale>
        <cfvo type="min"/>
        <cfvo type="max"/>
        <color rgb="FFFFEF9C"/>
        <color rgb="FF63BE7B"/>
      </colorScale>
    </cfRule>
    <cfRule type="colorScale" priority="4595">
      <colorScale>
        <cfvo type="min"/>
        <cfvo type="max"/>
        <color rgb="FFFCFCFF"/>
        <color rgb="FF63BE7B"/>
      </colorScale>
    </cfRule>
    <cfRule type="colorScale" priority="4596">
      <colorScale>
        <cfvo type="min"/>
        <cfvo type="max"/>
        <color rgb="FFFCFCFF"/>
        <color rgb="FF63BE7B"/>
      </colorScale>
    </cfRule>
    <cfRule type="colorScale" priority="4597">
      <colorScale>
        <cfvo type="min"/>
        <cfvo type="percentile" val="50"/>
        <cfvo type="max"/>
        <color rgb="FFF8696B"/>
        <color rgb="FFFCFCFF"/>
        <color rgb="FF63BE7B"/>
      </colorScale>
    </cfRule>
  </conditionalFormatting>
  <conditionalFormatting sqref="Q20:Q21">
    <cfRule type="colorScale" priority="4644">
      <colorScale>
        <cfvo type="min"/>
        <cfvo type="percentile" val="50"/>
        <cfvo type="max"/>
        <color rgb="FFF8696B"/>
        <color rgb="FFFCFCFF"/>
        <color rgb="FF63BE7B"/>
      </colorScale>
    </cfRule>
  </conditionalFormatting>
  <conditionalFormatting sqref="Q21:R21 T21:U21 Q20:U20 W20:W21">
    <cfRule type="colorScale" priority="4562">
      <colorScale>
        <cfvo type="min"/>
        <cfvo type="max"/>
        <color rgb="FFFFEF9C"/>
        <color rgb="FF63BE7B"/>
      </colorScale>
    </cfRule>
  </conditionalFormatting>
  <conditionalFormatting sqref="R20:S20">
    <cfRule type="colorScale" priority="4577">
      <colorScale>
        <cfvo type="min"/>
        <cfvo type="max"/>
        <color rgb="FFFFEF9C"/>
        <color rgb="FF63BE7B"/>
      </colorScale>
    </cfRule>
  </conditionalFormatting>
  <conditionalFormatting sqref="R20:S20">
    <cfRule type="colorScale" priority="4598">
      <colorScale>
        <cfvo type="min"/>
        <cfvo type="percentile" val="50"/>
        <cfvo type="max"/>
        <color rgb="FFF8696B"/>
        <color rgb="FFFCFCFF"/>
        <color rgb="FF63BE7B"/>
      </colorScale>
    </cfRule>
    <cfRule type="colorScale" priority="4599">
      <colorScale>
        <cfvo type="min"/>
        <cfvo type="max"/>
        <color rgb="FFFCFCFF"/>
        <color rgb="FF63BE7B"/>
      </colorScale>
    </cfRule>
    <cfRule type="colorScale" priority="4600">
      <colorScale>
        <cfvo type="min"/>
        <cfvo type="max"/>
        <color rgb="FFFCFCFF"/>
        <color rgb="FF63BE7B"/>
      </colorScale>
    </cfRule>
  </conditionalFormatting>
  <conditionalFormatting sqref="R20:S20">
    <cfRule type="colorScale" priority="4645">
      <colorScale>
        <cfvo type="min"/>
        <cfvo type="percentile" val="50"/>
        <cfvo type="max"/>
        <color rgb="FFF8696B"/>
        <color rgb="FFFCFCFF"/>
        <color rgb="FF63BE7B"/>
      </colorScale>
    </cfRule>
    <cfRule type="colorScale" priority="4646">
      <colorScale>
        <cfvo type="min"/>
        <cfvo type="max"/>
        <color rgb="FFFCFCFF"/>
        <color rgb="FF63BE7B"/>
      </colorScale>
    </cfRule>
  </conditionalFormatting>
  <conditionalFormatting sqref="T20:T21">
    <cfRule type="colorScale" priority="4578">
      <colorScale>
        <cfvo type="min"/>
        <cfvo type="max"/>
        <color rgb="FFFFEF9C"/>
        <color rgb="FF63BE7B"/>
      </colorScale>
    </cfRule>
  </conditionalFormatting>
  <conditionalFormatting sqref="T20:T21">
    <cfRule type="colorScale" priority="4601">
      <colorScale>
        <cfvo type="min"/>
        <cfvo type="percentile" val="50"/>
        <cfvo type="max"/>
        <color rgb="FFF8696B"/>
        <color rgb="FFFCFCFF"/>
        <color rgb="FF63BE7B"/>
      </colorScale>
    </cfRule>
    <cfRule type="colorScale" priority="4602">
      <colorScale>
        <cfvo type="min"/>
        <cfvo type="max"/>
        <color rgb="FFFCFCFF"/>
        <color rgb="FF63BE7B"/>
      </colorScale>
    </cfRule>
    <cfRule type="colorScale" priority="4603">
      <colorScale>
        <cfvo type="min"/>
        <cfvo type="max"/>
        <color rgb="FFFCFCFF"/>
        <color rgb="FF63BE7B"/>
      </colorScale>
    </cfRule>
    <cfRule type="colorScale" priority="4604">
      <colorScale>
        <cfvo type="min"/>
        <cfvo type="max"/>
        <color rgb="FFFCFCFF"/>
        <color rgb="FF63BE7B"/>
      </colorScale>
    </cfRule>
  </conditionalFormatting>
  <conditionalFormatting sqref="T20:T21">
    <cfRule type="colorScale" priority="4647">
      <colorScale>
        <cfvo type="min"/>
        <cfvo type="percentile" val="50"/>
        <cfvo type="max"/>
        <color rgb="FFF8696B"/>
        <color rgb="FFFCFCFF"/>
        <color rgb="FF63BE7B"/>
      </colorScale>
    </cfRule>
    <cfRule type="colorScale" priority="4648">
      <colorScale>
        <cfvo type="min"/>
        <cfvo type="max"/>
        <color rgb="FFFCFCFF"/>
        <color rgb="FF63BE7B"/>
      </colorScale>
    </cfRule>
  </conditionalFormatting>
  <conditionalFormatting sqref="U20:U21 W20:W21">
    <cfRule type="colorScale" priority="4579">
      <colorScale>
        <cfvo type="min"/>
        <cfvo type="max"/>
        <color rgb="FFFFEF9C"/>
        <color rgb="FF63BE7B"/>
      </colorScale>
    </cfRule>
  </conditionalFormatting>
  <conditionalFormatting sqref="U20:U21">
    <cfRule type="colorScale" priority="4569">
      <colorScale>
        <cfvo type="min"/>
        <cfvo type="max"/>
        <color rgb="FFFFEF9C"/>
        <color rgb="FF63BE7B"/>
      </colorScale>
    </cfRule>
  </conditionalFormatting>
  <conditionalFormatting sqref="U20:U21">
    <cfRule type="colorScale" priority="4605">
      <colorScale>
        <cfvo type="min"/>
        <cfvo type="percentile" val="50"/>
        <cfvo type="max"/>
        <color rgb="FFF8696B"/>
        <color rgb="FFFCFCFF"/>
        <color rgb="FF63BE7B"/>
      </colorScale>
    </cfRule>
    <cfRule type="colorScale" priority="4606">
      <colorScale>
        <cfvo type="min"/>
        <cfvo type="max"/>
        <color rgb="FFFCFCFF"/>
        <color rgb="FF63BE7B"/>
      </colorScale>
    </cfRule>
  </conditionalFormatting>
  <conditionalFormatting sqref="U20:U21">
    <cfRule type="colorScale" priority="4584">
      <colorScale>
        <cfvo type="min"/>
        <cfvo type="percentile" val="50"/>
        <cfvo type="max"/>
        <color rgb="FFF8696B"/>
        <color rgb="FFFCFCFF"/>
        <color rgb="FF63BE7B"/>
      </colorScale>
    </cfRule>
    <cfRule type="colorScale" priority="4585">
      <colorScale>
        <cfvo type="min"/>
        <cfvo type="max"/>
        <color rgb="FFFCFCFF"/>
        <color rgb="FF63BE7B"/>
      </colorScale>
    </cfRule>
  </conditionalFormatting>
  <conditionalFormatting sqref="V20:V21">
    <cfRule type="colorScale" priority="4557">
      <colorScale>
        <cfvo type="min"/>
        <cfvo type="max"/>
        <color rgb="FFFFEF9C"/>
        <color rgb="FF63BE7B"/>
      </colorScale>
    </cfRule>
  </conditionalFormatting>
  <conditionalFormatting sqref="V20:V21">
    <cfRule type="colorScale" priority="4553">
      <colorScale>
        <cfvo type="min"/>
        <cfvo type="percentile" val="50"/>
        <cfvo type="max"/>
        <color rgb="FF63BE7B"/>
        <color rgb="FFFCFCFF"/>
        <color rgb="FFF8696B"/>
      </colorScale>
    </cfRule>
    <cfRule type="colorScale" priority="4554">
      <colorScale>
        <cfvo type="min"/>
        <cfvo type="percentile" val="50"/>
        <cfvo type="max"/>
        <color rgb="FF63BE7B"/>
        <color rgb="FFFCFCFF"/>
        <color rgb="FFF8696B"/>
      </colorScale>
    </cfRule>
    <cfRule type="colorScale" priority="4555">
      <colorScale>
        <cfvo type="min"/>
        <cfvo type="max"/>
        <color rgb="FF63BE7B"/>
        <color rgb="FFFCFCFF"/>
      </colorScale>
    </cfRule>
    <cfRule type="colorScale" priority="4556">
      <colorScale>
        <cfvo type="min"/>
        <cfvo type="percentile" val="50"/>
        <cfvo type="max"/>
        <color rgb="FF63BE7B"/>
        <color rgb="FFFCFCFF"/>
        <color rgb="FFF8696B"/>
      </colorScale>
    </cfRule>
    <cfRule type="colorScale" priority="4558">
      <colorScale>
        <cfvo type="min"/>
        <cfvo type="max"/>
        <color rgb="FFFFEF9C"/>
        <color rgb="FF63BE7B"/>
      </colorScale>
    </cfRule>
    <cfRule type="colorScale" priority="4559">
      <colorScale>
        <cfvo type="min"/>
        <cfvo type="max"/>
        <color rgb="FFFFEF9C"/>
        <color rgb="FF63BE7B"/>
      </colorScale>
    </cfRule>
    <cfRule type="colorScale" priority="4560">
      <colorScale>
        <cfvo type="min"/>
        <cfvo type="max"/>
        <color rgb="FFFFEF9C"/>
        <color rgb="FF63BE7B"/>
      </colorScale>
    </cfRule>
  </conditionalFormatting>
  <conditionalFormatting sqref="W20:W21">
    <cfRule type="colorScale" priority="4607">
      <colorScale>
        <cfvo type="min"/>
        <cfvo type="percentile" val="50"/>
        <cfvo type="max"/>
        <color rgb="FF63BE7B"/>
        <color rgb="FFFCFCFF"/>
        <color rgb="FFF8696B"/>
      </colorScale>
    </cfRule>
    <cfRule type="colorScale" priority="4608">
      <colorScale>
        <cfvo type="min"/>
        <cfvo type="max"/>
        <color rgb="FF63BE7B"/>
        <color rgb="FFFCFCFF"/>
      </colorScale>
    </cfRule>
    <cfRule type="colorScale" priority="4609">
      <colorScale>
        <cfvo type="min"/>
        <cfvo type="percentile" val="50"/>
        <cfvo type="max"/>
        <color rgb="FF63BE7B"/>
        <color rgb="FFFCFCFF"/>
        <color rgb="FFF8696B"/>
      </colorScale>
    </cfRule>
  </conditionalFormatting>
  <conditionalFormatting sqref="W20:W21">
    <cfRule type="colorScale" priority="4649">
      <colorScale>
        <cfvo type="min"/>
        <cfvo type="percentile" val="50"/>
        <cfvo type="max"/>
        <color rgb="FF63BE7B"/>
        <color rgb="FFFCFCFF"/>
        <color rgb="FFF8696B"/>
      </colorScale>
    </cfRule>
  </conditionalFormatting>
  <conditionalFormatting sqref="E21:N21">
    <cfRule type="colorScale" priority="4520">
      <colorScale>
        <cfvo type="min"/>
        <cfvo type="max"/>
        <color rgb="FFFCFCFF"/>
        <color rgb="FF63BE7B"/>
      </colorScale>
    </cfRule>
    <cfRule type="colorScale" priority="4521">
      <colorScale>
        <cfvo type="min"/>
        <cfvo type="max"/>
        <color rgb="FFFCFCFF"/>
        <color rgb="FF63BE7B"/>
      </colorScale>
    </cfRule>
    <cfRule type="colorScale" priority="4522">
      <colorScale>
        <cfvo type="min"/>
        <cfvo type="percentile" val="50"/>
        <cfvo type="max"/>
        <color rgb="FFF8696B"/>
        <color rgb="FFFFEB84"/>
        <color rgb="FF63BE7B"/>
      </colorScale>
    </cfRule>
    <cfRule type="colorScale" priority="4523">
      <colorScale>
        <cfvo type="min"/>
        <cfvo type="max"/>
        <color rgb="FFFFEF9C"/>
        <color rgb="FF63BE7B"/>
      </colorScale>
    </cfRule>
  </conditionalFormatting>
  <conditionalFormatting sqref="R21">
    <cfRule type="colorScale" priority="4516">
      <colorScale>
        <cfvo type="min"/>
        <cfvo type="max"/>
        <color rgb="FFFFEF9C"/>
        <color rgb="FF63BE7B"/>
      </colorScale>
    </cfRule>
  </conditionalFormatting>
  <conditionalFormatting sqref="R21">
    <cfRule type="colorScale" priority="4517">
      <colorScale>
        <cfvo type="min"/>
        <cfvo type="percentile" val="50"/>
        <cfvo type="max"/>
        <color rgb="FFF8696B"/>
        <color rgb="FFFCFCFF"/>
        <color rgb="FF63BE7B"/>
      </colorScale>
    </cfRule>
    <cfRule type="colorScale" priority="4518">
      <colorScale>
        <cfvo type="min"/>
        <cfvo type="max"/>
        <color rgb="FFFCFCFF"/>
        <color rgb="FF63BE7B"/>
      </colorScale>
    </cfRule>
    <cfRule type="colorScale" priority="4519">
      <colorScale>
        <cfvo type="min"/>
        <cfvo type="max"/>
        <color rgb="FFFCFCFF"/>
        <color rgb="FF63BE7B"/>
      </colorScale>
    </cfRule>
  </conditionalFormatting>
  <conditionalFormatting sqref="R21">
    <cfRule type="colorScale" priority="4536">
      <colorScale>
        <cfvo type="min"/>
        <cfvo type="percentile" val="50"/>
        <cfvo type="max"/>
        <color rgb="FFF8696B"/>
        <color rgb="FFFCFCFF"/>
        <color rgb="FF63BE7B"/>
      </colorScale>
    </cfRule>
    <cfRule type="colorScale" priority="4537">
      <colorScale>
        <cfvo type="min"/>
        <cfvo type="max"/>
        <color rgb="FFFCFCFF"/>
        <color rgb="FF63BE7B"/>
      </colorScale>
    </cfRule>
  </conditionalFormatting>
  <conditionalFormatting sqref="S21">
    <cfRule type="colorScale" priority="4507">
      <colorScale>
        <cfvo type="min"/>
        <cfvo type="max"/>
        <color rgb="FFFFEF9C"/>
        <color rgb="FF63BE7B"/>
      </colorScale>
    </cfRule>
  </conditionalFormatting>
  <conditionalFormatting sqref="S21">
    <cfRule type="colorScale" priority="4506">
      <colorScale>
        <cfvo type="min"/>
        <cfvo type="max"/>
        <color rgb="FFFCFCFF"/>
        <color rgb="FF63BE7B"/>
      </colorScale>
    </cfRule>
  </conditionalFormatting>
  <conditionalFormatting sqref="S21">
    <cfRule type="colorScale" priority="4504">
      <colorScale>
        <cfvo type="min"/>
        <cfvo type="max"/>
        <color rgb="FFFCFCFF"/>
        <color rgb="FF63BE7B"/>
      </colorScale>
    </cfRule>
    <cfRule type="colorScale" priority="4505">
      <colorScale>
        <cfvo type="min"/>
        <cfvo type="percentile" val="50"/>
        <cfvo type="max"/>
        <color rgb="FFF8696B"/>
        <color rgb="FFFCFCFF"/>
        <color rgb="FF63BE7B"/>
      </colorScale>
    </cfRule>
  </conditionalFormatting>
  <conditionalFormatting sqref="S21">
    <cfRule type="colorScale" priority="4510">
      <colorScale>
        <cfvo type="min"/>
        <cfvo type="max"/>
        <color rgb="FFFCFCFF"/>
        <color rgb="FF63BE7B"/>
      </colorScale>
    </cfRule>
  </conditionalFormatting>
  <conditionalFormatting sqref="S21">
    <cfRule type="colorScale" priority="4511">
      <colorScale>
        <cfvo type="min"/>
        <cfvo type="max"/>
        <color rgb="FFFCFCFF"/>
        <color rgb="FF63BE7B"/>
      </colorScale>
    </cfRule>
  </conditionalFormatting>
  <conditionalFormatting sqref="S21">
    <cfRule type="colorScale" priority="4512">
      <colorScale>
        <cfvo type="min"/>
        <cfvo type="percentile" val="50"/>
        <cfvo type="max"/>
        <color rgb="FFF8696B"/>
        <color rgb="FFFCFCFF"/>
        <color rgb="FF63BE7B"/>
      </colorScale>
    </cfRule>
    <cfRule type="colorScale" priority="4513">
      <colorScale>
        <cfvo type="min"/>
        <cfvo type="max"/>
        <color rgb="FFFCFCFF"/>
        <color rgb="FF63BE7B"/>
      </colorScale>
    </cfRule>
  </conditionalFormatting>
  <conditionalFormatting sqref="S21">
    <cfRule type="colorScale" priority="4508">
      <colorScale>
        <cfvo type="min"/>
        <cfvo type="max"/>
        <color rgb="FFFCFCFF"/>
        <color rgb="FF63BE7B"/>
      </colorScale>
    </cfRule>
    <cfRule type="colorScale" priority="4509">
      <colorScale>
        <cfvo type="min"/>
        <cfvo type="max"/>
        <color rgb="FFFFEF9C"/>
        <color rgb="FF63BE7B"/>
      </colorScale>
    </cfRule>
  </conditionalFormatting>
  <conditionalFormatting sqref="S21">
    <cfRule type="colorScale" priority="4502">
      <colorScale>
        <cfvo type="min"/>
        <cfvo type="percentile" val="50"/>
        <cfvo type="max"/>
        <color rgb="FFF8696B"/>
        <color rgb="FFFCFCFF"/>
        <color rgb="FF63BE7B"/>
      </colorScale>
    </cfRule>
    <cfRule type="colorScale" priority="4503">
      <colorScale>
        <cfvo type="min"/>
        <cfvo type="max"/>
        <color rgb="FFFCFCFF"/>
        <color rgb="FF63BE7B"/>
      </colorScale>
    </cfRule>
  </conditionalFormatting>
  <conditionalFormatting sqref="D22:D24">
    <cfRule type="colorScale" priority="4439">
      <colorScale>
        <cfvo type="min"/>
        <cfvo type="percentile" val="50"/>
        <cfvo type="max"/>
        <color rgb="FFF8696B"/>
        <color rgb="FFFCFCFF"/>
        <color rgb="FF63BE7B"/>
      </colorScale>
    </cfRule>
  </conditionalFormatting>
  <conditionalFormatting sqref="D22:D24">
    <cfRule type="colorScale" priority="4451">
      <colorScale>
        <cfvo type="min"/>
        <cfvo type="percentile" val="50"/>
        <cfvo type="max"/>
        <color rgb="FFF8696B"/>
        <color rgb="FFFCFCFF"/>
        <color rgb="FF63BE7B"/>
      </colorScale>
    </cfRule>
  </conditionalFormatting>
  <conditionalFormatting sqref="D22:D24">
    <cfRule type="colorScale" priority="4377">
      <colorScale>
        <cfvo type="min"/>
        <cfvo type="percentile" val="50"/>
        <cfvo type="max"/>
        <color rgb="FFF8696B"/>
        <color rgb="FFFCFCFF"/>
        <color rgb="FF63BE7B"/>
      </colorScale>
    </cfRule>
  </conditionalFormatting>
  <conditionalFormatting sqref="D22:D24">
    <cfRule type="colorScale" priority="4355">
      <colorScale>
        <cfvo type="min"/>
        <cfvo type="percentile" val="50"/>
        <cfvo type="max"/>
        <color rgb="FFF8696B"/>
        <color rgb="FFFCFCFF"/>
        <color rgb="FF63BE7B"/>
      </colorScale>
    </cfRule>
  </conditionalFormatting>
  <conditionalFormatting sqref="D22:D24">
    <cfRule type="colorScale" priority="4341">
      <colorScale>
        <cfvo type="min"/>
        <cfvo type="percentile" val="50"/>
        <cfvo type="max"/>
        <color rgb="FFF8696B"/>
        <color rgb="FFFCFCFF"/>
        <color rgb="FF63BE7B"/>
      </colorScale>
    </cfRule>
  </conditionalFormatting>
  <conditionalFormatting sqref="D22:D24">
    <cfRule type="colorScale" priority="4397">
      <colorScale>
        <cfvo type="min"/>
        <cfvo type="percentile" val="50"/>
        <cfvo type="max"/>
        <color rgb="FFF8696B"/>
        <color rgb="FFFCFCFF"/>
        <color rgb="FF63BE7B"/>
      </colorScale>
    </cfRule>
  </conditionalFormatting>
  <conditionalFormatting sqref="D22:D24">
    <cfRule type="colorScale" priority="4398">
      <colorScale>
        <cfvo type="min"/>
        <cfvo type="percentile" val="50"/>
        <cfvo type="max"/>
        <color rgb="FFF8696B"/>
        <color rgb="FFFCFCFF"/>
        <color rgb="FF63BE7B"/>
      </colorScale>
    </cfRule>
  </conditionalFormatting>
  <conditionalFormatting sqref="E22:E24">
    <cfRule type="colorScale" priority="4390">
      <colorScale>
        <cfvo type="min"/>
        <cfvo type="max"/>
        <color rgb="FFFCFCFF"/>
        <color rgb="FF63BE7B"/>
      </colorScale>
    </cfRule>
  </conditionalFormatting>
  <conditionalFormatting sqref="E22:E24">
    <cfRule type="colorScale" priority="4452">
      <colorScale>
        <cfvo type="min"/>
        <cfvo type="percentile" val="50"/>
        <cfvo type="max"/>
        <color rgb="FFF8696B"/>
        <color rgb="FFFCFCFF"/>
        <color rgb="FF63BE7B"/>
      </colorScale>
    </cfRule>
    <cfRule type="colorScale" priority="4453">
      <colorScale>
        <cfvo type="min"/>
        <cfvo type="max"/>
        <color rgb="FFFCFCFF"/>
        <color rgb="FF63BE7B"/>
      </colorScale>
    </cfRule>
  </conditionalFormatting>
  <conditionalFormatting sqref="E22:E24">
    <cfRule type="colorScale" priority="4493">
      <colorScale>
        <cfvo type="min"/>
        <cfvo type="percentile" val="50"/>
        <cfvo type="max"/>
        <color rgb="FFF8696B"/>
        <color rgb="FFFCFCFF"/>
        <color rgb="FF63BE7B"/>
      </colorScale>
    </cfRule>
  </conditionalFormatting>
  <conditionalFormatting sqref="E22:E24">
    <cfRule type="colorScale" priority="4354">
      <colorScale>
        <cfvo type="min"/>
        <cfvo type="max"/>
        <color rgb="FFFCFCFF"/>
        <color rgb="FF63BE7B"/>
      </colorScale>
    </cfRule>
  </conditionalFormatting>
  <conditionalFormatting sqref="E22:E24">
    <cfRule type="colorScale" priority="4399">
      <colorScale>
        <cfvo type="min"/>
        <cfvo type="max"/>
        <color rgb="FFFCFCFF"/>
        <color rgb="FF63BE7B"/>
      </colorScale>
    </cfRule>
  </conditionalFormatting>
  <conditionalFormatting sqref="E22:E24">
    <cfRule type="colorScale" priority="4400">
      <colorScale>
        <cfvo type="min"/>
        <cfvo type="max"/>
        <color rgb="FFFCFCFF"/>
        <color rgb="FF63BE7B"/>
      </colorScale>
    </cfRule>
  </conditionalFormatting>
  <conditionalFormatting sqref="E22:E23">
    <cfRule type="colorScale" priority="4401">
      <colorScale>
        <cfvo type="min"/>
        <cfvo type="max"/>
        <color rgb="FFFCFCFF"/>
        <color rgb="FF63BE7B"/>
      </colorScale>
    </cfRule>
    <cfRule type="colorScale" priority="4402">
      <colorScale>
        <cfvo type="min"/>
        <cfvo type="max"/>
        <color rgb="FFFCFCFF"/>
        <color rgb="FF63BE7B"/>
      </colorScale>
    </cfRule>
    <cfRule type="colorScale" priority="4403">
      <colorScale>
        <cfvo type="min"/>
        <cfvo type="percentile" val="50"/>
        <cfvo type="max"/>
        <color rgb="FFF8696B"/>
        <color rgb="FFFFEB84"/>
        <color rgb="FF63BE7B"/>
      </colorScale>
    </cfRule>
    <cfRule type="colorScale" priority="4404">
      <colorScale>
        <cfvo type="min"/>
        <cfvo type="max"/>
        <color rgb="FFFFEF9C"/>
        <color rgb="FF63BE7B"/>
      </colorScale>
    </cfRule>
  </conditionalFormatting>
  <conditionalFormatting sqref="O22:O24">
    <cfRule type="colorScale" priority="4396">
      <colorScale>
        <cfvo type="min"/>
        <cfvo type="percentile" val="50"/>
        <cfvo type="max"/>
        <color rgb="FF63BE7B"/>
        <color rgb="FFFCFCFF"/>
        <color rgb="FFF8696B"/>
      </colorScale>
    </cfRule>
  </conditionalFormatting>
  <conditionalFormatting sqref="O22:O24">
    <cfRule type="colorScale" priority="4372">
      <colorScale>
        <cfvo type="min"/>
        <cfvo type="percentile" val="50"/>
        <cfvo type="max"/>
        <color rgb="FF63BE7B"/>
        <color rgb="FFFCFCFF"/>
        <color rgb="FFF8696B"/>
      </colorScale>
    </cfRule>
  </conditionalFormatting>
  <conditionalFormatting sqref="O22:O24">
    <cfRule type="colorScale" priority="4335">
      <colorScale>
        <cfvo type="min"/>
        <cfvo type="percentile" val="50"/>
        <cfvo type="max"/>
        <color rgb="FF63BE7B"/>
        <color rgb="FFFCFCFF"/>
        <color rgb="FFF8696B"/>
      </colorScale>
    </cfRule>
  </conditionalFormatting>
  <conditionalFormatting sqref="O22:O24">
    <cfRule type="colorScale" priority="4421">
      <colorScale>
        <cfvo type="min"/>
        <cfvo type="percentile" val="50"/>
        <cfvo type="max"/>
        <color rgb="FF63BE7B"/>
        <color rgb="FFFCFCFF"/>
        <color rgb="FFF8696B"/>
      </colorScale>
    </cfRule>
  </conditionalFormatting>
  <conditionalFormatting sqref="O22:O24">
    <cfRule type="colorScale" priority="4422">
      <colorScale>
        <cfvo type="min"/>
        <cfvo type="percentile" val="50"/>
        <cfvo type="max"/>
        <color rgb="FF63BE7B"/>
        <color rgb="FFFCFCFF"/>
        <color rgb="FFF8696B"/>
      </colorScale>
    </cfRule>
  </conditionalFormatting>
  <conditionalFormatting sqref="P22:P24">
    <cfRule type="colorScale" priority="4441">
      <colorScale>
        <cfvo type="min"/>
        <cfvo type="percentile" val="50"/>
        <cfvo type="max"/>
        <color rgb="FF63BE7B"/>
        <color rgb="FFFCFCFF"/>
        <color rgb="FFF8696B"/>
      </colorScale>
    </cfRule>
    <cfRule type="colorScale" priority="4442">
      <colorScale>
        <cfvo type="min"/>
        <cfvo type="max"/>
        <color rgb="FFFCFCFF"/>
        <color rgb="FFF8696B"/>
      </colorScale>
    </cfRule>
  </conditionalFormatting>
  <conditionalFormatting sqref="P22:P24">
    <cfRule type="colorScale" priority="4371">
      <colorScale>
        <cfvo type="min"/>
        <cfvo type="percentile" val="50"/>
        <cfvo type="max"/>
        <color rgb="FF63BE7B"/>
        <color rgb="FFFCFCFF"/>
        <color rgb="FFF8696B"/>
      </colorScale>
    </cfRule>
  </conditionalFormatting>
  <conditionalFormatting sqref="P22:P24">
    <cfRule type="colorScale" priority="4346">
      <colorScale>
        <cfvo type="min"/>
        <cfvo type="percentile" val="50"/>
        <cfvo type="max"/>
        <color rgb="FF63BE7B"/>
        <color rgb="FFFCFCFF"/>
        <color rgb="FFF8696B"/>
      </colorScale>
    </cfRule>
  </conditionalFormatting>
  <conditionalFormatting sqref="P22:P24">
    <cfRule type="colorScale" priority="4423">
      <colorScale>
        <cfvo type="min"/>
        <cfvo type="percentile" val="50"/>
        <cfvo type="max"/>
        <color rgb="FF63BE7B"/>
        <color rgb="FFFCFCFF"/>
        <color rgb="FFF8696B"/>
      </colorScale>
    </cfRule>
  </conditionalFormatting>
  <conditionalFormatting sqref="Q22:Q24">
    <cfRule type="colorScale" priority="4443">
      <colorScale>
        <cfvo type="min"/>
        <cfvo type="percentile" val="50"/>
        <cfvo type="max"/>
        <color rgb="FFF8696B"/>
        <color rgb="FFFCFCFF"/>
        <color rgb="FF63BE7B"/>
      </colorScale>
    </cfRule>
    <cfRule type="colorScale" priority="4444">
      <colorScale>
        <cfvo type="min"/>
        <cfvo type="max"/>
        <color rgb="FFFCFCFF"/>
        <color rgb="FF63BE7B"/>
      </colorScale>
    </cfRule>
  </conditionalFormatting>
  <conditionalFormatting sqref="Q22:Q24">
    <cfRule type="colorScale" priority="4370">
      <colorScale>
        <cfvo type="min"/>
        <cfvo type="percentile" val="50"/>
        <cfvo type="max"/>
        <color rgb="FFF8696B"/>
        <color rgb="FFFCFCFF"/>
        <color rgb="FF63BE7B"/>
      </colorScale>
    </cfRule>
  </conditionalFormatting>
  <conditionalFormatting sqref="Q22:Q24">
    <cfRule type="colorScale" priority="4334">
      <colorScale>
        <cfvo type="min"/>
        <cfvo type="percentile" val="50"/>
        <cfvo type="max"/>
        <color rgb="FFF8696B"/>
        <color rgb="FFFCFCFF"/>
        <color rgb="FF63BE7B"/>
      </colorScale>
    </cfRule>
  </conditionalFormatting>
  <conditionalFormatting sqref="Q22:Q24">
    <cfRule type="colorScale" priority="4424">
      <colorScale>
        <cfvo type="min"/>
        <cfvo type="max"/>
        <color rgb="FFFCFCFF"/>
        <color rgb="FF63BE7B"/>
      </colorScale>
    </cfRule>
    <cfRule type="colorScale" priority="4425">
      <colorScale>
        <cfvo type="min"/>
        <cfvo type="max"/>
        <color rgb="FFFFEF9C"/>
        <color rgb="FF63BE7B"/>
      </colorScale>
    </cfRule>
  </conditionalFormatting>
  <conditionalFormatting sqref="Q22:Q24">
    <cfRule type="colorScale" priority="4426">
      <colorScale>
        <cfvo type="min"/>
        <cfvo type="max"/>
        <color rgb="FFFFEF9C"/>
        <color rgb="FF63BE7B"/>
      </colorScale>
    </cfRule>
  </conditionalFormatting>
  <conditionalFormatting sqref="Q22:U24 W22:W24">
    <cfRule type="colorScale" priority="4427">
      <colorScale>
        <cfvo type="min"/>
        <cfvo type="max"/>
        <color rgb="FFFFEF9C"/>
        <color rgb="FF63BE7B"/>
      </colorScale>
    </cfRule>
  </conditionalFormatting>
  <conditionalFormatting sqref="R22:R24">
    <cfRule type="colorScale" priority="4369">
      <colorScale>
        <cfvo type="min"/>
        <cfvo type="max"/>
        <color rgb="FFFCFCFF"/>
        <color rgb="FF63BE7B"/>
      </colorScale>
    </cfRule>
  </conditionalFormatting>
  <conditionalFormatting sqref="R22:R24">
    <cfRule type="colorScale" priority="4333">
      <colorScale>
        <cfvo type="min"/>
        <cfvo type="max"/>
        <color rgb="FFFCFCFF"/>
        <color rgb="FF63BE7B"/>
      </colorScale>
    </cfRule>
    <cfRule type="colorScale" priority="4343">
      <colorScale>
        <cfvo type="min"/>
        <cfvo type="percentile" val="50"/>
        <cfvo type="max"/>
        <color rgb="FFF8696B"/>
        <color rgb="FFFCFCFF"/>
        <color rgb="FF63BE7B"/>
      </colorScale>
    </cfRule>
  </conditionalFormatting>
  <conditionalFormatting sqref="R22:S23">
    <cfRule type="colorScale" priority="4445">
      <colorScale>
        <cfvo type="min"/>
        <cfvo type="max"/>
        <color rgb="FFFCFCFF"/>
        <color rgb="FF63BE7B"/>
      </colorScale>
    </cfRule>
  </conditionalFormatting>
  <conditionalFormatting sqref="R22:S23">
    <cfRule type="colorScale" priority="4479">
      <colorScale>
        <cfvo type="min"/>
        <cfvo type="percentile" val="50"/>
        <cfvo type="max"/>
        <color rgb="FFF8696B"/>
        <color rgb="FFFCFCFF"/>
        <color rgb="FF63BE7B"/>
      </colorScale>
    </cfRule>
    <cfRule type="colorScale" priority="4480">
      <colorScale>
        <cfvo type="min"/>
        <cfvo type="max"/>
        <color rgb="FFFCFCFF"/>
        <color rgb="FF63BE7B"/>
      </colorScale>
    </cfRule>
  </conditionalFormatting>
  <conditionalFormatting sqref="R22:S23">
    <cfRule type="colorScale" priority="4428">
      <colorScale>
        <cfvo type="min"/>
        <cfvo type="max"/>
        <color rgb="FFFCFCFF"/>
        <color rgb="FF63BE7B"/>
      </colorScale>
    </cfRule>
    <cfRule type="colorScale" priority="4429">
      <colorScale>
        <cfvo type="min"/>
        <cfvo type="max"/>
        <color rgb="FFFFEF9C"/>
        <color rgb="FF63BE7B"/>
      </colorScale>
    </cfRule>
  </conditionalFormatting>
  <conditionalFormatting sqref="R22:S23">
    <cfRule type="colorScale" priority="4430">
      <colorScale>
        <cfvo type="min"/>
        <cfvo type="max"/>
        <color rgb="FFFFEF9C"/>
        <color rgb="FF63BE7B"/>
      </colorScale>
    </cfRule>
  </conditionalFormatting>
  <conditionalFormatting sqref="S22:S24">
    <cfRule type="colorScale" priority="4368">
      <colorScale>
        <cfvo type="min"/>
        <cfvo type="max"/>
        <color rgb="FFFCFCFF"/>
        <color rgb="FF63BE7B"/>
      </colorScale>
    </cfRule>
  </conditionalFormatting>
  <conditionalFormatting sqref="S22:S24">
    <cfRule type="colorScale" priority="4332">
      <colorScale>
        <cfvo type="min"/>
        <cfvo type="percentile" val="50"/>
        <cfvo type="max"/>
        <color rgb="FFF8696B"/>
        <color rgb="FFFCFCFF"/>
        <color rgb="FF63BE7B"/>
      </colorScale>
    </cfRule>
    <cfRule type="colorScale" priority="4345">
      <colorScale>
        <cfvo type="min"/>
        <cfvo type="max"/>
        <color rgb="FFFCFCFF"/>
        <color rgb="FF63BE7B"/>
      </colorScale>
    </cfRule>
  </conditionalFormatting>
  <conditionalFormatting sqref="T22:T24">
    <cfRule type="colorScale" priority="4446">
      <colorScale>
        <cfvo type="min"/>
        <cfvo type="percentile" val="50"/>
        <cfvo type="max"/>
        <color rgb="FFF8696B"/>
        <color rgb="FFFCFCFF"/>
        <color rgb="FF63BE7B"/>
      </colorScale>
    </cfRule>
    <cfRule type="colorScale" priority="4447">
      <colorScale>
        <cfvo type="min"/>
        <cfvo type="max"/>
        <color rgb="FFFCFCFF"/>
        <color rgb="FF63BE7B"/>
      </colorScale>
    </cfRule>
  </conditionalFormatting>
  <conditionalFormatting sqref="T22:T24">
    <cfRule type="colorScale" priority="4367">
      <colorScale>
        <cfvo type="min"/>
        <cfvo type="max"/>
        <color rgb="FFFCFCFF"/>
        <color rgb="FF63BE7B"/>
      </colorScale>
    </cfRule>
    <cfRule type="colorScale" priority="4481">
      <colorScale>
        <cfvo type="min"/>
        <cfvo type="percentile" val="50"/>
        <cfvo type="max"/>
        <color rgb="FFF8696B"/>
        <color rgb="FFFCFCFF"/>
        <color rgb="FF63BE7B"/>
      </colorScale>
    </cfRule>
  </conditionalFormatting>
  <conditionalFormatting sqref="T22:T24">
    <cfRule type="colorScale" priority="4331">
      <colorScale>
        <cfvo type="min"/>
        <cfvo type="percentile" val="50"/>
        <cfvo type="max"/>
        <color rgb="FFF8696B"/>
        <color rgb="FFFCFCFF"/>
        <color rgb="FF63BE7B"/>
      </colorScale>
    </cfRule>
    <cfRule type="colorScale" priority="4344">
      <colorScale>
        <cfvo type="min"/>
        <cfvo type="max"/>
        <color rgb="FFFCFCFF"/>
        <color rgb="FF63BE7B"/>
      </colorScale>
    </cfRule>
  </conditionalFormatting>
  <conditionalFormatting sqref="T22:T24">
    <cfRule type="colorScale" priority="4431">
      <colorScale>
        <cfvo type="min"/>
        <cfvo type="max"/>
        <color rgb="FFFCFCFF"/>
        <color rgb="FF63BE7B"/>
      </colorScale>
    </cfRule>
    <cfRule type="colorScale" priority="4432">
      <colorScale>
        <cfvo type="min"/>
        <cfvo type="max"/>
        <color rgb="FFFFEF9C"/>
        <color rgb="FF63BE7B"/>
      </colorScale>
    </cfRule>
  </conditionalFormatting>
  <conditionalFormatting sqref="T22:T24">
    <cfRule type="colorScale" priority="4433">
      <colorScale>
        <cfvo type="min"/>
        <cfvo type="max"/>
        <color rgb="FFFFEF9C"/>
        <color rgb="FF63BE7B"/>
      </colorScale>
    </cfRule>
  </conditionalFormatting>
  <conditionalFormatting sqref="U22:U24">
    <cfRule type="colorScale" priority="4448">
      <colorScale>
        <cfvo type="min"/>
        <cfvo type="percentile" val="50"/>
        <cfvo type="max"/>
        <color rgb="FFF8696B"/>
        <color rgb="FFFCFCFF"/>
        <color rgb="FF63BE7B"/>
      </colorScale>
    </cfRule>
  </conditionalFormatting>
  <conditionalFormatting sqref="U22:U24">
    <cfRule type="colorScale" priority="4366">
      <colorScale>
        <cfvo type="min"/>
        <cfvo type="max"/>
        <color rgb="FFFCFCFF"/>
        <color rgb="FF63BE7B"/>
      </colorScale>
    </cfRule>
    <cfRule type="colorScale" priority="4482">
      <colorScale>
        <cfvo type="min"/>
        <cfvo type="percentile" val="50"/>
        <cfvo type="max"/>
        <color rgb="FFF8696B"/>
        <color rgb="FFFCFCFF"/>
        <color rgb="FF63BE7B"/>
      </colorScale>
    </cfRule>
  </conditionalFormatting>
  <conditionalFormatting sqref="U22:U24">
    <cfRule type="colorScale" priority="4330">
      <colorScale>
        <cfvo type="min"/>
        <cfvo type="percentile" val="50"/>
        <cfvo type="max"/>
        <color rgb="FFF8696B"/>
        <color rgb="FFFCFCFF"/>
        <color rgb="FF63BE7B"/>
      </colorScale>
    </cfRule>
  </conditionalFormatting>
  <conditionalFormatting sqref="U22:U24">
    <cfRule type="colorScale" priority="4434">
      <colorScale>
        <cfvo type="min"/>
        <cfvo type="max"/>
        <color rgb="FFFCFCFF"/>
        <color rgb="FF63BE7B"/>
      </colorScale>
    </cfRule>
  </conditionalFormatting>
  <conditionalFormatting sqref="U22:U24 W22:W24">
    <cfRule type="colorScale" priority="4435">
      <colorScale>
        <cfvo type="min"/>
        <cfvo type="max"/>
        <color rgb="FFFFEF9C"/>
        <color rgb="FF63BE7B"/>
      </colorScale>
    </cfRule>
    <cfRule type="colorScale" priority="4436">
      <colorScale>
        <cfvo type="min"/>
        <cfvo type="max"/>
        <color rgb="FFFFEF9C"/>
        <color rgb="FF63BE7B"/>
      </colorScale>
    </cfRule>
  </conditionalFormatting>
  <conditionalFormatting sqref="V22:V24">
    <cfRule type="colorScale" priority="4356">
      <colorScale>
        <cfvo type="min"/>
        <cfvo type="max"/>
        <color rgb="FFFFEF9C"/>
        <color rgb="FF63BE7B"/>
      </colorScale>
    </cfRule>
    <cfRule type="colorScale" priority="4357">
      <colorScale>
        <cfvo type="min"/>
        <cfvo type="percentile" val="50"/>
        <cfvo type="max"/>
        <color rgb="FF63BE7B"/>
        <color rgb="FFFCFCFF"/>
        <color rgb="FFF8696B"/>
      </colorScale>
    </cfRule>
    <cfRule type="colorScale" priority="4358">
      <colorScale>
        <cfvo type="min"/>
        <cfvo type="percentile" val="50"/>
        <cfvo type="max"/>
        <color rgb="FF63BE7B"/>
        <color rgb="FFFCFCFF"/>
        <color rgb="FFF8696B"/>
      </colorScale>
    </cfRule>
    <cfRule type="colorScale" priority="4359">
      <colorScale>
        <cfvo type="min"/>
        <cfvo type="max"/>
        <color rgb="FF63BE7B"/>
        <color rgb="FFFCFCFF"/>
      </colorScale>
    </cfRule>
    <cfRule type="colorScale" priority="4360">
      <colorScale>
        <cfvo type="min"/>
        <cfvo type="percentile" val="50"/>
        <cfvo type="max"/>
        <color rgb="FF63BE7B"/>
        <color rgb="FFFCFCFF"/>
        <color rgb="FFF8696B"/>
      </colorScale>
    </cfRule>
    <cfRule type="colorScale" priority="4362">
      <colorScale>
        <cfvo type="min"/>
        <cfvo type="max"/>
        <color rgb="FFFFEF9C"/>
        <color rgb="FF63BE7B"/>
      </colorScale>
    </cfRule>
    <cfRule type="colorScale" priority="4363">
      <colorScale>
        <cfvo type="min"/>
        <cfvo type="max"/>
        <color rgb="FFFFEF9C"/>
        <color rgb="FF63BE7B"/>
      </colorScale>
    </cfRule>
    <cfRule type="colorScale" priority="4364">
      <colorScale>
        <cfvo type="min"/>
        <cfvo type="max"/>
        <color rgb="FFFFEF9C"/>
        <color rgb="FF63BE7B"/>
      </colorScale>
    </cfRule>
  </conditionalFormatting>
  <conditionalFormatting sqref="V22:V24">
    <cfRule type="colorScale" priority="4342">
      <colorScale>
        <cfvo type="min"/>
        <cfvo type="percentile" val="50"/>
        <cfvo type="max"/>
        <color rgb="FF63BE7B"/>
        <color rgb="FFFCFCFF"/>
        <color rgb="FFF8696B"/>
      </colorScale>
    </cfRule>
  </conditionalFormatting>
  <conditionalFormatting sqref="V22">
    <cfRule type="colorScale" priority="4361">
      <colorScale>
        <cfvo type="min"/>
        <cfvo type="max"/>
        <color rgb="FFFFEF9C"/>
        <color rgb="FF63BE7B"/>
      </colorScale>
    </cfRule>
  </conditionalFormatting>
  <conditionalFormatting sqref="W22:W24">
    <cfRule type="colorScale" priority="4449">
      <colorScale>
        <cfvo type="min"/>
        <cfvo type="percentile" val="50"/>
        <cfvo type="max"/>
        <color rgb="FF63BE7B"/>
        <color rgb="FFFCFCFF"/>
        <color rgb="FFF8696B"/>
      </colorScale>
    </cfRule>
  </conditionalFormatting>
  <conditionalFormatting sqref="W22:W24">
    <cfRule type="colorScale" priority="4365">
      <colorScale>
        <cfvo type="min"/>
        <cfvo type="percentile" val="50"/>
        <cfvo type="max"/>
        <color rgb="FF63BE7B"/>
        <color rgb="FFFCFCFF"/>
        <color rgb="FFF8696B"/>
      </colorScale>
    </cfRule>
  </conditionalFormatting>
  <conditionalFormatting sqref="W22:W24">
    <cfRule type="colorScale" priority="4329">
      <colorScale>
        <cfvo type="min"/>
        <cfvo type="percentile" val="50"/>
        <cfvo type="max"/>
        <color rgb="FF63BE7B"/>
        <color rgb="FFFCFCFF"/>
        <color rgb="FFF8696B"/>
      </colorScale>
    </cfRule>
  </conditionalFormatting>
  <conditionalFormatting sqref="W22:W24">
    <cfRule type="colorScale" priority="4437">
      <colorScale>
        <cfvo type="min"/>
        <cfvo type="percentile" val="50"/>
        <cfvo type="max"/>
        <color rgb="FF63BE7B"/>
        <color rgb="FFFCFCFF"/>
        <color rgb="FFF8696B"/>
      </colorScale>
    </cfRule>
    <cfRule type="colorScale" priority="4438">
      <colorScale>
        <cfvo type="min"/>
        <cfvo type="max"/>
        <color rgb="FF63BE7B"/>
        <color rgb="FFFCFCFF"/>
      </colorScale>
    </cfRule>
  </conditionalFormatting>
  <conditionalFormatting sqref="D22:D24">
    <cfRule type="colorScale" priority="4328">
      <colorScale>
        <cfvo type="min"/>
        <cfvo type="percentile" val="50"/>
        <cfvo type="max"/>
        <color rgb="FFF8696B"/>
        <color rgb="FFFCFCFF"/>
        <color rgb="FF63BE7B"/>
      </colorScale>
    </cfRule>
  </conditionalFormatting>
  <conditionalFormatting sqref="O22:O24">
    <cfRule type="colorScale" priority="4317">
      <colorScale>
        <cfvo type="min"/>
        <cfvo type="percentile" val="50"/>
        <cfvo type="max"/>
        <color rgb="FF63BE7B"/>
        <color rgb="FFFCFCFF"/>
        <color rgb="FFF8696B"/>
      </colorScale>
    </cfRule>
  </conditionalFormatting>
  <conditionalFormatting sqref="Q22:Q24">
    <cfRule type="colorScale" priority="4323">
      <colorScale>
        <cfvo type="min"/>
        <cfvo type="percentile" val="50"/>
        <cfvo type="max"/>
        <color rgb="FFF8696B"/>
        <color rgb="FFFCFCFF"/>
        <color rgb="FF63BE7B"/>
      </colorScale>
    </cfRule>
  </conditionalFormatting>
  <conditionalFormatting sqref="R22:R24">
    <cfRule type="colorScale" priority="4322">
      <colorScale>
        <cfvo type="min"/>
        <cfvo type="max"/>
        <color rgb="FFFCFCFF"/>
        <color rgb="FF63BE7B"/>
      </colorScale>
    </cfRule>
  </conditionalFormatting>
  <conditionalFormatting sqref="S22:S24">
    <cfRule type="colorScale" priority="4321">
      <colorScale>
        <cfvo type="min"/>
        <cfvo type="percentile" val="50"/>
        <cfvo type="max"/>
        <color rgb="FFF8696B"/>
        <color rgb="FFFCFCFF"/>
        <color rgb="FF63BE7B"/>
      </colorScale>
    </cfRule>
  </conditionalFormatting>
  <conditionalFormatting sqref="T22:T24">
    <cfRule type="colorScale" priority="4320">
      <colorScale>
        <cfvo type="min"/>
        <cfvo type="percentile" val="50"/>
        <cfvo type="max"/>
        <color rgb="FFF8696B"/>
        <color rgb="FFFCFCFF"/>
        <color rgb="FF63BE7B"/>
      </colorScale>
    </cfRule>
  </conditionalFormatting>
  <conditionalFormatting sqref="U22:U24">
    <cfRule type="colorScale" priority="4319">
      <colorScale>
        <cfvo type="min"/>
        <cfvo type="percentile" val="50"/>
        <cfvo type="max"/>
        <color rgb="FFF8696B"/>
        <color rgb="FFFCFCFF"/>
        <color rgb="FF63BE7B"/>
      </colorScale>
    </cfRule>
  </conditionalFormatting>
  <conditionalFormatting sqref="W22:W24">
    <cfRule type="colorScale" priority="4318">
      <colorScale>
        <cfvo type="min"/>
        <cfvo type="percentile" val="50"/>
        <cfvo type="max"/>
        <color rgb="FF63BE7B"/>
        <color rgb="FFFCFCFF"/>
        <color rgb="FFF8696B"/>
      </colorScale>
    </cfRule>
  </conditionalFormatting>
  <conditionalFormatting sqref="P22:P24">
    <cfRule type="colorScale" priority="4316">
      <colorScale>
        <cfvo type="min"/>
        <cfvo type="percentile" val="50"/>
        <cfvo type="max"/>
        <color rgb="FF63BE7B"/>
        <color rgb="FFFCFCFF"/>
        <color rgb="FFF8696B"/>
      </colorScale>
    </cfRule>
  </conditionalFormatting>
  <conditionalFormatting sqref="V23:V24">
    <cfRule type="colorScale" priority="4312">
      <colorScale>
        <cfvo type="min"/>
        <cfvo type="max"/>
        <color rgb="FFFFEF9C"/>
        <color rgb="FF63BE7B"/>
      </colorScale>
    </cfRule>
    <cfRule type="colorScale" priority="4313">
      <colorScale>
        <cfvo type="min"/>
        <cfvo type="max"/>
        <color rgb="FFFFEF9C"/>
        <color rgb="FF63BE7B"/>
      </colorScale>
    </cfRule>
    <cfRule type="colorScale" priority="4314">
      <colorScale>
        <cfvo type="min"/>
        <cfvo type="percentile" val="50"/>
        <cfvo type="max"/>
        <color rgb="FFF8696B"/>
        <color rgb="FFFFEB84"/>
        <color rgb="FF63BE7B"/>
      </colorScale>
    </cfRule>
    <cfRule type="colorScale" priority="4315">
      <colorScale>
        <cfvo type="min"/>
        <cfvo type="percentile" val="50"/>
        <cfvo type="max"/>
        <color rgb="FFF8696B"/>
        <color rgb="FFFFEB84"/>
        <color rgb="FF63BE7B"/>
      </colorScale>
    </cfRule>
  </conditionalFormatting>
  <conditionalFormatting sqref="E24:N24">
    <cfRule type="colorScale" priority="4298">
      <colorScale>
        <cfvo type="min"/>
        <cfvo type="max"/>
        <color rgb="FFFCFCFF"/>
        <color rgb="FF63BE7B"/>
      </colorScale>
    </cfRule>
    <cfRule type="colorScale" priority="4299">
      <colorScale>
        <cfvo type="min"/>
        <cfvo type="max"/>
        <color rgb="FFFCFCFF"/>
        <color rgb="FF63BE7B"/>
      </colorScale>
    </cfRule>
    <cfRule type="colorScale" priority="4300">
      <colorScale>
        <cfvo type="min"/>
        <cfvo type="percentile" val="50"/>
        <cfvo type="max"/>
        <color rgb="FFF8696B"/>
        <color rgb="FFFFEB84"/>
        <color rgb="FF63BE7B"/>
      </colorScale>
    </cfRule>
    <cfRule type="colorScale" priority="4301">
      <colorScale>
        <cfvo type="min"/>
        <cfvo type="max"/>
        <color rgb="FFFFEF9C"/>
        <color rgb="FF63BE7B"/>
      </colorScale>
    </cfRule>
  </conditionalFormatting>
  <conditionalFormatting sqref="R24:S24">
    <cfRule type="colorScale" priority="4307">
      <colorScale>
        <cfvo type="min"/>
        <cfvo type="max"/>
        <color rgb="FFFCFCFF"/>
        <color rgb="FF63BE7B"/>
      </colorScale>
    </cfRule>
  </conditionalFormatting>
  <conditionalFormatting sqref="R24:S24">
    <cfRule type="colorScale" priority="4310">
      <colorScale>
        <cfvo type="min"/>
        <cfvo type="percentile" val="50"/>
        <cfvo type="max"/>
        <color rgb="FFF8696B"/>
        <color rgb="FFFCFCFF"/>
        <color rgb="FF63BE7B"/>
      </colorScale>
    </cfRule>
    <cfRule type="colorScale" priority="4311">
      <colorScale>
        <cfvo type="min"/>
        <cfvo type="max"/>
        <color rgb="FFFCFCFF"/>
        <color rgb="FF63BE7B"/>
      </colorScale>
    </cfRule>
  </conditionalFormatting>
  <conditionalFormatting sqref="R24:S24">
    <cfRule type="colorScale" priority="4304">
      <colorScale>
        <cfvo type="min"/>
        <cfvo type="max"/>
        <color rgb="FFFCFCFF"/>
        <color rgb="FF63BE7B"/>
      </colorScale>
    </cfRule>
    <cfRule type="colorScale" priority="4305">
      <colorScale>
        <cfvo type="min"/>
        <cfvo type="max"/>
        <color rgb="FFFFEF9C"/>
        <color rgb="FF63BE7B"/>
      </colorScale>
    </cfRule>
  </conditionalFormatting>
  <conditionalFormatting sqref="R24:S24">
    <cfRule type="colorScale" priority="4306">
      <colorScale>
        <cfvo type="min"/>
        <cfvo type="max"/>
        <color rgb="FFFFEF9C"/>
        <color rgb="FF63BE7B"/>
      </colorScale>
    </cfRule>
  </conditionalFormatting>
  <conditionalFormatting sqref="D25">
    <cfRule type="colorScale" priority="4119">
      <colorScale>
        <cfvo type="min"/>
        <cfvo type="percentile" val="50"/>
        <cfvo type="max"/>
        <color rgb="FFF8696B"/>
        <color rgb="FFFCFCFF"/>
        <color rgb="FF63BE7B"/>
      </colorScale>
    </cfRule>
  </conditionalFormatting>
  <conditionalFormatting sqref="E25">
    <cfRule type="colorScale" priority="4120">
      <colorScale>
        <cfvo type="min"/>
        <cfvo type="max"/>
        <color rgb="FFFCFCFF"/>
        <color rgb="FF63BE7B"/>
      </colorScale>
    </cfRule>
  </conditionalFormatting>
  <conditionalFormatting sqref="E25:N25">
    <cfRule type="colorScale" priority="4115">
      <colorScale>
        <cfvo type="min"/>
        <cfvo type="max"/>
        <color rgb="FFFCFCFF"/>
        <color rgb="FF63BE7B"/>
      </colorScale>
    </cfRule>
    <cfRule type="colorScale" priority="4116">
      <colorScale>
        <cfvo type="min"/>
        <cfvo type="max"/>
        <color rgb="FFFCFCFF"/>
        <color rgb="FF63BE7B"/>
      </colorScale>
    </cfRule>
    <cfRule type="colorScale" priority="4117">
      <colorScale>
        <cfvo type="min"/>
        <cfvo type="percentile" val="50"/>
        <cfvo type="max"/>
        <color rgb="FFF8696B"/>
        <color rgb="FFFFEB84"/>
        <color rgb="FF63BE7B"/>
      </colorScale>
    </cfRule>
    <cfRule type="colorScale" priority="4118">
      <colorScale>
        <cfvo type="min"/>
        <cfvo type="max"/>
        <color rgb="FFFFEF9C"/>
        <color rgb="FF63BE7B"/>
      </colorScale>
    </cfRule>
  </conditionalFormatting>
  <conditionalFormatting sqref="Q25:U25 W25">
    <cfRule type="colorScale" priority="4114">
      <colorScale>
        <cfvo type="min"/>
        <cfvo type="max"/>
        <color rgb="FFFFEF9C"/>
        <color rgb="FF63BE7B"/>
      </colorScale>
    </cfRule>
  </conditionalFormatting>
  <conditionalFormatting sqref="R25:T25">
    <cfRule type="colorScale" priority="4124">
      <colorScale>
        <cfvo type="min"/>
        <cfvo type="max"/>
        <color rgb="FFFCFCFF"/>
        <color rgb="FF63BE7B"/>
      </colorScale>
    </cfRule>
  </conditionalFormatting>
  <conditionalFormatting sqref="V25 V30 V27:V28">
    <cfRule type="colorScale" priority="4112">
      <colorScale>
        <cfvo type="min"/>
        <cfvo type="max"/>
        <color rgb="FFFFEF9C"/>
        <color rgb="FF63BE7B"/>
      </colorScale>
    </cfRule>
    <cfRule type="colorScale" priority="4113">
      <colorScale>
        <cfvo type="min"/>
        <cfvo type="max"/>
        <color rgb="FFFFEF9C"/>
        <color rgb="FF63BE7B"/>
      </colorScale>
    </cfRule>
  </conditionalFormatting>
  <conditionalFormatting sqref="D25">
    <cfRule type="colorScale" priority="4125">
      <colorScale>
        <cfvo type="min"/>
        <cfvo type="percentile" val="50"/>
        <cfvo type="max"/>
        <color rgb="FFF8696B"/>
        <color rgb="FFFCFCFF"/>
        <color rgb="FF63BE7B"/>
      </colorScale>
    </cfRule>
  </conditionalFormatting>
  <conditionalFormatting sqref="E25">
    <cfRule type="colorScale" priority="4126">
      <colorScale>
        <cfvo type="min"/>
        <cfvo type="max"/>
        <color rgb="FFFCFCFF"/>
        <color rgb="FF63BE7B"/>
      </colorScale>
    </cfRule>
  </conditionalFormatting>
  <conditionalFormatting sqref="O25">
    <cfRule type="colorScale" priority="4140">
      <colorScale>
        <cfvo type="min"/>
        <cfvo type="percentile" val="50"/>
        <cfvo type="max"/>
        <color rgb="FF63BE7B"/>
        <color rgb="FFFCFCFF"/>
        <color rgb="FFF8696B"/>
      </colorScale>
    </cfRule>
  </conditionalFormatting>
  <conditionalFormatting sqref="O25">
    <cfRule type="colorScale" priority="4141">
      <colorScale>
        <cfvo type="min"/>
        <cfvo type="percentile" val="50"/>
        <cfvo type="max"/>
        <color rgb="FF63BE7B"/>
        <color rgb="FFFCFCFF"/>
        <color rgb="FFF8696B"/>
      </colorScale>
    </cfRule>
  </conditionalFormatting>
  <conditionalFormatting sqref="P25">
    <cfRule type="colorScale" priority="4142">
      <colorScale>
        <cfvo type="min"/>
        <cfvo type="percentile" val="50"/>
        <cfvo type="max"/>
        <color rgb="FF63BE7B"/>
        <color rgb="FFFCFCFF"/>
        <color rgb="FFF8696B"/>
      </colorScale>
    </cfRule>
    <cfRule type="colorScale" priority="4143">
      <colorScale>
        <cfvo type="min"/>
        <cfvo type="max"/>
        <color rgb="FFFCFCFF"/>
        <color rgb="FFF8696B"/>
      </colorScale>
    </cfRule>
  </conditionalFormatting>
  <conditionalFormatting sqref="P25">
    <cfRule type="colorScale" priority="4144">
      <colorScale>
        <cfvo type="min"/>
        <cfvo type="percentile" val="50"/>
        <cfvo type="max"/>
        <color rgb="FF63BE7B"/>
        <color rgb="FFFCFCFF"/>
        <color rgb="FFF8696B"/>
      </colorScale>
    </cfRule>
  </conditionalFormatting>
  <conditionalFormatting sqref="Q25">
    <cfRule type="colorScale" priority="4145">
      <colorScale>
        <cfvo type="min"/>
        <cfvo type="percentile" val="50"/>
        <cfvo type="max"/>
        <color rgb="FFF8696B"/>
        <color rgb="FFFCFCFF"/>
        <color rgb="FF63BE7B"/>
      </colorScale>
    </cfRule>
    <cfRule type="colorScale" priority="4146">
      <colorScale>
        <cfvo type="min"/>
        <cfvo type="max"/>
        <color rgb="FFFCFCFF"/>
        <color rgb="FF63BE7B"/>
      </colorScale>
    </cfRule>
  </conditionalFormatting>
  <conditionalFormatting sqref="Q25">
    <cfRule type="colorScale" priority="4147">
      <colorScale>
        <cfvo type="min"/>
        <cfvo type="max"/>
        <color rgb="FFFCFCFF"/>
        <color rgb="FF63BE7B"/>
      </colorScale>
    </cfRule>
    <cfRule type="colorScale" priority="4148">
      <colorScale>
        <cfvo type="min"/>
        <cfvo type="max"/>
        <color rgb="FFFFEF9C"/>
        <color rgb="FF63BE7B"/>
      </colorScale>
    </cfRule>
  </conditionalFormatting>
  <conditionalFormatting sqref="Q25">
    <cfRule type="colorScale" priority="4149">
      <colorScale>
        <cfvo type="min"/>
        <cfvo type="max"/>
        <color rgb="FFFFEF9C"/>
        <color rgb="FF63BE7B"/>
      </colorScale>
    </cfRule>
  </conditionalFormatting>
  <conditionalFormatting sqref="R25:T25">
    <cfRule type="colorScale" priority="4150">
      <colorScale>
        <cfvo type="min"/>
        <cfvo type="max"/>
        <color rgb="FFFCFCFF"/>
        <color rgb="FF63BE7B"/>
      </colorScale>
    </cfRule>
    <cfRule type="colorScale" priority="4151">
      <colorScale>
        <cfvo type="min"/>
        <cfvo type="max"/>
        <color rgb="FFFFEF9C"/>
        <color rgb="FF63BE7B"/>
      </colorScale>
    </cfRule>
  </conditionalFormatting>
  <conditionalFormatting sqref="R25:T25">
    <cfRule type="colorScale" priority="4152">
      <colorScale>
        <cfvo type="min"/>
        <cfvo type="max"/>
        <color rgb="FFFFEF9C"/>
        <color rgb="FF63BE7B"/>
      </colorScale>
    </cfRule>
  </conditionalFormatting>
  <conditionalFormatting sqref="T25">
    <cfRule type="colorScale" priority="4153">
      <colorScale>
        <cfvo type="min"/>
        <cfvo type="percentile" val="50"/>
        <cfvo type="max"/>
        <color rgb="FFF8696B"/>
        <color rgb="FFFCFCFF"/>
        <color rgb="FF63BE7B"/>
      </colorScale>
    </cfRule>
    <cfRule type="colorScale" priority="4154">
      <colorScale>
        <cfvo type="min"/>
        <cfvo type="max"/>
        <color rgb="FFFCFCFF"/>
        <color rgb="FF63BE7B"/>
      </colorScale>
    </cfRule>
  </conditionalFormatting>
  <conditionalFormatting sqref="T25">
    <cfRule type="colorScale" priority="4155">
      <colorScale>
        <cfvo type="min"/>
        <cfvo type="max"/>
        <color rgb="FFFCFCFF"/>
        <color rgb="FF63BE7B"/>
      </colorScale>
    </cfRule>
    <cfRule type="colorScale" priority="4156">
      <colorScale>
        <cfvo type="min"/>
        <cfvo type="max"/>
        <color rgb="FFFFEF9C"/>
        <color rgb="FF63BE7B"/>
      </colorScale>
    </cfRule>
  </conditionalFormatting>
  <conditionalFormatting sqref="T25">
    <cfRule type="colorScale" priority="4157">
      <colorScale>
        <cfvo type="min"/>
        <cfvo type="max"/>
        <color rgb="FFFFEF9C"/>
        <color rgb="FF63BE7B"/>
      </colorScale>
    </cfRule>
  </conditionalFormatting>
  <conditionalFormatting sqref="U25">
    <cfRule type="colorScale" priority="4158">
      <colorScale>
        <cfvo type="min"/>
        <cfvo type="percentile" val="50"/>
        <cfvo type="max"/>
        <color rgb="FFF8696B"/>
        <color rgb="FFFCFCFF"/>
        <color rgb="FF63BE7B"/>
      </colorScale>
    </cfRule>
  </conditionalFormatting>
  <conditionalFormatting sqref="U25">
    <cfRule type="colorScale" priority="4159">
      <colorScale>
        <cfvo type="min"/>
        <cfvo type="max"/>
        <color rgb="FFFCFCFF"/>
        <color rgb="FF63BE7B"/>
      </colorScale>
    </cfRule>
  </conditionalFormatting>
  <conditionalFormatting sqref="U25 W25">
    <cfRule type="colorScale" priority="4160">
      <colorScale>
        <cfvo type="min"/>
        <cfvo type="max"/>
        <color rgb="FFFFEF9C"/>
        <color rgb="FF63BE7B"/>
      </colorScale>
    </cfRule>
    <cfRule type="colorScale" priority="4161">
      <colorScale>
        <cfvo type="min"/>
        <cfvo type="max"/>
        <color rgb="FFFFEF9C"/>
        <color rgb="FF63BE7B"/>
      </colorScale>
    </cfRule>
  </conditionalFormatting>
  <conditionalFormatting sqref="W25">
    <cfRule type="colorScale" priority="4162">
      <colorScale>
        <cfvo type="min"/>
        <cfvo type="percentile" val="50"/>
        <cfvo type="max"/>
        <color rgb="FF63BE7B"/>
        <color rgb="FFFCFCFF"/>
        <color rgb="FFF8696B"/>
      </colorScale>
    </cfRule>
  </conditionalFormatting>
  <conditionalFormatting sqref="W25">
    <cfRule type="colorScale" priority="4163">
      <colorScale>
        <cfvo type="min"/>
        <cfvo type="percentile" val="50"/>
        <cfvo type="max"/>
        <color rgb="FF63BE7B"/>
        <color rgb="FFFCFCFF"/>
        <color rgb="FFF8696B"/>
      </colorScale>
    </cfRule>
    <cfRule type="colorScale" priority="4164">
      <colorScale>
        <cfvo type="min"/>
        <cfvo type="max"/>
        <color rgb="FF63BE7B"/>
        <color rgb="FFFCFCFF"/>
      </colorScale>
    </cfRule>
  </conditionalFormatting>
  <conditionalFormatting sqref="D25">
    <cfRule type="colorScale" priority="4169">
      <colorScale>
        <cfvo type="min"/>
        <cfvo type="percentile" val="50"/>
        <cfvo type="max"/>
        <color rgb="FFF8696B"/>
        <color rgb="FFFCFCFF"/>
        <color rgb="FF63BE7B"/>
      </colorScale>
    </cfRule>
  </conditionalFormatting>
  <conditionalFormatting sqref="E25">
    <cfRule type="colorScale" priority="4170">
      <colorScale>
        <cfvo type="min"/>
        <cfvo type="max"/>
        <color rgb="FFFCFCFF"/>
        <color rgb="FF63BE7B"/>
      </colorScale>
    </cfRule>
  </conditionalFormatting>
  <conditionalFormatting sqref="O25">
    <cfRule type="colorScale" priority="4174">
      <colorScale>
        <cfvo type="min"/>
        <cfvo type="percentile" val="50"/>
        <cfvo type="max"/>
        <color rgb="FF63BE7B"/>
        <color rgb="FFFCFCFF"/>
        <color rgb="FFF8696B"/>
      </colorScale>
    </cfRule>
  </conditionalFormatting>
  <conditionalFormatting sqref="U25">
    <cfRule type="colorScale" priority="4175">
      <colorScale>
        <cfvo type="min"/>
        <cfvo type="percentile" val="50"/>
        <cfvo type="max"/>
        <color rgb="FFF8696B"/>
        <color rgb="FFFCFCFF"/>
        <color rgb="FF63BE7B"/>
      </colorScale>
    </cfRule>
  </conditionalFormatting>
  <conditionalFormatting sqref="W25">
    <cfRule type="colorScale" priority="4176">
      <colorScale>
        <cfvo type="min"/>
        <cfvo type="percentile" val="50"/>
        <cfvo type="max"/>
        <color rgb="FF63BE7B"/>
        <color rgb="FFFCFCFF"/>
        <color rgb="FFF8696B"/>
      </colorScale>
    </cfRule>
  </conditionalFormatting>
  <conditionalFormatting sqref="P25">
    <cfRule type="colorScale" priority="4182">
      <colorScale>
        <cfvo type="min"/>
        <cfvo type="percentile" val="50"/>
        <cfvo type="max"/>
        <color rgb="FF63BE7B"/>
        <color rgb="FFFCFCFF"/>
        <color rgb="FFF8696B"/>
      </colorScale>
    </cfRule>
  </conditionalFormatting>
  <conditionalFormatting sqref="Q25">
    <cfRule type="colorScale" priority="4183">
      <colorScale>
        <cfvo type="min"/>
        <cfvo type="percentile" val="50"/>
        <cfvo type="max"/>
        <color rgb="FFF8696B"/>
        <color rgb="FFFCFCFF"/>
        <color rgb="FF63BE7B"/>
      </colorScale>
    </cfRule>
  </conditionalFormatting>
  <conditionalFormatting sqref="D25">
    <cfRule type="colorScale" priority="4188">
      <colorScale>
        <cfvo type="min"/>
        <cfvo type="percentile" val="50"/>
        <cfvo type="max"/>
        <color rgb="FFF8696B"/>
        <color rgb="FFFCFCFF"/>
        <color rgb="FF63BE7B"/>
      </colorScale>
    </cfRule>
  </conditionalFormatting>
  <conditionalFormatting sqref="E25">
    <cfRule type="colorScale" priority="4191">
      <colorScale>
        <cfvo type="min"/>
        <cfvo type="percentile" val="50"/>
        <cfvo type="max"/>
        <color rgb="FFF8696B"/>
        <color rgb="FFFCFCFF"/>
        <color rgb="FF63BE7B"/>
      </colorScale>
    </cfRule>
    <cfRule type="colorScale" priority="4192">
      <colorScale>
        <cfvo type="min"/>
        <cfvo type="max"/>
        <color rgb="FFFCFCFF"/>
        <color rgb="FF63BE7B"/>
      </colorScale>
    </cfRule>
  </conditionalFormatting>
  <conditionalFormatting sqref="E25">
    <cfRule type="colorScale" priority="4193">
      <colorScale>
        <cfvo type="min"/>
        <cfvo type="percentile" val="50"/>
        <cfvo type="max"/>
        <color rgb="FFF8696B"/>
        <color rgb="FFFCFCFF"/>
        <color rgb="FF63BE7B"/>
      </colorScale>
    </cfRule>
  </conditionalFormatting>
  <conditionalFormatting sqref="E25">
    <cfRule type="colorScale" priority="4194">
      <colorScale>
        <cfvo type="min"/>
        <cfvo type="max"/>
        <color rgb="FFFCFCFF"/>
        <color rgb="FF63BE7B"/>
      </colorScale>
    </cfRule>
  </conditionalFormatting>
  <conditionalFormatting sqref="O25">
    <cfRule type="colorScale" priority="4211">
      <colorScale>
        <cfvo type="min"/>
        <cfvo type="percentile" val="50"/>
        <cfvo type="max"/>
        <color rgb="FF63BE7B"/>
        <color rgb="FFFCFCFF"/>
        <color rgb="FFF8696B"/>
      </colorScale>
    </cfRule>
  </conditionalFormatting>
  <conditionalFormatting sqref="P25">
    <cfRule type="colorScale" priority="4212">
      <colorScale>
        <cfvo type="min"/>
        <cfvo type="percentile" val="50"/>
        <cfvo type="max"/>
        <color rgb="FF63BE7B"/>
        <color rgb="FFFCFCFF"/>
        <color rgb="FFF8696B"/>
      </colorScale>
    </cfRule>
  </conditionalFormatting>
  <conditionalFormatting sqref="Q25">
    <cfRule type="colorScale" priority="4213">
      <colorScale>
        <cfvo type="min"/>
        <cfvo type="percentile" val="50"/>
        <cfvo type="max"/>
        <color rgb="FFF8696B"/>
        <color rgb="FFFCFCFF"/>
        <color rgb="FF63BE7B"/>
      </colorScale>
    </cfRule>
  </conditionalFormatting>
  <conditionalFormatting sqref="R25">
    <cfRule type="colorScale" priority="4214">
      <colorScale>
        <cfvo type="min"/>
        <cfvo type="max"/>
        <color rgb="FFFCFCFF"/>
        <color rgb="FF63BE7B"/>
      </colorScale>
    </cfRule>
  </conditionalFormatting>
  <conditionalFormatting sqref="R25">
    <cfRule type="colorScale" priority="4215">
      <colorScale>
        <cfvo type="min"/>
        <cfvo type="max"/>
        <color rgb="FFFCFCFF"/>
        <color rgb="FF63BE7B"/>
      </colorScale>
    </cfRule>
    <cfRule type="colorScale" priority="4216">
      <colorScale>
        <cfvo type="min"/>
        <cfvo type="percentile" val="50"/>
        <cfvo type="max"/>
        <color rgb="FFF8696B"/>
        <color rgb="FFFCFCFF"/>
        <color rgb="FF63BE7B"/>
      </colorScale>
    </cfRule>
  </conditionalFormatting>
  <conditionalFormatting sqref="R25:T25">
    <cfRule type="colorScale" priority="4217">
      <colorScale>
        <cfvo type="min"/>
        <cfvo type="percentile" val="50"/>
        <cfvo type="max"/>
        <color rgb="FFF8696B"/>
        <color rgb="FFFCFCFF"/>
        <color rgb="FF63BE7B"/>
      </colorScale>
    </cfRule>
    <cfRule type="colorScale" priority="4218">
      <colorScale>
        <cfvo type="min"/>
        <cfvo type="max"/>
        <color rgb="FFFCFCFF"/>
        <color rgb="FF63BE7B"/>
      </colorScale>
    </cfRule>
  </conditionalFormatting>
  <conditionalFormatting sqref="S25:T25">
    <cfRule type="colorScale" priority="4219">
      <colorScale>
        <cfvo type="min"/>
        <cfvo type="max"/>
        <color rgb="FFFCFCFF"/>
        <color rgb="FF63BE7B"/>
      </colorScale>
    </cfRule>
  </conditionalFormatting>
  <conditionalFormatting sqref="S25:T25">
    <cfRule type="colorScale" priority="4220">
      <colorScale>
        <cfvo type="min"/>
        <cfvo type="percentile" val="50"/>
        <cfvo type="max"/>
        <color rgb="FFF8696B"/>
        <color rgb="FFFCFCFF"/>
        <color rgb="FF63BE7B"/>
      </colorScale>
    </cfRule>
    <cfRule type="colorScale" priority="4221">
      <colorScale>
        <cfvo type="min"/>
        <cfvo type="max"/>
        <color rgb="FFFCFCFF"/>
        <color rgb="FF63BE7B"/>
      </colorScale>
    </cfRule>
  </conditionalFormatting>
  <conditionalFormatting sqref="T25">
    <cfRule type="colorScale" priority="4222">
      <colorScale>
        <cfvo type="min"/>
        <cfvo type="max"/>
        <color rgb="FFFCFCFF"/>
        <color rgb="FF63BE7B"/>
      </colorScale>
    </cfRule>
    <cfRule type="colorScale" priority="4223">
      <colorScale>
        <cfvo type="min"/>
        <cfvo type="percentile" val="50"/>
        <cfvo type="max"/>
        <color rgb="FFF8696B"/>
        <color rgb="FFFCFCFF"/>
        <color rgb="FF63BE7B"/>
      </colorScale>
    </cfRule>
  </conditionalFormatting>
  <conditionalFormatting sqref="T25">
    <cfRule type="colorScale" priority="4224">
      <colorScale>
        <cfvo type="min"/>
        <cfvo type="percentile" val="50"/>
        <cfvo type="max"/>
        <color rgb="FFF8696B"/>
        <color rgb="FFFCFCFF"/>
        <color rgb="FF63BE7B"/>
      </colorScale>
    </cfRule>
    <cfRule type="colorScale" priority="4225">
      <colorScale>
        <cfvo type="min"/>
        <cfvo type="max"/>
        <color rgb="FFFCFCFF"/>
        <color rgb="FF63BE7B"/>
      </colorScale>
    </cfRule>
  </conditionalFormatting>
  <conditionalFormatting sqref="U25">
    <cfRule type="colorScale" priority="4226">
      <colorScale>
        <cfvo type="min"/>
        <cfvo type="max"/>
        <color rgb="FFFCFCFF"/>
        <color rgb="FF63BE7B"/>
      </colorScale>
    </cfRule>
    <cfRule type="colorScale" priority="4227">
      <colorScale>
        <cfvo type="min"/>
        <cfvo type="percentile" val="50"/>
        <cfvo type="max"/>
        <color rgb="FFF8696B"/>
        <color rgb="FFFCFCFF"/>
        <color rgb="FF63BE7B"/>
      </colorScale>
    </cfRule>
  </conditionalFormatting>
  <conditionalFormatting sqref="U25">
    <cfRule type="colorScale" priority="4228">
      <colorScale>
        <cfvo type="min"/>
        <cfvo type="percentile" val="50"/>
        <cfvo type="max"/>
        <color rgb="FFF8696B"/>
        <color rgb="FFFCFCFF"/>
        <color rgb="FF63BE7B"/>
      </colorScale>
    </cfRule>
  </conditionalFormatting>
  <conditionalFormatting sqref="V25 V30 V27:V28">
    <cfRule type="colorScale" priority="4229">
      <colorScale>
        <cfvo type="min"/>
        <cfvo type="max"/>
        <color rgb="FFFFEF9C"/>
        <color rgb="FF63BE7B"/>
      </colorScale>
    </cfRule>
    <cfRule type="colorScale" priority="4230">
      <colorScale>
        <cfvo type="min"/>
        <cfvo type="percentile" val="50"/>
        <cfvo type="max"/>
        <color rgb="FF63BE7B"/>
        <color rgb="FFFCFCFF"/>
        <color rgb="FFF8696B"/>
      </colorScale>
    </cfRule>
    <cfRule type="colorScale" priority="4231">
      <colorScale>
        <cfvo type="min"/>
        <cfvo type="percentile" val="50"/>
        <cfvo type="max"/>
        <color rgb="FF63BE7B"/>
        <color rgb="FFFCFCFF"/>
        <color rgb="FFF8696B"/>
      </colorScale>
    </cfRule>
    <cfRule type="colorScale" priority="4232">
      <colorScale>
        <cfvo type="min"/>
        <cfvo type="max"/>
        <color rgb="FF63BE7B"/>
        <color rgb="FFFCFCFF"/>
      </colorScale>
    </cfRule>
    <cfRule type="colorScale" priority="4233">
      <colorScale>
        <cfvo type="min"/>
        <cfvo type="percentile" val="50"/>
        <cfvo type="max"/>
        <color rgb="FF63BE7B"/>
        <color rgb="FFFCFCFF"/>
        <color rgb="FFF8696B"/>
      </colorScale>
    </cfRule>
    <cfRule type="colorScale" priority="4234">
      <colorScale>
        <cfvo type="min"/>
        <cfvo type="max"/>
        <color rgb="FFFFEF9C"/>
        <color rgb="FF63BE7B"/>
      </colorScale>
    </cfRule>
    <cfRule type="colorScale" priority="4235">
      <colorScale>
        <cfvo type="min"/>
        <cfvo type="max"/>
        <color rgb="FFFFEF9C"/>
        <color rgb="FF63BE7B"/>
      </colorScale>
    </cfRule>
    <cfRule type="colorScale" priority="4236">
      <colorScale>
        <cfvo type="min"/>
        <cfvo type="max"/>
        <color rgb="FFFFEF9C"/>
        <color rgb="FF63BE7B"/>
      </colorScale>
    </cfRule>
  </conditionalFormatting>
  <conditionalFormatting sqref="V30 V25 V27:V28">
    <cfRule type="colorScale" priority="4237">
      <colorScale>
        <cfvo type="min"/>
        <cfvo type="percentile" val="50"/>
        <cfvo type="max"/>
        <color rgb="FF63BE7B"/>
        <color rgb="FFFCFCFF"/>
        <color rgb="FFF8696B"/>
      </colorScale>
    </cfRule>
  </conditionalFormatting>
  <conditionalFormatting sqref="W25">
    <cfRule type="colorScale" priority="4238">
      <colorScale>
        <cfvo type="min"/>
        <cfvo type="percentile" val="50"/>
        <cfvo type="max"/>
        <color rgb="FF63BE7B"/>
        <color rgb="FFFCFCFF"/>
        <color rgb="FFF8696B"/>
      </colorScale>
    </cfRule>
  </conditionalFormatting>
  <conditionalFormatting sqref="S25:T25">
    <cfRule type="colorScale" priority="4254">
      <colorScale>
        <cfvo type="min"/>
        <cfvo type="percentile" val="50"/>
        <cfvo type="max"/>
        <color rgb="FFF8696B"/>
        <color rgb="FFFCFCFF"/>
        <color rgb="FF63BE7B"/>
      </colorScale>
    </cfRule>
  </conditionalFormatting>
  <conditionalFormatting sqref="R25">
    <cfRule type="colorScale" priority="4259">
      <colorScale>
        <cfvo type="min"/>
        <cfvo type="percentile" val="50"/>
        <cfvo type="max"/>
        <color rgb="FFF8696B"/>
        <color rgb="FFFCFCFF"/>
        <color rgb="FF63BE7B"/>
      </colorScale>
    </cfRule>
    <cfRule type="colorScale" priority="4260">
      <colorScale>
        <cfvo type="min"/>
        <cfvo type="max"/>
        <color rgb="FFFCFCFF"/>
        <color rgb="FF63BE7B"/>
      </colorScale>
    </cfRule>
  </conditionalFormatting>
  <conditionalFormatting sqref="T25">
    <cfRule type="colorScale" priority="4261">
      <colorScale>
        <cfvo type="min"/>
        <cfvo type="percentile" val="50"/>
        <cfvo type="max"/>
        <color rgb="FFF8696B"/>
        <color rgb="FFFCFCFF"/>
        <color rgb="FF63BE7B"/>
      </colorScale>
    </cfRule>
  </conditionalFormatting>
  <conditionalFormatting sqref="R25">
    <cfRule type="colorScale" priority="4267">
      <colorScale>
        <cfvo type="min"/>
        <cfvo type="max"/>
        <color rgb="FFFCFCFF"/>
        <color rgb="FF63BE7B"/>
      </colorScale>
    </cfRule>
    <cfRule type="colorScale" priority="4268">
      <colorScale>
        <cfvo type="min"/>
        <cfvo type="percentile" val="50"/>
        <cfvo type="max"/>
        <color rgb="FFF8696B"/>
        <color rgb="FFFCFCFF"/>
        <color rgb="FF63BE7B"/>
      </colorScale>
    </cfRule>
  </conditionalFormatting>
  <conditionalFormatting sqref="D25">
    <cfRule type="colorScale" priority="4277">
      <colorScale>
        <cfvo type="min"/>
        <cfvo type="percentile" val="50"/>
        <cfvo type="max"/>
        <color rgb="FFF8696B"/>
        <color rgb="FFFCFCFF"/>
        <color rgb="FF63BE7B"/>
      </colorScale>
    </cfRule>
  </conditionalFormatting>
  <conditionalFormatting sqref="E25">
    <cfRule type="colorScale" priority="4278">
      <colorScale>
        <cfvo type="min"/>
        <cfvo type="max"/>
        <color rgb="FFFCFCFF"/>
        <color rgb="FF63BE7B"/>
      </colorScale>
    </cfRule>
  </conditionalFormatting>
  <conditionalFormatting sqref="O25">
    <cfRule type="colorScale" priority="4288">
      <colorScale>
        <cfvo type="min"/>
        <cfvo type="percentile" val="50"/>
        <cfvo type="max"/>
        <color rgb="FF63BE7B"/>
        <color rgb="FFFCFCFF"/>
        <color rgb="FFF8696B"/>
      </colorScale>
    </cfRule>
  </conditionalFormatting>
  <conditionalFormatting sqref="P25">
    <cfRule type="colorScale" priority="4289">
      <colorScale>
        <cfvo type="min"/>
        <cfvo type="percentile" val="50"/>
        <cfvo type="max"/>
        <color rgb="FF63BE7B"/>
        <color rgb="FFFCFCFF"/>
        <color rgb="FFF8696B"/>
      </colorScale>
    </cfRule>
  </conditionalFormatting>
  <conditionalFormatting sqref="Q25">
    <cfRule type="colorScale" priority="4290">
      <colorScale>
        <cfvo type="min"/>
        <cfvo type="percentile" val="50"/>
        <cfvo type="max"/>
        <color rgb="FFF8696B"/>
        <color rgb="FFFCFCFF"/>
        <color rgb="FF63BE7B"/>
      </colorScale>
    </cfRule>
  </conditionalFormatting>
  <conditionalFormatting sqref="R25">
    <cfRule type="colorScale" priority="4291">
      <colorScale>
        <cfvo type="min"/>
        <cfvo type="max"/>
        <color rgb="FFFCFCFF"/>
        <color rgb="FF63BE7B"/>
      </colorScale>
    </cfRule>
  </conditionalFormatting>
  <conditionalFormatting sqref="S25">
    <cfRule type="colorScale" priority="4292">
      <colorScale>
        <cfvo type="min"/>
        <cfvo type="max"/>
        <color rgb="FFFCFCFF"/>
        <color rgb="FF63BE7B"/>
      </colorScale>
    </cfRule>
  </conditionalFormatting>
  <conditionalFormatting sqref="T25">
    <cfRule type="colorScale" priority="4293">
      <colorScale>
        <cfvo type="min"/>
        <cfvo type="max"/>
        <color rgb="FFFCFCFF"/>
        <color rgb="FF63BE7B"/>
      </colorScale>
    </cfRule>
  </conditionalFormatting>
  <conditionalFormatting sqref="U25">
    <cfRule type="colorScale" priority="4294">
      <colorScale>
        <cfvo type="min"/>
        <cfvo type="max"/>
        <color rgb="FFFCFCFF"/>
        <color rgb="FF63BE7B"/>
      </colorScale>
    </cfRule>
  </conditionalFormatting>
  <conditionalFormatting sqref="W25">
    <cfRule type="colorScale" priority="4296">
      <colorScale>
        <cfvo type="min"/>
        <cfvo type="percentile" val="50"/>
        <cfvo type="max"/>
        <color rgb="FF63BE7B"/>
        <color rgb="FFFCFCFF"/>
        <color rgb="FFF8696B"/>
      </colorScale>
    </cfRule>
  </conditionalFormatting>
  <conditionalFormatting sqref="D25">
    <cfRule type="colorScale" priority="4110">
      <colorScale>
        <cfvo type="min"/>
        <cfvo type="percentile" val="50"/>
        <cfvo type="max"/>
        <color rgb="FFF8696B"/>
        <color rgb="FFFCFCFF"/>
        <color rgb="FF63BE7B"/>
      </colorScale>
    </cfRule>
  </conditionalFormatting>
  <conditionalFormatting sqref="O25">
    <cfRule type="colorScale" priority="4104">
      <colorScale>
        <cfvo type="min"/>
        <cfvo type="percentile" val="50"/>
        <cfvo type="max"/>
        <color rgb="FF63BE7B"/>
        <color rgb="FFFCFCFF"/>
        <color rgb="FFF8696B"/>
      </colorScale>
    </cfRule>
    <cfRule type="colorScale" priority="4105">
      <colorScale>
        <cfvo type="min"/>
        <cfvo type="max"/>
        <color rgb="FFFCFCFF"/>
        <color rgb="FF63BE7B"/>
      </colorScale>
    </cfRule>
  </conditionalFormatting>
  <conditionalFormatting sqref="P25">
    <cfRule type="colorScale" priority="4103">
      <colorScale>
        <cfvo type="min"/>
        <cfvo type="percentile" val="50"/>
        <cfvo type="max"/>
        <color rgb="FF63BE7B"/>
        <color rgb="FFFCFCFF"/>
        <color rgb="FFF8696B"/>
      </colorScale>
    </cfRule>
  </conditionalFormatting>
  <conditionalFormatting sqref="Q25">
    <cfRule type="colorScale" priority="4102">
      <colorScale>
        <cfvo type="min"/>
        <cfvo type="percentile" val="50"/>
        <cfvo type="max"/>
        <color rgb="FFF8696B"/>
        <color rgb="FFFCFCFF"/>
        <color rgb="FF63BE7B"/>
      </colorScale>
    </cfRule>
  </conditionalFormatting>
  <conditionalFormatting sqref="R25">
    <cfRule type="colorScale" priority="4101">
      <colorScale>
        <cfvo type="min"/>
        <cfvo type="max"/>
        <color rgb="FFFCFCFF"/>
        <color rgb="FF63BE7B"/>
      </colorScale>
    </cfRule>
  </conditionalFormatting>
  <conditionalFormatting sqref="S25">
    <cfRule type="colorScale" priority="4100">
      <colorScale>
        <cfvo type="min"/>
        <cfvo type="max"/>
        <color rgb="FFFCFCFF"/>
        <color rgb="FF63BE7B"/>
      </colorScale>
    </cfRule>
  </conditionalFormatting>
  <conditionalFormatting sqref="T25">
    <cfRule type="colorScale" priority="4099">
      <colorScale>
        <cfvo type="min"/>
        <cfvo type="max"/>
        <color rgb="FFFCFCFF"/>
        <color rgb="FF63BE7B"/>
      </colorScale>
    </cfRule>
  </conditionalFormatting>
  <conditionalFormatting sqref="U25">
    <cfRule type="colorScale" priority="4098">
      <colorScale>
        <cfvo type="min"/>
        <cfvo type="max"/>
        <color rgb="FFFCFCFF"/>
        <color rgb="FF63BE7B"/>
      </colorScale>
    </cfRule>
  </conditionalFormatting>
  <conditionalFormatting sqref="W25">
    <cfRule type="colorScale" priority="4096">
      <colorScale>
        <cfvo type="min"/>
        <cfvo type="percentile" val="50"/>
        <cfvo type="max"/>
        <color rgb="FF63BE7B"/>
        <color rgb="FFFCFCFF"/>
        <color rgb="FFF8696B"/>
      </colorScale>
    </cfRule>
  </conditionalFormatting>
  <conditionalFormatting sqref="D25">
    <cfRule type="colorScale" priority="4089">
      <colorScale>
        <cfvo type="min"/>
        <cfvo type="percentile" val="50"/>
        <cfvo type="max"/>
        <color rgb="FFF8696B"/>
        <color rgb="FFFCFCFF"/>
        <color rgb="FF63BE7B"/>
      </colorScale>
    </cfRule>
  </conditionalFormatting>
  <conditionalFormatting sqref="E25">
    <cfRule type="colorScale" priority="4095">
      <colorScale>
        <cfvo type="min"/>
        <cfvo type="max"/>
        <color rgb="FFFCFCFF"/>
        <color rgb="FF63BE7B"/>
      </colorScale>
    </cfRule>
  </conditionalFormatting>
  <conditionalFormatting sqref="O25">
    <cfRule type="colorScale" priority="4084">
      <colorScale>
        <cfvo type="min"/>
        <cfvo type="percentile" val="50"/>
        <cfvo type="max"/>
        <color rgb="FF63BE7B"/>
        <color rgb="FFFCFCFF"/>
        <color rgb="FFF8696B"/>
      </colorScale>
    </cfRule>
  </conditionalFormatting>
  <conditionalFormatting sqref="P25">
    <cfRule type="colorScale" priority="4083">
      <colorScale>
        <cfvo type="min"/>
        <cfvo type="percentile" val="50"/>
        <cfvo type="max"/>
        <color rgb="FF63BE7B"/>
        <color rgb="FFFCFCFF"/>
        <color rgb="FFF8696B"/>
      </colorScale>
    </cfRule>
  </conditionalFormatting>
  <conditionalFormatting sqref="Q25">
    <cfRule type="colorScale" priority="4082">
      <colorScale>
        <cfvo type="min"/>
        <cfvo type="percentile" val="50"/>
        <cfvo type="max"/>
        <color rgb="FFF8696B"/>
        <color rgb="FFFCFCFF"/>
        <color rgb="FF63BE7B"/>
      </colorScale>
    </cfRule>
  </conditionalFormatting>
  <conditionalFormatting sqref="R25">
    <cfRule type="colorScale" priority="4081">
      <colorScale>
        <cfvo type="min"/>
        <cfvo type="max"/>
        <color rgb="FFFCFCFF"/>
        <color rgb="FF63BE7B"/>
      </colorScale>
    </cfRule>
  </conditionalFormatting>
  <conditionalFormatting sqref="S25">
    <cfRule type="colorScale" priority="4080">
      <colorScale>
        <cfvo type="min"/>
        <cfvo type="max"/>
        <color rgb="FFFCFCFF"/>
        <color rgb="FF63BE7B"/>
      </colorScale>
    </cfRule>
  </conditionalFormatting>
  <conditionalFormatting sqref="T25">
    <cfRule type="colorScale" priority="4079">
      <colorScale>
        <cfvo type="min"/>
        <cfvo type="max"/>
        <color rgb="FFFCFCFF"/>
        <color rgb="FF63BE7B"/>
      </colorScale>
    </cfRule>
  </conditionalFormatting>
  <conditionalFormatting sqref="U25">
    <cfRule type="colorScale" priority="4078">
      <colorScale>
        <cfvo type="min"/>
        <cfvo type="percentile" val="50"/>
        <cfvo type="max"/>
        <color rgb="FFF8696B"/>
        <color rgb="FFFCFCFF"/>
        <color rgb="FF63BE7B"/>
      </colorScale>
    </cfRule>
  </conditionalFormatting>
  <conditionalFormatting sqref="W25">
    <cfRule type="colorScale" priority="4076">
      <colorScale>
        <cfvo type="min"/>
        <cfvo type="percentile" val="50"/>
        <cfvo type="max"/>
        <color rgb="FF63BE7B"/>
        <color rgb="FFFCFCFF"/>
        <color rgb="FFF8696B"/>
      </colorScale>
    </cfRule>
  </conditionalFormatting>
  <conditionalFormatting sqref="D11:D12 D2 D14:D18 D20:D25 D4:D9 D32:D47">
    <cfRule type="colorScale" priority="4075">
      <colorScale>
        <cfvo type="min"/>
        <cfvo type="percentile" val="50"/>
        <cfvo type="max"/>
        <color rgb="FFF8696B"/>
        <color rgb="FFFCFCFF"/>
        <color rgb="FF63BE7B"/>
      </colorScale>
    </cfRule>
  </conditionalFormatting>
  <conditionalFormatting sqref="E11:E12 E2 E14:E18 E20:E25 E4:E9 E32:E47">
    <cfRule type="colorScale" priority="4074">
      <colorScale>
        <cfvo type="min"/>
        <cfvo type="max"/>
        <color rgb="FFFCFCFF"/>
        <color rgb="FF63BE7B"/>
      </colorScale>
    </cfRule>
  </conditionalFormatting>
  <conditionalFormatting sqref="O11:O12 O2 O14:O18 O20:O25 O4:O9 O32:O47">
    <cfRule type="colorScale" priority="4064">
      <colorScale>
        <cfvo type="min"/>
        <cfvo type="percentile" val="50"/>
        <cfvo type="max"/>
        <color rgb="FF63BE7B"/>
        <color rgb="FFFCFCFF"/>
        <color rgb="FFF8696B"/>
      </colorScale>
    </cfRule>
  </conditionalFormatting>
  <conditionalFormatting sqref="P11:P12 P2 P14:P18 P20:P25 P4:P9 P32:P47">
    <cfRule type="colorScale" priority="4063">
      <colorScale>
        <cfvo type="min"/>
        <cfvo type="percentile" val="50"/>
        <cfvo type="max"/>
        <color rgb="FF63BE7B"/>
        <color rgb="FFFCFCFF"/>
        <color rgb="FFF8696B"/>
      </colorScale>
    </cfRule>
  </conditionalFormatting>
  <conditionalFormatting sqref="Q11:Q12 Q2 Q14:Q18 Q20:Q25 Q4:Q9 Q32:Q47">
    <cfRule type="colorScale" priority="4062">
      <colorScale>
        <cfvo type="min"/>
        <cfvo type="percentile" val="50"/>
        <cfvo type="max"/>
        <color rgb="FFF8696B"/>
        <color rgb="FFFCFCFF"/>
        <color rgb="FF63BE7B"/>
      </colorScale>
    </cfRule>
  </conditionalFormatting>
  <conditionalFormatting sqref="R11:R12 R2 R14:R18 R20:R25 R4:R9 R32:R47">
    <cfRule type="colorScale" priority="4055">
      <colorScale>
        <cfvo type="min"/>
        <cfvo type="percentile" val="50"/>
        <cfvo type="max"/>
        <color rgb="FFF8696B"/>
        <color rgb="FFFCFCFF"/>
        <color rgb="FF63BE7B"/>
      </colorScale>
    </cfRule>
    <cfRule type="colorScale" priority="4059">
      <colorScale>
        <cfvo type="min"/>
        <cfvo type="max"/>
        <color rgb="FFFCFCFF"/>
        <color rgb="FF63BE7B"/>
      </colorScale>
    </cfRule>
  </conditionalFormatting>
  <conditionalFormatting sqref="T25 S2 S11:S12 S14:S18 S20:S25 S4:S9 S32:S47">
    <cfRule type="colorScale" priority="4056">
      <colorScale>
        <cfvo type="min"/>
        <cfvo type="percentile" val="50"/>
        <cfvo type="max"/>
        <color rgb="FFF8696B"/>
        <color rgb="FFFCFCFF"/>
        <color rgb="FF63BE7B"/>
      </colorScale>
    </cfRule>
  </conditionalFormatting>
  <conditionalFormatting sqref="S5:S9 T25 S11:S12 S14:S18 S20:S25 S32:S47">
    <cfRule type="colorScale" priority="4058">
      <colorScale>
        <cfvo type="min"/>
        <cfvo type="max"/>
        <color rgb="FFFCFCFF"/>
        <color rgb="FF63BE7B"/>
      </colorScale>
    </cfRule>
  </conditionalFormatting>
  <conditionalFormatting sqref="T5:T9 T11:T12 T14:T18 T20:T25 T32:T47">
    <cfRule type="colorScale" priority="4057">
      <colorScale>
        <cfvo type="min"/>
        <cfvo type="percentile" val="50"/>
        <cfvo type="max"/>
        <color rgb="FFF8696B"/>
        <color rgb="FFFCFCFF"/>
        <color rgb="FF63BE7B"/>
      </colorScale>
    </cfRule>
  </conditionalFormatting>
  <conditionalFormatting sqref="U11:U12 U2 U14:U18 U20:U25 U4:U9 U32:U47">
    <cfRule type="colorScale" priority="4054">
      <colorScale>
        <cfvo type="min"/>
        <cfvo type="percentile" val="50"/>
        <cfvo type="max"/>
        <color rgb="FFF8696B"/>
        <color rgb="FFFCFCFF"/>
        <color rgb="FF63BE7B"/>
      </colorScale>
    </cfRule>
  </conditionalFormatting>
  <conditionalFormatting sqref="V11:V12 V2 V14:V18 V20:V25 V4:V9 V30 V27:V28 V32:V47">
    <cfRule type="colorScale" priority="3991">
      <colorScale>
        <cfvo type="min"/>
        <cfvo type="percentile" val="50"/>
        <cfvo type="max"/>
        <color rgb="FF63BE7B"/>
        <color rgb="FFFCFCFF"/>
        <color rgb="FFF8696B"/>
      </colorScale>
    </cfRule>
  </conditionalFormatting>
  <conditionalFormatting sqref="W11:W12 W2 W14:W18 W20:W25 W4:W9 W32:W47">
    <cfRule type="colorScale" priority="4052">
      <colorScale>
        <cfvo type="min"/>
        <cfvo type="percentile" val="50"/>
        <cfvo type="max"/>
        <color rgb="FF63BE7B"/>
        <color rgb="FFFCFCFF"/>
        <color rgb="FFF8696B"/>
      </colorScale>
    </cfRule>
  </conditionalFormatting>
  <conditionalFormatting sqref="D11:D12 D2 D14:D18 D20:D25 D4:D9 D27:D28 D32:D47">
    <cfRule type="colorScale" priority="4036">
      <colorScale>
        <cfvo type="min"/>
        <cfvo type="percentile" val="50"/>
        <cfvo type="max"/>
        <color rgb="FFF8696B"/>
        <color rgb="FFFCFCFF"/>
        <color rgb="FF63BE7B"/>
      </colorScale>
    </cfRule>
  </conditionalFormatting>
  <conditionalFormatting sqref="E11:E12 E2 E14:E18 E20:E25 E4:E9 E27:E28 E32:E47">
    <cfRule type="colorScale" priority="4035">
      <colorScale>
        <cfvo type="min"/>
        <cfvo type="max"/>
        <color rgb="FFFCFCFF"/>
        <color rgb="FF63BE7B"/>
      </colorScale>
    </cfRule>
  </conditionalFormatting>
  <conditionalFormatting sqref="O11:O12 O2 O14:O18 O20:O25 O4:O9 O27:O28 O32:O47">
    <cfRule type="colorScale" priority="4023">
      <colorScale>
        <cfvo type="min"/>
        <cfvo type="percentile" val="50"/>
        <cfvo type="max"/>
        <color rgb="FF63BE7B"/>
        <color rgb="FFFCFCFF"/>
        <color rgb="FFF8696B"/>
      </colorScale>
    </cfRule>
  </conditionalFormatting>
  <conditionalFormatting sqref="P11:P12 P2 P14:P18 P20:P25 P4:P9 P27:P28 P32:P47">
    <cfRule type="colorScale" priority="4022">
      <colorScale>
        <cfvo type="min"/>
        <cfvo type="percentile" val="50"/>
        <cfvo type="max"/>
        <color rgb="FF63BE7B"/>
        <color rgb="FFFCFCFF"/>
        <color rgb="FFF8696B"/>
      </colorScale>
    </cfRule>
  </conditionalFormatting>
  <conditionalFormatting sqref="Q11:Q12 Q2 Q14:Q18 Q20:Q25 Q4:Q9 Q27:Q28 Q32:Q47">
    <cfRule type="colorScale" priority="4021">
      <colorScale>
        <cfvo type="min"/>
        <cfvo type="percentile" val="50"/>
        <cfvo type="max"/>
        <color rgb="FFF8696B"/>
        <color rgb="FFFCFCFF"/>
        <color rgb="FF63BE7B"/>
      </colorScale>
    </cfRule>
  </conditionalFormatting>
  <conditionalFormatting sqref="R11:R12 R2 R14:R18 R20:R25 R4:R9 R27:R28 R32:R47">
    <cfRule type="colorScale" priority="4015">
      <colorScale>
        <cfvo type="min"/>
        <cfvo type="percentile" val="50"/>
        <cfvo type="max"/>
        <color rgb="FFF8696B"/>
        <color rgb="FFFCFCFF"/>
        <color rgb="FF63BE7B"/>
      </colorScale>
    </cfRule>
    <cfRule type="colorScale" priority="4016">
      <colorScale>
        <cfvo type="min"/>
        <cfvo type="max"/>
        <color rgb="FFFCFCFF"/>
        <color rgb="FF63BE7B"/>
      </colorScale>
    </cfRule>
  </conditionalFormatting>
  <conditionalFormatting sqref="S2 T25 S11:S12 S14:S18 S20:S25 S4:S9 S27:S28 S32:S47">
    <cfRule type="colorScale" priority="4017">
      <colorScale>
        <cfvo type="min"/>
        <cfvo type="percentile" val="50"/>
        <cfvo type="max"/>
        <color rgb="FFF8696B"/>
        <color rgb="FFFCFCFF"/>
        <color rgb="FF63BE7B"/>
      </colorScale>
    </cfRule>
    <cfRule type="colorScale" priority="4018">
      <colorScale>
        <cfvo type="min"/>
        <cfvo type="max"/>
        <color rgb="FFFCFCFF"/>
        <color rgb="FF63BE7B"/>
      </colorScale>
    </cfRule>
  </conditionalFormatting>
  <conditionalFormatting sqref="T11:T12 T2 T14:T18 T20:T25 T4:T9 T27:T28 T32:T47">
    <cfRule type="colorScale" priority="4014">
      <colorScale>
        <cfvo type="min"/>
        <cfvo type="percentile" val="50"/>
        <cfvo type="max"/>
        <color rgb="FFF8696B"/>
        <color rgb="FFFCFCFF"/>
        <color rgb="FF63BE7B"/>
      </colorScale>
    </cfRule>
  </conditionalFormatting>
  <conditionalFormatting sqref="U11:U12 U2 U14:U18 U20:U25 U4:U9 U27:U28 U32:U47">
    <cfRule type="colorScale" priority="4013">
      <colorScale>
        <cfvo type="min"/>
        <cfvo type="percentile" val="50"/>
        <cfvo type="max"/>
        <color rgb="FFF8696B"/>
        <color rgb="FFFCFCFF"/>
        <color rgb="FF63BE7B"/>
      </colorScale>
    </cfRule>
  </conditionalFormatting>
  <conditionalFormatting sqref="W11:W12 W2 W14:W18 W20:W25 W4:W9 W30 W27:W28 W32:W47">
    <cfRule type="colorScale" priority="4011">
      <colorScale>
        <cfvo type="min"/>
        <cfvo type="percentile" val="50"/>
        <cfvo type="max"/>
        <color rgb="FF63BE7B"/>
        <color rgb="FFFCFCFF"/>
        <color rgb="FFF8696B"/>
      </colorScale>
    </cfRule>
  </conditionalFormatting>
  <conditionalFormatting sqref="D11:D12 D2 D14:D18 D20:D25 D4:D9 D30 D27:D28 D32:D47">
    <cfRule type="colorScale" priority="4010">
      <colorScale>
        <cfvo type="min"/>
        <cfvo type="percentile" val="50"/>
        <cfvo type="max"/>
        <color rgb="FFF8696B"/>
        <color rgb="FFFCFCFF"/>
        <color rgb="FF63BE7B"/>
      </colorScale>
    </cfRule>
  </conditionalFormatting>
  <conditionalFormatting sqref="E11:E12 E2 E14:E18 E20:E25 E4:E9 E30 E27:E28 E32:E47">
    <cfRule type="colorScale" priority="4009">
      <colorScale>
        <cfvo type="min"/>
        <cfvo type="max"/>
        <color rgb="FFFCFCFF"/>
        <color rgb="FF63BE7B"/>
      </colorScale>
    </cfRule>
  </conditionalFormatting>
  <conditionalFormatting sqref="O11:O12 O2 O14:O18 O20:O25 O4:O9 O30 O27:O28 O32:O47">
    <cfRule type="colorScale" priority="3999">
      <colorScale>
        <cfvo type="min"/>
        <cfvo type="percentile" val="50"/>
        <cfvo type="max"/>
        <color rgb="FF63BE7B"/>
        <color rgb="FFFCFCFF"/>
        <color rgb="FFF8696B"/>
      </colorScale>
    </cfRule>
  </conditionalFormatting>
  <conditionalFormatting sqref="P11:P12 P2 P14:P18 P20:P25 P4:P9 P30 P27:P28 P32:P47">
    <cfRule type="colorScale" priority="3998">
      <colorScale>
        <cfvo type="min"/>
        <cfvo type="percentile" val="50"/>
        <cfvo type="max"/>
        <color rgb="FF63BE7B"/>
        <color rgb="FFFCFCFF"/>
        <color rgb="FFF8696B"/>
      </colorScale>
    </cfRule>
  </conditionalFormatting>
  <conditionalFormatting sqref="Q11:Q12 Q2 Q14:Q18 Q20:Q25 Q4:Q9 Q30 Q27:Q28 Q32:Q47">
    <cfRule type="colorScale" priority="3997">
      <colorScale>
        <cfvo type="min"/>
        <cfvo type="percentile" val="50"/>
        <cfvo type="max"/>
        <color rgb="FFF8696B"/>
        <color rgb="FFFCFCFF"/>
        <color rgb="FF63BE7B"/>
      </colorScale>
    </cfRule>
  </conditionalFormatting>
  <conditionalFormatting sqref="R11:R12 R2 R14:R18 R20:R25 R4:R9 R30 R27:R28 R32:R47">
    <cfRule type="colorScale" priority="3996">
      <colorScale>
        <cfvo type="min"/>
        <cfvo type="max"/>
        <color rgb="FFFCFCFF"/>
        <color rgb="FF63BE7B"/>
      </colorScale>
    </cfRule>
  </conditionalFormatting>
  <conditionalFormatting sqref="S11:S12 S2 S14:S18 S20:S25 S4:S9 S30 S27:S28 S32:S47">
    <cfRule type="colorScale" priority="3993">
      <colorScale>
        <cfvo type="min"/>
        <cfvo type="percentile" val="50"/>
        <cfvo type="max"/>
        <color rgb="FFF8696B"/>
        <color rgb="FFFCFCFF"/>
        <color rgb="FF63BE7B"/>
      </colorScale>
    </cfRule>
    <cfRule type="colorScale" priority="3995">
      <colorScale>
        <cfvo type="min"/>
        <cfvo type="max"/>
        <color rgb="FFFCFCFF"/>
        <color rgb="FF63BE7B"/>
      </colorScale>
    </cfRule>
  </conditionalFormatting>
  <conditionalFormatting sqref="T11:T12 T2 T14:T18 T20:T25 T4:T9 T30 T27:T28 T32:T47">
    <cfRule type="colorScale" priority="3994">
      <colorScale>
        <cfvo type="min"/>
        <cfvo type="percentile" val="50"/>
        <cfvo type="max"/>
        <color rgb="FFF8696B"/>
        <color rgb="FFFCFCFF"/>
        <color rgb="FF63BE7B"/>
      </colorScale>
    </cfRule>
  </conditionalFormatting>
  <conditionalFormatting sqref="U11:U12 U2 U14:U18 U20:U25 U4:U9 U30 U27:U28 U32:U47">
    <cfRule type="colorScale" priority="3992">
      <colorScale>
        <cfvo type="min"/>
        <cfvo type="percentile" val="50"/>
        <cfvo type="max"/>
        <color rgb="FFF8696B"/>
        <color rgb="FFFCFCFF"/>
        <color rgb="FF63BE7B"/>
      </colorScale>
    </cfRule>
  </conditionalFormatting>
  <conditionalFormatting sqref="W11:W12 W2 W14:W18 W20:W25 W4:W9 W30 W27:W28 W32:W47">
    <cfRule type="colorScale" priority="3990">
      <colorScale>
        <cfvo type="min"/>
        <cfvo type="percentile" val="50"/>
        <cfvo type="max"/>
        <color rgb="FF63BE7B"/>
        <color rgb="FFFCFCFF"/>
        <color rgb="FFF8696B"/>
      </colorScale>
    </cfRule>
  </conditionalFormatting>
  <conditionalFormatting sqref="D10">
    <cfRule type="colorScale" priority="3722">
      <colorScale>
        <cfvo type="min"/>
        <cfvo type="percentile" val="50"/>
        <cfvo type="max"/>
        <color rgb="FFF8696B"/>
        <color rgb="FFFCFCFF"/>
        <color rgb="FF63BE7B"/>
      </colorScale>
    </cfRule>
    <cfRule type="colorScale" priority="3726">
      <colorScale>
        <cfvo type="min"/>
        <cfvo type="percentile" val="50"/>
        <cfvo type="max"/>
        <color rgb="FFF8696B"/>
        <color rgb="FFFCFCFF"/>
        <color rgb="FF63BE7B"/>
      </colorScale>
    </cfRule>
    <cfRule type="colorScale" priority="3731">
      <colorScale>
        <cfvo type="min"/>
        <cfvo type="percentile" val="50"/>
        <cfvo type="max"/>
        <color rgb="FFF8696B"/>
        <color rgb="FFFCFCFF"/>
        <color rgb="FF63BE7B"/>
      </colorScale>
    </cfRule>
    <cfRule type="colorScale" priority="3750">
      <colorScale>
        <cfvo type="min"/>
        <cfvo type="percentile" val="50"/>
        <cfvo type="max"/>
        <color rgb="FFF8696B"/>
        <color rgb="FFFCFCFF"/>
        <color rgb="FF63BE7B"/>
      </colorScale>
    </cfRule>
  </conditionalFormatting>
  <conditionalFormatting sqref="E10:N10">
    <cfRule type="colorScale" priority="3732">
      <colorScale>
        <cfvo type="min"/>
        <cfvo type="max"/>
        <color rgb="FFFCFCFF"/>
        <color rgb="FF63BE7B"/>
      </colorScale>
    </cfRule>
    <cfRule type="colorScale" priority="3751">
      <colorScale>
        <cfvo type="min"/>
        <cfvo type="max"/>
        <color rgb="FFFCFCFF"/>
        <color rgb="FF63BE7B"/>
      </colorScale>
    </cfRule>
    <cfRule type="colorScale" priority="3752">
      <colorScale>
        <cfvo type="min"/>
        <cfvo type="percentile" val="50"/>
        <cfvo type="max"/>
        <color rgb="FFF8696B"/>
        <color rgb="FFFCFCFF"/>
        <color rgb="FF63BE7B"/>
      </colorScale>
    </cfRule>
    <cfRule type="colorScale" priority="3753">
      <colorScale>
        <cfvo type="min"/>
        <cfvo type="max"/>
        <color rgb="FFFCFCFF"/>
        <color rgb="FF63BE7B"/>
      </colorScale>
    </cfRule>
    <cfRule type="colorScale" priority="3754">
      <colorScale>
        <cfvo type="min"/>
        <cfvo type="percentile" val="50"/>
        <cfvo type="max"/>
        <color rgb="FFF8696B"/>
        <color rgb="FFFCFCFF"/>
        <color rgb="FF63BE7B"/>
      </colorScale>
    </cfRule>
    <cfRule type="colorScale" priority="3755">
      <colorScale>
        <cfvo type="min"/>
        <cfvo type="max"/>
        <color rgb="FFFCFCFF"/>
        <color rgb="FF63BE7B"/>
      </colorScale>
    </cfRule>
  </conditionalFormatting>
  <conditionalFormatting sqref="O10">
    <cfRule type="colorScale" priority="3723">
      <colorScale>
        <cfvo type="min"/>
        <cfvo type="percentile" val="50"/>
        <cfvo type="max"/>
        <color rgb="FF63BE7B"/>
        <color rgb="FFFCFCFF"/>
        <color rgb="FFF8696B"/>
      </colorScale>
    </cfRule>
    <cfRule type="colorScale" priority="3724">
      <colorScale>
        <cfvo type="min"/>
        <cfvo type="percentile" val="50"/>
        <cfvo type="max"/>
        <color rgb="FF63BE7B"/>
        <color rgb="FFFCFCFF"/>
        <color rgb="FFF8696B"/>
      </colorScale>
    </cfRule>
    <cfRule type="colorScale" priority="3745">
      <colorScale>
        <cfvo type="min"/>
        <cfvo type="percentile" val="50"/>
        <cfvo type="max"/>
        <color rgb="FF63BE7B"/>
        <color rgb="FFFCFCFF"/>
        <color rgb="FFF8696B"/>
      </colorScale>
    </cfRule>
    <cfRule type="colorScale" priority="3746">
      <colorScale>
        <cfvo type="min"/>
        <cfvo type="percentile" val="50"/>
        <cfvo type="max"/>
        <color rgb="FF63BE7B"/>
        <color rgb="FFFCFCFF"/>
        <color rgb="FFF8696B"/>
      </colorScale>
    </cfRule>
    <cfRule type="colorScale" priority="3792">
      <colorScale>
        <cfvo type="min"/>
        <cfvo type="percentile" val="50"/>
        <cfvo type="max"/>
        <color rgb="FF63BE7B"/>
        <color rgb="FFFCFCFF"/>
        <color rgb="FFF8696B"/>
      </colorScale>
    </cfRule>
    <cfRule type="colorScale" priority="3793">
      <colorScale>
        <cfvo type="min"/>
        <cfvo type="percentile" val="50"/>
        <cfvo type="max"/>
        <color rgb="FF63BE7B"/>
        <color rgb="FFFCFCFF"/>
        <color rgb="FFF8696B"/>
      </colorScale>
    </cfRule>
  </conditionalFormatting>
  <conditionalFormatting sqref="P10">
    <cfRule type="colorScale" priority="3794">
      <colorScale>
        <cfvo type="min"/>
        <cfvo type="percentile" val="50"/>
        <cfvo type="max"/>
        <color rgb="FF63BE7B"/>
        <color rgb="FFFCFCFF"/>
        <color rgb="FFF8696B"/>
      </colorScale>
    </cfRule>
    <cfRule type="colorScale" priority="3795">
      <colorScale>
        <cfvo type="min"/>
        <cfvo type="percentile" val="50"/>
        <cfvo type="max"/>
        <color rgb="FF63BE7B"/>
        <color rgb="FFFCFCFF"/>
        <color rgb="FFF8696B"/>
      </colorScale>
    </cfRule>
    <cfRule type="colorScale" priority="3796">
      <colorScale>
        <cfvo type="min"/>
        <cfvo type="max"/>
        <color rgb="FFFCFCFF"/>
        <color rgb="FFF8696B"/>
      </colorScale>
    </cfRule>
    <cfRule type="colorScale" priority="3797">
      <colorScale>
        <cfvo type="min"/>
        <cfvo type="percentile" val="50"/>
        <cfvo type="max"/>
        <color rgb="FF63BE7B"/>
        <color rgb="FFFCFCFF"/>
        <color rgb="FFF8696B"/>
      </colorScale>
    </cfRule>
    <cfRule type="colorScale" priority="3798">
      <colorScale>
        <cfvo type="min"/>
        <cfvo type="percentile" val="50"/>
        <cfvo type="max"/>
        <color rgb="FF63BE7B"/>
        <color rgb="FFFCFCFF"/>
        <color rgb="FFF8696B"/>
      </colorScale>
    </cfRule>
  </conditionalFormatting>
  <conditionalFormatting sqref="Q10">
    <cfRule type="colorScale" priority="3747">
      <colorScale>
        <cfvo type="min"/>
        <cfvo type="max"/>
        <color rgb="FFFFEF9C"/>
        <color rgb="FF63BE7B"/>
      </colorScale>
    </cfRule>
    <cfRule type="colorScale" priority="3799">
      <colorScale>
        <cfvo type="min"/>
        <cfvo type="percentile" val="50"/>
        <cfvo type="max"/>
        <color rgb="FFF8696B"/>
        <color rgb="FFFCFCFF"/>
        <color rgb="FF63BE7B"/>
      </colorScale>
    </cfRule>
    <cfRule type="colorScale" priority="3800">
      <colorScale>
        <cfvo type="min"/>
        <cfvo type="max"/>
        <color rgb="FFFFEF9C"/>
        <color rgb="FF63BE7B"/>
      </colorScale>
    </cfRule>
    <cfRule type="colorScale" priority="3801">
      <colorScale>
        <cfvo type="min"/>
        <cfvo type="max"/>
        <color rgb="FFFCFCFF"/>
        <color rgb="FF63BE7B"/>
      </colorScale>
    </cfRule>
    <cfRule type="colorScale" priority="3802">
      <colorScale>
        <cfvo type="min"/>
        <cfvo type="max"/>
        <color rgb="FFFCFCFF"/>
        <color rgb="FF63BE7B"/>
      </colorScale>
    </cfRule>
    <cfRule type="colorScale" priority="3803">
      <colorScale>
        <cfvo type="min"/>
        <cfvo type="percentile" val="50"/>
        <cfvo type="max"/>
        <color rgb="FFF8696B"/>
        <color rgb="FFFCFCFF"/>
        <color rgb="FF63BE7B"/>
      </colorScale>
    </cfRule>
    <cfRule type="colorScale" priority="3804">
      <colorScale>
        <cfvo type="min"/>
        <cfvo type="percentile" val="50"/>
        <cfvo type="max"/>
        <color rgb="FFF8696B"/>
        <color rgb="FFFCFCFF"/>
        <color rgb="FF63BE7B"/>
      </colorScale>
    </cfRule>
    <cfRule type="colorScale" priority="3805">
      <colorScale>
        <cfvo type="min"/>
        <cfvo type="max"/>
        <color rgb="FFFCFCFF"/>
        <color rgb="FF63BE7B"/>
      </colorScale>
    </cfRule>
    <cfRule type="colorScale" priority="3806">
      <colorScale>
        <cfvo type="min"/>
        <cfvo type="percentile" val="50"/>
        <cfvo type="max"/>
        <color rgb="FFF8696B"/>
        <color rgb="FFFCFCFF"/>
        <color rgb="FF63BE7B"/>
      </colorScale>
    </cfRule>
  </conditionalFormatting>
  <conditionalFormatting sqref="Q10:W10">
    <cfRule type="colorScale" priority="3727">
      <colorScale>
        <cfvo type="min"/>
        <cfvo type="max"/>
        <color rgb="FFFFEF9C"/>
        <color rgb="FF63BE7B"/>
      </colorScale>
    </cfRule>
    <cfRule type="colorScale" priority="3728">
      <colorScale>
        <cfvo type="min"/>
        <cfvo type="max"/>
        <color rgb="FFFFEF9C"/>
        <color rgb="FF63BE7B"/>
      </colorScale>
    </cfRule>
    <cfRule type="colorScale" priority="3729">
      <colorScale>
        <cfvo type="min"/>
        <cfvo type="max"/>
        <color rgb="FFFFEF9C"/>
        <color rgb="FF63BE7B"/>
      </colorScale>
    </cfRule>
  </conditionalFormatting>
  <conditionalFormatting sqref="R10">
    <cfRule type="colorScale" priority="3807">
      <colorScale>
        <cfvo type="min"/>
        <cfvo type="max"/>
        <color rgb="FFFCFCFF"/>
        <color rgb="FF63BE7B"/>
      </colorScale>
    </cfRule>
    <cfRule type="colorScale" priority="3808">
      <colorScale>
        <cfvo type="min"/>
        <cfvo type="percentile" val="50"/>
        <cfvo type="max"/>
        <color rgb="FFF8696B"/>
        <color rgb="FFFCFCFF"/>
        <color rgb="FF63BE7B"/>
      </colorScale>
    </cfRule>
    <cfRule type="colorScale" priority="3809">
      <colorScale>
        <cfvo type="min"/>
        <cfvo type="max"/>
        <color rgb="FFFCFCFF"/>
        <color rgb="FF63BE7B"/>
      </colorScale>
    </cfRule>
  </conditionalFormatting>
  <conditionalFormatting sqref="R10:S10">
    <cfRule type="colorScale" priority="3748">
      <colorScale>
        <cfvo type="min"/>
        <cfvo type="max"/>
        <color rgb="FFFFEF9C"/>
        <color rgb="FF63BE7B"/>
      </colorScale>
    </cfRule>
    <cfRule type="colorScale" priority="3810">
      <colorScale>
        <cfvo type="min"/>
        <cfvo type="percentile" val="50"/>
        <cfvo type="max"/>
        <color rgb="FFF8696B"/>
        <color rgb="FFFCFCFF"/>
        <color rgb="FF63BE7B"/>
      </colorScale>
    </cfRule>
    <cfRule type="colorScale" priority="3811">
      <colorScale>
        <cfvo type="min"/>
        <cfvo type="max"/>
        <color rgb="FFFCFCFF"/>
        <color rgb="FF63BE7B"/>
      </colorScale>
    </cfRule>
    <cfRule type="colorScale" priority="3812">
      <colorScale>
        <cfvo type="min"/>
        <cfvo type="max"/>
        <color rgb="FFFCFCFF"/>
        <color rgb="FF63BE7B"/>
      </colorScale>
    </cfRule>
    <cfRule type="colorScale" priority="3813">
      <colorScale>
        <cfvo type="min"/>
        <cfvo type="percentile" val="50"/>
        <cfvo type="max"/>
        <color rgb="FFF8696B"/>
        <color rgb="FFFCFCFF"/>
        <color rgb="FF63BE7B"/>
      </colorScale>
    </cfRule>
    <cfRule type="colorScale" priority="3814">
      <colorScale>
        <cfvo type="min"/>
        <cfvo type="max"/>
        <color rgb="FFFCFCFF"/>
        <color rgb="FF63BE7B"/>
      </colorScale>
    </cfRule>
  </conditionalFormatting>
  <conditionalFormatting sqref="S10">
    <cfRule type="colorScale" priority="3815">
      <colorScale>
        <cfvo type="min"/>
        <cfvo type="max"/>
        <color rgb="FFFCFCFF"/>
        <color rgb="FF63BE7B"/>
      </colorScale>
    </cfRule>
    <cfRule type="colorScale" priority="3816">
      <colorScale>
        <cfvo type="min"/>
        <cfvo type="percentile" val="50"/>
        <cfvo type="max"/>
        <color rgb="FFF8696B"/>
        <color rgb="FFFCFCFF"/>
        <color rgb="FF63BE7B"/>
      </colorScale>
    </cfRule>
    <cfRule type="colorScale" priority="3817">
      <colorScale>
        <cfvo type="min"/>
        <cfvo type="max"/>
        <color rgb="FFFCFCFF"/>
        <color rgb="FF63BE7B"/>
      </colorScale>
    </cfRule>
  </conditionalFormatting>
  <conditionalFormatting sqref="T10">
    <cfRule type="colorScale" priority="3749">
      <colorScale>
        <cfvo type="min"/>
        <cfvo type="max"/>
        <color rgb="FFFFEF9C"/>
        <color rgb="FF63BE7B"/>
      </colorScale>
    </cfRule>
    <cfRule type="colorScale" priority="3818">
      <colorScale>
        <cfvo type="min"/>
        <cfvo type="percentile" val="50"/>
        <cfvo type="max"/>
        <color rgb="FFF8696B"/>
        <color rgb="FFFCFCFF"/>
        <color rgb="FF63BE7B"/>
      </colorScale>
    </cfRule>
    <cfRule type="colorScale" priority="3819">
      <colorScale>
        <cfvo type="min"/>
        <cfvo type="max"/>
        <color rgb="FFFCFCFF"/>
        <color rgb="FF63BE7B"/>
      </colorScale>
    </cfRule>
    <cfRule type="colorScale" priority="3820">
      <colorScale>
        <cfvo type="min"/>
        <cfvo type="max"/>
        <color rgb="FFFCFCFF"/>
        <color rgb="FF63BE7B"/>
      </colorScale>
    </cfRule>
    <cfRule type="colorScale" priority="3821">
      <colorScale>
        <cfvo type="min"/>
        <cfvo type="max"/>
        <color rgb="FFFCFCFF"/>
        <color rgb="FF63BE7B"/>
      </colorScale>
    </cfRule>
    <cfRule type="colorScale" priority="3822">
      <colorScale>
        <cfvo type="min"/>
        <cfvo type="max"/>
        <color rgb="FFFCFCFF"/>
        <color rgb="FF63BE7B"/>
      </colorScale>
    </cfRule>
    <cfRule type="colorScale" priority="3823">
      <colorScale>
        <cfvo type="min"/>
        <cfvo type="percentile" val="50"/>
        <cfvo type="max"/>
        <color rgb="FFF8696B"/>
        <color rgb="FFFCFCFF"/>
        <color rgb="FF63BE7B"/>
      </colorScale>
    </cfRule>
    <cfRule type="colorScale" priority="3824">
      <colorScale>
        <cfvo type="min"/>
        <cfvo type="max"/>
        <color rgb="FFFCFCFF"/>
        <color rgb="FF63BE7B"/>
      </colorScale>
    </cfRule>
  </conditionalFormatting>
  <conditionalFormatting sqref="U10">
    <cfRule type="colorScale" priority="3825">
      <colorScale>
        <cfvo type="min"/>
        <cfvo type="percentile" val="50"/>
        <cfvo type="max"/>
        <color rgb="FFF8696B"/>
        <color rgb="FFFCFCFF"/>
        <color rgb="FF63BE7B"/>
      </colorScale>
    </cfRule>
    <cfRule type="colorScale" priority="3826">
      <colorScale>
        <cfvo type="min"/>
        <cfvo type="max"/>
        <color rgb="FFFCFCFF"/>
        <color rgb="FF63BE7B"/>
      </colorScale>
    </cfRule>
    <cfRule type="colorScale" priority="3827">
      <colorScale>
        <cfvo type="min"/>
        <cfvo type="max"/>
        <color rgb="FFFCFCFF"/>
        <color rgb="FF63BE7B"/>
      </colorScale>
    </cfRule>
    <cfRule type="colorScale" priority="3828">
      <colorScale>
        <cfvo type="min"/>
        <cfvo type="percentile" val="50"/>
        <cfvo type="max"/>
        <color rgb="FFF8696B"/>
        <color rgb="FFFCFCFF"/>
        <color rgb="FF63BE7B"/>
      </colorScale>
    </cfRule>
    <cfRule type="colorScale" priority="3829">
      <colorScale>
        <cfvo type="min"/>
        <cfvo type="max"/>
        <color rgb="FFFCFCFF"/>
        <color rgb="FF63BE7B"/>
      </colorScale>
    </cfRule>
  </conditionalFormatting>
  <conditionalFormatting sqref="U10:W10">
    <cfRule type="colorScale" priority="3730">
      <colorScale>
        <cfvo type="min"/>
        <cfvo type="max"/>
        <color rgb="FFFFEF9C"/>
        <color rgb="FF63BE7B"/>
      </colorScale>
    </cfRule>
    <cfRule type="colorScale" priority="3832">
      <colorScale>
        <cfvo type="min"/>
        <cfvo type="max"/>
        <color rgb="FFFFEF9C"/>
        <color rgb="FF63BE7B"/>
      </colorScale>
    </cfRule>
  </conditionalFormatting>
  <conditionalFormatting sqref="V10">
    <cfRule type="colorScale" priority="3830">
      <colorScale>
        <cfvo type="min"/>
        <cfvo type="max"/>
        <color rgb="FFFFEF9C"/>
        <color rgb="FF63BE7B"/>
      </colorScale>
    </cfRule>
    <cfRule type="colorScale" priority="3831">
      <colorScale>
        <cfvo type="min"/>
        <cfvo type="max"/>
        <color rgb="FFFFEF9C"/>
        <color rgb="FF63BE7B"/>
      </colorScale>
    </cfRule>
    <cfRule type="colorScale" priority="3833">
      <colorScale>
        <cfvo type="min"/>
        <cfvo type="percentile" val="50"/>
        <cfvo type="max"/>
        <color rgb="FF63BE7B"/>
        <color rgb="FFFCFCFF"/>
        <color rgb="FFF8696B"/>
      </colorScale>
    </cfRule>
    <cfRule type="colorScale" priority="3834">
      <colorScale>
        <cfvo type="min"/>
        <cfvo type="percentile" val="50"/>
        <cfvo type="max"/>
        <color rgb="FF63BE7B"/>
        <color rgb="FFFCFCFF"/>
        <color rgb="FFF8696B"/>
      </colorScale>
    </cfRule>
    <cfRule type="colorScale" priority="3835">
      <colorScale>
        <cfvo type="min"/>
        <cfvo type="max"/>
        <color rgb="FF63BE7B"/>
        <color rgb="FFFCFCFF"/>
      </colorScale>
    </cfRule>
    <cfRule type="colorScale" priority="3836">
      <colorScale>
        <cfvo type="min"/>
        <cfvo type="percentile" val="50"/>
        <cfvo type="max"/>
        <color rgb="FF63BE7B"/>
        <color rgb="FFFCFCFF"/>
        <color rgb="FFF8696B"/>
      </colorScale>
    </cfRule>
    <cfRule type="colorScale" priority="3837">
      <colorScale>
        <cfvo type="min"/>
        <cfvo type="percentile" val="50"/>
        <cfvo type="max"/>
        <color rgb="FF63BE7B"/>
        <color rgb="FFFCFCFF"/>
        <color rgb="FFF8696B"/>
      </colorScale>
    </cfRule>
    <cfRule type="colorScale" priority="3838">
      <colorScale>
        <cfvo type="min"/>
        <cfvo type="max"/>
        <color rgb="FFFFEF9C"/>
        <color rgb="FF63BE7B"/>
      </colorScale>
    </cfRule>
  </conditionalFormatting>
  <conditionalFormatting sqref="W10">
    <cfRule type="colorScale" priority="3839">
      <colorScale>
        <cfvo type="min"/>
        <cfvo type="percentile" val="50"/>
        <cfvo type="max"/>
        <color rgb="FF63BE7B"/>
        <color rgb="FFFCFCFF"/>
        <color rgb="FFF8696B"/>
      </colorScale>
    </cfRule>
    <cfRule type="colorScale" priority="3840">
      <colorScale>
        <cfvo type="min"/>
        <cfvo type="max"/>
        <color rgb="FF63BE7B"/>
        <color rgb="FFFCFCFF"/>
      </colorScale>
    </cfRule>
    <cfRule type="colorScale" priority="3841">
      <colorScale>
        <cfvo type="min"/>
        <cfvo type="percentile" val="50"/>
        <cfvo type="max"/>
        <color rgb="FF63BE7B"/>
        <color rgb="FFFCFCFF"/>
        <color rgb="FFF8696B"/>
      </colorScale>
    </cfRule>
    <cfRule type="colorScale" priority="3842">
      <colorScale>
        <cfvo type="min"/>
        <cfvo type="percentile" val="50"/>
        <cfvo type="max"/>
        <color rgb="FF63BE7B"/>
        <color rgb="FFFCFCFF"/>
        <color rgb="FFF8696B"/>
      </colorScale>
    </cfRule>
  </conditionalFormatting>
  <conditionalFormatting sqref="D10">
    <cfRule type="colorScale" priority="3843">
      <colorScale>
        <cfvo type="min"/>
        <cfvo type="percentile" val="50"/>
        <cfvo type="max"/>
        <color rgb="FFF8696B"/>
        <color rgb="FFFCFCFF"/>
        <color rgb="FF63BE7B"/>
      </colorScale>
    </cfRule>
  </conditionalFormatting>
  <conditionalFormatting sqref="O10">
    <cfRule type="colorScale" priority="3849">
      <colorScale>
        <cfvo type="min"/>
        <cfvo type="percentile" val="50"/>
        <cfvo type="max"/>
        <color rgb="FF63BE7B"/>
        <color rgb="FFFCFCFF"/>
        <color rgb="FFF8696B"/>
      </colorScale>
    </cfRule>
  </conditionalFormatting>
  <conditionalFormatting sqref="P10">
    <cfRule type="colorScale" priority="3850">
      <colorScale>
        <cfvo type="min"/>
        <cfvo type="percentile" val="50"/>
        <cfvo type="max"/>
        <color rgb="FF63BE7B"/>
        <color rgb="FFFCFCFF"/>
        <color rgb="FFF8696B"/>
      </colorScale>
    </cfRule>
  </conditionalFormatting>
  <conditionalFormatting sqref="Q10">
    <cfRule type="colorScale" priority="3851">
      <colorScale>
        <cfvo type="min"/>
        <cfvo type="percentile" val="50"/>
        <cfvo type="max"/>
        <color rgb="FFF8696B"/>
        <color rgb="FFFCFCFF"/>
        <color rgb="FF63BE7B"/>
      </colorScale>
    </cfRule>
  </conditionalFormatting>
  <conditionalFormatting sqref="W10">
    <cfRule type="colorScale" priority="3852">
      <colorScale>
        <cfvo type="min"/>
        <cfvo type="percentile" val="50"/>
        <cfvo type="max"/>
        <color rgb="FF63BE7B"/>
        <color rgb="FFFCFCFF"/>
        <color rgb="FFF8696B"/>
      </colorScale>
    </cfRule>
  </conditionalFormatting>
  <conditionalFormatting sqref="D10">
    <cfRule type="colorScale" priority="3853">
      <colorScale>
        <cfvo type="min"/>
        <cfvo type="percentile" val="50"/>
        <cfvo type="max"/>
        <color rgb="FFF8696B"/>
        <color rgb="FFFCFCFF"/>
        <color rgb="FF63BE7B"/>
      </colorScale>
    </cfRule>
  </conditionalFormatting>
  <conditionalFormatting sqref="O10">
    <cfRule type="colorScale" priority="3854">
      <colorScale>
        <cfvo type="min"/>
        <cfvo type="percentile" val="50"/>
        <cfvo type="max"/>
        <color rgb="FF63BE7B"/>
        <color rgb="FFFCFCFF"/>
        <color rgb="FFF8696B"/>
      </colorScale>
    </cfRule>
  </conditionalFormatting>
  <conditionalFormatting sqref="P10">
    <cfRule type="colorScale" priority="3855">
      <colorScale>
        <cfvo type="min"/>
        <cfvo type="percentile" val="50"/>
        <cfvo type="max"/>
        <color rgb="FF63BE7B"/>
        <color rgb="FFFCFCFF"/>
        <color rgb="FFF8696B"/>
      </colorScale>
    </cfRule>
  </conditionalFormatting>
  <conditionalFormatting sqref="Q10">
    <cfRule type="colorScale" priority="3856">
      <colorScale>
        <cfvo type="min"/>
        <cfvo type="percentile" val="50"/>
        <cfvo type="max"/>
        <color rgb="FFF8696B"/>
        <color rgb="FFFCFCFF"/>
        <color rgb="FF63BE7B"/>
      </colorScale>
    </cfRule>
  </conditionalFormatting>
  <conditionalFormatting sqref="U10">
    <cfRule type="colorScale" priority="3857">
      <colorScale>
        <cfvo type="min"/>
        <cfvo type="percentile" val="50"/>
        <cfvo type="max"/>
        <color rgb="FFF8696B"/>
        <color rgb="FFFCFCFF"/>
        <color rgb="FF63BE7B"/>
      </colorScale>
    </cfRule>
  </conditionalFormatting>
  <conditionalFormatting sqref="V10">
    <cfRule type="colorScale" priority="3858">
      <colorScale>
        <cfvo type="min"/>
        <cfvo type="percentile" val="50"/>
        <cfvo type="max"/>
        <color rgb="FF63BE7B"/>
        <color rgb="FFFCFCFF"/>
        <color rgb="FFF8696B"/>
      </colorScale>
    </cfRule>
  </conditionalFormatting>
  <conditionalFormatting sqref="W10">
    <cfRule type="colorScale" priority="3859">
      <colorScale>
        <cfvo type="min"/>
        <cfvo type="percentile" val="50"/>
        <cfvo type="max"/>
        <color rgb="FF63BE7B"/>
        <color rgb="FFFCFCFF"/>
        <color rgb="FFF8696B"/>
      </colorScale>
    </cfRule>
  </conditionalFormatting>
  <conditionalFormatting sqref="D10">
    <cfRule type="colorScale" priority="3710">
      <colorScale>
        <cfvo type="min"/>
        <cfvo type="percentile" val="50"/>
        <cfvo type="max"/>
        <color rgb="FFF8696B"/>
        <color rgb="FFFCFCFF"/>
        <color rgb="FF63BE7B"/>
      </colorScale>
    </cfRule>
  </conditionalFormatting>
  <conditionalFormatting sqref="O10">
    <cfRule type="colorScale" priority="3699">
      <colorScale>
        <cfvo type="min"/>
        <cfvo type="percentile" val="50"/>
        <cfvo type="max"/>
        <color rgb="FF63BE7B"/>
        <color rgb="FFFCFCFF"/>
        <color rgb="FFF8696B"/>
      </colorScale>
    </cfRule>
  </conditionalFormatting>
  <conditionalFormatting sqref="P10">
    <cfRule type="colorScale" priority="3698">
      <colorScale>
        <cfvo type="min"/>
        <cfvo type="percentile" val="50"/>
        <cfvo type="max"/>
        <color rgb="FF63BE7B"/>
        <color rgb="FFFCFCFF"/>
        <color rgb="FFF8696B"/>
      </colorScale>
    </cfRule>
  </conditionalFormatting>
  <conditionalFormatting sqref="Q10">
    <cfRule type="colorScale" priority="3697">
      <colorScale>
        <cfvo type="min"/>
        <cfvo type="percentile" val="50"/>
        <cfvo type="max"/>
        <color rgb="FFF8696B"/>
        <color rgb="FFFCFCFF"/>
        <color rgb="FF63BE7B"/>
      </colorScale>
    </cfRule>
  </conditionalFormatting>
  <conditionalFormatting sqref="U10">
    <cfRule type="colorScale" priority="3693">
      <colorScale>
        <cfvo type="min"/>
        <cfvo type="percentile" val="50"/>
        <cfvo type="max"/>
        <color rgb="FFF8696B"/>
        <color rgb="FFFCFCFF"/>
        <color rgb="FF63BE7B"/>
      </colorScale>
    </cfRule>
  </conditionalFormatting>
  <conditionalFormatting sqref="V10">
    <cfRule type="colorScale" priority="3692">
      <colorScale>
        <cfvo type="min"/>
        <cfvo type="percentile" val="50"/>
        <cfvo type="max"/>
        <color rgb="FF63BE7B"/>
        <color rgb="FFFCFCFF"/>
        <color rgb="FFF8696B"/>
      </colorScale>
    </cfRule>
  </conditionalFormatting>
  <conditionalFormatting sqref="W10">
    <cfRule type="colorScale" priority="3691">
      <colorScale>
        <cfvo type="min"/>
        <cfvo type="percentile" val="50"/>
        <cfvo type="max"/>
        <color rgb="FF63BE7B"/>
        <color rgb="FFFCFCFF"/>
        <color rgb="FFF8696B"/>
      </colorScale>
    </cfRule>
  </conditionalFormatting>
  <conditionalFormatting sqref="T10">
    <cfRule type="colorScale" priority="3860">
      <colorScale>
        <cfvo type="min"/>
        <cfvo type="max"/>
        <color rgb="FFFCFCFF"/>
        <color rgb="FF63BE7B"/>
      </colorScale>
    </cfRule>
  </conditionalFormatting>
  <conditionalFormatting sqref="D10">
    <cfRule type="colorScale" priority="3861">
      <colorScale>
        <cfvo type="min"/>
        <cfvo type="percentile" val="50"/>
        <cfvo type="max"/>
        <color rgb="FFF8696B"/>
        <color rgb="FFFCFCFF"/>
        <color rgb="FF63BE7B"/>
      </colorScale>
    </cfRule>
  </conditionalFormatting>
  <conditionalFormatting sqref="E10:N10">
    <cfRule type="colorScale" priority="3862">
      <colorScale>
        <cfvo type="min"/>
        <cfvo type="max"/>
        <color rgb="FFFCFCFF"/>
        <color rgb="FF63BE7B"/>
      </colorScale>
    </cfRule>
  </conditionalFormatting>
  <conditionalFormatting sqref="O10">
    <cfRule type="colorScale" priority="3863">
      <colorScale>
        <cfvo type="min"/>
        <cfvo type="percentile" val="50"/>
        <cfvo type="max"/>
        <color rgb="FF63BE7B"/>
        <color rgb="FFFCFCFF"/>
        <color rgb="FFF8696B"/>
      </colorScale>
    </cfRule>
  </conditionalFormatting>
  <conditionalFormatting sqref="P10">
    <cfRule type="colorScale" priority="3864">
      <colorScale>
        <cfvo type="min"/>
        <cfvo type="percentile" val="50"/>
        <cfvo type="max"/>
        <color rgb="FF63BE7B"/>
        <color rgb="FFFCFCFF"/>
        <color rgb="FFF8696B"/>
      </colorScale>
    </cfRule>
  </conditionalFormatting>
  <conditionalFormatting sqref="Q10">
    <cfRule type="colorScale" priority="3865">
      <colorScale>
        <cfvo type="min"/>
        <cfvo type="percentile" val="50"/>
        <cfvo type="max"/>
        <color rgb="FFF8696B"/>
        <color rgb="FFFCFCFF"/>
        <color rgb="FF63BE7B"/>
      </colorScale>
    </cfRule>
  </conditionalFormatting>
  <conditionalFormatting sqref="U10">
    <cfRule type="colorScale" priority="3866">
      <colorScale>
        <cfvo type="min"/>
        <cfvo type="percentile" val="50"/>
        <cfvo type="max"/>
        <color rgb="FFF8696B"/>
        <color rgb="FFFCFCFF"/>
        <color rgb="FF63BE7B"/>
      </colorScale>
    </cfRule>
  </conditionalFormatting>
  <conditionalFormatting sqref="V10">
    <cfRule type="colorScale" priority="3867">
      <colorScale>
        <cfvo type="min"/>
        <cfvo type="percentile" val="50"/>
        <cfvo type="max"/>
        <color rgb="FF63BE7B"/>
        <color rgb="FFFCFCFF"/>
        <color rgb="FFF8696B"/>
      </colorScale>
    </cfRule>
  </conditionalFormatting>
  <conditionalFormatting sqref="W10">
    <cfRule type="colorScale" priority="3868">
      <colorScale>
        <cfvo type="min"/>
        <cfvo type="percentile" val="50"/>
        <cfvo type="max"/>
        <color rgb="FF63BE7B"/>
        <color rgb="FFFCFCFF"/>
        <color rgb="FFF8696B"/>
      </colorScale>
    </cfRule>
  </conditionalFormatting>
  <conditionalFormatting sqref="D10">
    <cfRule type="colorScale" priority="3871">
      <colorScale>
        <cfvo type="min"/>
        <cfvo type="percentile" val="50"/>
        <cfvo type="max"/>
        <color rgb="FFF8696B"/>
        <color rgb="FFFCFCFF"/>
        <color rgb="FF63BE7B"/>
      </colorScale>
    </cfRule>
  </conditionalFormatting>
  <conditionalFormatting sqref="O10">
    <cfRule type="colorScale" priority="3875">
      <colorScale>
        <cfvo type="min"/>
        <cfvo type="percentile" val="50"/>
        <cfvo type="max"/>
        <color rgb="FF63BE7B"/>
        <color rgb="FFFCFCFF"/>
        <color rgb="FFF8696B"/>
      </colorScale>
    </cfRule>
  </conditionalFormatting>
  <conditionalFormatting sqref="P10">
    <cfRule type="colorScale" priority="3876">
      <colorScale>
        <cfvo type="min"/>
        <cfvo type="percentile" val="50"/>
        <cfvo type="max"/>
        <color rgb="FF63BE7B"/>
        <color rgb="FFFCFCFF"/>
        <color rgb="FFF8696B"/>
      </colorScale>
    </cfRule>
  </conditionalFormatting>
  <conditionalFormatting sqref="Q10">
    <cfRule type="colorScale" priority="3877">
      <colorScale>
        <cfvo type="min"/>
        <cfvo type="percentile" val="50"/>
        <cfvo type="max"/>
        <color rgb="FFF8696B"/>
        <color rgb="FFFCFCFF"/>
        <color rgb="FF63BE7B"/>
      </colorScale>
    </cfRule>
  </conditionalFormatting>
  <conditionalFormatting sqref="R10">
    <cfRule type="colorScale" priority="3878">
      <colorScale>
        <cfvo type="min"/>
        <cfvo type="max"/>
        <color rgb="FFFCFCFF"/>
        <color rgb="FF63BE7B"/>
      </colorScale>
    </cfRule>
  </conditionalFormatting>
  <conditionalFormatting sqref="S10">
    <cfRule type="colorScale" priority="3879">
      <colorScale>
        <cfvo type="min"/>
        <cfvo type="max"/>
        <color rgb="FFFCFCFF"/>
        <color rgb="FF63BE7B"/>
      </colorScale>
    </cfRule>
  </conditionalFormatting>
  <conditionalFormatting sqref="T10">
    <cfRule type="colorScale" priority="3880">
      <colorScale>
        <cfvo type="min"/>
        <cfvo type="max"/>
        <color rgb="FFFCFCFF"/>
        <color rgb="FF63BE7B"/>
      </colorScale>
    </cfRule>
  </conditionalFormatting>
  <conditionalFormatting sqref="U10">
    <cfRule type="colorScale" priority="3881">
      <colorScale>
        <cfvo type="min"/>
        <cfvo type="percentile" val="50"/>
        <cfvo type="max"/>
        <color rgb="FFF8696B"/>
        <color rgb="FFFCFCFF"/>
        <color rgb="FF63BE7B"/>
      </colorScale>
    </cfRule>
  </conditionalFormatting>
  <conditionalFormatting sqref="V10">
    <cfRule type="colorScale" priority="3882">
      <colorScale>
        <cfvo type="min"/>
        <cfvo type="percentile" val="50"/>
        <cfvo type="max"/>
        <color rgb="FF63BE7B"/>
        <color rgb="FFFCFCFF"/>
        <color rgb="FFF8696B"/>
      </colorScale>
    </cfRule>
  </conditionalFormatting>
  <conditionalFormatting sqref="W10">
    <cfRule type="colorScale" priority="3883">
      <colorScale>
        <cfvo type="min"/>
        <cfvo type="percentile" val="50"/>
        <cfvo type="max"/>
        <color rgb="FF63BE7B"/>
        <color rgb="FFFCFCFF"/>
        <color rgb="FFF8696B"/>
      </colorScale>
    </cfRule>
  </conditionalFormatting>
  <conditionalFormatting sqref="E10:N10">
    <cfRule type="colorScale" priority="3888">
      <colorScale>
        <cfvo type="min"/>
        <cfvo type="max"/>
        <color rgb="FFFCFCFF"/>
        <color rgb="FF63BE7B"/>
      </colorScale>
    </cfRule>
  </conditionalFormatting>
  <conditionalFormatting sqref="R10">
    <cfRule type="colorScale" priority="3891">
      <colorScale>
        <cfvo type="min"/>
        <cfvo type="max"/>
        <color rgb="FFFCFCFF"/>
        <color rgb="FF63BE7B"/>
      </colorScale>
    </cfRule>
    <cfRule type="colorScale" priority="3892">
      <colorScale>
        <cfvo type="min"/>
        <cfvo type="percentile" val="50"/>
        <cfvo type="max"/>
        <color rgb="FFF8696B"/>
        <color rgb="FFFCFCFF"/>
        <color rgb="FF63BE7B"/>
      </colorScale>
    </cfRule>
  </conditionalFormatting>
  <conditionalFormatting sqref="S10">
    <cfRule type="colorScale" priority="3893">
      <colorScale>
        <cfvo type="min"/>
        <cfvo type="percentile" val="50"/>
        <cfvo type="max"/>
        <color rgb="FFF8696B"/>
        <color rgb="FFFCFCFF"/>
        <color rgb="FF63BE7B"/>
      </colorScale>
    </cfRule>
    <cfRule type="colorScale" priority="3894">
      <colorScale>
        <cfvo type="min"/>
        <cfvo type="max"/>
        <color rgb="FFFCFCFF"/>
        <color rgb="FF63BE7B"/>
      </colorScale>
    </cfRule>
  </conditionalFormatting>
  <conditionalFormatting sqref="T10">
    <cfRule type="colorScale" priority="3895">
      <colorScale>
        <cfvo type="min"/>
        <cfvo type="percentile" val="50"/>
        <cfvo type="max"/>
        <color rgb="FFF8696B"/>
        <color rgb="FFFCFCFF"/>
        <color rgb="FF63BE7B"/>
      </colorScale>
    </cfRule>
    <cfRule type="colorScale" priority="3896">
      <colorScale>
        <cfvo type="min"/>
        <cfvo type="max"/>
        <color rgb="FFFCFCFF"/>
        <color rgb="FF63BE7B"/>
      </colorScale>
    </cfRule>
  </conditionalFormatting>
  <conditionalFormatting sqref="U10">
    <cfRule type="colorScale" priority="3897">
      <colorScale>
        <cfvo type="min"/>
        <cfvo type="percentile" val="50"/>
        <cfvo type="max"/>
        <color rgb="FFF8696B"/>
        <color rgb="FFFCFCFF"/>
        <color rgb="FF63BE7B"/>
      </colorScale>
    </cfRule>
  </conditionalFormatting>
  <conditionalFormatting sqref="V10">
    <cfRule type="colorScale" priority="3898">
      <colorScale>
        <cfvo type="min"/>
        <cfvo type="percentile" val="50"/>
        <cfvo type="max"/>
        <color rgb="FF63BE7B"/>
        <color rgb="FFFCFCFF"/>
        <color rgb="FFF8696B"/>
      </colorScale>
    </cfRule>
  </conditionalFormatting>
  <conditionalFormatting sqref="S10">
    <cfRule type="colorScale" priority="3901">
      <colorScale>
        <cfvo type="min"/>
        <cfvo type="max"/>
        <color rgb="FFFCFCFF"/>
        <color rgb="FF63BE7B"/>
      </colorScale>
    </cfRule>
    <cfRule type="colorScale" priority="3902">
      <colorScale>
        <cfvo type="min"/>
        <cfvo type="percentile" val="50"/>
        <cfvo type="max"/>
        <color rgb="FFF8696B"/>
        <color rgb="FFFCFCFF"/>
        <color rgb="FF63BE7B"/>
      </colorScale>
    </cfRule>
  </conditionalFormatting>
  <conditionalFormatting sqref="T10">
    <cfRule type="colorScale" priority="3903">
      <colorScale>
        <cfvo type="min"/>
        <cfvo type="max"/>
        <color rgb="FFFCFCFF"/>
        <color rgb="FF63BE7B"/>
      </colorScale>
    </cfRule>
    <cfRule type="colorScale" priority="3904">
      <colorScale>
        <cfvo type="min"/>
        <cfvo type="percentile" val="50"/>
        <cfvo type="max"/>
        <color rgb="FFF8696B"/>
        <color rgb="FFFCFCFF"/>
        <color rgb="FF63BE7B"/>
      </colorScale>
    </cfRule>
  </conditionalFormatting>
  <conditionalFormatting sqref="S10">
    <cfRule type="colorScale" priority="3905">
      <colorScale>
        <cfvo type="min"/>
        <cfvo type="percentile" val="50"/>
        <cfvo type="max"/>
        <color rgb="FFF8696B"/>
        <color rgb="FFFCFCFF"/>
        <color rgb="FF63BE7B"/>
      </colorScale>
    </cfRule>
  </conditionalFormatting>
  <conditionalFormatting sqref="D10">
    <cfRule type="colorScale" priority="3906">
      <colorScale>
        <cfvo type="min"/>
        <cfvo type="percentile" val="50"/>
        <cfvo type="max"/>
        <color rgb="FFF8696B"/>
        <color rgb="FFFCFCFF"/>
        <color rgb="FF63BE7B"/>
      </colorScale>
    </cfRule>
  </conditionalFormatting>
  <conditionalFormatting sqref="E10:N10">
    <cfRule type="colorScale" priority="3907">
      <colorScale>
        <cfvo type="min"/>
        <cfvo type="max"/>
        <color rgb="FFFCFCFF"/>
        <color rgb="FF63BE7B"/>
      </colorScale>
    </cfRule>
  </conditionalFormatting>
  <conditionalFormatting sqref="O10">
    <cfRule type="colorScale" priority="3916">
      <colorScale>
        <cfvo type="min"/>
        <cfvo type="percentile" val="50"/>
        <cfvo type="max"/>
        <color rgb="FF63BE7B"/>
        <color rgb="FFFCFCFF"/>
        <color rgb="FFF8696B"/>
      </colorScale>
    </cfRule>
  </conditionalFormatting>
  <conditionalFormatting sqref="P10">
    <cfRule type="colorScale" priority="3917">
      <colorScale>
        <cfvo type="min"/>
        <cfvo type="percentile" val="50"/>
        <cfvo type="max"/>
        <color rgb="FF63BE7B"/>
        <color rgb="FFFCFCFF"/>
        <color rgb="FFF8696B"/>
      </colorScale>
    </cfRule>
  </conditionalFormatting>
  <conditionalFormatting sqref="Q10">
    <cfRule type="colorScale" priority="3918">
      <colorScale>
        <cfvo type="min"/>
        <cfvo type="percentile" val="50"/>
        <cfvo type="max"/>
        <color rgb="FFF8696B"/>
        <color rgb="FFFCFCFF"/>
        <color rgb="FF63BE7B"/>
      </colorScale>
    </cfRule>
  </conditionalFormatting>
  <conditionalFormatting sqref="R10">
    <cfRule type="colorScale" priority="3919">
      <colorScale>
        <cfvo type="min"/>
        <cfvo type="percentile" val="50"/>
        <cfvo type="max"/>
        <color rgb="FFF8696B"/>
        <color rgb="FFFCFCFF"/>
        <color rgb="FF63BE7B"/>
      </colorScale>
    </cfRule>
    <cfRule type="colorScale" priority="3920">
      <colorScale>
        <cfvo type="min"/>
        <cfvo type="max"/>
        <color rgb="FFFCFCFF"/>
        <color rgb="FF63BE7B"/>
      </colorScale>
    </cfRule>
  </conditionalFormatting>
  <conditionalFormatting sqref="T10">
    <cfRule type="colorScale" priority="3921">
      <colorScale>
        <cfvo type="min"/>
        <cfvo type="percentile" val="50"/>
        <cfvo type="max"/>
        <color rgb="FFF8696B"/>
        <color rgb="FFFCFCFF"/>
        <color rgb="FF63BE7B"/>
      </colorScale>
    </cfRule>
  </conditionalFormatting>
  <conditionalFormatting sqref="U10">
    <cfRule type="colorScale" priority="3922">
      <colorScale>
        <cfvo type="min"/>
        <cfvo type="percentile" val="50"/>
        <cfvo type="max"/>
        <color rgb="FFF8696B"/>
        <color rgb="FFFCFCFF"/>
        <color rgb="FF63BE7B"/>
      </colorScale>
    </cfRule>
  </conditionalFormatting>
  <conditionalFormatting sqref="V10">
    <cfRule type="colorScale" priority="3923">
      <colorScale>
        <cfvo type="min"/>
        <cfvo type="percentile" val="50"/>
        <cfvo type="max"/>
        <color rgb="FF63BE7B"/>
        <color rgb="FFFCFCFF"/>
        <color rgb="FFF8696B"/>
      </colorScale>
    </cfRule>
  </conditionalFormatting>
  <conditionalFormatting sqref="W10">
    <cfRule type="colorScale" priority="3924">
      <colorScale>
        <cfvo type="min"/>
        <cfvo type="percentile" val="50"/>
        <cfvo type="max"/>
        <color rgb="FF63BE7B"/>
        <color rgb="FFFCFCFF"/>
        <color rgb="FFF8696B"/>
      </colorScale>
    </cfRule>
  </conditionalFormatting>
  <conditionalFormatting sqref="R10">
    <cfRule type="colorScale" priority="3935">
      <colorScale>
        <cfvo type="min"/>
        <cfvo type="max"/>
        <color rgb="FFFCFCFF"/>
        <color rgb="FF63BE7B"/>
      </colorScale>
    </cfRule>
    <cfRule type="colorScale" priority="3936">
      <colorScale>
        <cfvo type="min"/>
        <cfvo type="percentile" val="50"/>
        <cfvo type="max"/>
        <color rgb="FFF8696B"/>
        <color rgb="FFFCFCFF"/>
        <color rgb="FF63BE7B"/>
      </colorScale>
    </cfRule>
  </conditionalFormatting>
  <conditionalFormatting sqref="R10">
    <cfRule type="colorScale" priority="3947">
      <colorScale>
        <cfvo type="min"/>
        <cfvo type="max"/>
        <color rgb="FFFCFCFF"/>
        <color rgb="FF63BE7B"/>
      </colorScale>
    </cfRule>
  </conditionalFormatting>
  <conditionalFormatting sqref="S10">
    <cfRule type="colorScale" priority="3948">
      <colorScale>
        <cfvo type="min"/>
        <cfvo type="max"/>
        <color rgb="FFFCFCFF"/>
        <color rgb="FF63BE7B"/>
      </colorScale>
    </cfRule>
  </conditionalFormatting>
  <conditionalFormatting sqref="T10">
    <cfRule type="colorScale" priority="3949">
      <colorScale>
        <cfvo type="min"/>
        <cfvo type="max"/>
        <color rgb="FFFCFCFF"/>
        <color rgb="FF63BE7B"/>
      </colorScale>
    </cfRule>
  </conditionalFormatting>
  <conditionalFormatting sqref="D10">
    <cfRule type="colorScale" priority="3950">
      <colorScale>
        <cfvo type="min"/>
        <cfvo type="percentile" val="50"/>
        <cfvo type="max"/>
        <color rgb="FFF8696B"/>
        <color rgb="FFFCFCFF"/>
        <color rgb="FF63BE7B"/>
      </colorScale>
    </cfRule>
  </conditionalFormatting>
  <conditionalFormatting sqref="O10">
    <cfRule type="colorScale" priority="3954">
      <colorScale>
        <cfvo type="min"/>
        <cfvo type="percentile" val="50"/>
        <cfvo type="max"/>
        <color rgb="FF63BE7B"/>
        <color rgb="FFFCFCFF"/>
        <color rgb="FFF8696B"/>
      </colorScale>
    </cfRule>
  </conditionalFormatting>
  <conditionalFormatting sqref="P10">
    <cfRule type="colorScale" priority="3955">
      <colorScale>
        <cfvo type="min"/>
        <cfvo type="percentile" val="50"/>
        <cfvo type="max"/>
        <color rgb="FF63BE7B"/>
        <color rgb="FFFCFCFF"/>
        <color rgb="FFF8696B"/>
      </colorScale>
    </cfRule>
  </conditionalFormatting>
  <conditionalFormatting sqref="Q10">
    <cfRule type="colorScale" priority="3956">
      <colorScale>
        <cfvo type="min"/>
        <cfvo type="percentile" val="50"/>
        <cfvo type="max"/>
        <color rgb="FFF8696B"/>
        <color rgb="FFFCFCFF"/>
        <color rgb="FF63BE7B"/>
      </colorScale>
    </cfRule>
  </conditionalFormatting>
  <conditionalFormatting sqref="R10">
    <cfRule type="colorScale" priority="3957">
      <colorScale>
        <cfvo type="min"/>
        <cfvo type="max"/>
        <color rgb="FFFCFCFF"/>
        <color rgb="FF63BE7B"/>
      </colorScale>
    </cfRule>
  </conditionalFormatting>
  <conditionalFormatting sqref="S10">
    <cfRule type="colorScale" priority="3958">
      <colorScale>
        <cfvo type="min"/>
        <cfvo type="max"/>
        <color rgb="FFFCFCFF"/>
        <color rgb="FF63BE7B"/>
      </colorScale>
    </cfRule>
  </conditionalFormatting>
  <conditionalFormatting sqref="T10">
    <cfRule type="colorScale" priority="3959">
      <colorScale>
        <cfvo type="min"/>
        <cfvo type="max"/>
        <color rgb="FFFCFCFF"/>
        <color rgb="FF63BE7B"/>
      </colorScale>
    </cfRule>
  </conditionalFormatting>
  <conditionalFormatting sqref="U10">
    <cfRule type="colorScale" priority="3960">
      <colorScale>
        <cfvo type="min"/>
        <cfvo type="percentile" val="50"/>
        <cfvo type="max"/>
        <color rgb="FFF8696B"/>
        <color rgb="FFFCFCFF"/>
        <color rgb="FF63BE7B"/>
      </colorScale>
    </cfRule>
  </conditionalFormatting>
  <conditionalFormatting sqref="V10">
    <cfRule type="colorScale" priority="3961">
      <colorScale>
        <cfvo type="min"/>
        <cfvo type="percentile" val="50"/>
        <cfvo type="max"/>
        <color rgb="FF63BE7B"/>
        <color rgb="FFFCFCFF"/>
        <color rgb="FFF8696B"/>
      </colorScale>
    </cfRule>
  </conditionalFormatting>
  <conditionalFormatting sqref="W10">
    <cfRule type="colorScale" priority="3962">
      <colorScale>
        <cfvo type="min"/>
        <cfvo type="percentile" val="50"/>
        <cfvo type="max"/>
        <color rgb="FF63BE7B"/>
        <color rgb="FFFCFCFF"/>
        <color rgb="FFF8696B"/>
      </colorScale>
    </cfRule>
  </conditionalFormatting>
  <conditionalFormatting sqref="R10">
    <cfRule type="colorScale" priority="3696">
      <colorScale>
        <cfvo type="min"/>
        <cfvo type="max"/>
        <color rgb="FFFCFCFF"/>
        <color rgb="FF63BE7B"/>
      </colorScale>
    </cfRule>
    <cfRule type="colorScale" priority="3963">
      <colorScale>
        <cfvo type="min"/>
        <cfvo type="percentile" val="50"/>
        <cfvo type="max"/>
        <color rgb="FFF8696B"/>
        <color rgb="FFFCFCFF"/>
        <color rgb="FF63BE7B"/>
      </colorScale>
    </cfRule>
  </conditionalFormatting>
  <conditionalFormatting sqref="S10">
    <cfRule type="colorScale" priority="3695">
      <colorScale>
        <cfvo type="min"/>
        <cfvo type="percentile" val="50"/>
        <cfvo type="max"/>
        <color rgb="FFF8696B"/>
        <color rgb="FFFCFCFF"/>
        <color rgb="FF63BE7B"/>
      </colorScale>
    </cfRule>
    <cfRule type="colorScale" priority="3711">
      <colorScale>
        <cfvo type="min"/>
        <cfvo type="max"/>
        <color rgb="FFFCFCFF"/>
        <color rgb="FF63BE7B"/>
      </colorScale>
    </cfRule>
  </conditionalFormatting>
  <conditionalFormatting sqref="T10">
    <cfRule type="colorScale" priority="3694">
      <colorScale>
        <cfvo type="min"/>
        <cfvo type="percentile" val="50"/>
        <cfvo type="max"/>
        <color rgb="FFF8696B"/>
        <color rgb="FFFCFCFF"/>
        <color rgb="FF63BE7B"/>
      </colorScale>
    </cfRule>
    <cfRule type="colorScale" priority="3964">
      <colorScale>
        <cfvo type="min"/>
        <cfvo type="max"/>
        <color rgb="FFFCFCFF"/>
        <color rgb="FF63BE7B"/>
      </colorScale>
    </cfRule>
  </conditionalFormatting>
  <conditionalFormatting sqref="E10:N10">
    <cfRule type="colorScale" priority="3965">
      <colorScale>
        <cfvo type="min"/>
        <cfvo type="max"/>
        <color rgb="FFFCFCFF"/>
        <color rgb="FF63BE7B"/>
      </colorScale>
    </cfRule>
    <cfRule type="colorScale" priority="3966">
      <colorScale>
        <cfvo type="min"/>
        <cfvo type="max"/>
        <color rgb="FFFCFCFF"/>
        <color rgb="FF63BE7B"/>
      </colorScale>
    </cfRule>
    <cfRule type="colorScale" priority="3967">
      <colorScale>
        <cfvo type="min"/>
        <cfvo type="percentile" val="50"/>
        <cfvo type="max"/>
        <color rgb="FFF8696B"/>
        <color rgb="FFFFEB84"/>
        <color rgb="FF63BE7B"/>
      </colorScale>
    </cfRule>
    <cfRule type="colorScale" priority="3968">
      <colorScale>
        <cfvo type="min"/>
        <cfvo type="max"/>
        <color rgb="FFFFEF9C"/>
        <color rgb="FF63BE7B"/>
      </colorScale>
    </cfRule>
  </conditionalFormatting>
  <conditionalFormatting sqref="E10:N10">
    <cfRule type="colorScale" priority="3709">
      <colorScale>
        <cfvo type="min"/>
        <cfvo type="max"/>
        <color rgb="FFFCFCFF"/>
        <color rgb="FF63BE7B"/>
      </colorScale>
    </cfRule>
  </conditionalFormatting>
  <conditionalFormatting sqref="D16:D18 D32:D47">
    <cfRule type="colorScale" priority="58586">
      <colorScale>
        <cfvo type="min"/>
        <cfvo type="percentile" val="50"/>
        <cfvo type="max"/>
        <color rgb="FFF8696B"/>
        <color rgb="FFFCFCFF"/>
        <color rgb="FF63BE7B"/>
      </colorScale>
    </cfRule>
  </conditionalFormatting>
  <conditionalFormatting sqref="E16:E18 E32:E47">
    <cfRule type="colorScale" priority="58596">
      <colorScale>
        <cfvo type="min"/>
        <cfvo type="max"/>
        <color rgb="FFFCFCFF"/>
        <color rgb="FF63BE7B"/>
      </colorScale>
    </cfRule>
  </conditionalFormatting>
  <conditionalFormatting sqref="O16:O18 O32:O47">
    <cfRule type="colorScale" priority="58610">
      <colorScale>
        <cfvo type="min"/>
        <cfvo type="percentile" val="50"/>
        <cfvo type="max"/>
        <color rgb="FF63BE7B"/>
        <color rgb="FFFCFCFF"/>
        <color rgb="FFF8696B"/>
      </colorScale>
    </cfRule>
  </conditionalFormatting>
  <conditionalFormatting sqref="P16:P18 P32:P47">
    <cfRule type="colorScale" priority="58612">
      <colorScale>
        <cfvo type="min"/>
        <cfvo type="percentile" val="50"/>
        <cfvo type="max"/>
        <color rgb="FF63BE7B"/>
        <color rgb="FFFCFCFF"/>
        <color rgb="FFF8696B"/>
      </colorScale>
    </cfRule>
  </conditionalFormatting>
  <conditionalFormatting sqref="Q16:Q18 Q32:Q47">
    <cfRule type="colorScale" priority="58614">
      <colorScale>
        <cfvo type="min"/>
        <cfvo type="percentile" val="50"/>
        <cfvo type="max"/>
        <color rgb="FFF8696B"/>
        <color rgb="FFFCFCFF"/>
        <color rgb="FF63BE7B"/>
      </colorScale>
    </cfRule>
  </conditionalFormatting>
  <conditionalFormatting sqref="R16:R18 R32:R47">
    <cfRule type="colorScale" priority="58616">
      <colorScale>
        <cfvo type="min"/>
        <cfvo type="max"/>
        <color rgb="FFFCFCFF"/>
        <color rgb="FF63BE7B"/>
      </colorScale>
    </cfRule>
  </conditionalFormatting>
  <conditionalFormatting sqref="S16:S18 S32:S47">
    <cfRule type="colorScale" priority="58618">
      <colorScale>
        <cfvo type="min"/>
        <cfvo type="max"/>
        <color rgb="FFFCFCFF"/>
        <color rgb="FF63BE7B"/>
      </colorScale>
    </cfRule>
  </conditionalFormatting>
  <conditionalFormatting sqref="T16:T18 T32:T47">
    <cfRule type="colorScale" priority="58620">
      <colorScale>
        <cfvo type="min"/>
        <cfvo type="max"/>
        <color rgb="FFFCFCFF"/>
        <color rgb="FF63BE7B"/>
      </colorScale>
    </cfRule>
  </conditionalFormatting>
  <conditionalFormatting sqref="U16:U18 U32:U47">
    <cfRule type="colorScale" priority="58622">
      <colorScale>
        <cfvo type="min"/>
        <cfvo type="max"/>
        <color rgb="FFFCFCFF"/>
        <color rgb="FF63BE7B"/>
      </colorScale>
    </cfRule>
  </conditionalFormatting>
  <conditionalFormatting sqref="V16:V18 V32:V47">
    <cfRule type="colorScale" priority="58624">
      <colorScale>
        <cfvo type="min"/>
        <cfvo type="percentile" val="50"/>
        <cfvo type="max"/>
        <color rgb="FF63BE7B"/>
        <color rgb="FFFCFCFF"/>
        <color rgb="FFF8696B"/>
      </colorScale>
    </cfRule>
  </conditionalFormatting>
  <conditionalFormatting sqref="E18:N18">
    <cfRule type="colorScale" priority="58686">
      <colorScale>
        <cfvo type="min"/>
        <cfvo type="max"/>
        <color rgb="FFFCFCFF"/>
        <color rgb="FF63BE7B"/>
      </colorScale>
    </cfRule>
    <cfRule type="colorScale" priority="58687">
      <colorScale>
        <cfvo type="min"/>
        <cfvo type="max"/>
        <color rgb="FFFCFCFF"/>
        <color rgb="FF63BE7B"/>
      </colorScale>
    </cfRule>
    <cfRule type="colorScale" priority="58688">
      <colorScale>
        <cfvo type="min"/>
        <cfvo type="percentile" val="50"/>
        <cfvo type="max"/>
        <color rgb="FFF8696B"/>
        <color rgb="FFFFEB84"/>
        <color rgb="FF63BE7B"/>
      </colorScale>
    </cfRule>
    <cfRule type="colorScale" priority="58689">
      <colorScale>
        <cfvo type="min"/>
        <cfvo type="max"/>
        <color rgb="FFFCFCFF"/>
        <color rgb="FF63BE7B"/>
      </colorScale>
    </cfRule>
    <cfRule type="colorScale" priority="58690">
      <colorScale>
        <cfvo type="min"/>
        <cfvo type="max"/>
        <color rgb="FFFCFCFF"/>
        <color rgb="FF63BE7B"/>
      </colorScale>
    </cfRule>
    <cfRule type="colorScale" priority="58691">
      <colorScale>
        <cfvo type="min"/>
        <cfvo type="max"/>
        <color rgb="FFFCFCFF"/>
        <color rgb="FF63BE7B"/>
      </colorScale>
    </cfRule>
    <cfRule type="colorScale" priority="58692">
      <colorScale>
        <cfvo type="min"/>
        <cfvo type="max"/>
        <color rgb="FFFFEF9C"/>
        <color rgb="FF63BE7B"/>
      </colorScale>
    </cfRule>
  </conditionalFormatting>
  <conditionalFormatting sqref="D14:D18 D2 D20:D25 D4:D12 D30 D27:D28 D32:D47">
    <cfRule type="colorScale" priority="3690">
      <colorScale>
        <cfvo type="min"/>
        <cfvo type="percentile" val="50"/>
        <cfvo type="max"/>
        <color rgb="FFF8696B"/>
        <color rgb="FFFCFCFF"/>
        <color rgb="FF63BE7B"/>
      </colorScale>
    </cfRule>
  </conditionalFormatting>
  <conditionalFormatting sqref="O14:O18 O2 O20:O25 O4:O12 O30 O27:O28 O32:O47">
    <cfRule type="colorScale" priority="3104">
      <colorScale>
        <cfvo type="min"/>
        <cfvo type="percentile" val="50"/>
        <cfvo type="max"/>
        <color rgb="FF63BE7B"/>
        <color rgb="FFFCFCFF"/>
        <color rgb="FFF8696B"/>
      </colorScale>
    </cfRule>
  </conditionalFormatting>
  <conditionalFormatting sqref="P14:P18 P2 P20:P25 P4:P12 P30 P27:P28 P32:P47">
    <cfRule type="colorScale" priority="3103">
      <colorScale>
        <cfvo type="min"/>
        <cfvo type="percentile" val="50"/>
        <cfvo type="max"/>
        <color rgb="FF63BE7B"/>
        <color rgb="FFFCFCFF"/>
        <color rgb="FFF8696B"/>
      </colorScale>
    </cfRule>
  </conditionalFormatting>
  <conditionalFormatting sqref="Q14:Q18 Q2 Q20:Q25 Q4:Q12 Q30 Q27:Q28 Q32:Q47">
    <cfRule type="colorScale" priority="3102">
      <colorScale>
        <cfvo type="min"/>
        <cfvo type="percentile" val="50"/>
        <cfvo type="max"/>
        <color rgb="FFF8696B"/>
        <color rgb="FFFCFCFF"/>
        <color rgb="FF63BE7B"/>
      </colorScale>
    </cfRule>
  </conditionalFormatting>
  <conditionalFormatting sqref="R14:R18 R2 R20:R25 R4:R12 R30 R27:R28 R32:R47">
    <cfRule type="colorScale" priority="3101">
      <colorScale>
        <cfvo type="min"/>
        <cfvo type="max"/>
        <color rgb="FFFCFCFF"/>
        <color rgb="FF63BE7B"/>
      </colorScale>
    </cfRule>
  </conditionalFormatting>
  <conditionalFormatting sqref="S14:S18 S2 S20:S25 S4:S12 S30 S27:S28 S32:S47">
    <cfRule type="colorScale" priority="3100">
      <colorScale>
        <cfvo type="min"/>
        <cfvo type="percentile" val="50"/>
        <cfvo type="max"/>
        <color rgb="FFF8696B"/>
        <color rgb="FFFCFCFF"/>
        <color rgb="FF63BE7B"/>
      </colorScale>
    </cfRule>
  </conditionalFormatting>
  <conditionalFormatting sqref="T14:T18 T2 T20:T25 T4:T12 T30 T27:T28 T32:T47">
    <cfRule type="colorScale" priority="3099">
      <colorScale>
        <cfvo type="min"/>
        <cfvo type="percentile" val="50"/>
        <cfvo type="max"/>
        <color rgb="FFF8696B"/>
        <color rgb="FFFCFCFF"/>
        <color rgb="FF63BE7B"/>
      </colorScale>
    </cfRule>
  </conditionalFormatting>
  <conditionalFormatting sqref="U14:U18 U2 U20:U25 U4:U12 U30 U27:U28 U32:U47">
    <cfRule type="colorScale" priority="3098">
      <colorScale>
        <cfvo type="min"/>
        <cfvo type="percentile" val="50"/>
        <cfvo type="max"/>
        <color rgb="FFF8696B"/>
        <color rgb="FFFCFCFF"/>
        <color rgb="FF63BE7B"/>
      </colorScale>
    </cfRule>
  </conditionalFormatting>
  <conditionalFormatting sqref="V14:V18 V2 V20:V25 V4:V12 V30 V27:V28 V32:V47">
    <cfRule type="colorScale" priority="3097">
      <colorScale>
        <cfvo type="min"/>
        <cfvo type="percentile" val="50"/>
        <cfvo type="max"/>
        <color rgb="FF63BE7B"/>
        <color rgb="FFFCFCFF"/>
        <color rgb="FFF8696B"/>
      </colorScale>
    </cfRule>
  </conditionalFormatting>
  <conditionalFormatting sqref="W14:W18 W2 W20:W25 W4:W12 W30 W27:W28 W32:W47">
    <cfRule type="colorScale" priority="3096">
      <colorScale>
        <cfvo type="min"/>
        <cfvo type="percentile" val="50"/>
        <cfvo type="max"/>
        <color rgb="FF63BE7B"/>
        <color rgb="FFFCFCFF"/>
        <color rgb="FFF8696B"/>
      </colorScale>
    </cfRule>
  </conditionalFormatting>
  <conditionalFormatting sqref="E33:E47">
    <cfRule type="colorScale" priority="3665">
      <colorScale>
        <cfvo type="min"/>
        <cfvo type="max"/>
        <color rgb="FFFCFCFF"/>
        <color rgb="FF63BE7B"/>
      </colorScale>
    </cfRule>
    <cfRule type="colorScale" priority="3666">
      <colorScale>
        <cfvo type="min"/>
        <cfvo type="max"/>
        <color rgb="FFFCFCFF"/>
        <color rgb="FF63BE7B"/>
      </colorScale>
    </cfRule>
    <cfRule type="colorScale" priority="3667">
      <colorScale>
        <cfvo type="min"/>
        <cfvo type="percentile" val="50"/>
        <cfvo type="max"/>
        <color rgb="FFF8696B"/>
        <color rgb="FFFFEB84"/>
        <color rgb="FF63BE7B"/>
      </colorScale>
    </cfRule>
    <cfRule type="colorScale" priority="3668">
      <colorScale>
        <cfvo type="min"/>
        <cfvo type="max"/>
        <color rgb="FFFFEF9C"/>
        <color rgb="FF63BE7B"/>
      </colorScale>
    </cfRule>
  </conditionalFormatting>
  <conditionalFormatting sqref="Q33:W33">
    <cfRule type="colorScale" priority="3673">
      <colorScale>
        <cfvo type="min"/>
        <cfvo type="max"/>
        <color rgb="FFFFEF9C"/>
        <color rgb="FF63BE7B"/>
      </colorScale>
    </cfRule>
  </conditionalFormatting>
  <conditionalFormatting sqref="R33:S33">
    <cfRule type="colorScale" priority="3659">
      <colorScale>
        <cfvo type="min"/>
        <cfvo type="max"/>
        <color rgb="FFFFEF9C"/>
        <color rgb="FF63BE7B"/>
      </colorScale>
    </cfRule>
    <cfRule type="colorScale" priority="3660">
      <colorScale>
        <cfvo type="min"/>
        <cfvo type="max"/>
        <color rgb="FFFFEF9C"/>
        <color rgb="FF63BE7B"/>
      </colorScale>
    </cfRule>
    <cfRule type="colorScale" priority="3662">
      <colorScale>
        <cfvo type="min"/>
        <cfvo type="percentile" val="50"/>
        <cfvo type="max"/>
        <color rgb="FFF8696B"/>
        <color rgb="FFFCFCFF"/>
        <color rgb="FF63BE7B"/>
      </colorScale>
    </cfRule>
    <cfRule type="colorScale" priority="3663">
      <colorScale>
        <cfvo type="min"/>
        <cfvo type="max"/>
        <color rgb="FFFCFCFF"/>
        <color rgb="FF63BE7B"/>
      </colorScale>
    </cfRule>
    <cfRule type="colorScale" priority="3664">
      <colorScale>
        <cfvo type="min"/>
        <cfvo type="max"/>
        <color rgb="FFFCFCFF"/>
        <color rgb="FF63BE7B"/>
      </colorScale>
    </cfRule>
    <cfRule type="colorScale" priority="3671">
      <colorScale>
        <cfvo type="min"/>
        <cfvo type="percentile" val="50"/>
        <cfvo type="max"/>
        <color rgb="FFF8696B"/>
        <color rgb="FFFCFCFF"/>
        <color rgb="FF63BE7B"/>
      </colorScale>
    </cfRule>
    <cfRule type="colorScale" priority="3672">
      <colorScale>
        <cfvo type="min"/>
        <cfvo type="max"/>
        <color rgb="FFFCFCFF"/>
        <color rgb="FF63BE7B"/>
      </colorScale>
    </cfRule>
  </conditionalFormatting>
  <conditionalFormatting sqref="U33:W33">
    <cfRule type="colorScale" priority="3674">
      <colorScale>
        <cfvo type="min"/>
        <cfvo type="max"/>
        <color rgb="FFFFEF9C"/>
        <color rgb="FF63BE7B"/>
      </colorScale>
    </cfRule>
    <cfRule type="colorScale" priority="3675">
      <colorScale>
        <cfvo type="min"/>
        <cfvo type="max"/>
        <color rgb="FFFFEF9C"/>
        <color rgb="FF63BE7B"/>
      </colorScale>
    </cfRule>
    <cfRule type="colorScale" priority="3676">
      <colorScale>
        <cfvo type="min"/>
        <cfvo type="max"/>
        <color rgb="FFFFEF9C"/>
        <color rgb="FF63BE7B"/>
      </colorScale>
    </cfRule>
  </conditionalFormatting>
  <conditionalFormatting sqref="D5:D12 D14:D18 D20:D25 D30 D27:D28 D32:D47">
    <cfRule type="colorScale" priority="3649">
      <colorScale>
        <cfvo type="min"/>
        <cfvo type="percentile" val="50"/>
        <cfvo type="max"/>
        <color rgb="FFF8696B"/>
        <color rgb="FFFCFCFF"/>
        <color rgb="FF63BE7B"/>
      </colorScale>
    </cfRule>
  </conditionalFormatting>
  <conditionalFormatting sqref="E5:E12 E14:E18 E20:E25 E30 E27:E28 E32:E47">
    <cfRule type="colorScale" priority="3648">
      <colorScale>
        <cfvo type="min"/>
        <cfvo type="max"/>
        <color rgb="FFFCFCFF"/>
        <color rgb="FF63BE7B"/>
      </colorScale>
    </cfRule>
  </conditionalFormatting>
  <conditionalFormatting sqref="D14:D18 D2 D20:D25 D4:D12 D30 D27:D28 D32:D47">
    <cfRule type="colorScale" priority="2602">
      <colorScale>
        <cfvo type="min"/>
        <cfvo type="percentile" val="50"/>
        <cfvo type="max"/>
        <color rgb="FFF8696B"/>
        <color rgb="FFFCFCFF"/>
        <color rgb="FF63BE7B"/>
      </colorScale>
    </cfRule>
  </conditionalFormatting>
  <conditionalFormatting sqref="O14:O18 O2 O20:O25 O4:O12 O30 O27:O28 O32:O47">
    <cfRule type="colorScale" priority="2141">
      <colorScale>
        <cfvo type="min"/>
        <cfvo type="percentile" val="50"/>
        <cfvo type="max"/>
        <color rgb="FF63BE7B"/>
        <color rgb="FFFCFCFF"/>
        <color rgb="FFF8696B"/>
      </colorScale>
    </cfRule>
    <cfRule type="colorScale" priority="2779">
      <colorScale>
        <cfvo type="min"/>
        <cfvo type="max"/>
        <color rgb="FFFCFCFF"/>
        <color rgb="FF63BE7B"/>
      </colorScale>
    </cfRule>
  </conditionalFormatting>
  <conditionalFormatting sqref="P14:P18 P2 P20:P25 P4:P12 P30 P27:P28 P32:P47">
    <cfRule type="colorScale" priority="2140">
      <colorScale>
        <cfvo type="min"/>
        <cfvo type="percentile" val="50"/>
        <cfvo type="max"/>
        <color rgb="FF63BE7B"/>
        <color rgb="FFFCFCFF"/>
        <color rgb="FFF8696B"/>
      </colorScale>
    </cfRule>
  </conditionalFormatting>
  <conditionalFormatting sqref="Q14:Q18 Q2 Q20:Q25 Q4:Q12 Q30 Q27:Q28 Q32:Q47">
    <cfRule type="colorScale" priority="2139">
      <colorScale>
        <cfvo type="min"/>
        <cfvo type="percentile" val="50"/>
        <cfvo type="max"/>
        <color rgb="FFF8696B"/>
        <color rgb="FFFCFCFF"/>
        <color rgb="FF63BE7B"/>
      </colorScale>
    </cfRule>
  </conditionalFormatting>
  <conditionalFormatting sqref="R14:R18 R2 R20:R25 R4:R12 R30 R27:R28 R32:R47">
    <cfRule type="colorScale" priority="2138">
      <colorScale>
        <cfvo type="min"/>
        <cfvo type="max"/>
        <color rgb="FFFCFCFF"/>
        <color rgb="FF63BE7B"/>
      </colorScale>
    </cfRule>
  </conditionalFormatting>
  <conditionalFormatting sqref="S14:S18 S2 S20:S25 S4:S12 S30 S27:S28 S32:S47">
    <cfRule type="colorScale" priority="2137">
      <colorScale>
        <cfvo type="min"/>
        <cfvo type="percentile" val="50"/>
        <cfvo type="max"/>
        <color rgb="FFF8696B"/>
        <color rgb="FFFCFCFF"/>
        <color rgb="FF63BE7B"/>
      </colorScale>
    </cfRule>
  </conditionalFormatting>
  <conditionalFormatting sqref="T14:T18 T2 T20:T25 T4:T12 T30 T27:T28 T32:T47">
    <cfRule type="colorScale" priority="2136">
      <colorScale>
        <cfvo type="min"/>
        <cfvo type="percentile" val="50"/>
        <cfvo type="max"/>
        <color rgb="FFF8696B"/>
        <color rgb="FFFCFCFF"/>
        <color rgb="FF63BE7B"/>
      </colorScale>
    </cfRule>
  </conditionalFormatting>
  <conditionalFormatting sqref="U14:U18 U2 U20:U25 U4:U12 U30 U27:U28 U32:U47">
    <cfRule type="colorScale" priority="2135">
      <colorScale>
        <cfvo type="min"/>
        <cfvo type="percentile" val="50"/>
        <cfvo type="max"/>
        <color rgb="FFF8696B"/>
        <color rgb="FFFCFCFF"/>
        <color rgb="FF63BE7B"/>
      </colorScale>
    </cfRule>
  </conditionalFormatting>
  <conditionalFormatting sqref="V14:V18 V2 V20:V25 V4:V12 V30 V27:V28 V32:V47">
    <cfRule type="colorScale" priority="2134">
      <colorScale>
        <cfvo type="min"/>
        <cfvo type="percentile" val="50"/>
        <cfvo type="max"/>
        <color rgb="FF63BE7B"/>
        <color rgb="FFFCFCFF"/>
        <color rgb="FFF8696B"/>
      </colorScale>
    </cfRule>
  </conditionalFormatting>
  <conditionalFormatting sqref="W14:W18 W2 W20:W25 W4:W12 W30 W27:W28 W32:W47">
    <cfRule type="colorScale" priority="2133">
      <colorScale>
        <cfvo type="min"/>
        <cfvo type="percentile" val="50"/>
        <cfvo type="max"/>
        <color rgb="FF63BE7B"/>
        <color rgb="FFFCFCFF"/>
        <color rgb="FFF8696B"/>
      </colorScale>
    </cfRule>
  </conditionalFormatting>
  <conditionalFormatting sqref="Q34:W34">
    <cfRule type="colorScale" priority="2762">
      <colorScale>
        <cfvo type="min"/>
        <cfvo type="max"/>
        <color rgb="FFFFEF9C"/>
        <color rgb="FF63BE7B"/>
      </colorScale>
    </cfRule>
  </conditionalFormatting>
  <conditionalFormatting sqref="R34:S34">
    <cfRule type="colorScale" priority="2755">
      <colorScale>
        <cfvo type="min"/>
        <cfvo type="max"/>
        <color rgb="FFFFEF9C"/>
        <color rgb="FF63BE7B"/>
      </colorScale>
    </cfRule>
    <cfRule type="colorScale" priority="2756">
      <colorScale>
        <cfvo type="min"/>
        <cfvo type="max"/>
        <color rgb="FFFFEF9C"/>
        <color rgb="FF63BE7B"/>
      </colorScale>
    </cfRule>
    <cfRule type="colorScale" priority="2757">
      <colorScale>
        <cfvo type="min"/>
        <cfvo type="percentile" val="50"/>
        <cfvo type="max"/>
        <color rgb="FFF8696B"/>
        <color rgb="FFFCFCFF"/>
        <color rgb="FF63BE7B"/>
      </colorScale>
    </cfRule>
    <cfRule type="colorScale" priority="2758">
      <colorScale>
        <cfvo type="min"/>
        <cfvo type="max"/>
        <color rgb="FFFCFCFF"/>
        <color rgb="FF63BE7B"/>
      </colorScale>
    </cfRule>
    <cfRule type="colorScale" priority="2759">
      <colorScale>
        <cfvo type="min"/>
        <cfvo type="max"/>
        <color rgb="FFFCFCFF"/>
        <color rgb="FF63BE7B"/>
      </colorScale>
    </cfRule>
    <cfRule type="colorScale" priority="2760">
      <colorScale>
        <cfvo type="min"/>
        <cfvo type="percentile" val="50"/>
        <cfvo type="max"/>
        <color rgb="FFF8696B"/>
        <color rgb="FFFCFCFF"/>
        <color rgb="FF63BE7B"/>
      </colorScale>
    </cfRule>
    <cfRule type="colorScale" priority="2761">
      <colorScale>
        <cfvo type="min"/>
        <cfvo type="max"/>
        <color rgb="FFFCFCFF"/>
        <color rgb="FF63BE7B"/>
      </colorScale>
    </cfRule>
  </conditionalFormatting>
  <conditionalFormatting sqref="U34:W34">
    <cfRule type="colorScale" priority="2763">
      <colorScale>
        <cfvo type="min"/>
        <cfvo type="max"/>
        <color rgb="FFFFEF9C"/>
        <color rgb="FF63BE7B"/>
      </colorScale>
    </cfRule>
    <cfRule type="colorScale" priority="2764">
      <colorScale>
        <cfvo type="min"/>
        <cfvo type="max"/>
        <color rgb="FFFFEF9C"/>
        <color rgb="FF63BE7B"/>
      </colorScale>
    </cfRule>
    <cfRule type="colorScale" priority="2765">
      <colorScale>
        <cfvo type="min"/>
        <cfvo type="max"/>
        <color rgb="FFFFEF9C"/>
        <color rgb="FF63BE7B"/>
      </colorScale>
    </cfRule>
  </conditionalFormatting>
  <conditionalFormatting sqref="Q35:W35">
    <cfRule type="colorScale" priority="2741">
      <colorScale>
        <cfvo type="min"/>
        <cfvo type="max"/>
        <color rgb="FFFFEF9C"/>
        <color rgb="FF63BE7B"/>
      </colorScale>
    </cfRule>
  </conditionalFormatting>
  <conditionalFormatting sqref="R35:S35">
    <cfRule type="colorScale" priority="2734">
      <colorScale>
        <cfvo type="min"/>
        <cfvo type="max"/>
        <color rgb="FFFFEF9C"/>
        <color rgb="FF63BE7B"/>
      </colorScale>
    </cfRule>
    <cfRule type="colorScale" priority="2735">
      <colorScale>
        <cfvo type="min"/>
        <cfvo type="max"/>
        <color rgb="FFFFEF9C"/>
        <color rgb="FF63BE7B"/>
      </colorScale>
    </cfRule>
    <cfRule type="colorScale" priority="2736">
      <colorScale>
        <cfvo type="min"/>
        <cfvo type="percentile" val="50"/>
        <cfvo type="max"/>
        <color rgb="FFF8696B"/>
        <color rgb="FFFCFCFF"/>
        <color rgb="FF63BE7B"/>
      </colorScale>
    </cfRule>
    <cfRule type="colorScale" priority="2737">
      <colorScale>
        <cfvo type="min"/>
        <cfvo type="max"/>
        <color rgb="FFFCFCFF"/>
        <color rgb="FF63BE7B"/>
      </colorScale>
    </cfRule>
    <cfRule type="colorScale" priority="2738">
      <colorScale>
        <cfvo type="min"/>
        <cfvo type="max"/>
        <color rgb="FFFCFCFF"/>
        <color rgb="FF63BE7B"/>
      </colorScale>
    </cfRule>
    <cfRule type="colorScale" priority="2739">
      <colorScale>
        <cfvo type="min"/>
        <cfvo type="percentile" val="50"/>
        <cfvo type="max"/>
        <color rgb="FFF8696B"/>
        <color rgb="FFFCFCFF"/>
        <color rgb="FF63BE7B"/>
      </colorScale>
    </cfRule>
    <cfRule type="colorScale" priority="2740">
      <colorScale>
        <cfvo type="min"/>
        <cfvo type="max"/>
        <color rgb="FFFCFCFF"/>
        <color rgb="FF63BE7B"/>
      </colorScale>
    </cfRule>
  </conditionalFormatting>
  <conditionalFormatting sqref="U35:W35">
    <cfRule type="colorScale" priority="2742">
      <colorScale>
        <cfvo type="min"/>
        <cfvo type="max"/>
        <color rgb="FFFFEF9C"/>
        <color rgb="FF63BE7B"/>
      </colorScale>
    </cfRule>
    <cfRule type="colorScale" priority="2743">
      <colorScale>
        <cfvo type="min"/>
        <cfvo type="max"/>
        <color rgb="FFFFEF9C"/>
        <color rgb="FF63BE7B"/>
      </colorScale>
    </cfRule>
    <cfRule type="colorScale" priority="2744">
      <colorScale>
        <cfvo type="min"/>
        <cfvo type="max"/>
        <color rgb="FFFFEF9C"/>
        <color rgb="FF63BE7B"/>
      </colorScale>
    </cfRule>
  </conditionalFormatting>
  <conditionalFormatting sqref="Q36:W36">
    <cfRule type="colorScale" priority="2720">
      <colorScale>
        <cfvo type="min"/>
        <cfvo type="max"/>
        <color rgb="FFFFEF9C"/>
        <color rgb="FF63BE7B"/>
      </colorScale>
    </cfRule>
  </conditionalFormatting>
  <conditionalFormatting sqref="R36:S36">
    <cfRule type="colorScale" priority="2713">
      <colorScale>
        <cfvo type="min"/>
        <cfvo type="max"/>
        <color rgb="FFFFEF9C"/>
        <color rgb="FF63BE7B"/>
      </colorScale>
    </cfRule>
    <cfRule type="colorScale" priority="2714">
      <colorScale>
        <cfvo type="min"/>
        <cfvo type="max"/>
        <color rgb="FFFFEF9C"/>
        <color rgb="FF63BE7B"/>
      </colorScale>
    </cfRule>
    <cfRule type="colorScale" priority="2715">
      <colorScale>
        <cfvo type="min"/>
        <cfvo type="percentile" val="50"/>
        <cfvo type="max"/>
        <color rgb="FFF8696B"/>
        <color rgb="FFFCFCFF"/>
        <color rgb="FF63BE7B"/>
      </colorScale>
    </cfRule>
    <cfRule type="colorScale" priority="2716">
      <colorScale>
        <cfvo type="min"/>
        <cfvo type="max"/>
        <color rgb="FFFCFCFF"/>
        <color rgb="FF63BE7B"/>
      </colorScale>
    </cfRule>
    <cfRule type="colorScale" priority="2717">
      <colorScale>
        <cfvo type="min"/>
        <cfvo type="max"/>
        <color rgb="FFFCFCFF"/>
        <color rgb="FF63BE7B"/>
      </colorScale>
    </cfRule>
    <cfRule type="colorScale" priority="2718">
      <colorScale>
        <cfvo type="min"/>
        <cfvo type="percentile" val="50"/>
        <cfvo type="max"/>
        <color rgb="FFF8696B"/>
        <color rgb="FFFCFCFF"/>
        <color rgb="FF63BE7B"/>
      </colorScale>
    </cfRule>
    <cfRule type="colorScale" priority="2719">
      <colorScale>
        <cfvo type="min"/>
        <cfvo type="max"/>
        <color rgb="FFFCFCFF"/>
        <color rgb="FF63BE7B"/>
      </colorScale>
    </cfRule>
  </conditionalFormatting>
  <conditionalFormatting sqref="U36:W36">
    <cfRule type="colorScale" priority="2721">
      <colorScale>
        <cfvo type="min"/>
        <cfvo type="max"/>
        <color rgb="FFFFEF9C"/>
        <color rgb="FF63BE7B"/>
      </colorScale>
    </cfRule>
    <cfRule type="colorScale" priority="2722">
      <colorScale>
        <cfvo type="min"/>
        <cfvo type="max"/>
        <color rgb="FFFFEF9C"/>
        <color rgb="FF63BE7B"/>
      </colorScale>
    </cfRule>
    <cfRule type="colorScale" priority="2723">
      <colorScale>
        <cfvo type="min"/>
        <cfvo type="max"/>
        <color rgb="FFFFEF9C"/>
        <color rgb="FF63BE7B"/>
      </colorScale>
    </cfRule>
  </conditionalFormatting>
  <conditionalFormatting sqref="Q37:W37">
    <cfRule type="colorScale" priority="2699">
      <colorScale>
        <cfvo type="min"/>
        <cfvo type="max"/>
        <color rgb="FFFFEF9C"/>
        <color rgb="FF63BE7B"/>
      </colorScale>
    </cfRule>
  </conditionalFormatting>
  <conditionalFormatting sqref="R37:S37">
    <cfRule type="colorScale" priority="2692">
      <colorScale>
        <cfvo type="min"/>
        <cfvo type="max"/>
        <color rgb="FFFFEF9C"/>
        <color rgb="FF63BE7B"/>
      </colorScale>
    </cfRule>
    <cfRule type="colorScale" priority="2693">
      <colorScale>
        <cfvo type="min"/>
        <cfvo type="max"/>
        <color rgb="FFFFEF9C"/>
        <color rgb="FF63BE7B"/>
      </colorScale>
    </cfRule>
    <cfRule type="colorScale" priority="2694">
      <colorScale>
        <cfvo type="min"/>
        <cfvo type="percentile" val="50"/>
        <cfvo type="max"/>
        <color rgb="FFF8696B"/>
        <color rgb="FFFCFCFF"/>
        <color rgb="FF63BE7B"/>
      </colorScale>
    </cfRule>
    <cfRule type="colorScale" priority="2695">
      <colorScale>
        <cfvo type="min"/>
        <cfvo type="max"/>
        <color rgb="FFFCFCFF"/>
        <color rgb="FF63BE7B"/>
      </colorScale>
    </cfRule>
    <cfRule type="colorScale" priority="2696">
      <colorScale>
        <cfvo type="min"/>
        <cfvo type="max"/>
        <color rgb="FFFCFCFF"/>
        <color rgb="FF63BE7B"/>
      </colorScale>
    </cfRule>
    <cfRule type="colorScale" priority="2697">
      <colorScale>
        <cfvo type="min"/>
        <cfvo type="percentile" val="50"/>
        <cfvo type="max"/>
        <color rgb="FFF8696B"/>
        <color rgb="FFFCFCFF"/>
        <color rgb="FF63BE7B"/>
      </colorScale>
    </cfRule>
    <cfRule type="colorScale" priority="2698">
      <colorScale>
        <cfvo type="min"/>
        <cfvo type="max"/>
        <color rgb="FFFCFCFF"/>
        <color rgb="FF63BE7B"/>
      </colorScale>
    </cfRule>
  </conditionalFormatting>
  <conditionalFormatting sqref="U37:W37">
    <cfRule type="colorScale" priority="2700">
      <colorScale>
        <cfvo type="min"/>
        <cfvo type="max"/>
        <color rgb="FFFFEF9C"/>
        <color rgb="FF63BE7B"/>
      </colorScale>
    </cfRule>
    <cfRule type="colorScale" priority="2701">
      <colorScale>
        <cfvo type="min"/>
        <cfvo type="max"/>
        <color rgb="FFFFEF9C"/>
        <color rgb="FF63BE7B"/>
      </colorScale>
    </cfRule>
    <cfRule type="colorScale" priority="2702">
      <colorScale>
        <cfvo type="min"/>
        <cfvo type="max"/>
        <color rgb="FFFFEF9C"/>
        <color rgb="FF63BE7B"/>
      </colorScale>
    </cfRule>
  </conditionalFormatting>
  <conditionalFormatting sqref="Q38:W38">
    <cfRule type="colorScale" priority="2678">
      <colorScale>
        <cfvo type="min"/>
        <cfvo type="max"/>
        <color rgb="FFFFEF9C"/>
        <color rgb="FF63BE7B"/>
      </colorScale>
    </cfRule>
  </conditionalFormatting>
  <conditionalFormatting sqref="R38:S38">
    <cfRule type="colorScale" priority="2671">
      <colorScale>
        <cfvo type="min"/>
        <cfvo type="max"/>
        <color rgb="FFFFEF9C"/>
        <color rgb="FF63BE7B"/>
      </colorScale>
    </cfRule>
    <cfRule type="colorScale" priority="2672">
      <colorScale>
        <cfvo type="min"/>
        <cfvo type="max"/>
        <color rgb="FFFFEF9C"/>
        <color rgb="FF63BE7B"/>
      </colorScale>
    </cfRule>
    <cfRule type="colorScale" priority="2673">
      <colorScale>
        <cfvo type="min"/>
        <cfvo type="percentile" val="50"/>
        <cfvo type="max"/>
        <color rgb="FFF8696B"/>
        <color rgb="FFFCFCFF"/>
        <color rgb="FF63BE7B"/>
      </colorScale>
    </cfRule>
    <cfRule type="colorScale" priority="2674">
      <colorScale>
        <cfvo type="min"/>
        <cfvo type="max"/>
        <color rgb="FFFCFCFF"/>
        <color rgb="FF63BE7B"/>
      </colorScale>
    </cfRule>
    <cfRule type="colorScale" priority="2675">
      <colorScale>
        <cfvo type="min"/>
        <cfvo type="max"/>
        <color rgb="FFFCFCFF"/>
        <color rgb="FF63BE7B"/>
      </colorScale>
    </cfRule>
    <cfRule type="colorScale" priority="2676">
      <colorScale>
        <cfvo type="min"/>
        <cfvo type="percentile" val="50"/>
        <cfvo type="max"/>
        <color rgb="FFF8696B"/>
        <color rgb="FFFCFCFF"/>
        <color rgb="FF63BE7B"/>
      </colorScale>
    </cfRule>
    <cfRule type="colorScale" priority="2677">
      <colorScale>
        <cfvo type="min"/>
        <cfvo type="max"/>
        <color rgb="FFFCFCFF"/>
        <color rgb="FF63BE7B"/>
      </colorScale>
    </cfRule>
  </conditionalFormatting>
  <conditionalFormatting sqref="U38:W38">
    <cfRule type="colorScale" priority="2679">
      <colorScale>
        <cfvo type="min"/>
        <cfvo type="max"/>
        <color rgb="FFFFEF9C"/>
        <color rgb="FF63BE7B"/>
      </colorScale>
    </cfRule>
    <cfRule type="colorScale" priority="2680">
      <colorScale>
        <cfvo type="min"/>
        <cfvo type="max"/>
        <color rgb="FFFFEF9C"/>
        <color rgb="FF63BE7B"/>
      </colorScale>
    </cfRule>
    <cfRule type="colorScale" priority="2681">
      <colorScale>
        <cfvo type="min"/>
        <cfvo type="max"/>
        <color rgb="FFFFEF9C"/>
        <color rgb="FF63BE7B"/>
      </colorScale>
    </cfRule>
  </conditionalFormatting>
  <conditionalFormatting sqref="Q39:W39">
    <cfRule type="colorScale" priority="2657">
      <colorScale>
        <cfvo type="min"/>
        <cfvo type="max"/>
        <color rgb="FFFFEF9C"/>
        <color rgb="FF63BE7B"/>
      </colorScale>
    </cfRule>
  </conditionalFormatting>
  <conditionalFormatting sqref="R39:S39">
    <cfRule type="colorScale" priority="2650">
      <colorScale>
        <cfvo type="min"/>
        <cfvo type="max"/>
        <color rgb="FFFFEF9C"/>
        <color rgb="FF63BE7B"/>
      </colorScale>
    </cfRule>
    <cfRule type="colorScale" priority="2651">
      <colorScale>
        <cfvo type="min"/>
        <cfvo type="max"/>
        <color rgb="FFFFEF9C"/>
        <color rgb="FF63BE7B"/>
      </colorScale>
    </cfRule>
    <cfRule type="colorScale" priority="2652">
      <colorScale>
        <cfvo type="min"/>
        <cfvo type="percentile" val="50"/>
        <cfvo type="max"/>
        <color rgb="FFF8696B"/>
        <color rgb="FFFCFCFF"/>
        <color rgb="FF63BE7B"/>
      </colorScale>
    </cfRule>
    <cfRule type="colorScale" priority="2653">
      <colorScale>
        <cfvo type="min"/>
        <cfvo type="max"/>
        <color rgb="FFFCFCFF"/>
        <color rgb="FF63BE7B"/>
      </colorScale>
    </cfRule>
    <cfRule type="colorScale" priority="2654">
      <colorScale>
        <cfvo type="min"/>
        <cfvo type="max"/>
        <color rgb="FFFCFCFF"/>
        <color rgb="FF63BE7B"/>
      </colorScale>
    </cfRule>
    <cfRule type="colorScale" priority="2655">
      <colorScale>
        <cfvo type="min"/>
        <cfvo type="percentile" val="50"/>
        <cfvo type="max"/>
        <color rgb="FFF8696B"/>
        <color rgb="FFFCFCFF"/>
        <color rgb="FF63BE7B"/>
      </colorScale>
    </cfRule>
    <cfRule type="colorScale" priority="2656">
      <colorScale>
        <cfvo type="min"/>
        <cfvo type="max"/>
        <color rgb="FFFCFCFF"/>
        <color rgb="FF63BE7B"/>
      </colorScale>
    </cfRule>
  </conditionalFormatting>
  <conditionalFormatting sqref="U39:W39">
    <cfRule type="colorScale" priority="2658">
      <colorScale>
        <cfvo type="min"/>
        <cfvo type="max"/>
        <color rgb="FFFFEF9C"/>
        <color rgb="FF63BE7B"/>
      </colorScale>
    </cfRule>
    <cfRule type="colorScale" priority="2659">
      <colorScale>
        <cfvo type="min"/>
        <cfvo type="max"/>
        <color rgb="FFFFEF9C"/>
        <color rgb="FF63BE7B"/>
      </colorScale>
    </cfRule>
    <cfRule type="colorScale" priority="2660">
      <colorScale>
        <cfvo type="min"/>
        <cfvo type="max"/>
        <color rgb="FFFFEF9C"/>
        <color rgb="FF63BE7B"/>
      </colorScale>
    </cfRule>
  </conditionalFormatting>
  <conditionalFormatting sqref="E14:E18 E2 E20:E25 E4:E12 E30 E27:E28 E32:E47">
    <cfRule type="colorScale" priority="2601">
      <colorScale>
        <cfvo type="min"/>
        <cfvo type="max"/>
        <color rgb="FFFCFCFF"/>
        <color rgb="FF63BE7B"/>
      </colorScale>
    </cfRule>
  </conditionalFormatting>
  <conditionalFormatting sqref="Q40:W40">
    <cfRule type="colorScale" priority="2616">
      <colorScale>
        <cfvo type="min"/>
        <cfvo type="max"/>
        <color rgb="FFFFEF9C"/>
        <color rgb="FF63BE7B"/>
      </colorScale>
    </cfRule>
  </conditionalFormatting>
  <conditionalFormatting sqref="R40:S40">
    <cfRule type="colorScale" priority="2609">
      <colorScale>
        <cfvo type="min"/>
        <cfvo type="max"/>
        <color rgb="FFFFEF9C"/>
        <color rgb="FF63BE7B"/>
      </colorScale>
    </cfRule>
    <cfRule type="colorScale" priority="2610">
      <colorScale>
        <cfvo type="min"/>
        <cfvo type="max"/>
        <color rgb="FFFFEF9C"/>
        <color rgb="FF63BE7B"/>
      </colorScale>
    </cfRule>
    <cfRule type="colorScale" priority="2611">
      <colorScale>
        <cfvo type="min"/>
        <cfvo type="percentile" val="50"/>
        <cfvo type="max"/>
        <color rgb="FFF8696B"/>
        <color rgb="FFFCFCFF"/>
        <color rgb="FF63BE7B"/>
      </colorScale>
    </cfRule>
    <cfRule type="colorScale" priority="2612">
      <colorScale>
        <cfvo type="min"/>
        <cfvo type="max"/>
        <color rgb="FFFCFCFF"/>
        <color rgb="FF63BE7B"/>
      </colorScale>
    </cfRule>
    <cfRule type="colorScale" priority="2613">
      <colorScale>
        <cfvo type="min"/>
        <cfvo type="max"/>
        <color rgb="FFFCFCFF"/>
        <color rgb="FF63BE7B"/>
      </colorScale>
    </cfRule>
    <cfRule type="colorScale" priority="2614">
      <colorScale>
        <cfvo type="min"/>
        <cfvo type="percentile" val="50"/>
        <cfvo type="max"/>
        <color rgb="FFF8696B"/>
        <color rgb="FFFCFCFF"/>
        <color rgb="FF63BE7B"/>
      </colorScale>
    </cfRule>
    <cfRule type="colorScale" priority="2615">
      <colorScale>
        <cfvo type="min"/>
        <cfvo type="max"/>
        <color rgb="FFFCFCFF"/>
        <color rgb="FF63BE7B"/>
      </colorScale>
    </cfRule>
  </conditionalFormatting>
  <conditionalFormatting sqref="U40:W40">
    <cfRule type="colorScale" priority="2617">
      <colorScale>
        <cfvo type="min"/>
        <cfvo type="max"/>
        <color rgb="FFFFEF9C"/>
        <color rgb="FF63BE7B"/>
      </colorScale>
    </cfRule>
    <cfRule type="colorScale" priority="2618">
      <colorScale>
        <cfvo type="min"/>
        <cfvo type="max"/>
        <color rgb="FFFFEF9C"/>
        <color rgb="FF63BE7B"/>
      </colorScale>
    </cfRule>
    <cfRule type="colorScale" priority="2619">
      <colorScale>
        <cfvo type="min"/>
        <cfvo type="max"/>
        <color rgb="FFFFEF9C"/>
        <color rgb="FF63BE7B"/>
      </colorScale>
    </cfRule>
  </conditionalFormatting>
  <conditionalFormatting sqref="F5:F6 F2">
    <cfRule type="colorScale" priority="2597">
      <colorScale>
        <cfvo type="min"/>
        <cfvo type="max"/>
        <color rgb="FFFCFCFF"/>
        <color rgb="FF63BE7B"/>
      </colorScale>
    </cfRule>
  </conditionalFormatting>
  <conditionalFormatting sqref="F2">
    <cfRule type="colorScale" priority="2599">
      <colorScale>
        <cfvo type="min"/>
        <cfvo type="max"/>
        <color rgb="FFFCFCFF"/>
        <color rgb="FF63BE7B"/>
      </colorScale>
    </cfRule>
  </conditionalFormatting>
  <conditionalFormatting sqref="F5:F6">
    <cfRule type="colorScale" priority="2598">
      <colorScale>
        <cfvo type="min"/>
        <cfvo type="max"/>
        <color rgb="FFFCFCFF"/>
        <color rgb="FF63BE7B"/>
      </colorScale>
    </cfRule>
  </conditionalFormatting>
  <conditionalFormatting sqref="F16:F18">
    <cfRule type="colorScale" priority="2592">
      <colorScale>
        <cfvo type="min"/>
        <cfvo type="max"/>
        <color rgb="FFFCFCFF"/>
        <color rgb="FF63BE7B"/>
      </colorScale>
    </cfRule>
  </conditionalFormatting>
  <conditionalFormatting sqref="F16:F18">
    <cfRule type="colorScale" priority="2593">
      <colorScale>
        <cfvo type="min"/>
        <cfvo type="percentile" val="50"/>
        <cfvo type="max"/>
        <color rgb="FFF8696B"/>
        <color rgb="FFFCFCFF"/>
        <color rgb="FF63BE7B"/>
      </colorScale>
    </cfRule>
    <cfRule type="colorScale" priority="2594">
      <colorScale>
        <cfvo type="min"/>
        <cfvo type="max"/>
        <color rgb="FFFCFCFF"/>
        <color rgb="FF63BE7B"/>
      </colorScale>
    </cfRule>
    <cfRule type="colorScale" priority="2595">
      <colorScale>
        <cfvo type="min"/>
        <cfvo type="percentile" val="50"/>
        <cfvo type="max"/>
        <color rgb="FFF8696B"/>
        <color rgb="FFFCFCFF"/>
        <color rgb="FF63BE7B"/>
      </colorScale>
    </cfRule>
  </conditionalFormatting>
  <conditionalFormatting sqref="F16:F18 F20:F21 F32:F47">
    <cfRule type="colorScale" priority="2596">
      <colorScale>
        <cfvo type="min"/>
        <cfvo type="max"/>
        <color rgb="FFFCFCFF"/>
        <color rgb="FF63BE7B"/>
      </colorScale>
    </cfRule>
  </conditionalFormatting>
  <conditionalFormatting sqref="F17:F18">
    <cfRule type="colorScale" priority="2590">
      <colorScale>
        <cfvo type="min"/>
        <cfvo type="max"/>
        <color rgb="FFFCFCFF"/>
        <color rgb="FF63BE7B"/>
      </colorScale>
    </cfRule>
  </conditionalFormatting>
  <conditionalFormatting sqref="F17:F18">
    <cfRule type="colorScale" priority="2591">
      <colorScale>
        <cfvo type="min"/>
        <cfvo type="max"/>
        <color rgb="FFFCFCFF"/>
        <color rgb="FF63BE7B"/>
      </colorScale>
    </cfRule>
  </conditionalFormatting>
  <conditionalFormatting sqref="F32:F47">
    <cfRule type="colorScale" priority="2584">
      <colorScale>
        <cfvo type="min"/>
        <cfvo type="max"/>
        <color rgb="FFFCFCFF"/>
        <color rgb="FF63BE7B"/>
      </colorScale>
    </cfRule>
    <cfRule type="colorScale" priority="2585">
      <colorScale>
        <cfvo type="min"/>
        <cfvo type="max"/>
        <color rgb="FFFCFCFF"/>
        <color rgb="FF63BE7B"/>
      </colorScale>
    </cfRule>
    <cfRule type="colorScale" priority="2586">
      <colorScale>
        <cfvo type="min"/>
        <cfvo type="max"/>
        <color rgb="FFFCFCFF"/>
        <color rgb="FF63BE7B"/>
      </colorScale>
    </cfRule>
    <cfRule type="colorScale" priority="2587">
      <colorScale>
        <cfvo type="min"/>
        <cfvo type="percentile" val="50"/>
        <cfvo type="max"/>
        <color rgb="FFF8696B"/>
        <color rgb="FFFCFCFF"/>
        <color rgb="FF63BE7B"/>
      </colorScale>
    </cfRule>
    <cfRule type="colorScale" priority="2588">
      <colorScale>
        <cfvo type="min"/>
        <cfvo type="max"/>
        <color rgb="FFFCFCFF"/>
        <color rgb="FF63BE7B"/>
      </colorScale>
    </cfRule>
    <cfRule type="colorScale" priority="2589">
      <colorScale>
        <cfvo type="min"/>
        <cfvo type="percentile" val="50"/>
        <cfvo type="max"/>
        <color rgb="FFF8696B"/>
        <color rgb="FFFCFCFF"/>
        <color rgb="FF63BE7B"/>
      </colorScale>
    </cfRule>
  </conditionalFormatting>
  <conditionalFormatting sqref="F20:F21">
    <cfRule type="colorScale" priority="2580">
      <colorScale>
        <cfvo type="min"/>
        <cfvo type="max"/>
        <color rgb="FFFCFCFF"/>
        <color rgb="FF63BE7B"/>
      </colorScale>
    </cfRule>
  </conditionalFormatting>
  <conditionalFormatting sqref="F20:F21">
    <cfRule type="colorScale" priority="2579">
      <colorScale>
        <cfvo type="min"/>
        <cfvo type="max"/>
        <color rgb="FFFCFCFF"/>
        <color rgb="FF63BE7B"/>
      </colorScale>
    </cfRule>
  </conditionalFormatting>
  <conditionalFormatting sqref="F20:F21">
    <cfRule type="colorScale" priority="2581">
      <colorScale>
        <cfvo type="min"/>
        <cfvo type="percentile" val="50"/>
        <cfvo type="max"/>
        <color rgb="FFF8696B"/>
        <color rgb="FFFCFCFF"/>
        <color rgb="FF63BE7B"/>
      </colorScale>
    </cfRule>
    <cfRule type="colorScale" priority="2582">
      <colorScale>
        <cfvo type="min"/>
        <cfvo type="max"/>
        <color rgb="FFFCFCFF"/>
        <color rgb="FF63BE7B"/>
      </colorScale>
    </cfRule>
    <cfRule type="colorScale" priority="2583">
      <colorScale>
        <cfvo type="min"/>
        <cfvo type="percentile" val="50"/>
        <cfvo type="max"/>
        <color rgb="FFF8696B"/>
        <color rgb="FFFCFCFF"/>
        <color rgb="FF63BE7B"/>
      </colorScale>
    </cfRule>
  </conditionalFormatting>
  <conditionalFormatting sqref="F22:F24">
    <cfRule type="colorScale" priority="2569">
      <colorScale>
        <cfvo type="min"/>
        <cfvo type="max"/>
        <color rgb="FFFCFCFF"/>
        <color rgb="FF63BE7B"/>
      </colorScale>
    </cfRule>
  </conditionalFormatting>
  <conditionalFormatting sqref="F22:F24">
    <cfRule type="colorScale" priority="2576">
      <colorScale>
        <cfvo type="min"/>
        <cfvo type="percentile" val="50"/>
        <cfvo type="max"/>
        <color rgb="FFF8696B"/>
        <color rgb="FFFCFCFF"/>
        <color rgb="FF63BE7B"/>
      </colorScale>
    </cfRule>
    <cfRule type="colorScale" priority="2577">
      <colorScale>
        <cfvo type="min"/>
        <cfvo type="max"/>
        <color rgb="FFFCFCFF"/>
        <color rgb="FF63BE7B"/>
      </colorScale>
    </cfRule>
  </conditionalFormatting>
  <conditionalFormatting sqref="F22:F24">
    <cfRule type="colorScale" priority="2578">
      <colorScale>
        <cfvo type="min"/>
        <cfvo type="percentile" val="50"/>
        <cfvo type="max"/>
        <color rgb="FFF8696B"/>
        <color rgb="FFFCFCFF"/>
        <color rgb="FF63BE7B"/>
      </colorScale>
    </cfRule>
  </conditionalFormatting>
  <conditionalFormatting sqref="F22:F24">
    <cfRule type="colorScale" priority="2568">
      <colorScale>
        <cfvo type="min"/>
        <cfvo type="max"/>
        <color rgb="FFFCFCFF"/>
        <color rgb="FF63BE7B"/>
      </colorScale>
    </cfRule>
  </conditionalFormatting>
  <conditionalFormatting sqref="F22:F24">
    <cfRule type="colorScale" priority="2570">
      <colorScale>
        <cfvo type="min"/>
        <cfvo type="max"/>
        <color rgb="FFFCFCFF"/>
        <color rgb="FF63BE7B"/>
      </colorScale>
    </cfRule>
  </conditionalFormatting>
  <conditionalFormatting sqref="F22:F24">
    <cfRule type="colorScale" priority="2571">
      <colorScale>
        <cfvo type="min"/>
        <cfvo type="max"/>
        <color rgb="FFFCFCFF"/>
        <color rgb="FF63BE7B"/>
      </colorScale>
    </cfRule>
  </conditionalFormatting>
  <conditionalFormatting sqref="F22:F23">
    <cfRule type="colorScale" priority="2572">
      <colorScale>
        <cfvo type="min"/>
        <cfvo type="max"/>
        <color rgb="FFFCFCFF"/>
        <color rgb="FF63BE7B"/>
      </colorScale>
    </cfRule>
    <cfRule type="colorScale" priority="2573">
      <colorScale>
        <cfvo type="min"/>
        <cfvo type="max"/>
        <color rgb="FFFCFCFF"/>
        <color rgb="FF63BE7B"/>
      </colorScale>
    </cfRule>
    <cfRule type="colorScale" priority="2574">
      <colorScale>
        <cfvo type="min"/>
        <cfvo type="percentile" val="50"/>
        <cfvo type="max"/>
        <color rgb="FFF8696B"/>
        <color rgb="FFFFEB84"/>
        <color rgb="FF63BE7B"/>
      </colorScale>
    </cfRule>
    <cfRule type="colorScale" priority="2575">
      <colorScale>
        <cfvo type="min"/>
        <cfvo type="max"/>
        <color rgb="FFFFEF9C"/>
        <color rgb="FF63BE7B"/>
      </colorScale>
    </cfRule>
  </conditionalFormatting>
  <conditionalFormatting sqref="F25">
    <cfRule type="colorScale" priority="2560">
      <colorScale>
        <cfvo type="min"/>
        <cfvo type="max"/>
        <color rgb="FFFCFCFF"/>
        <color rgb="FF63BE7B"/>
      </colorScale>
    </cfRule>
  </conditionalFormatting>
  <conditionalFormatting sqref="F25">
    <cfRule type="colorScale" priority="2561">
      <colorScale>
        <cfvo type="min"/>
        <cfvo type="max"/>
        <color rgb="FFFCFCFF"/>
        <color rgb="FF63BE7B"/>
      </colorScale>
    </cfRule>
  </conditionalFormatting>
  <conditionalFormatting sqref="F25">
    <cfRule type="colorScale" priority="2562">
      <colorScale>
        <cfvo type="min"/>
        <cfvo type="max"/>
        <color rgb="FFFCFCFF"/>
        <color rgb="FF63BE7B"/>
      </colorScale>
    </cfRule>
  </conditionalFormatting>
  <conditionalFormatting sqref="F25">
    <cfRule type="colorScale" priority="2563">
      <colorScale>
        <cfvo type="min"/>
        <cfvo type="percentile" val="50"/>
        <cfvo type="max"/>
        <color rgb="FFF8696B"/>
        <color rgb="FFFCFCFF"/>
        <color rgb="FF63BE7B"/>
      </colorScale>
    </cfRule>
    <cfRule type="colorScale" priority="2564">
      <colorScale>
        <cfvo type="min"/>
        <cfvo type="max"/>
        <color rgb="FFFCFCFF"/>
        <color rgb="FF63BE7B"/>
      </colorScale>
    </cfRule>
  </conditionalFormatting>
  <conditionalFormatting sqref="F25">
    <cfRule type="colorScale" priority="2565">
      <colorScale>
        <cfvo type="min"/>
        <cfvo type="percentile" val="50"/>
        <cfvo type="max"/>
        <color rgb="FFF8696B"/>
        <color rgb="FFFCFCFF"/>
        <color rgb="FF63BE7B"/>
      </colorScale>
    </cfRule>
  </conditionalFormatting>
  <conditionalFormatting sqref="F25">
    <cfRule type="colorScale" priority="2566">
      <colorScale>
        <cfvo type="min"/>
        <cfvo type="max"/>
        <color rgb="FFFCFCFF"/>
        <color rgb="FF63BE7B"/>
      </colorScale>
    </cfRule>
  </conditionalFormatting>
  <conditionalFormatting sqref="F25">
    <cfRule type="colorScale" priority="2567">
      <colorScale>
        <cfvo type="min"/>
        <cfvo type="max"/>
        <color rgb="FFFCFCFF"/>
        <color rgb="FF63BE7B"/>
      </colorScale>
    </cfRule>
  </conditionalFormatting>
  <conditionalFormatting sqref="F25">
    <cfRule type="colorScale" priority="2559">
      <colorScale>
        <cfvo type="min"/>
        <cfvo type="max"/>
        <color rgb="FFFCFCFF"/>
        <color rgb="FF63BE7B"/>
      </colorScale>
    </cfRule>
  </conditionalFormatting>
  <conditionalFormatting sqref="F11:F12 F2 F14:F18 F20:F25 F4:F9 F32:F47">
    <cfRule type="colorScale" priority="2558">
      <colorScale>
        <cfvo type="min"/>
        <cfvo type="max"/>
        <color rgb="FFFCFCFF"/>
        <color rgb="FF63BE7B"/>
      </colorScale>
    </cfRule>
  </conditionalFormatting>
  <conditionalFormatting sqref="F11:F12 F2 F14:F18 F20:F25 F4:F9 F27:F28 F32:F47">
    <cfRule type="colorScale" priority="2557">
      <colorScale>
        <cfvo type="min"/>
        <cfvo type="max"/>
        <color rgb="FFFCFCFF"/>
        <color rgb="FF63BE7B"/>
      </colorScale>
    </cfRule>
  </conditionalFormatting>
  <conditionalFormatting sqref="F11:F12 F2 F14:F18 F20:F25 F4:F9 F30 F27:F28 F32:F47">
    <cfRule type="colorScale" priority="2556">
      <colorScale>
        <cfvo type="min"/>
        <cfvo type="max"/>
        <color rgb="FFFCFCFF"/>
        <color rgb="FF63BE7B"/>
      </colorScale>
    </cfRule>
  </conditionalFormatting>
  <conditionalFormatting sqref="F16:F18 F32:F47">
    <cfRule type="colorScale" priority="2600">
      <colorScale>
        <cfvo type="min"/>
        <cfvo type="max"/>
        <color rgb="FFFCFCFF"/>
        <color rgb="FF63BE7B"/>
      </colorScale>
    </cfRule>
  </conditionalFormatting>
  <conditionalFormatting sqref="F33:F47">
    <cfRule type="colorScale" priority="2552">
      <colorScale>
        <cfvo type="min"/>
        <cfvo type="max"/>
        <color rgb="FFFCFCFF"/>
        <color rgb="FF63BE7B"/>
      </colorScale>
    </cfRule>
    <cfRule type="colorScale" priority="2553">
      <colorScale>
        <cfvo type="min"/>
        <cfvo type="max"/>
        <color rgb="FFFCFCFF"/>
        <color rgb="FF63BE7B"/>
      </colorScale>
    </cfRule>
    <cfRule type="colorScale" priority="2554">
      <colorScale>
        <cfvo type="min"/>
        <cfvo type="percentile" val="50"/>
        <cfvo type="max"/>
        <color rgb="FFF8696B"/>
        <color rgb="FFFFEB84"/>
        <color rgb="FF63BE7B"/>
      </colorScale>
    </cfRule>
    <cfRule type="colorScale" priority="2555">
      <colorScale>
        <cfvo type="min"/>
        <cfvo type="max"/>
        <color rgb="FFFFEF9C"/>
        <color rgb="FF63BE7B"/>
      </colorScale>
    </cfRule>
  </conditionalFormatting>
  <conditionalFormatting sqref="F5:F12 F14:F18 F20:F25 F30 F27:F28 F32:F47">
    <cfRule type="colorScale" priority="2551">
      <colorScale>
        <cfvo type="min"/>
        <cfvo type="max"/>
        <color rgb="FFFCFCFF"/>
        <color rgb="FF63BE7B"/>
      </colorScale>
    </cfRule>
  </conditionalFormatting>
  <conditionalFormatting sqref="F14:F18 F2 F20:F25 F4:F12 F30 F27:F28 F32:F47">
    <cfRule type="colorScale" priority="2550">
      <colorScale>
        <cfvo type="min"/>
        <cfvo type="max"/>
        <color rgb="FFFCFCFF"/>
        <color rgb="FF63BE7B"/>
      </colorScale>
    </cfRule>
  </conditionalFormatting>
  <conditionalFormatting sqref="G5:G6 G2">
    <cfRule type="colorScale" priority="2546">
      <colorScale>
        <cfvo type="min"/>
        <cfvo type="max"/>
        <color rgb="FFFCFCFF"/>
        <color rgb="FF63BE7B"/>
      </colorScale>
    </cfRule>
  </conditionalFormatting>
  <conditionalFormatting sqref="G2">
    <cfRule type="colorScale" priority="2548">
      <colorScale>
        <cfvo type="min"/>
        <cfvo type="max"/>
        <color rgb="FFFCFCFF"/>
        <color rgb="FF63BE7B"/>
      </colorScale>
    </cfRule>
  </conditionalFormatting>
  <conditionalFormatting sqref="G5:G6">
    <cfRule type="colorScale" priority="2547">
      <colorScale>
        <cfvo type="min"/>
        <cfvo type="max"/>
        <color rgb="FFFCFCFF"/>
        <color rgb="FF63BE7B"/>
      </colorScale>
    </cfRule>
  </conditionalFormatting>
  <conditionalFormatting sqref="G16:G18">
    <cfRule type="colorScale" priority="2541">
      <colorScale>
        <cfvo type="min"/>
        <cfvo type="max"/>
        <color rgb="FFFCFCFF"/>
        <color rgb="FF63BE7B"/>
      </colorScale>
    </cfRule>
  </conditionalFormatting>
  <conditionalFormatting sqref="G16:G18">
    <cfRule type="colorScale" priority="2542">
      <colorScale>
        <cfvo type="min"/>
        <cfvo type="percentile" val="50"/>
        <cfvo type="max"/>
        <color rgb="FFF8696B"/>
        <color rgb="FFFCFCFF"/>
        <color rgb="FF63BE7B"/>
      </colorScale>
    </cfRule>
    <cfRule type="colorScale" priority="2543">
      <colorScale>
        <cfvo type="min"/>
        <cfvo type="max"/>
        <color rgb="FFFCFCFF"/>
        <color rgb="FF63BE7B"/>
      </colorScale>
    </cfRule>
    <cfRule type="colorScale" priority="2544">
      <colorScale>
        <cfvo type="min"/>
        <cfvo type="percentile" val="50"/>
        <cfvo type="max"/>
        <color rgb="FFF8696B"/>
        <color rgb="FFFCFCFF"/>
        <color rgb="FF63BE7B"/>
      </colorScale>
    </cfRule>
  </conditionalFormatting>
  <conditionalFormatting sqref="G16:G18 G20:G21 G32:G47">
    <cfRule type="colorScale" priority="2545">
      <colorScale>
        <cfvo type="min"/>
        <cfvo type="max"/>
        <color rgb="FFFCFCFF"/>
        <color rgb="FF63BE7B"/>
      </colorScale>
    </cfRule>
  </conditionalFormatting>
  <conditionalFormatting sqref="G17:G18">
    <cfRule type="colorScale" priority="2539">
      <colorScale>
        <cfvo type="min"/>
        <cfvo type="max"/>
        <color rgb="FFFCFCFF"/>
        <color rgb="FF63BE7B"/>
      </colorScale>
    </cfRule>
  </conditionalFormatting>
  <conditionalFormatting sqref="G17:G18">
    <cfRule type="colorScale" priority="2540">
      <colorScale>
        <cfvo type="min"/>
        <cfvo type="max"/>
        <color rgb="FFFCFCFF"/>
        <color rgb="FF63BE7B"/>
      </colorScale>
    </cfRule>
  </conditionalFormatting>
  <conditionalFormatting sqref="G32:G47">
    <cfRule type="colorScale" priority="2533">
      <colorScale>
        <cfvo type="min"/>
        <cfvo type="max"/>
        <color rgb="FFFCFCFF"/>
        <color rgb="FF63BE7B"/>
      </colorScale>
    </cfRule>
    <cfRule type="colorScale" priority="2534">
      <colorScale>
        <cfvo type="min"/>
        <cfvo type="max"/>
        <color rgb="FFFCFCFF"/>
        <color rgb="FF63BE7B"/>
      </colorScale>
    </cfRule>
    <cfRule type="colorScale" priority="2535">
      <colorScale>
        <cfvo type="min"/>
        <cfvo type="max"/>
        <color rgb="FFFCFCFF"/>
        <color rgb="FF63BE7B"/>
      </colorScale>
    </cfRule>
    <cfRule type="colorScale" priority="2536">
      <colorScale>
        <cfvo type="min"/>
        <cfvo type="percentile" val="50"/>
        <cfvo type="max"/>
        <color rgb="FFF8696B"/>
        <color rgb="FFFCFCFF"/>
        <color rgb="FF63BE7B"/>
      </colorScale>
    </cfRule>
    <cfRule type="colorScale" priority="2537">
      <colorScale>
        <cfvo type="min"/>
        <cfvo type="max"/>
        <color rgb="FFFCFCFF"/>
        <color rgb="FF63BE7B"/>
      </colorScale>
    </cfRule>
    <cfRule type="colorScale" priority="2538">
      <colorScale>
        <cfvo type="min"/>
        <cfvo type="percentile" val="50"/>
        <cfvo type="max"/>
        <color rgb="FFF8696B"/>
        <color rgb="FFFCFCFF"/>
        <color rgb="FF63BE7B"/>
      </colorScale>
    </cfRule>
  </conditionalFormatting>
  <conditionalFormatting sqref="G20:G21">
    <cfRule type="colorScale" priority="2529">
      <colorScale>
        <cfvo type="min"/>
        <cfvo type="max"/>
        <color rgb="FFFCFCFF"/>
        <color rgb="FF63BE7B"/>
      </colorScale>
    </cfRule>
  </conditionalFormatting>
  <conditionalFormatting sqref="G20:G21">
    <cfRule type="colorScale" priority="2528">
      <colorScale>
        <cfvo type="min"/>
        <cfvo type="max"/>
        <color rgb="FFFCFCFF"/>
        <color rgb="FF63BE7B"/>
      </colorScale>
    </cfRule>
  </conditionalFormatting>
  <conditionalFormatting sqref="G20:G21">
    <cfRule type="colorScale" priority="2530">
      <colorScale>
        <cfvo type="min"/>
        <cfvo type="percentile" val="50"/>
        <cfvo type="max"/>
        <color rgb="FFF8696B"/>
        <color rgb="FFFCFCFF"/>
        <color rgb="FF63BE7B"/>
      </colorScale>
    </cfRule>
    <cfRule type="colorScale" priority="2531">
      <colorScale>
        <cfvo type="min"/>
        <cfvo type="max"/>
        <color rgb="FFFCFCFF"/>
        <color rgb="FF63BE7B"/>
      </colorScale>
    </cfRule>
    <cfRule type="colorScale" priority="2532">
      <colorScale>
        <cfvo type="min"/>
        <cfvo type="percentile" val="50"/>
        <cfvo type="max"/>
        <color rgb="FFF8696B"/>
        <color rgb="FFFCFCFF"/>
        <color rgb="FF63BE7B"/>
      </colorScale>
    </cfRule>
  </conditionalFormatting>
  <conditionalFormatting sqref="G22:G24">
    <cfRule type="colorScale" priority="2518">
      <colorScale>
        <cfvo type="min"/>
        <cfvo type="max"/>
        <color rgb="FFFCFCFF"/>
        <color rgb="FF63BE7B"/>
      </colorScale>
    </cfRule>
  </conditionalFormatting>
  <conditionalFormatting sqref="G22:G24">
    <cfRule type="colorScale" priority="2525">
      <colorScale>
        <cfvo type="min"/>
        <cfvo type="percentile" val="50"/>
        <cfvo type="max"/>
        <color rgb="FFF8696B"/>
        <color rgb="FFFCFCFF"/>
        <color rgb="FF63BE7B"/>
      </colorScale>
    </cfRule>
    <cfRule type="colorScale" priority="2526">
      <colorScale>
        <cfvo type="min"/>
        <cfvo type="max"/>
        <color rgb="FFFCFCFF"/>
        <color rgb="FF63BE7B"/>
      </colorScale>
    </cfRule>
  </conditionalFormatting>
  <conditionalFormatting sqref="G22:G24">
    <cfRule type="colorScale" priority="2527">
      <colorScale>
        <cfvo type="min"/>
        <cfvo type="percentile" val="50"/>
        <cfvo type="max"/>
        <color rgb="FFF8696B"/>
        <color rgb="FFFCFCFF"/>
        <color rgb="FF63BE7B"/>
      </colorScale>
    </cfRule>
  </conditionalFormatting>
  <conditionalFormatting sqref="G22:G24">
    <cfRule type="colorScale" priority="2517">
      <colorScale>
        <cfvo type="min"/>
        <cfvo type="max"/>
        <color rgb="FFFCFCFF"/>
        <color rgb="FF63BE7B"/>
      </colorScale>
    </cfRule>
  </conditionalFormatting>
  <conditionalFormatting sqref="G22:G24">
    <cfRule type="colorScale" priority="2519">
      <colorScale>
        <cfvo type="min"/>
        <cfvo type="max"/>
        <color rgb="FFFCFCFF"/>
        <color rgb="FF63BE7B"/>
      </colorScale>
    </cfRule>
  </conditionalFormatting>
  <conditionalFormatting sqref="G22:G24">
    <cfRule type="colorScale" priority="2520">
      <colorScale>
        <cfvo type="min"/>
        <cfvo type="max"/>
        <color rgb="FFFCFCFF"/>
        <color rgb="FF63BE7B"/>
      </colorScale>
    </cfRule>
  </conditionalFormatting>
  <conditionalFormatting sqref="G22:G23">
    <cfRule type="colorScale" priority="2521">
      <colorScale>
        <cfvo type="min"/>
        <cfvo type="max"/>
        <color rgb="FFFCFCFF"/>
        <color rgb="FF63BE7B"/>
      </colorScale>
    </cfRule>
    <cfRule type="colorScale" priority="2522">
      <colorScale>
        <cfvo type="min"/>
        <cfvo type="max"/>
        <color rgb="FFFCFCFF"/>
        <color rgb="FF63BE7B"/>
      </colorScale>
    </cfRule>
    <cfRule type="colorScale" priority="2523">
      <colorScale>
        <cfvo type="min"/>
        <cfvo type="percentile" val="50"/>
        <cfvo type="max"/>
        <color rgb="FFF8696B"/>
        <color rgb="FFFFEB84"/>
        <color rgb="FF63BE7B"/>
      </colorScale>
    </cfRule>
    <cfRule type="colorScale" priority="2524">
      <colorScale>
        <cfvo type="min"/>
        <cfvo type="max"/>
        <color rgb="FFFFEF9C"/>
        <color rgb="FF63BE7B"/>
      </colorScale>
    </cfRule>
  </conditionalFormatting>
  <conditionalFormatting sqref="G25">
    <cfRule type="colorScale" priority="2509">
      <colorScale>
        <cfvo type="min"/>
        <cfvo type="max"/>
        <color rgb="FFFCFCFF"/>
        <color rgb="FF63BE7B"/>
      </colorScale>
    </cfRule>
  </conditionalFormatting>
  <conditionalFormatting sqref="G25">
    <cfRule type="colorScale" priority="2510">
      <colorScale>
        <cfvo type="min"/>
        <cfvo type="max"/>
        <color rgb="FFFCFCFF"/>
        <color rgb="FF63BE7B"/>
      </colorScale>
    </cfRule>
  </conditionalFormatting>
  <conditionalFormatting sqref="G25">
    <cfRule type="colorScale" priority="2511">
      <colorScale>
        <cfvo type="min"/>
        <cfvo type="max"/>
        <color rgb="FFFCFCFF"/>
        <color rgb="FF63BE7B"/>
      </colorScale>
    </cfRule>
  </conditionalFormatting>
  <conditionalFormatting sqref="G25">
    <cfRule type="colorScale" priority="2512">
      <colorScale>
        <cfvo type="min"/>
        <cfvo type="percentile" val="50"/>
        <cfvo type="max"/>
        <color rgb="FFF8696B"/>
        <color rgb="FFFCFCFF"/>
        <color rgb="FF63BE7B"/>
      </colorScale>
    </cfRule>
    <cfRule type="colorScale" priority="2513">
      <colorScale>
        <cfvo type="min"/>
        <cfvo type="max"/>
        <color rgb="FFFCFCFF"/>
        <color rgb="FF63BE7B"/>
      </colorScale>
    </cfRule>
  </conditionalFormatting>
  <conditionalFormatting sqref="G25">
    <cfRule type="colorScale" priority="2514">
      <colorScale>
        <cfvo type="min"/>
        <cfvo type="percentile" val="50"/>
        <cfvo type="max"/>
        <color rgb="FFF8696B"/>
        <color rgb="FFFCFCFF"/>
        <color rgb="FF63BE7B"/>
      </colorScale>
    </cfRule>
  </conditionalFormatting>
  <conditionalFormatting sqref="G25">
    <cfRule type="colorScale" priority="2515">
      <colorScale>
        <cfvo type="min"/>
        <cfvo type="max"/>
        <color rgb="FFFCFCFF"/>
        <color rgb="FF63BE7B"/>
      </colorScale>
    </cfRule>
  </conditionalFormatting>
  <conditionalFormatting sqref="G25">
    <cfRule type="colorScale" priority="2516">
      <colorScale>
        <cfvo type="min"/>
        <cfvo type="max"/>
        <color rgb="FFFCFCFF"/>
        <color rgb="FF63BE7B"/>
      </colorScale>
    </cfRule>
  </conditionalFormatting>
  <conditionalFormatting sqref="G25">
    <cfRule type="colorScale" priority="2508">
      <colorScale>
        <cfvo type="min"/>
        <cfvo type="max"/>
        <color rgb="FFFCFCFF"/>
        <color rgb="FF63BE7B"/>
      </colorScale>
    </cfRule>
  </conditionalFormatting>
  <conditionalFormatting sqref="G11:G12 G2 G14:G18 G20:G25 G4:G9 G32:G47">
    <cfRule type="colorScale" priority="2507">
      <colorScale>
        <cfvo type="min"/>
        <cfvo type="max"/>
        <color rgb="FFFCFCFF"/>
        <color rgb="FF63BE7B"/>
      </colorScale>
    </cfRule>
  </conditionalFormatting>
  <conditionalFormatting sqref="G11:G12 G2 G14:G18 G20:G25 G4:G9 G27:G28 G32:G47">
    <cfRule type="colorScale" priority="2506">
      <colorScale>
        <cfvo type="min"/>
        <cfvo type="max"/>
        <color rgb="FFFCFCFF"/>
        <color rgb="FF63BE7B"/>
      </colorScale>
    </cfRule>
  </conditionalFormatting>
  <conditionalFormatting sqref="G11:G12 G2 G14:G18 G20:G25 G4:G9 G30 G27:G28 G32:G47">
    <cfRule type="colorScale" priority="2505">
      <colorScale>
        <cfvo type="min"/>
        <cfvo type="max"/>
        <color rgb="FFFCFCFF"/>
        <color rgb="FF63BE7B"/>
      </colorScale>
    </cfRule>
  </conditionalFormatting>
  <conditionalFormatting sqref="G16:G18 G32:G47">
    <cfRule type="colorScale" priority="2549">
      <colorScale>
        <cfvo type="min"/>
        <cfvo type="max"/>
        <color rgb="FFFCFCFF"/>
        <color rgb="FF63BE7B"/>
      </colorScale>
    </cfRule>
  </conditionalFormatting>
  <conditionalFormatting sqref="G33:G47">
    <cfRule type="colorScale" priority="2501">
      <colorScale>
        <cfvo type="min"/>
        <cfvo type="max"/>
        <color rgb="FFFCFCFF"/>
        <color rgb="FF63BE7B"/>
      </colorScale>
    </cfRule>
    <cfRule type="colorScale" priority="2502">
      <colorScale>
        <cfvo type="min"/>
        <cfvo type="max"/>
        <color rgb="FFFCFCFF"/>
        <color rgb="FF63BE7B"/>
      </colorScale>
    </cfRule>
    <cfRule type="colorScale" priority="2503">
      <colorScale>
        <cfvo type="min"/>
        <cfvo type="percentile" val="50"/>
        <cfvo type="max"/>
        <color rgb="FFF8696B"/>
        <color rgb="FFFFEB84"/>
        <color rgb="FF63BE7B"/>
      </colorScale>
    </cfRule>
    <cfRule type="colorScale" priority="2504">
      <colorScale>
        <cfvo type="min"/>
        <cfvo type="max"/>
        <color rgb="FFFFEF9C"/>
        <color rgb="FF63BE7B"/>
      </colorScale>
    </cfRule>
  </conditionalFormatting>
  <conditionalFormatting sqref="G5:G12 G14:G18 G20:G25 G30 G27:G28 G32:G47">
    <cfRule type="colorScale" priority="2500">
      <colorScale>
        <cfvo type="min"/>
        <cfvo type="max"/>
        <color rgb="FFFCFCFF"/>
        <color rgb="FF63BE7B"/>
      </colorScale>
    </cfRule>
  </conditionalFormatting>
  <conditionalFormatting sqref="G14:G18 G2 G20:G25 G4:G12 G30 G27:G28 G32:G47">
    <cfRule type="colorScale" priority="2499">
      <colorScale>
        <cfvo type="min"/>
        <cfvo type="max"/>
        <color rgb="FFFCFCFF"/>
        <color rgb="FF63BE7B"/>
      </colorScale>
    </cfRule>
  </conditionalFormatting>
  <conditionalFormatting sqref="H5:H6 H2">
    <cfRule type="colorScale" priority="2495">
      <colorScale>
        <cfvo type="min"/>
        <cfvo type="max"/>
        <color rgb="FFFCFCFF"/>
        <color rgb="FF63BE7B"/>
      </colorScale>
    </cfRule>
  </conditionalFormatting>
  <conditionalFormatting sqref="H2">
    <cfRule type="colorScale" priority="2497">
      <colorScale>
        <cfvo type="min"/>
        <cfvo type="max"/>
        <color rgb="FFFCFCFF"/>
        <color rgb="FF63BE7B"/>
      </colorScale>
    </cfRule>
  </conditionalFormatting>
  <conditionalFormatting sqref="H5:H6">
    <cfRule type="colorScale" priority="2496">
      <colorScale>
        <cfvo type="min"/>
        <cfvo type="max"/>
        <color rgb="FFFCFCFF"/>
        <color rgb="FF63BE7B"/>
      </colorScale>
    </cfRule>
  </conditionalFormatting>
  <conditionalFormatting sqref="H16:H18">
    <cfRule type="colorScale" priority="2490">
      <colorScale>
        <cfvo type="min"/>
        <cfvo type="max"/>
        <color rgb="FFFCFCFF"/>
        <color rgb="FF63BE7B"/>
      </colorScale>
    </cfRule>
  </conditionalFormatting>
  <conditionalFormatting sqref="H16:H18">
    <cfRule type="colorScale" priority="2491">
      <colorScale>
        <cfvo type="min"/>
        <cfvo type="percentile" val="50"/>
        <cfvo type="max"/>
        <color rgb="FFF8696B"/>
        <color rgb="FFFCFCFF"/>
        <color rgb="FF63BE7B"/>
      </colorScale>
    </cfRule>
    <cfRule type="colorScale" priority="2492">
      <colorScale>
        <cfvo type="min"/>
        <cfvo type="max"/>
        <color rgb="FFFCFCFF"/>
        <color rgb="FF63BE7B"/>
      </colorScale>
    </cfRule>
    <cfRule type="colorScale" priority="2493">
      <colorScale>
        <cfvo type="min"/>
        <cfvo type="percentile" val="50"/>
        <cfvo type="max"/>
        <color rgb="FFF8696B"/>
        <color rgb="FFFCFCFF"/>
        <color rgb="FF63BE7B"/>
      </colorScale>
    </cfRule>
  </conditionalFormatting>
  <conditionalFormatting sqref="H16:H18 H20:H21 H32:H47">
    <cfRule type="colorScale" priority="2494">
      <colorScale>
        <cfvo type="min"/>
        <cfvo type="max"/>
        <color rgb="FFFCFCFF"/>
        <color rgb="FF63BE7B"/>
      </colorScale>
    </cfRule>
  </conditionalFormatting>
  <conditionalFormatting sqref="H17:H18">
    <cfRule type="colorScale" priority="2488">
      <colorScale>
        <cfvo type="min"/>
        <cfvo type="max"/>
        <color rgb="FFFCFCFF"/>
        <color rgb="FF63BE7B"/>
      </colorScale>
    </cfRule>
  </conditionalFormatting>
  <conditionalFormatting sqref="H17:H18">
    <cfRule type="colorScale" priority="2489">
      <colorScale>
        <cfvo type="min"/>
        <cfvo type="max"/>
        <color rgb="FFFCFCFF"/>
        <color rgb="FF63BE7B"/>
      </colorScale>
    </cfRule>
  </conditionalFormatting>
  <conditionalFormatting sqref="H32:H47">
    <cfRule type="colorScale" priority="2482">
      <colorScale>
        <cfvo type="min"/>
        <cfvo type="max"/>
        <color rgb="FFFCFCFF"/>
        <color rgb="FF63BE7B"/>
      </colorScale>
    </cfRule>
    <cfRule type="colorScale" priority="2483">
      <colorScale>
        <cfvo type="min"/>
        <cfvo type="max"/>
        <color rgb="FFFCFCFF"/>
        <color rgb="FF63BE7B"/>
      </colorScale>
    </cfRule>
    <cfRule type="colorScale" priority="2484">
      <colorScale>
        <cfvo type="min"/>
        <cfvo type="max"/>
        <color rgb="FFFCFCFF"/>
        <color rgb="FF63BE7B"/>
      </colorScale>
    </cfRule>
    <cfRule type="colorScale" priority="2485">
      <colorScale>
        <cfvo type="min"/>
        <cfvo type="percentile" val="50"/>
        <cfvo type="max"/>
        <color rgb="FFF8696B"/>
        <color rgb="FFFCFCFF"/>
        <color rgb="FF63BE7B"/>
      </colorScale>
    </cfRule>
    <cfRule type="colorScale" priority="2486">
      <colorScale>
        <cfvo type="min"/>
        <cfvo type="max"/>
        <color rgb="FFFCFCFF"/>
        <color rgb="FF63BE7B"/>
      </colorScale>
    </cfRule>
    <cfRule type="colorScale" priority="2487">
      <colorScale>
        <cfvo type="min"/>
        <cfvo type="percentile" val="50"/>
        <cfvo type="max"/>
        <color rgb="FFF8696B"/>
        <color rgb="FFFCFCFF"/>
        <color rgb="FF63BE7B"/>
      </colorScale>
    </cfRule>
  </conditionalFormatting>
  <conditionalFormatting sqref="H20:H21">
    <cfRule type="colorScale" priority="2478">
      <colorScale>
        <cfvo type="min"/>
        <cfvo type="max"/>
        <color rgb="FFFCFCFF"/>
        <color rgb="FF63BE7B"/>
      </colorScale>
    </cfRule>
  </conditionalFormatting>
  <conditionalFormatting sqref="H20:H21">
    <cfRule type="colorScale" priority="2477">
      <colorScale>
        <cfvo type="min"/>
        <cfvo type="max"/>
        <color rgb="FFFCFCFF"/>
        <color rgb="FF63BE7B"/>
      </colorScale>
    </cfRule>
  </conditionalFormatting>
  <conditionalFormatting sqref="H20:H21">
    <cfRule type="colorScale" priority="2479">
      <colorScale>
        <cfvo type="min"/>
        <cfvo type="percentile" val="50"/>
        <cfvo type="max"/>
        <color rgb="FFF8696B"/>
        <color rgb="FFFCFCFF"/>
        <color rgb="FF63BE7B"/>
      </colorScale>
    </cfRule>
    <cfRule type="colorScale" priority="2480">
      <colorScale>
        <cfvo type="min"/>
        <cfvo type="max"/>
        <color rgb="FFFCFCFF"/>
        <color rgb="FF63BE7B"/>
      </colorScale>
    </cfRule>
    <cfRule type="colorScale" priority="2481">
      <colorScale>
        <cfvo type="min"/>
        <cfvo type="percentile" val="50"/>
        <cfvo type="max"/>
        <color rgb="FFF8696B"/>
        <color rgb="FFFCFCFF"/>
        <color rgb="FF63BE7B"/>
      </colorScale>
    </cfRule>
  </conditionalFormatting>
  <conditionalFormatting sqref="H22:H24">
    <cfRule type="colorScale" priority="2467">
      <colorScale>
        <cfvo type="min"/>
        <cfvo type="max"/>
        <color rgb="FFFCFCFF"/>
        <color rgb="FF63BE7B"/>
      </colorScale>
    </cfRule>
  </conditionalFormatting>
  <conditionalFormatting sqref="H22:H24">
    <cfRule type="colorScale" priority="2474">
      <colorScale>
        <cfvo type="min"/>
        <cfvo type="percentile" val="50"/>
        <cfvo type="max"/>
        <color rgb="FFF8696B"/>
        <color rgb="FFFCFCFF"/>
        <color rgb="FF63BE7B"/>
      </colorScale>
    </cfRule>
    <cfRule type="colorScale" priority="2475">
      <colorScale>
        <cfvo type="min"/>
        <cfvo type="max"/>
        <color rgb="FFFCFCFF"/>
        <color rgb="FF63BE7B"/>
      </colorScale>
    </cfRule>
  </conditionalFormatting>
  <conditionalFormatting sqref="H22:H24">
    <cfRule type="colorScale" priority="2476">
      <colorScale>
        <cfvo type="min"/>
        <cfvo type="percentile" val="50"/>
        <cfvo type="max"/>
        <color rgb="FFF8696B"/>
        <color rgb="FFFCFCFF"/>
        <color rgb="FF63BE7B"/>
      </colorScale>
    </cfRule>
  </conditionalFormatting>
  <conditionalFormatting sqref="H22:H24">
    <cfRule type="colorScale" priority="2466">
      <colorScale>
        <cfvo type="min"/>
        <cfvo type="max"/>
        <color rgb="FFFCFCFF"/>
        <color rgb="FF63BE7B"/>
      </colorScale>
    </cfRule>
  </conditionalFormatting>
  <conditionalFormatting sqref="H22:H24">
    <cfRule type="colorScale" priority="2468">
      <colorScale>
        <cfvo type="min"/>
        <cfvo type="max"/>
        <color rgb="FFFCFCFF"/>
        <color rgb="FF63BE7B"/>
      </colorScale>
    </cfRule>
  </conditionalFormatting>
  <conditionalFormatting sqref="H22:H24">
    <cfRule type="colorScale" priority="2469">
      <colorScale>
        <cfvo type="min"/>
        <cfvo type="max"/>
        <color rgb="FFFCFCFF"/>
        <color rgb="FF63BE7B"/>
      </colorScale>
    </cfRule>
  </conditionalFormatting>
  <conditionalFormatting sqref="H22:H23">
    <cfRule type="colorScale" priority="2470">
      <colorScale>
        <cfvo type="min"/>
        <cfvo type="max"/>
        <color rgb="FFFCFCFF"/>
        <color rgb="FF63BE7B"/>
      </colorScale>
    </cfRule>
    <cfRule type="colorScale" priority="2471">
      <colorScale>
        <cfvo type="min"/>
        <cfvo type="max"/>
        <color rgb="FFFCFCFF"/>
        <color rgb="FF63BE7B"/>
      </colorScale>
    </cfRule>
    <cfRule type="colorScale" priority="2472">
      <colorScale>
        <cfvo type="min"/>
        <cfvo type="percentile" val="50"/>
        <cfvo type="max"/>
        <color rgb="FFF8696B"/>
        <color rgb="FFFFEB84"/>
        <color rgb="FF63BE7B"/>
      </colorScale>
    </cfRule>
    <cfRule type="colorScale" priority="2473">
      <colorScale>
        <cfvo type="min"/>
        <cfvo type="max"/>
        <color rgb="FFFFEF9C"/>
        <color rgb="FF63BE7B"/>
      </colorScale>
    </cfRule>
  </conditionalFormatting>
  <conditionalFormatting sqref="H25">
    <cfRule type="colorScale" priority="2458">
      <colorScale>
        <cfvo type="min"/>
        <cfvo type="max"/>
        <color rgb="FFFCFCFF"/>
        <color rgb="FF63BE7B"/>
      </colorScale>
    </cfRule>
  </conditionalFormatting>
  <conditionalFormatting sqref="H25">
    <cfRule type="colorScale" priority="2459">
      <colorScale>
        <cfvo type="min"/>
        <cfvo type="max"/>
        <color rgb="FFFCFCFF"/>
        <color rgb="FF63BE7B"/>
      </colorScale>
    </cfRule>
  </conditionalFormatting>
  <conditionalFormatting sqref="H25">
    <cfRule type="colorScale" priority="2460">
      <colorScale>
        <cfvo type="min"/>
        <cfvo type="max"/>
        <color rgb="FFFCFCFF"/>
        <color rgb="FF63BE7B"/>
      </colorScale>
    </cfRule>
  </conditionalFormatting>
  <conditionalFormatting sqref="H25">
    <cfRule type="colorScale" priority="2461">
      <colorScale>
        <cfvo type="min"/>
        <cfvo type="percentile" val="50"/>
        <cfvo type="max"/>
        <color rgb="FFF8696B"/>
        <color rgb="FFFCFCFF"/>
        <color rgb="FF63BE7B"/>
      </colorScale>
    </cfRule>
    <cfRule type="colorScale" priority="2462">
      <colorScale>
        <cfvo type="min"/>
        <cfvo type="max"/>
        <color rgb="FFFCFCFF"/>
        <color rgb="FF63BE7B"/>
      </colorScale>
    </cfRule>
  </conditionalFormatting>
  <conditionalFormatting sqref="H25">
    <cfRule type="colorScale" priority="2463">
      <colorScale>
        <cfvo type="min"/>
        <cfvo type="percentile" val="50"/>
        <cfvo type="max"/>
        <color rgb="FFF8696B"/>
        <color rgb="FFFCFCFF"/>
        <color rgb="FF63BE7B"/>
      </colorScale>
    </cfRule>
  </conditionalFormatting>
  <conditionalFormatting sqref="H25">
    <cfRule type="colorScale" priority="2464">
      <colorScale>
        <cfvo type="min"/>
        <cfvo type="max"/>
        <color rgb="FFFCFCFF"/>
        <color rgb="FF63BE7B"/>
      </colorScale>
    </cfRule>
  </conditionalFormatting>
  <conditionalFormatting sqref="H25">
    <cfRule type="colorScale" priority="2465">
      <colorScale>
        <cfvo type="min"/>
        <cfvo type="max"/>
        <color rgb="FFFCFCFF"/>
        <color rgb="FF63BE7B"/>
      </colorScale>
    </cfRule>
  </conditionalFormatting>
  <conditionalFormatting sqref="H25">
    <cfRule type="colorScale" priority="2457">
      <colorScale>
        <cfvo type="min"/>
        <cfvo type="max"/>
        <color rgb="FFFCFCFF"/>
        <color rgb="FF63BE7B"/>
      </colorScale>
    </cfRule>
  </conditionalFormatting>
  <conditionalFormatting sqref="H11:H12 H2 H14:H18 H20:H25 H4:H9 H32:H47">
    <cfRule type="colorScale" priority="2456">
      <colorScale>
        <cfvo type="min"/>
        <cfvo type="max"/>
        <color rgb="FFFCFCFF"/>
        <color rgb="FF63BE7B"/>
      </colorScale>
    </cfRule>
  </conditionalFormatting>
  <conditionalFormatting sqref="H11:H12 H2 H14:H18 H20:H25 H4:H9 H27:H28 H32:H47">
    <cfRule type="colorScale" priority="2455">
      <colorScale>
        <cfvo type="min"/>
        <cfvo type="max"/>
        <color rgb="FFFCFCFF"/>
        <color rgb="FF63BE7B"/>
      </colorScale>
    </cfRule>
  </conditionalFormatting>
  <conditionalFormatting sqref="H11:H12 H2 H14:H18 H20:H25 H4:H9 H30 H27:H28 H32:H47">
    <cfRule type="colorScale" priority="2454">
      <colorScale>
        <cfvo type="min"/>
        <cfvo type="max"/>
        <color rgb="FFFCFCFF"/>
        <color rgb="FF63BE7B"/>
      </colorScale>
    </cfRule>
  </conditionalFormatting>
  <conditionalFormatting sqref="H16:H18 H32:H47">
    <cfRule type="colorScale" priority="2498">
      <colorScale>
        <cfvo type="min"/>
        <cfvo type="max"/>
        <color rgb="FFFCFCFF"/>
        <color rgb="FF63BE7B"/>
      </colorScale>
    </cfRule>
  </conditionalFormatting>
  <conditionalFormatting sqref="H33:H47">
    <cfRule type="colorScale" priority="2450">
      <colorScale>
        <cfvo type="min"/>
        <cfvo type="max"/>
        <color rgb="FFFCFCFF"/>
        <color rgb="FF63BE7B"/>
      </colorScale>
    </cfRule>
    <cfRule type="colorScale" priority="2451">
      <colorScale>
        <cfvo type="min"/>
        <cfvo type="max"/>
        <color rgb="FFFCFCFF"/>
        <color rgb="FF63BE7B"/>
      </colorScale>
    </cfRule>
    <cfRule type="colorScale" priority="2452">
      <colorScale>
        <cfvo type="min"/>
        <cfvo type="percentile" val="50"/>
        <cfvo type="max"/>
        <color rgb="FFF8696B"/>
        <color rgb="FFFFEB84"/>
        <color rgb="FF63BE7B"/>
      </colorScale>
    </cfRule>
    <cfRule type="colorScale" priority="2453">
      <colorScale>
        <cfvo type="min"/>
        <cfvo type="max"/>
        <color rgb="FFFFEF9C"/>
        <color rgb="FF63BE7B"/>
      </colorScale>
    </cfRule>
  </conditionalFormatting>
  <conditionalFormatting sqref="H5:H12 H14:H18 H20:H25 H30 H27:H28 H32:H47">
    <cfRule type="colorScale" priority="2449">
      <colorScale>
        <cfvo type="min"/>
        <cfvo type="max"/>
        <color rgb="FFFCFCFF"/>
        <color rgb="FF63BE7B"/>
      </colorScale>
    </cfRule>
  </conditionalFormatting>
  <conditionalFormatting sqref="H14:H18 H2 H20:H25 H4:H12 H30 H27:H28 H32:H47">
    <cfRule type="colorScale" priority="2448">
      <colorScale>
        <cfvo type="min"/>
        <cfvo type="max"/>
        <color rgb="FFFCFCFF"/>
        <color rgb="FF63BE7B"/>
      </colorScale>
    </cfRule>
  </conditionalFormatting>
  <conditionalFormatting sqref="I5:I6 I2">
    <cfRule type="colorScale" priority="2444">
      <colorScale>
        <cfvo type="min"/>
        <cfvo type="max"/>
        <color rgb="FFFCFCFF"/>
        <color rgb="FF63BE7B"/>
      </colorScale>
    </cfRule>
  </conditionalFormatting>
  <conditionalFormatting sqref="I2">
    <cfRule type="colorScale" priority="2446">
      <colorScale>
        <cfvo type="min"/>
        <cfvo type="max"/>
        <color rgb="FFFCFCFF"/>
        <color rgb="FF63BE7B"/>
      </colorScale>
    </cfRule>
  </conditionalFormatting>
  <conditionalFormatting sqref="I5:I6">
    <cfRule type="colorScale" priority="2445">
      <colorScale>
        <cfvo type="min"/>
        <cfvo type="max"/>
        <color rgb="FFFCFCFF"/>
        <color rgb="FF63BE7B"/>
      </colorScale>
    </cfRule>
  </conditionalFormatting>
  <conditionalFormatting sqref="I16:I18">
    <cfRule type="colorScale" priority="2439">
      <colorScale>
        <cfvo type="min"/>
        <cfvo type="max"/>
        <color rgb="FFFCFCFF"/>
        <color rgb="FF63BE7B"/>
      </colorScale>
    </cfRule>
  </conditionalFormatting>
  <conditionalFormatting sqref="I16:I18">
    <cfRule type="colorScale" priority="2440">
      <colorScale>
        <cfvo type="min"/>
        <cfvo type="percentile" val="50"/>
        <cfvo type="max"/>
        <color rgb="FFF8696B"/>
        <color rgb="FFFCFCFF"/>
        <color rgb="FF63BE7B"/>
      </colorScale>
    </cfRule>
    <cfRule type="colorScale" priority="2441">
      <colorScale>
        <cfvo type="min"/>
        <cfvo type="max"/>
        <color rgb="FFFCFCFF"/>
        <color rgb="FF63BE7B"/>
      </colorScale>
    </cfRule>
    <cfRule type="colorScale" priority="2442">
      <colorScale>
        <cfvo type="min"/>
        <cfvo type="percentile" val="50"/>
        <cfvo type="max"/>
        <color rgb="FFF8696B"/>
        <color rgb="FFFCFCFF"/>
        <color rgb="FF63BE7B"/>
      </colorScale>
    </cfRule>
  </conditionalFormatting>
  <conditionalFormatting sqref="I16:I18 I20:I21 I32:I47">
    <cfRule type="colorScale" priority="2443">
      <colorScale>
        <cfvo type="min"/>
        <cfvo type="max"/>
        <color rgb="FFFCFCFF"/>
        <color rgb="FF63BE7B"/>
      </colorScale>
    </cfRule>
  </conditionalFormatting>
  <conditionalFormatting sqref="I17:I18">
    <cfRule type="colorScale" priority="2437">
      <colorScale>
        <cfvo type="min"/>
        <cfvo type="max"/>
        <color rgb="FFFCFCFF"/>
        <color rgb="FF63BE7B"/>
      </colorScale>
    </cfRule>
  </conditionalFormatting>
  <conditionalFormatting sqref="I17:I18">
    <cfRule type="colorScale" priority="2438">
      <colorScale>
        <cfvo type="min"/>
        <cfvo type="max"/>
        <color rgb="FFFCFCFF"/>
        <color rgb="FF63BE7B"/>
      </colorScale>
    </cfRule>
  </conditionalFormatting>
  <conditionalFormatting sqref="I32:I47">
    <cfRule type="colorScale" priority="2431">
      <colorScale>
        <cfvo type="min"/>
        <cfvo type="max"/>
        <color rgb="FFFCFCFF"/>
        <color rgb="FF63BE7B"/>
      </colorScale>
    </cfRule>
    <cfRule type="colorScale" priority="2432">
      <colorScale>
        <cfvo type="min"/>
        <cfvo type="max"/>
        <color rgb="FFFCFCFF"/>
        <color rgb="FF63BE7B"/>
      </colorScale>
    </cfRule>
    <cfRule type="colorScale" priority="2433">
      <colorScale>
        <cfvo type="min"/>
        <cfvo type="max"/>
        <color rgb="FFFCFCFF"/>
        <color rgb="FF63BE7B"/>
      </colorScale>
    </cfRule>
    <cfRule type="colorScale" priority="2434">
      <colorScale>
        <cfvo type="min"/>
        <cfvo type="percentile" val="50"/>
        <cfvo type="max"/>
        <color rgb="FFF8696B"/>
        <color rgb="FFFCFCFF"/>
        <color rgb="FF63BE7B"/>
      </colorScale>
    </cfRule>
    <cfRule type="colorScale" priority="2435">
      <colorScale>
        <cfvo type="min"/>
        <cfvo type="max"/>
        <color rgb="FFFCFCFF"/>
        <color rgb="FF63BE7B"/>
      </colorScale>
    </cfRule>
    <cfRule type="colorScale" priority="2436">
      <colorScale>
        <cfvo type="min"/>
        <cfvo type="percentile" val="50"/>
        <cfvo type="max"/>
        <color rgb="FFF8696B"/>
        <color rgb="FFFCFCFF"/>
        <color rgb="FF63BE7B"/>
      </colorScale>
    </cfRule>
  </conditionalFormatting>
  <conditionalFormatting sqref="I20:I21">
    <cfRule type="colorScale" priority="2427">
      <colorScale>
        <cfvo type="min"/>
        <cfvo type="max"/>
        <color rgb="FFFCFCFF"/>
        <color rgb="FF63BE7B"/>
      </colorScale>
    </cfRule>
  </conditionalFormatting>
  <conditionalFormatting sqref="I20:I21">
    <cfRule type="colorScale" priority="2426">
      <colorScale>
        <cfvo type="min"/>
        <cfvo type="max"/>
        <color rgb="FFFCFCFF"/>
        <color rgb="FF63BE7B"/>
      </colorScale>
    </cfRule>
  </conditionalFormatting>
  <conditionalFormatting sqref="I20:I21">
    <cfRule type="colorScale" priority="2428">
      <colorScale>
        <cfvo type="min"/>
        <cfvo type="percentile" val="50"/>
        <cfvo type="max"/>
        <color rgb="FFF8696B"/>
        <color rgb="FFFCFCFF"/>
        <color rgb="FF63BE7B"/>
      </colorScale>
    </cfRule>
    <cfRule type="colorScale" priority="2429">
      <colorScale>
        <cfvo type="min"/>
        <cfvo type="max"/>
        <color rgb="FFFCFCFF"/>
        <color rgb="FF63BE7B"/>
      </colorScale>
    </cfRule>
    <cfRule type="colorScale" priority="2430">
      <colorScale>
        <cfvo type="min"/>
        <cfvo type="percentile" val="50"/>
        <cfvo type="max"/>
        <color rgb="FFF8696B"/>
        <color rgb="FFFCFCFF"/>
        <color rgb="FF63BE7B"/>
      </colorScale>
    </cfRule>
  </conditionalFormatting>
  <conditionalFormatting sqref="I22:I24">
    <cfRule type="colorScale" priority="2416">
      <colorScale>
        <cfvo type="min"/>
        <cfvo type="max"/>
        <color rgb="FFFCFCFF"/>
        <color rgb="FF63BE7B"/>
      </colorScale>
    </cfRule>
  </conditionalFormatting>
  <conditionalFormatting sqref="I22:I24">
    <cfRule type="colorScale" priority="2423">
      <colorScale>
        <cfvo type="min"/>
        <cfvo type="percentile" val="50"/>
        <cfvo type="max"/>
        <color rgb="FFF8696B"/>
        <color rgb="FFFCFCFF"/>
        <color rgb="FF63BE7B"/>
      </colorScale>
    </cfRule>
    <cfRule type="colorScale" priority="2424">
      <colorScale>
        <cfvo type="min"/>
        <cfvo type="max"/>
        <color rgb="FFFCFCFF"/>
        <color rgb="FF63BE7B"/>
      </colorScale>
    </cfRule>
  </conditionalFormatting>
  <conditionalFormatting sqref="I22:I24">
    <cfRule type="colorScale" priority="2425">
      <colorScale>
        <cfvo type="min"/>
        <cfvo type="percentile" val="50"/>
        <cfvo type="max"/>
        <color rgb="FFF8696B"/>
        <color rgb="FFFCFCFF"/>
        <color rgb="FF63BE7B"/>
      </colorScale>
    </cfRule>
  </conditionalFormatting>
  <conditionalFormatting sqref="I22:I24">
    <cfRule type="colorScale" priority="2415">
      <colorScale>
        <cfvo type="min"/>
        <cfvo type="max"/>
        <color rgb="FFFCFCFF"/>
        <color rgb="FF63BE7B"/>
      </colorScale>
    </cfRule>
  </conditionalFormatting>
  <conditionalFormatting sqref="I22:I24">
    <cfRule type="colorScale" priority="2417">
      <colorScale>
        <cfvo type="min"/>
        <cfvo type="max"/>
        <color rgb="FFFCFCFF"/>
        <color rgb="FF63BE7B"/>
      </colorScale>
    </cfRule>
  </conditionalFormatting>
  <conditionalFormatting sqref="I22:I24">
    <cfRule type="colorScale" priority="2418">
      <colorScale>
        <cfvo type="min"/>
        <cfvo type="max"/>
        <color rgb="FFFCFCFF"/>
        <color rgb="FF63BE7B"/>
      </colorScale>
    </cfRule>
  </conditionalFormatting>
  <conditionalFormatting sqref="I22:I23">
    <cfRule type="colorScale" priority="2419">
      <colorScale>
        <cfvo type="min"/>
        <cfvo type="max"/>
        <color rgb="FFFCFCFF"/>
        <color rgb="FF63BE7B"/>
      </colorScale>
    </cfRule>
    <cfRule type="colorScale" priority="2420">
      <colorScale>
        <cfvo type="min"/>
        <cfvo type="max"/>
        <color rgb="FFFCFCFF"/>
        <color rgb="FF63BE7B"/>
      </colorScale>
    </cfRule>
    <cfRule type="colorScale" priority="2421">
      <colorScale>
        <cfvo type="min"/>
        <cfvo type="percentile" val="50"/>
        <cfvo type="max"/>
        <color rgb="FFF8696B"/>
        <color rgb="FFFFEB84"/>
        <color rgb="FF63BE7B"/>
      </colorScale>
    </cfRule>
    <cfRule type="colorScale" priority="2422">
      <colorScale>
        <cfvo type="min"/>
        <cfvo type="max"/>
        <color rgb="FFFFEF9C"/>
        <color rgb="FF63BE7B"/>
      </colorScale>
    </cfRule>
  </conditionalFormatting>
  <conditionalFormatting sqref="I25">
    <cfRule type="colorScale" priority="2407">
      <colorScale>
        <cfvo type="min"/>
        <cfvo type="max"/>
        <color rgb="FFFCFCFF"/>
        <color rgb="FF63BE7B"/>
      </colorScale>
    </cfRule>
  </conditionalFormatting>
  <conditionalFormatting sqref="I25">
    <cfRule type="colorScale" priority="2408">
      <colorScale>
        <cfvo type="min"/>
        <cfvo type="max"/>
        <color rgb="FFFCFCFF"/>
        <color rgb="FF63BE7B"/>
      </colorScale>
    </cfRule>
  </conditionalFormatting>
  <conditionalFormatting sqref="I25">
    <cfRule type="colorScale" priority="2409">
      <colorScale>
        <cfvo type="min"/>
        <cfvo type="max"/>
        <color rgb="FFFCFCFF"/>
        <color rgb="FF63BE7B"/>
      </colorScale>
    </cfRule>
  </conditionalFormatting>
  <conditionalFormatting sqref="I25">
    <cfRule type="colorScale" priority="2410">
      <colorScale>
        <cfvo type="min"/>
        <cfvo type="percentile" val="50"/>
        <cfvo type="max"/>
        <color rgb="FFF8696B"/>
        <color rgb="FFFCFCFF"/>
        <color rgb="FF63BE7B"/>
      </colorScale>
    </cfRule>
    <cfRule type="colorScale" priority="2411">
      <colorScale>
        <cfvo type="min"/>
        <cfvo type="max"/>
        <color rgb="FFFCFCFF"/>
        <color rgb="FF63BE7B"/>
      </colorScale>
    </cfRule>
  </conditionalFormatting>
  <conditionalFormatting sqref="I25">
    <cfRule type="colorScale" priority="2412">
      <colorScale>
        <cfvo type="min"/>
        <cfvo type="percentile" val="50"/>
        <cfvo type="max"/>
        <color rgb="FFF8696B"/>
        <color rgb="FFFCFCFF"/>
        <color rgb="FF63BE7B"/>
      </colorScale>
    </cfRule>
  </conditionalFormatting>
  <conditionalFormatting sqref="I25">
    <cfRule type="colorScale" priority="2413">
      <colorScale>
        <cfvo type="min"/>
        <cfvo type="max"/>
        <color rgb="FFFCFCFF"/>
        <color rgb="FF63BE7B"/>
      </colorScale>
    </cfRule>
  </conditionalFormatting>
  <conditionalFormatting sqref="I25">
    <cfRule type="colorScale" priority="2414">
      <colorScale>
        <cfvo type="min"/>
        <cfvo type="max"/>
        <color rgb="FFFCFCFF"/>
        <color rgb="FF63BE7B"/>
      </colorScale>
    </cfRule>
  </conditionalFormatting>
  <conditionalFormatting sqref="I25">
    <cfRule type="colorScale" priority="2406">
      <colorScale>
        <cfvo type="min"/>
        <cfvo type="max"/>
        <color rgb="FFFCFCFF"/>
        <color rgb="FF63BE7B"/>
      </colorScale>
    </cfRule>
  </conditionalFormatting>
  <conditionalFormatting sqref="I11:I12 I2 I14:I18 I20:I25 I4:I9 I32:I47">
    <cfRule type="colorScale" priority="2405">
      <colorScale>
        <cfvo type="min"/>
        <cfvo type="max"/>
        <color rgb="FFFCFCFF"/>
        <color rgb="FF63BE7B"/>
      </colorScale>
    </cfRule>
  </conditionalFormatting>
  <conditionalFormatting sqref="I11:I12 I2 I14:I18 I20:I25 I4:I9 I27:I28 I32:I47">
    <cfRule type="colorScale" priority="2404">
      <colorScale>
        <cfvo type="min"/>
        <cfvo type="max"/>
        <color rgb="FFFCFCFF"/>
        <color rgb="FF63BE7B"/>
      </colorScale>
    </cfRule>
  </conditionalFormatting>
  <conditionalFormatting sqref="I11:I12 I2 I14:I18 I20:I25 I4:I9 I30 I27:I28 I32:I47">
    <cfRule type="colorScale" priority="2403">
      <colorScale>
        <cfvo type="min"/>
        <cfvo type="max"/>
        <color rgb="FFFCFCFF"/>
        <color rgb="FF63BE7B"/>
      </colorScale>
    </cfRule>
  </conditionalFormatting>
  <conditionalFormatting sqref="I16:I18 I32:I47">
    <cfRule type="colorScale" priority="2447">
      <colorScale>
        <cfvo type="min"/>
        <cfvo type="max"/>
        <color rgb="FFFCFCFF"/>
        <color rgb="FF63BE7B"/>
      </colorScale>
    </cfRule>
  </conditionalFormatting>
  <conditionalFormatting sqref="I33:I47">
    <cfRule type="colorScale" priority="2399">
      <colorScale>
        <cfvo type="min"/>
        <cfvo type="max"/>
        <color rgb="FFFCFCFF"/>
        <color rgb="FF63BE7B"/>
      </colorScale>
    </cfRule>
    <cfRule type="colorScale" priority="2400">
      <colorScale>
        <cfvo type="min"/>
        <cfvo type="max"/>
        <color rgb="FFFCFCFF"/>
        <color rgb="FF63BE7B"/>
      </colorScale>
    </cfRule>
    <cfRule type="colorScale" priority="2401">
      <colorScale>
        <cfvo type="min"/>
        <cfvo type="percentile" val="50"/>
        <cfvo type="max"/>
        <color rgb="FFF8696B"/>
        <color rgb="FFFFEB84"/>
        <color rgb="FF63BE7B"/>
      </colorScale>
    </cfRule>
    <cfRule type="colorScale" priority="2402">
      <colorScale>
        <cfvo type="min"/>
        <cfvo type="max"/>
        <color rgb="FFFFEF9C"/>
        <color rgb="FF63BE7B"/>
      </colorScale>
    </cfRule>
  </conditionalFormatting>
  <conditionalFormatting sqref="I5:I12 I14:I18 I20:I25 I30 I27:I28 I32:I47">
    <cfRule type="colorScale" priority="2398">
      <colorScale>
        <cfvo type="min"/>
        <cfvo type="max"/>
        <color rgb="FFFCFCFF"/>
        <color rgb="FF63BE7B"/>
      </colorScale>
    </cfRule>
  </conditionalFormatting>
  <conditionalFormatting sqref="I14:I18 I2 I20:I25 I4:I12 I30 I27:I28 I32:I47">
    <cfRule type="colorScale" priority="2397">
      <colorScale>
        <cfvo type="min"/>
        <cfvo type="max"/>
        <color rgb="FFFCFCFF"/>
        <color rgb="FF63BE7B"/>
      </colorScale>
    </cfRule>
  </conditionalFormatting>
  <conditionalFormatting sqref="J5:J6 J2">
    <cfRule type="colorScale" priority="2393">
      <colorScale>
        <cfvo type="min"/>
        <cfvo type="max"/>
        <color rgb="FFFCFCFF"/>
        <color rgb="FF63BE7B"/>
      </colorScale>
    </cfRule>
  </conditionalFormatting>
  <conditionalFormatting sqref="J2">
    <cfRule type="colorScale" priority="2395">
      <colorScale>
        <cfvo type="min"/>
        <cfvo type="max"/>
        <color rgb="FFFCFCFF"/>
        <color rgb="FF63BE7B"/>
      </colorScale>
    </cfRule>
  </conditionalFormatting>
  <conditionalFormatting sqref="J5:J6">
    <cfRule type="colorScale" priority="2394">
      <colorScale>
        <cfvo type="min"/>
        <cfvo type="max"/>
        <color rgb="FFFCFCFF"/>
        <color rgb="FF63BE7B"/>
      </colorScale>
    </cfRule>
  </conditionalFormatting>
  <conditionalFormatting sqref="J16:J18">
    <cfRule type="colorScale" priority="2388">
      <colorScale>
        <cfvo type="min"/>
        <cfvo type="max"/>
        <color rgb="FFFCFCFF"/>
        <color rgb="FF63BE7B"/>
      </colorScale>
    </cfRule>
  </conditionalFormatting>
  <conditionalFormatting sqref="J16:J18">
    <cfRule type="colorScale" priority="2389">
      <colorScale>
        <cfvo type="min"/>
        <cfvo type="percentile" val="50"/>
        <cfvo type="max"/>
        <color rgb="FFF8696B"/>
        <color rgb="FFFCFCFF"/>
        <color rgb="FF63BE7B"/>
      </colorScale>
    </cfRule>
    <cfRule type="colorScale" priority="2390">
      <colorScale>
        <cfvo type="min"/>
        <cfvo type="max"/>
        <color rgb="FFFCFCFF"/>
        <color rgb="FF63BE7B"/>
      </colorScale>
    </cfRule>
    <cfRule type="colorScale" priority="2391">
      <colorScale>
        <cfvo type="min"/>
        <cfvo type="percentile" val="50"/>
        <cfvo type="max"/>
        <color rgb="FFF8696B"/>
        <color rgb="FFFCFCFF"/>
        <color rgb="FF63BE7B"/>
      </colorScale>
    </cfRule>
  </conditionalFormatting>
  <conditionalFormatting sqref="J16:J18 J20:J21 J32:J47">
    <cfRule type="colorScale" priority="2392">
      <colorScale>
        <cfvo type="min"/>
        <cfvo type="max"/>
        <color rgb="FFFCFCFF"/>
        <color rgb="FF63BE7B"/>
      </colorScale>
    </cfRule>
  </conditionalFormatting>
  <conditionalFormatting sqref="J17:J18">
    <cfRule type="colorScale" priority="2386">
      <colorScale>
        <cfvo type="min"/>
        <cfvo type="max"/>
        <color rgb="FFFCFCFF"/>
        <color rgb="FF63BE7B"/>
      </colorScale>
    </cfRule>
  </conditionalFormatting>
  <conditionalFormatting sqref="J17:J18">
    <cfRule type="colorScale" priority="2387">
      <colorScale>
        <cfvo type="min"/>
        <cfvo type="max"/>
        <color rgb="FFFCFCFF"/>
        <color rgb="FF63BE7B"/>
      </colorScale>
    </cfRule>
  </conditionalFormatting>
  <conditionalFormatting sqref="J32:J47">
    <cfRule type="colorScale" priority="2380">
      <colorScale>
        <cfvo type="min"/>
        <cfvo type="max"/>
        <color rgb="FFFCFCFF"/>
        <color rgb="FF63BE7B"/>
      </colorScale>
    </cfRule>
    <cfRule type="colorScale" priority="2381">
      <colorScale>
        <cfvo type="min"/>
        <cfvo type="max"/>
        <color rgb="FFFCFCFF"/>
        <color rgb="FF63BE7B"/>
      </colorScale>
    </cfRule>
    <cfRule type="colorScale" priority="2382">
      <colorScale>
        <cfvo type="min"/>
        <cfvo type="max"/>
        <color rgb="FFFCFCFF"/>
        <color rgb="FF63BE7B"/>
      </colorScale>
    </cfRule>
    <cfRule type="colorScale" priority="2383">
      <colorScale>
        <cfvo type="min"/>
        <cfvo type="percentile" val="50"/>
        <cfvo type="max"/>
        <color rgb="FFF8696B"/>
        <color rgb="FFFCFCFF"/>
        <color rgb="FF63BE7B"/>
      </colorScale>
    </cfRule>
    <cfRule type="colorScale" priority="2384">
      <colorScale>
        <cfvo type="min"/>
        <cfvo type="max"/>
        <color rgb="FFFCFCFF"/>
        <color rgb="FF63BE7B"/>
      </colorScale>
    </cfRule>
    <cfRule type="colorScale" priority="2385">
      <colorScale>
        <cfvo type="min"/>
        <cfvo type="percentile" val="50"/>
        <cfvo type="max"/>
        <color rgb="FFF8696B"/>
        <color rgb="FFFCFCFF"/>
        <color rgb="FF63BE7B"/>
      </colorScale>
    </cfRule>
  </conditionalFormatting>
  <conditionalFormatting sqref="J20:J21">
    <cfRule type="colorScale" priority="2376">
      <colorScale>
        <cfvo type="min"/>
        <cfvo type="max"/>
        <color rgb="FFFCFCFF"/>
        <color rgb="FF63BE7B"/>
      </colorScale>
    </cfRule>
  </conditionalFormatting>
  <conditionalFormatting sqref="J20:J21">
    <cfRule type="colorScale" priority="2375">
      <colorScale>
        <cfvo type="min"/>
        <cfvo type="max"/>
        <color rgb="FFFCFCFF"/>
        <color rgb="FF63BE7B"/>
      </colorScale>
    </cfRule>
  </conditionalFormatting>
  <conditionalFormatting sqref="J20:J21">
    <cfRule type="colorScale" priority="2377">
      <colorScale>
        <cfvo type="min"/>
        <cfvo type="percentile" val="50"/>
        <cfvo type="max"/>
        <color rgb="FFF8696B"/>
        <color rgb="FFFCFCFF"/>
        <color rgb="FF63BE7B"/>
      </colorScale>
    </cfRule>
    <cfRule type="colorScale" priority="2378">
      <colorScale>
        <cfvo type="min"/>
        <cfvo type="max"/>
        <color rgb="FFFCFCFF"/>
        <color rgb="FF63BE7B"/>
      </colorScale>
    </cfRule>
    <cfRule type="colorScale" priority="2379">
      <colorScale>
        <cfvo type="min"/>
        <cfvo type="percentile" val="50"/>
        <cfvo type="max"/>
        <color rgb="FFF8696B"/>
        <color rgb="FFFCFCFF"/>
        <color rgb="FF63BE7B"/>
      </colorScale>
    </cfRule>
  </conditionalFormatting>
  <conditionalFormatting sqref="J22:J24">
    <cfRule type="colorScale" priority="2365">
      <colorScale>
        <cfvo type="min"/>
        <cfvo type="max"/>
        <color rgb="FFFCFCFF"/>
        <color rgb="FF63BE7B"/>
      </colorScale>
    </cfRule>
  </conditionalFormatting>
  <conditionalFormatting sqref="J22:J24">
    <cfRule type="colorScale" priority="2372">
      <colorScale>
        <cfvo type="min"/>
        <cfvo type="percentile" val="50"/>
        <cfvo type="max"/>
        <color rgb="FFF8696B"/>
        <color rgb="FFFCFCFF"/>
        <color rgb="FF63BE7B"/>
      </colorScale>
    </cfRule>
    <cfRule type="colorScale" priority="2373">
      <colorScale>
        <cfvo type="min"/>
        <cfvo type="max"/>
        <color rgb="FFFCFCFF"/>
        <color rgb="FF63BE7B"/>
      </colorScale>
    </cfRule>
  </conditionalFormatting>
  <conditionalFormatting sqref="J22:J24">
    <cfRule type="colorScale" priority="2374">
      <colorScale>
        <cfvo type="min"/>
        <cfvo type="percentile" val="50"/>
        <cfvo type="max"/>
        <color rgb="FFF8696B"/>
        <color rgb="FFFCFCFF"/>
        <color rgb="FF63BE7B"/>
      </colorScale>
    </cfRule>
  </conditionalFormatting>
  <conditionalFormatting sqref="J22:J24">
    <cfRule type="colorScale" priority="2364">
      <colorScale>
        <cfvo type="min"/>
        <cfvo type="max"/>
        <color rgb="FFFCFCFF"/>
        <color rgb="FF63BE7B"/>
      </colorScale>
    </cfRule>
  </conditionalFormatting>
  <conditionalFormatting sqref="J22:J24">
    <cfRule type="colorScale" priority="2366">
      <colorScale>
        <cfvo type="min"/>
        <cfvo type="max"/>
        <color rgb="FFFCFCFF"/>
        <color rgb="FF63BE7B"/>
      </colorScale>
    </cfRule>
  </conditionalFormatting>
  <conditionalFormatting sqref="J22:J24">
    <cfRule type="colorScale" priority="2367">
      <colorScale>
        <cfvo type="min"/>
        <cfvo type="max"/>
        <color rgb="FFFCFCFF"/>
        <color rgb="FF63BE7B"/>
      </colorScale>
    </cfRule>
  </conditionalFormatting>
  <conditionalFormatting sqref="J22:J23">
    <cfRule type="colorScale" priority="2368">
      <colorScale>
        <cfvo type="min"/>
        <cfvo type="max"/>
        <color rgb="FFFCFCFF"/>
        <color rgb="FF63BE7B"/>
      </colorScale>
    </cfRule>
    <cfRule type="colorScale" priority="2369">
      <colorScale>
        <cfvo type="min"/>
        <cfvo type="max"/>
        <color rgb="FFFCFCFF"/>
        <color rgb="FF63BE7B"/>
      </colorScale>
    </cfRule>
    <cfRule type="colorScale" priority="2370">
      <colorScale>
        <cfvo type="min"/>
        <cfvo type="percentile" val="50"/>
        <cfvo type="max"/>
        <color rgb="FFF8696B"/>
        <color rgb="FFFFEB84"/>
        <color rgb="FF63BE7B"/>
      </colorScale>
    </cfRule>
    <cfRule type="colorScale" priority="2371">
      <colorScale>
        <cfvo type="min"/>
        <cfvo type="max"/>
        <color rgb="FFFFEF9C"/>
        <color rgb="FF63BE7B"/>
      </colorScale>
    </cfRule>
  </conditionalFormatting>
  <conditionalFormatting sqref="J25">
    <cfRule type="colorScale" priority="2356">
      <colorScale>
        <cfvo type="min"/>
        <cfvo type="max"/>
        <color rgb="FFFCFCFF"/>
        <color rgb="FF63BE7B"/>
      </colorScale>
    </cfRule>
  </conditionalFormatting>
  <conditionalFormatting sqref="J25">
    <cfRule type="colorScale" priority="2357">
      <colorScale>
        <cfvo type="min"/>
        <cfvo type="max"/>
        <color rgb="FFFCFCFF"/>
        <color rgb="FF63BE7B"/>
      </colorScale>
    </cfRule>
  </conditionalFormatting>
  <conditionalFormatting sqref="J25">
    <cfRule type="colorScale" priority="2358">
      <colorScale>
        <cfvo type="min"/>
        <cfvo type="max"/>
        <color rgb="FFFCFCFF"/>
        <color rgb="FF63BE7B"/>
      </colorScale>
    </cfRule>
  </conditionalFormatting>
  <conditionalFormatting sqref="J25">
    <cfRule type="colorScale" priority="2359">
      <colorScale>
        <cfvo type="min"/>
        <cfvo type="percentile" val="50"/>
        <cfvo type="max"/>
        <color rgb="FFF8696B"/>
        <color rgb="FFFCFCFF"/>
        <color rgb="FF63BE7B"/>
      </colorScale>
    </cfRule>
    <cfRule type="colorScale" priority="2360">
      <colorScale>
        <cfvo type="min"/>
        <cfvo type="max"/>
        <color rgb="FFFCFCFF"/>
        <color rgb="FF63BE7B"/>
      </colorScale>
    </cfRule>
  </conditionalFormatting>
  <conditionalFormatting sqref="J25">
    <cfRule type="colorScale" priority="2361">
      <colorScale>
        <cfvo type="min"/>
        <cfvo type="percentile" val="50"/>
        <cfvo type="max"/>
        <color rgb="FFF8696B"/>
        <color rgb="FFFCFCFF"/>
        <color rgb="FF63BE7B"/>
      </colorScale>
    </cfRule>
  </conditionalFormatting>
  <conditionalFormatting sqref="J25">
    <cfRule type="colorScale" priority="2362">
      <colorScale>
        <cfvo type="min"/>
        <cfvo type="max"/>
        <color rgb="FFFCFCFF"/>
        <color rgb="FF63BE7B"/>
      </colorScale>
    </cfRule>
  </conditionalFormatting>
  <conditionalFormatting sqref="J25">
    <cfRule type="colorScale" priority="2363">
      <colorScale>
        <cfvo type="min"/>
        <cfvo type="max"/>
        <color rgb="FFFCFCFF"/>
        <color rgb="FF63BE7B"/>
      </colorScale>
    </cfRule>
  </conditionalFormatting>
  <conditionalFormatting sqref="J25">
    <cfRule type="colorScale" priority="2355">
      <colorScale>
        <cfvo type="min"/>
        <cfvo type="max"/>
        <color rgb="FFFCFCFF"/>
        <color rgb="FF63BE7B"/>
      </colorScale>
    </cfRule>
  </conditionalFormatting>
  <conditionalFormatting sqref="J11:J12 J2 J14:J18 J20:J25 J4:J9 J32:J47">
    <cfRule type="colorScale" priority="2354">
      <colorScale>
        <cfvo type="min"/>
        <cfvo type="max"/>
        <color rgb="FFFCFCFF"/>
        <color rgb="FF63BE7B"/>
      </colorScale>
    </cfRule>
  </conditionalFormatting>
  <conditionalFormatting sqref="J11:J12 J2 J14:J18 J20:J25 J4:J9 J27:J28 J32:J47">
    <cfRule type="colorScale" priority="2353">
      <colorScale>
        <cfvo type="min"/>
        <cfvo type="max"/>
        <color rgb="FFFCFCFF"/>
        <color rgb="FF63BE7B"/>
      </colorScale>
    </cfRule>
  </conditionalFormatting>
  <conditionalFormatting sqref="J11:J12 J2 J14:J18 J20:J25 J4:J9 J30 J27:J28 J32:J47">
    <cfRule type="colorScale" priority="2352">
      <colorScale>
        <cfvo type="min"/>
        <cfvo type="max"/>
        <color rgb="FFFCFCFF"/>
        <color rgb="FF63BE7B"/>
      </colorScale>
    </cfRule>
  </conditionalFormatting>
  <conditionalFormatting sqref="J16:J18 J32:J47">
    <cfRule type="colorScale" priority="2396">
      <colorScale>
        <cfvo type="min"/>
        <cfvo type="max"/>
        <color rgb="FFFCFCFF"/>
        <color rgb="FF63BE7B"/>
      </colorScale>
    </cfRule>
  </conditionalFormatting>
  <conditionalFormatting sqref="J33:J47">
    <cfRule type="colorScale" priority="2348">
      <colorScale>
        <cfvo type="min"/>
        <cfvo type="max"/>
        <color rgb="FFFCFCFF"/>
        <color rgb="FF63BE7B"/>
      </colorScale>
    </cfRule>
    <cfRule type="colorScale" priority="2349">
      <colorScale>
        <cfvo type="min"/>
        <cfvo type="max"/>
        <color rgb="FFFCFCFF"/>
        <color rgb="FF63BE7B"/>
      </colorScale>
    </cfRule>
    <cfRule type="colorScale" priority="2350">
      <colorScale>
        <cfvo type="min"/>
        <cfvo type="percentile" val="50"/>
        <cfvo type="max"/>
        <color rgb="FFF8696B"/>
        <color rgb="FFFFEB84"/>
        <color rgb="FF63BE7B"/>
      </colorScale>
    </cfRule>
    <cfRule type="colorScale" priority="2351">
      <colorScale>
        <cfvo type="min"/>
        <cfvo type="max"/>
        <color rgb="FFFFEF9C"/>
        <color rgb="FF63BE7B"/>
      </colorScale>
    </cfRule>
  </conditionalFormatting>
  <conditionalFormatting sqref="J5:J12 J14:J18 J20:J25 J30 J27:J28 J32:J47">
    <cfRule type="colorScale" priority="2347">
      <colorScale>
        <cfvo type="min"/>
        <cfvo type="max"/>
        <color rgb="FFFCFCFF"/>
        <color rgb="FF63BE7B"/>
      </colorScale>
    </cfRule>
  </conditionalFormatting>
  <conditionalFormatting sqref="J14:J18 J2 J20:J25 J4:J12 J30 J27:J28 J32:J47">
    <cfRule type="colorScale" priority="2346">
      <colorScale>
        <cfvo type="min"/>
        <cfvo type="max"/>
        <color rgb="FFFCFCFF"/>
        <color rgb="FF63BE7B"/>
      </colorScale>
    </cfRule>
  </conditionalFormatting>
  <conditionalFormatting sqref="K5:K6 K2">
    <cfRule type="colorScale" priority="2342">
      <colorScale>
        <cfvo type="min"/>
        <cfvo type="max"/>
        <color rgb="FFFCFCFF"/>
        <color rgb="FF63BE7B"/>
      </colorScale>
    </cfRule>
  </conditionalFormatting>
  <conditionalFormatting sqref="K2">
    <cfRule type="colorScale" priority="2344">
      <colorScale>
        <cfvo type="min"/>
        <cfvo type="max"/>
        <color rgb="FFFCFCFF"/>
        <color rgb="FF63BE7B"/>
      </colorScale>
    </cfRule>
  </conditionalFormatting>
  <conditionalFormatting sqref="K5:K6">
    <cfRule type="colorScale" priority="2343">
      <colorScale>
        <cfvo type="min"/>
        <cfvo type="max"/>
        <color rgb="FFFCFCFF"/>
        <color rgb="FF63BE7B"/>
      </colorScale>
    </cfRule>
  </conditionalFormatting>
  <conditionalFormatting sqref="K16:K18">
    <cfRule type="colorScale" priority="2337">
      <colorScale>
        <cfvo type="min"/>
        <cfvo type="max"/>
        <color rgb="FFFCFCFF"/>
        <color rgb="FF63BE7B"/>
      </colorScale>
    </cfRule>
  </conditionalFormatting>
  <conditionalFormatting sqref="K16:K18">
    <cfRule type="colorScale" priority="2338">
      <colorScale>
        <cfvo type="min"/>
        <cfvo type="percentile" val="50"/>
        <cfvo type="max"/>
        <color rgb="FFF8696B"/>
        <color rgb="FFFCFCFF"/>
        <color rgb="FF63BE7B"/>
      </colorScale>
    </cfRule>
    <cfRule type="colorScale" priority="2339">
      <colorScale>
        <cfvo type="min"/>
        <cfvo type="max"/>
        <color rgb="FFFCFCFF"/>
        <color rgb="FF63BE7B"/>
      </colorScale>
    </cfRule>
    <cfRule type="colorScale" priority="2340">
      <colorScale>
        <cfvo type="min"/>
        <cfvo type="percentile" val="50"/>
        <cfvo type="max"/>
        <color rgb="FFF8696B"/>
        <color rgb="FFFCFCFF"/>
        <color rgb="FF63BE7B"/>
      </colorScale>
    </cfRule>
  </conditionalFormatting>
  <conditionalFormatting sqref="K16:K18 K20:K21 K32:K47">
    <cfRule type="colorScale" priority="2341">
      <colorScale>
        <cfvo type="min"/>
        <cfvo type="max"/>
        <color rgb="FFFCFCFF"/>
        <color rgb="FF63BE7B"/>
      </colorScale>
    </cfRule>
  </conditionalFormatting>
  <conditionalFormatting sqref="K17:K18">
    <cfRule type="colorScale" priority="2335">
      <colorScale>
        <cfvo type="min"/>
        <cfvo type="max"/>
        <color rgb="FFFCFCFF"/>
        <color rgb="FF63BE7B"/>
      </colorScale>
    </cfRule>
  </conditionalFormatting>
  <conditionalFormatting sqref="K17:K18">
    <cfRule type="colorScale" priority="2336">
      <colorScale>
        <cfvo type="min"/>
        <cfvo type="max"/>
        <color rgb="FFFCFCFF"/>
        <color rgb="FF63BE7B"/>
      </colorScale>
    </cfRule>
  </conditionalFormatting>
  <conditionalFormatting sqref="K32:K47">
    <cfRule type="colorScale" priority="2329">
      <colorScale>
        <cfvo type="min"/>
        <cfvo type="max"/>
        <color rgb="FFFCFCFF"/>
        <color rgb="FF63BE7B"/>
      </colorScale>
    </cfRule>
    <cfRule type="colorScale" priority="2330">
      <colorScale>
        <cfvo type="min"/>
        <cfvo type="max"/>
        <color rgb="FFFCFCFF"/>
        <color rgb="FF63BE7B"/>
      </colorScale>
    </cfRule>
    <cfRule type="colorScale" priority="2331">
      <colorScale>
        <cfvo type="min"/>
        <cfvo type="max"/>
        <color rgb="FFFCFCFF"/>
        <color rgb="FF63BE7B"/>
      </colorScale>
    </cfRule>
    <cfRule type="colorScale" priority="2332">
      <colorScale>
        <cfvo type="min"/>
        <cfvo type="percentile" val="50"/>
        <cfvo type="max"/>
        <color rgb="FFF8696B"/>
        <color rgb="FFFCFCFF"/>
        <color rgb="FF63BE7B"/>
      </colorScale>
    </cfRule>
    <cfRule type="colorScale" priority="2333">
      <colorScale>
        <cfvo type="min"/>
        <cfvo type="max"/>
        <color rgb="FFFCFCFF"/>
        <color rgb="FF63BE7B"/>
      </colorScale>
    </cfRule>
    <cfRule type="colorScale" priority="2334">
      <colorScale>
        <cfvo type="min"/>
        <cfvo type="percentile" val="50"/>
        <cfvo type="max"/>
        <color rgb="FFF8696B"/>
        <color rgb="FFFCFCFF"/>
        <color rgb="FF63BE7B"/>
      </colorScale>
    </cfRule>
  </conditionalFormatting>
  <conditionalFormatting sqref="K20:K21">
    <cfRule type="colorScale" priority="2325">
      <colorScale>
        <cfvo type="min"/>
        <cfvo type="max"/>
        <color rgb="FFFCFCFF"/>
        <color rgb="FF63BE7B"/>
      </colorScale>
    </cfRule>
  </conditionalFormatting>
  <conditionalFormatting sqref="K20:K21">
    <cfRule type="colorScale" priority="2324">
      <colorScale>
        <cfvo type="min"/>
        <cfvo type="max"/>
        <color rgb="FFFCFCFF"/>
        <color rgb="FF63BE7B"/>
      </colorScale>
    </cfRule>
  </conditionalFormatting>
  <conditionalFormatting sqref="K20:K21">
    <cfRule type="colorScale" priority="2326">
      <colorScale>
        <cfvo type="min"/>
        <cfvo type="percentile" val="50"/>
        <cfvo type="max"/>
        <color rgb="FFF8696B"/>
        <color rgb="FFFCFCFF"/>
        <color rgb="FF63BE7B"/>
      </colorScale>
    </cfRule>
    <cfRule type="colorScale" priority="2327">
      <colorScale>
        <cfvo type="min"/>
        <cfvo type="max"/>
        <color rgb="FFFCFCFF"/>
        <color rgb="FF63BE7B"/>
      </colorScale>
    </cfRule>
    <cfRule type="colorScale" priority="2328">
      <colorScale>
        <cfvo type="min"/>
        <cfvo type="percentile" val="50"/>
        <cfvo type="max"/>
        <color rgb="FFF8696B"/>
        <color rgb="FFFCFCFF"/>
        <color rgb="FF63BE7B"/>
      </colorScale>
    </cfRule>
  </conditionalFormatting>
  <conditionalFormatting sqref="K22:K24">
    <cfRule type="colorScale" priority="2314">
      <colorScale>
        <cfvo type="min"/>
        <cfvo type="max"/>
        <color rgb="FFFCFCFF"/>
        <color rgb="FF63BE7B"/>
      </colorScale>
    </cfRule>
  </conditionalFormatting>
  <conditionalFormatting sqref="K22:K24">
    <cfRule type="colorScale" priority="2321">
      <colorScale>
        <cfvo type="min"/>
        <cfvo type="percentile" val="50"/>
        <cfvo type="max"/>
        <color rgb="FFF8696B"/>
        <color rgb="FFFCFCFF"/>
        <color rgb="FF63BE7B"/>
      </colorScale>
    </cfRule>
    <cfRule type="colorScale" priority="2322">
      <colorScale>
        <cfvo type="min"/>
        <cfvo type="max"/>
        <color rgb="FFFCFCFF"/>
        <color rgb="FF63BE7B"/>
      </colorScale>
    </cfRule>
  </conditionalFormatting>
  <conditionalFormatting sqref="K22:K24">
    <cfRule type="colorScale" priority="2323">
      <colorScale>
        <cfvo type="min"/>
        <cfvo type="percentile" val="50"/>
        <cfvo type="max"/>
        <color rgb="FFF8696B"/>
        <color rgb="FFFCFCFF"/>
        <color rgb="FF63BE7B"/>
      </colorScale>
    </cfRule>
  </conditionalFormatting>
  <conditionalFormatting sqref="K22:K24">
    <cfRule type="colorScale" priority="2313">
      <colorScale>
        <cfvo type="min"/>
        <cfvo type="max"/>
        <color rgb="FFFCFCFF"/>
        <color rgb="FF63BE7B"/>
      </colorScale>
    </cfRule>
  </conditionalFormatting>
  <conditionalFormatting sqref="K22:K24">
    <cfRule type="colorScale" priority="2315">
      <colorScale>
        <cfvo type="min"/>
        <cfvo type="max"/>
        <color rgb="FFFCFCFF"/>
        <color rgb="FF63BE7B"/>
      </colorScale>
    </cfRule>
  </conditionalFormatting>
  <conditionalFormatting sqref="K22:K24">
    <cfRule type="colorScale" priority="2316">
      <colorScale>
        <cfvo type="min"/>
        <cfvo type="max"/>
        <color rgb="FFFCFCFF"/>
        <color rgb="FF63BE7B"/>
      </colorScale>
    </cfRule>
  </conditionalFormatting>
  <conditionalFormatting sqref="K22:K23">
    <cfRule type="colorScale" priority="2317">
      <colorScale>
        <cfvo type="min"/>
        <cfvo type="max"/>
        <color rgb="FFFCFCFF"/>
        <color rgb="FF63BE7B"/>
      </colorScale>
    </cfRule>
    <cfRule type="colorScale" priority="2318">
      <colorScale>
        <cfvo type="min"/>
        <cfvo type="max"/>
        <color rgb="FFFCFCFF"/>
        <color rgb="FF63BE7B"/>
      </colorScale>
    </cfRule>
    <cfRule type="colorScale" priority="2319">
      <colorScale>
        <cfvo type="min"/>
        <cfvo type="percentile" val="50"/>
        <cfvo type="max"/>
        <color rgb="FFF8696B"/>
        <color rgb="FFFFEB84"/>
        <color rgb="FF63BE7B"/>
      </colorScale>
    </cfRule>
    <cfRule type="colorScale" priority="2320">
      <colorScale>
        <cfvo type="min"/>
        <cfvo type="max"/>
        <color rgb="FFFFEF9C"/>
        <color rgb="FF63BE7B"/>
      </colorScale>
    </cfRule>
  </conditionalFormatting>
  <conditionalFormatting sqref="K25">
    <cfRule type="colorScale" priority="2305">
      <colorScale>
        <cfvo type="min"/>
        <cfvo type="max"/>
        <color rgb="FFFCFCFF"/>
        <color rgb="FF63BE7B"/>
      </colorScale>
    </cfRule>
  </conditionalFormatting>
  <conditionalFormatting sqref="K25">
    <cfRule type="colorScale" priority="2306">
      <colorScale>
        <cfvo type="min"/>
        <cfvo type="max"/>
        <color rgb="FFFCFCFF"/>
        <color rgb="FF63BE7B"/>
      </colorScale>
    </cfRule>
  </conditionalFormatting>
  <conditionalFormatting sqref="K25">
    <cfRule type="colorScale" priority="2307">
      <colorScale>
        <cfvo type="min"/>
        <cfvo type="max"/>
        <color rgb="FFFCFCFF"/>
        <color rgb="FF63BE7B"/>
      </colorScale>
    </cfRule>
  </conditionalFormatting>
  <conditionalFormatting sqref="K25">
    <cfRule type="colorScale" priority="2308">
      <colorScale>
        <cfvo type="min"/>
        <cfvo type="percentile" val="50"/>
        <cfvo type="max"/>
        <color rgb="FFF8696B"/>
        <color rgb="FFFCFCFF"/>
        <color rgb="FF63BE7B"/>
      </colorScale>
    </cfRule>
    <cfRule type="colorScale" priority="2309">
      <colorScale>
        <cfvo type="min"/>
        <cfvo type="max"/>
        <color rgb="FFFCFCFF"/>
        <color rgb="FF63BE7B"/>
      </colorScale>
    </cfRule>
  </conditionalFormatting>
  <conditionalFormatting sqref="K25">
    <cfRule type="colorScale" priority="2310">
      <colorScale>
        <cfvo type="min"/>
        <cfvo type="percentile" val="50"/>
        <cfvo type="max"/>
        <color rgb="FFF8696B"/>
        <color rgb="FFFCFCFF"/>
        <color rgb="FF63BE7B"/>
      </colorScale>
    </cfRule>
  </conditionalFormatting>
  <conditionalFormatting sqref="K25">
    <cfRule type="colorScale" priority="2311">
      <colorScale>
        <cfvo type="min"/>
        <cfvo type="max"/>
        <color rgb="FFFCFCFF"/>
        <color rgb="FF63BE7B"/>
      </colorScale>
    </cfRule>
  </conditionalFormatting>
  <conditionalFormatting sqref="K25">
    <cfRule type="colorScale" priority="2312">
      <colorScale>
        <cfvo type="min"/>
        <cfvo type="max"/>
        <color rgb="FFFCFCFF"/>
        <color rgb="FF63BE7B"/>
      </colorScale>
    </cfRule>
  </conditionalFormatting>
  <conditionalFormatting sqref="K25">
    <cfRule type="colorScale" priority="2304">
      <colorScale>
        <cfvo type="min"/>
        <cfvo type="max"/>
        <color rgb="FFFCFCFF"/>
        <color rgb="FF63BE7B"/>
      </colorScale>
    </cfRule>
  </conditionalFormatting>
  <conditionalFormatting sqref="K11:K12 K2 K14:K18 K20:K25 K4:K9 K32:K47">
    <cfRule type="colorScale" priority="2303">
      <colorScale>
        <cfvo type="min"/>
        <cfvo type="max"/>
        <color rgb="FFFCFCFF"/>
        <color rgb="FF63BE7B"/>
      </colorScale>
    </cfRule>
  </conditionalFormatting>
  <conditionalFormatting sqref="K11:K12 K2 K14:K18 K20:K25 K4:K9 K27:K28 K32:K47">
    <cfRule type="colorScale" priority="2302">
      <colorScale>
        <cfvo type="min"/>
        <cfvo type="max"/>
        <color rgb="FFFCFCFF"/>
        <color rgb="FF63BE7B"/>
      </colorScale>
    </cfRule>
  </conditionalFormatting>
  <conditionalFormatting sqref="K11:K12 K2 K14:K18 K20:K25 K4:K9 K30 K27:K28 K32:K47">
    <cfRule type="colorScale" priority="2301">
      <colorScale>
        <cfvo type="min"/>
        <cfvo type="max"/>
        <color rgb="FFFCFCFF"/>
        <color rgb="FF63BE7B"/>
      </colorScale>
    </cfRule>
  </conditionalFormatting>
  <conditionalFormatting sqref="K16:K18 K32:K47">
    <cfRule type="colorScale" priority="2345">
      <colorScale>
        <cfvo type="min"/>
        <cfvo type="max"/>
        <color rgb="FFFCFCFF"/>
        <color rgb="FF63BE7B"/>
      </colorScale>
    </cfRule>
  </conditionalFormatting>
  <conditionalFormatting sqref="K33:K47">
    <cfRule type="colorScale" priority="2297">
      <colorScale>
        <cfvo type="min"/>
        <cfvo type="max"/>
        <color rgb="FFFCFCFF"/>
        <color rgb="FF63BE7B"/>
      </colorScale>
    </cfRule>
    <cfRule type="colorScale" priority="2298">
      <colorScale>
        <cfvo type="min"/>
        <cfvo type="max"/>
        <color rgb="FFFCFCFF"/>
        <color rgb="FF63BE7B"/>
      </colorScale>
    </cfRule>
    <cfRule type="colorScale" priority="2299">
      <colorScale>
        <cfvo type="min"/>
        <cfvo type="percentile" val="50"/>
        <cfvo type="max"/>
        <color rgb="FFF8696B"/>
        <color rgb="FFFFEB84"/>
        <color rgb="FF63BE7B"/>
      </colorScale>
    </cfRule>
    <cfRule type="colorScale" priority="2300">
      <colorScale>
        <cfvo type="min"/>
        <cfvo type="max"/>
        <color rgb="FFFFEF9C"/>
        <color rgb="FF63BE7B"/>
      </colorScale>
    </cfRule>
  </conditionalFormatting>
  <conditionalFormatting sqref="K5:K12 K14:K18 K20:K25 K30 K27:K28 K32:K47">
    <cfRule type="colorScale" priority="2296">
      <colorScale>
        <cfvo type="min"/>
        <cfvo type="max"/>
        <color rgb="FFFCFCFF"/>
        <color rgb="FF63BE7B"/>
      </colorScale>
    </cfRule>
  </conditionalFormatting>
  <conditionalFormatting sqref="K14:K18 K2 K20:K25 K4:K12 K30 K27:K28 K32:K47">
    <cfRule type="colorScale" priority="2295">
      <colorScale>
        <cfvo type="min"/>
        <cfvo type="max"/>
        <color rgb="FFFCFCFF"/>
        <color rgb="FF63BE7B"/>
      </colorScale>
    </cfRule>
  </conditionalFormatting>
  <conditionalFormatting sqref="L5:L6 L2">
    <cfRule type="colorScale" priority="2291">
      <colorScale>
        <cfvo type="min"/>
        <cfvo type="max"/>
        <color rgb="FFFCFCFF"/>
        <color rgb="FF63BE7B"/>
      </colorScale>
    </cfRule>
  </conditionalFormatting>
  <conditionalFormatting sqref="L2">
    <cfRule type="colorScale" priority="2293">
      <colorScale>
        <cfvo type="min"/>
        <cfvo type="max"/>
        <color rgb="FFFCFCFF"/>
        <color rgb="FF63BE7B"/>
      </colorScale>
    </cfRule>
  </conditionalFormatting>
  <conditionalFormatting sqref="L5:L6">
    <cfRule type="colorScale" priority="2292">
      <colorScale>
        <cfvo type="min"/>
        <cfvo type="max"/>
        <color rgb="FFFCFCFF"/>
        <color rgb="FF63BE7B"/>
      </colorScale>
    </cfRule>
  </conditionalFormatting>
  <conditionalFormatting sqref="L16:L18">
    <cfRule type="colorScale" priority="2286">
      <colorScale>
        <cfvo type="min"/>
        <cfvo type="max"/>
        <color rgb="FFFCFCFF"/>
        <color rgb="FF63BE7B"/>
      </colorScale>
    </cfRule>
  </conditionalFormatting>
  <conditionalFormatting sqref="L16:L18">
    <cfRule type="colorScale" priority="2287">
      <colorScale>
        <cfvo type="min"/>
        <cfvo type="percentile" val="50"/>
        <cfvo type="max"/>
        <color rgb="FFF8696B"/>
        <color rgb="FFFCFCFF"/>
        <color rgb="FF63BE7B"/>
      </colorScale>
    </cfRule>
    <cfRule type="colorScale" priority="2288">
      <colorScale>
        <cfvo type="min"/>
        <cfvo type="max"/>
        <color rgb="FFFCFCFF"/>
        <color rgb="FF63BE7B"/>
      </colorScale>
    </cfRule>
    <cfRule type="colorScale" priority="2289">
      <colorScale>
        <cfvo type="min"/>
        <cfvo type="percentile" val="50"/>
        <cfvo type="max"/>
        <color rgb="FFF8696B"/>
        <color rgb="FFFCFCFF"/>
        <color rgb="FF63BE7B"/>
      </colorScale>
    </cfRule>
  </conditionalFormatting>
  <conditionalFormatting sqref="L16:L18 L20:L21 L32:L47">
    <cfRule type="colorScale" priority="2290">
      <colorScale>
        <cfvo type="min"/>
        <cfvo type="max"/>
        <color rgb="FFFCFCFF"/>
        <color rgb="FF63BE7B"/>
      </colorScale>
    </cfRule>
  </conditionalFormatting>
  <conditionalFormatting sqref="L17:L18">
    <cfRule type="colorScale" priority="2284">
      <colorScale>
        <cfvo type="min"/>
        <cfvo type="max"/>
        <color rgb="FFFCFCFF"/>
        <color rgb="FF63BE7B"/>
      </colorScale>
    </cfRule>
  </conditionalFormatting>
  <conditionalFormatting sqref="L17:L18">
    <cfRule type="colorScale" priority="2285">
      <colorScale>
        <cfvo type="min"/>
        <cfvo type="max"/>
        <color rgb="FFFCFCFF"/>
        <color rgb="FF63BE7B"/>
      </colorScale>
    </cfRule>
  </conditionalFormatting>
  <conditionalFormatting sqref="L32:L47">
    <cfRule type="colorScale" priority="2278">
      <colorScale>
        <cfvo type="min"/>
        <cfvo type="max"/>
        <color rgb="FFFCFCFF"/>
        <color rgb="FF63BE7B"/>
      </colorScale>
    </cfRule>
    <cfRule type="colorScale" priority="2279">
      <colorScale>
        <cfvo type="min"/>
        <cfvo type="max"/>
        <color rgb="FFFCFCFF"/>
        <color rgb="FF63BE7B"/>
      </colorScale>
    </cfRule>
    <cfRule type="colorScale" priority="2280">
      <colorScale>
        <cfvo type="min"/>
        <cfvo type="max"/>
        <color rgb="FFFCFCFF"/>
        <color rgb="FF63BE7B"/>
      </colorScale>
    </cfRule>
    <cfRule type="colorScale" priority="2281">
      <colorScale>
        <cfvo type="min"/>
        <cfvo type="percentile" val="50"/>
        <cfvo type="max"/>
        <color rgb="FFF8696B"/>
        <color rgb="FFFCFCFF"/>
        <color rgb="FF63BE7B"/>
      </colorScale>
    </cfRule>
    <cfRule type="colorScale" priority="2282">
      <colorScale>
        <cfvo type="min"/>
        <cfvo type="max"/>
        <color rgb="FFFCFCFF"/>
        <color rgb="FF63BE7B"/>
      </colorScale>
    </cfRule>
    <cfRule type="colorScale" priority="2283">
      <colorScale>
        <cfvo type="min"/>
        <cfvo type="percentile" val="50"/>
        <cfvo type="max"/>
        <color rgb="FFF8696B"/>
        <color rgb="FFFCFCFF"/>
        <color rgb="FF63BE7B"/>
      </colorScale>
    </cfRule>
  </conditionalFormatting>
  <conditionalFormatting sqref="L20:L21">
    <cfRule type="colorScale" priority="2274">
      <colorScale>
        <cfvo type="min"/>
        <cfvo type="max"/>
        <color rgb="FFFCFCFF"/>
        <color rgb="FF63BE7B"/>
      </colorScale>
    </cfRule>
  </conditionalFormatting>
  <conditionalFormatting sqref="L20:L21">
    <cfRule type="colorScale" priority="2273">
      <colorScale>
        <cfvo type="min"/>
        <cfvo type="max"/>
        <color rgb="FFFCFCFF"/>
        <color rgb="FF63BE7B"/>
      </colorScale>
    </cfRule>
  </conditionalFormatting>
  <conditionalFormatting sqref="L20:L21">
    <cfRule type="colorScale" priority="2275">
      <colorScale>
        <cfvo type="min"/>
        <cfvo type="percentile" val="50"/>
        <cfvo type="max"/>
        <color rgb="FFF8696B"/>
        <color rgb="FFFCFCFF"/>
        <color rgb="FF63BE7B"/>
      </colorScale>
    </cfRule>
    <cfRule type="colorScale" priority="2276">
      <colorScale>
        <cfvo type="min"/>
        <cfvo type="max"/>
        <color rgb="FFFCFCFF"/>
        <color rgb="FF63BE7B"/>
      </colorScale>
    </cfRule>
    <cfRule type="colorScale" priority="2277">
      <colorScale>
        <cfvo type="min"/>
        <cfvo type="percentile" val="50"/>
        <cfvo type="max"/>
        <color rgb="FFF8696B"/>
        <color rgb="FFFCFCFF"/>
        <color rgb="FF63BE7B"/>
      </colorScale>
    </cfRule>
  </conditionalFormatting>
  <conditionalFormatting sqref="L22:L24">
    <cfRule type="colorScale" priority="2263">
      <colorScale>
        <cfvo type="min"/>
        <cfvo type="max"/>
        <color rgb="FFFCFCFF"/>
        <color rgb="FF63BE7B"/>
      </colorScale>
    </cfRule>
  </conditionalFormatting>
  <conditionalFormatting sqref="L22:L24">
    <cfRule type="colorScale" priority="2270">
      <colorScale>
        <cfvo type="min"/>
        <cfvo type="percentile" val="50"/>
        <cfvo type="max"/>
        <color rgb="FFF8696B"/>
        <color rgb="FFFCFCFF"/>
        <color rgb="FF63BE7B"/>
      </colorScale>
    </cfRule>
    <cfRule type="colorScale" priority="2271">
      <colorScale>
        <cfvo type="min"/>
        <cfvo type="max"/>
        <color rgb="FFFCFCFF"/>
        <color rgb="FF63BE7B"/>
      </colorScale>
    </cfRule>
  </conditionalFormatting>
  <conditionalFormatting sqref="L22:L24">
    <cfRule type="colorScale" priority="2272">
      <colorScale>
        <cfvo type="min"/>
        <cfvo type="percentile" val="50"/>
        <cfvo type="max"/>
        <color rgb="FFF8696B"/>
        <color rgb="FFFCFCFF"/>
        <color rgb="FF63BE7B"/>
      </colorScale>
    </cfRule>
  </conditionalFormatting>
  <conditionalFormatting sqref="L22:L24">
    <cfRule type="colorScale" priority="2262">
      <colorScale>
        <cfvo type="min"/>
        <cfvo type="max"/>
        <color rgb="FFFCFCFF"/>
        <color rgb="FF63BE7B"/>
      </colorScale>
    </cfRule>
  </conditionalFormatting>
  <conditionalFormatting sqref="L22:L24">
    <cfRule type="colorScale" priority="2264">
      <colorScale>
        <cfvo type="min"/>
        <cfvo type="max"/>
        <color rgb="FFFCFCFF"/>
        <color rgb="FF63BE7B"/>
      </colorScale>
    </cfRule>
  </conditionalFormatting>
  <conditionalFormatting sqref="L22:L24">
    <cfRule type="colorScale" priority="2265">
      <colorScale>
        <cfvo type="min"/>
        <cfvo type="max"/>
        <color rgb="FFFCFCFF"/>
        <color rgb="FF63BE7B"/>
      </colorScale>
    </cfRule>
  </conditionalFormatting>
  <conditionalFormatting sqref="L22:L23">
    <cfRule type="colorScale" priority="2266">
      <colorScale>
        <cfvo type="min"/>
        <cfvo type="max"/>
        <color rgb="FFFCFCFF"/>
        <color rgb="FF63BE7B"/>
      </colorScale>
    </cfRule>
    <cfRule type="colorScale" priority="2267">
      <colorScale>
        <cfvo type="min"/>
        <cfvo type="max"/>
        <color rgb="FFFCFCFF"/>
        <color rgb="FF63BE7B"/>
      </colorScale>
    </cfRule>
    <cfRule type="colorScale" priority="2268">
      <colorScale>
        <cfvo type="min"/>
        <cfvo type="percentile" val="50"/>
        <cfvo type="max"/>
        <color rgb="FFF8696B"/>
        <color rgb="FFFFEB84"/>
        <color rgb="FF63BE7B"/>
      </colorScale>
    </cfRule>
    <cfRule type="colorScale" priority="2269">
      <colorScale>
        <cfvo type="min"/>
        <cfvo type="max"/>
        <color rgb="FFFFEF9C"/>
        <color rgb="FF63BE7B"/>
      </colorScale>
    </cfRule>
  </conditionalFormatting>
  <conditionalFormatting sqref="L25">
    <cfRule type="colorScale" priority="2254">
      <colorScale>
        <cfvo type="min"/>
        <cfvo type="max"/>
        <color rgb="FFFCFCFF"/>
        <color rgb="FF63BE7B"/>
      </colorScale>
    </cfRule>
  </conditionalFormatting>
  <conditionalFormatting sqref="L25">
    <cfRule type="colorScale" priority="2255">
      <colorScale>
        <cfvo type="min"/>
        <cfvo type="max"/>
        <color rgb="FFFCFCFF"/>
        <color rgb="FF63BE7B"/>
      </colorScale>
    </cfRule>
  </conditionalFormatting>
  <conditionalFormatting sqref="L25">
    <cfRule type="colorScale" priority="2256">
      <colorScale>
        <cfvo type="min"/>
        <cfvo type="max"/>
        <color rgb="FFFCFCFF"/>
        <color rgb="FF63BE7B"/>
      </colorScale>
    </cfRule>
  </conditionalFormatting>
  <conditionalFormatting sqref="L25">
    <cfRule type="colorScale" priority="2257">
      <colorScale>
        <cfvo type="min"/>
        <cfvo type="percentile" val="50"/>
        <cfvo type="max"/>
        <color rgb="FFF8696B"/>
        <color rgb="FFFCFCFF"/>
        <color rgb="FF63BE7B"/>
      </colorScale>
    </cfRule>
    <cfRule type="colorScale" priority="2258">
      <colorScale>
        <cfvo type="min"/>
        <cfvo type="max"/>
        <color rgb="FFFCFCFF"/>
        <color rgb="FF63BE7B"/>
      </colorScale>
    </cfRule>
  </conditionalFormatting>
  <conditionalFormatting sqref="L25">
    <cfRule type="colorScale" priority="2259">
      <colorScale>
        <cfvo type="min"/>
        <cfvo type="percentile" val="50"/>
        <cfvo type="max"/>
        <color rgb="FFF8696B"/>
        <color rgb="FFFCFCFF"/>
        <color rgb="FF63BE7B"/>
      </colorScale>
    </cfRule>
  </conditionalFormatting>
  <conditionalFormatting sqref="L25">
    <cfRule type="colorScale" priority="2260">
      <colorScale>
        <cfvo type="min"/>
        <cfvo type="max"/>
        <color rgb="FFFCFCFF"/>
        <color rgb="FF63BE7B"/>
      </colorScale>
    </cfRule>
  </conditionalFormatting>
  <conditionalFormatting sqref="L25">
    <cfRule type="colorScale" priority="2261">
      <colorScale>
        <cfvo type="min"/>
        <cfvo type="max"/>
        <color rgb="FFFCFCFF"/>
        <color rgb="FF63BE7B"/>
      </colorScale>
    </cfRule>
  </conditionalFormatting>
  <conditionalFormatting sqref="L25">
    <cfRule type="colorScale" priority="2253">
      <colorScale>
        <cfvo type="min"/>
        <cfvo type="max"/>
        <color rgb="FFFCFCFF"/>
        <color rgb="FF63BE7B"/>
      </colorScale>
    </cfRule>
  </conditionalFormatting>
  <conditionalFormatting sqref="L11:L12 L2 L14:L18 L20:L25 L4:L9 L32:L47">
    <cfRule type="colorScale" priority="2252">
      <colorScale>
        <cfvo type="min"/>
        <cfvo type="max"/>
        <color rgb="FFFCFCFF"/>
        <color rgb="FF63BE7B"/>
      </colorScale>
    </cfRule>
  </conditionalFormatting>
  <conditionalFormatting sqref="L11:L12 L2 L14:L18 L20:L25 L4:L9 L27:L28 L32:L47">
    <cfRule type="colorScale" priority="2251">
      <colorScale>
        <cfvo type="min"/>
        <cfvo type="max"/>
        <color rgb="FFFCFCFF"/>
        <color rgb="FF63BE7B"/>
      </colorScale>
    </cfRule>
  </conditionalFormatting>
  <conditionalFormatting sqref="L11:L12 L2 L14:L18 L20:L25 L4:L9 L30 L27:L28 L32:L47">
    <cfRule type="colorScale" priority="2250">
      <colorScale>
        <cfvo type="min"/>
        <cfvo type="max"/>
        <color rgb="FFFCFCFF"/>
        <color rgb="FF63BE7B"/>
      </colorScale>
    </cfRule>
  </conditionalFormatting>
  <conditionalFormatting sqref="L16:L18 L32:L47">
    <cfRule type="colorScale" priority="2294">
      <colorScale>
        <cfvo type="min"/>
        <cfvo type="max"/>
        <color rgb="FFFCFCFF"/>
        <color rgb="FF63BE7B"/>
      </colorScale>
    </cfRule>
  </conditionalFormatting>
  <conditionalFormatting sqref="L33:L47">
    <cfRule type="colorScale" priority="2246">
      <colorScale>
        <cfvo type="min"/>
        <cfvo type="max"/>
        <color rgb="FFFCFCFF"/>
        <color rgb="FF63BE7B"/>
      </colorScale>
    </cfRule>
    <cfRule type="colorScale" priority="2247">
      <colorScale>
        <cfvo type="min"/>
        <cfvo type="max"/>
        <color rgb="FFFCFCFF"/>
        <color rgb="FF63BE7B"/>
      </colorScale>
    </cfRule>
    <cfRule type="colorScale" priority="2248">
      <colorScale>
        <cfvo type="min"/>
        <cfvo type="percentile" val="50"/>
        <cfvo type="max"/>
        <color rgb="FFF8696B"/>
        <color rgb="FFFFEB84"/>
        <color rgb="FF63BE7B"/>
      </colorScale>
    </cfRule>
    <cfRule type="colorScale" priority="2249">
      <colorScale>
        <cfvo type="min"/>
        <cfvo type="max"/>
        <color rgb="FFFFEF9C"/>
        <color rgb="FF63BE7B"/>
      </colorScale>
    </cfRule>
  </conditionalFormatting>
  <conditionalFormatting sqref="L5:L12 L14:L18 L20:L25 L30 L27:L28 L32:L47">
    <cfRule type="colorScale" priority="2245">
      <colorScale>
        <cfvo type="min"/>
        <cfvo type="max"/>
        <color rgb="FFFCFCFF"/>
        <color rgb="FF63BE7B"/>
      </colorScale>
    </cfRule>
  </conditionalFormatting>
  <conditionalFormatting sqref="L14:L18 L2 L20:L25 L4:L12 L30 L27:L28 L32:L47">
    <cfRule type="colorScale" priority="2244">
      <colorScale>
        <cfvo type="min"/>
        <cfvo type="max"/>
        <color rgb="FFFCFCFF"/>
        <color rgb="FF63BE7B"/>
      </colorScale>
    </cfRule>
  </conditionalFormatting>
  <conditionalFormatting sqref="M5:M6 M2">
    <cfRule type="colorScale" priority="2240">
      <colorScale>
        <cfvo type="min"/>
        <cfvo type="max"/>
        <color rgb="FFFCFCFF"/>
        <color rgb="FF63BE7B"/>
      </colorScale>
    </cfRule>
  </conditionalFormatting>
  <conditionalFormatting sqref="M2">
    <cfRule type="colorScale" priority="2242">
      <colorScale>
        <cfvo type="min"/>
        <cfvo type="max"/>
        <color rgb="FFFCFCFF"/>
        <color rgb="FF63BE7B"/>
      </colorScale>
    </cfRule>
  </conditionalFormatting>
  <conditionalFormatting sqref="M5:M6">
    <cfRule type="colorScale" priority="2241">
      <colorScale>
        <cfvo type="min"/>
        <cfvo type="max"/>
        <color rgb="FFFCFCFF"/>
        <color rgb="FF63BE7B"/>
      </colorScale>
    </cfRule>
  </conditionalFormatting>
  <conditionalFormatting sqref="M16:M18">
    <cfRule type="colorScale" priority="2235">
      <colorScale>
        <cfvo type="min"/>
        <cfvo type="max"/>
        <color rgb="FFFCFCFF"/>
        <color rgb="FF63BE7B"/>
      </colorScale>
    </cfRule>
  </conditionalFormatting>
  <conditionalFormatting sqref="M16:M18">
    <cfRule type="colorScale" priority="2236">
      <colorScale>
        <cfvo type="min"/>
        <cfvo type="percentile" val="50"/>
        <cfvo type="max"/>
        <color rgb="FFF8696B"/>
        <color rgb="FFFCFCFF"/>
        <color rgb="FF63BE7B"/>
      </colorScale>
    </cfRule>
    <cfRule type="colorScale" priority="2237">
      <colorScale>
        <cfvo type="min"/>
        <cfvo type="max"/>
        <color rgb="FFFCFCFF"/>
        <color rgb="FF63BE7B"/>
      </colorScale>
    </cfRule>
    <cfRule type="colorScale" priority="2238">
      <colorScale>
        <cfvo type="min"/>
        <cfvo type="percentile" val="50"/>
        <cfvo type="max"/>
        <color rgb="FFF8696B"/>
        <color rgb="FFFCFCFF"/>
        <color rgb="FF63BE7B"/>
      </colorScale>
    </cfRule>
  </conditionalFormatting>
  <conditionalFormatting sqref="M16:M18 M20:M21 M32:M47">
    <cfRule type="colorScale" priority="2239">
      <colorScale>
        <cfvo type="min"/>
        <cfvo type="max"/>
        <color rgb="FFFCFCFF"/>
        <color rgb="FF63BE7B"/>
      </colorScale>
    </cfRule>
  </conditionalFormatting>
  <conditionalFormatting sqref="M17:M18">
    <cfRule type="colorScale" priority="2233">
      <colorScale>
        <cfvo type="min"/>
        <cfvo type="max"/>
        <color rgb="FFFCFCFF"/>
        <color rgb="FF63BE7B"/>
      </colorScale>
    </cfRule>
  </conditionalFormatting>
  <conditionalFormatting sqref="M17:M18">
    <cfRule type="colorScale" priority="2234">
      <colorScale>
        <cfvo type="min"/>
        <cfvo type="max"/>
        <color rgb="FFFCFCFF"/>
        <color rgb="FF63BE7B"/>
      </colorScale>
    </cfRule>
  </conditionalFormatting>
  <conditionalFormatting sqref="M32:M47">
    <cfRule type="colorScale" priority="2227">
      <colorScale>
        <cfvo type="min"/>
        <cfvo type="max"/>
        <color rgb="FFFCFCFF"/>
        <color rgb="FF63BE7B"/>
      </colorScale>
    </cfRule>
    <cfRule type="colorScale" priority="2228">
      <colorScale>
        <cfvo type="min"/>
        <cfvo type="max"/>
        <color rgb="FFFCFCFF"/>
        <color rgb="FF63BE7B"/>
      </colorScale>
    </cfRule>
    <cfRule type="colorScale" priority="2229">
      <colorScale>
        <cfvo type="min"/>
        <cfvo type="max"/>
        <color rgb="FFFCFCFF"/>
        <color rgb="FF63BE7B"/>
      </colorScale>
    </cfRule>
    <cfRule type="colorScale" priority="2230">
      <colorScale>
        <cfvo type="min"/>
        <cfvo type="percentile" val="50"/>
        <cfvo type="max"/>
        <color rgb="FFF8696B"/>
        <color rgb="FFFCFCFF"/>
        <color rgb="FF63BE7B"/>
      </colorScale>
    </cfRule>
    <cfRule type="colorScale" priority="2231">
      <colorScale>
        <cfvo type="min"/>
        <cfvo type="max"/>
        <color rgb="FFFCFCFF"/>
        <color rgb="FF63BE7B"/>
      </colorScale>
    </cfRule>
    <cfRule type="colorScale" priority="2232">
      <colorScale>
        <cfvo type="min"/>
        <cfvo type="percentile" val="50"/>
        <cfvo type="max"/>
        <color rgb="FFF8696B"/>
        <color rgb="FFFCFCFF"/>
        <color rgb="FF63BE7B"/>
      </colorScale>
    </cfRule>
  </conditionalFormatting>
  <conditionalFormatting sqref="M20:M21">
    <cfRule type="colorScale" priority="2223">
      <colorScale>
        <cfvo type="min"/>
        <cfvo type="max"/>
        <color rgb="FFFCFCFF"/>
        <color rgb="FF63BE7B"/>
      </colorScale>
    </cfRule>
  </conditionalFormatting>
  <conditionalFormatting sqref="M20:M21">
    <cfRule type="colorScale" priority="2222">
      <colorScale>
        <cfvo type="min"/>
        <cfvo type="max"/>
        <color rgb="FFFCFCFF"/>
        <color rgb="FF63BE7B"/>
      </colorScale>
    </cfRule>
  </conditionalFormatting>
  <conditionalFormatting sqref="M20:M21">
    <cfRule type="colorScale" priority="2224">
      <colorScale>
        <cfvo type="min"/>
        <cfvo type="percentile" val="50"/>
        <cfvo type="max"/>
        <color rgb="FFF8696B"/>
        <color rgb="FFFCFCFF"/>
        <color rgb="FF63BE7B"/>
      </colorScale>
    </cfRule>
    <cfRule type="colorScale" priority="2225">
      <colorScale>
        <cfvo type="min"/>
        <cfvo type="max"/>
        <color rgb="FFFCFCFF"/>
        <color rgb="FF63BE7B"/>
      </colorScale>
    </cfRule>
    <cfRule type="colorScale" priority="2226">
      <colorScale>
        <cfvo type="min"/>
        <cfvo type="percentile" val="50"/>
        <cfvo type="max"/>
        <color rgb="FFF8696B"/>
        <color rgb="FFFCFCFF"/>
        <color rgb="FF63BE7B"/>
      </colorScale>
    </cfRule>
  </conditionalFormatting>
  <conditionalFormatting sqref="M22:M24">
    <cfRule type="colorScale" priority="2212">
      <colorScale>
        <cfvo type="min"/>
        <cfvo type="max"/>
        <color rgb="FFFCFCFF"/>
        <color rgb="FF63BE7B"/>
      </colorScale>
    </cfRule>
  </conditionalFormatting>
  <conditionalFormatting sqref="M22:M24">
    <cfRule type="colorScale" priority="2219">
      <colorScale>
        <cfvo type="min"/>
        <cfvo type="percentile" val="50"/>
        <cfvo type="max"/>
        <color rgb="FFF8696B"/>
        <color rgb="FFFCFCFF"/>
        <color rgb="FF63BE7B"/>
      </colorScale>
    </cfRule>
    <cfRule type="colorScale" priority="2220">
      <colorScale>
        <cfvo type="min"/>
        <cfvo type="max"/>
        <color rgb="FFFCFCFF"/>
        <color rgb="FF63BE7B"/>
      </colorScale>
    </cfRule>
  </conditionalFormatting>
  <conditionalFormatting sqref="M22:M24">
    <cfRule type="colorScale" priority="2221">
      <colorScale>
        <cfvo type="min"/>
        <cfvo type="percentile" val="50"/>
        <cfvo type="max"/>
        <color rgb="FFF8696B"/>
        <color rgb="FFFCFCFF"/>
        <color rgb="FF63BE7B"/>
      </colorScale>
    </cfRule>
  </conditionalFormatting>
  <conditionalFormatting sqref="M22:M24">
    <cfRule type="colorScale" priority="2211">
      <colorScale>
        <cfvo type="min"/>
        <cfvo type="max"/>
        <color rgb="FFFCFCFF"/>
        <color rgb="FF63BE7B"/>
      </colorScale>
    </cfRule>
  </conditionalFormatting>
  <conditionalFormatting sqref="M22:M24">
    <cfRule type="colorScale" priority="2213">
      <colorScale>
        <cfvo type="min"/>
        <cfvo type="max"/>
        <color rgb="FFFCFCFF"/>
        <color rgb="FF63BE7B"/>
      </colorScale>
    </cfRule>
  </conditionalFormatting>
  <conditionalFormatting sqref="M22:M24">
    <cfRule type="colorScale" priority="2214">
      <colorScale>
        <cfvo type="min"/>
        <cfvo type="max"/>
        <color rgb="FFFCFCFF"/>
        <color rgb="FF63BE7B"/>
      </colorScale>
    </cfRule>
  </conditionalFormatting>
  <conditionalFormatting sqref="M22:M23">
    <cfRule type="colorScale" priority="2215">
      <colorScale>
        <cfvo type="min"/>
        <cfvo type="max"/>
        <color rgb="FFFCFCFF"/>
        <color rgb="FF63BE7B"/>
      </colorScale>
    </cfRule>
    <cfRule type="colorScale" priority="2216">
      <colorScale>
        <cfvo type="min"/>
        <cfvo type="max"/>
        <color rgb="FFFCFCFF"/>
        <color rgb="FF63BE7B"/>
      </colorScale>
    </cfRule>
    <cfRule type="colorScale" priority="2217">
      <colorScale>
        <cfvo type="min"/>
        <cfvo type="percentile" val="50"/>
        <cfvo type="max"/>
        <color rgb="FFF8696B"/>
        <color rgb="FFFFEB84"/>
        <color rgb="FF63BE7B"/>
      </colorScale>
    </cfRule>
    <cfRule type="colorScale" priority="2218">
      <colorScale>
        <cfvo type="min"/>
        <cfvo type="max"/>
        <color rgb="FFFFEF9C"/>
        <color rgb="FF63BE7B"/>
      </colorScale>
    </cfRule>
  </conditionalFormatting>
  <conditionalFormatting sqref="M25">
    <cfRule type="colorScale" priority="2203">
      <colorScale>
        <cfvo type="min"/>
        <cfvo type="max"/>
        <color rgb="FFFCFCFF"/>
        <color rgb="FF63BE7B"/>
      </colorScale>
    </cfRule>
  </conditionalFormatting>
  <conditionalFormatting sqref="M25">
    <cfRule type="colorScale" priority="2204">
      <colorScale>
        <cfvo type="min"/>
        <cfvo type="max"/>
        <color rgb="FFFCFCFF"/>
        <color rgb="FF63BE7B"/>
      </colorScale>
    </cfRule>
  </conditionalFormatting>
  <conditionalFormatting sqref="M25">
    <cfRule type="colorScale" priority="2205">
      <colorScale>
        <cfvo type="min"/>
        <cfvo type="max"/>
        <color rgb="FFFCFCFF"/>
        <color rgb="FF63BE7B"/>
      </colorScale>
    </cfRule>
  </conditionalFormatting>
  <conditionalFormatting sqref="M25">
    <cfRule type="colorScale" priority="2206">
      <colorScale>
        <cfvo type="min"/>
        <cfvo type="percentile" val="50"/>
        <cfvo type="max"/>
        <color rgb="FFF8696B"/>
        <color rgb="FFFCFCFF"/>
        <color rgb="FF63BE7B"/>
      </colorScale>
    </cfRule>
    <cfRule type="colorScale" priority="2207">
      <colorScale>
        <cfvo type="min"/>
        <cfvo type="max"/>
        <color rgb="FFFCFCFF"/>
        <color rgb="FF63BE7B"/>
      </colorScale>
    </cfRule>
  </conditionalFormatting>
  <conditionalFormatting sqref="M25">
    <cfRule type="colorScale" priority="2208">
      <colorScale>
        <cfvo type="min"/>
        <cfvo type="percentile" val="50"/>
        <cfvo type="max"/>
        <color rgb="FFF8696B"/>
        <color rgb="FFFCFCFF"/>
        <color rgb="FF63BE7B"/>
      </colorScale>
    </cfRule>
  </conditionalFormatting>
  <conditionalFormatting sqref="M25">
    <cfRule type="colorScale" priority="2209">
      <colorScale>
        <cfvo type="min"/>
        <cfvo type="max"/>
        <color rgb="FFFCFCFF"/>
        <color rgb="FF63BE7B"/>
      </colorScale>
    </cfRule>
  </conditionalFormatting>
  <conditionalFormatting sqref="M25">
    <cfRule type="colorScale" priority="2210">
      <colorScale>
        <cfvo type="min"/>
        <cfvo type="max"/>
        <color rgb="FFFCFCFF"/>
        <color rgb="FF63BE7B"/>
      </colorScale>
    </cfRule>
  </conditionalFormatting>
  <conditionalFormatting sqref="M25">
    <cfRule type="colorScale" priority="2202">
      <colorScale>
        <cfvo type="min"/>
        <cfvo type="max"/>
        <color rgb="FFFCFCFF"/>
        <color rgb="FF63BE7B"/>
      </colorScale>
    </cfRule>
  </conditionalFormatting>
  <conditionalFormatting sqref="M11:M12 M2 M14:M18 M20:M25 M4:M9 M32:M47">
    <cfRule type="colorScale" priority="2201">
      <colorScale>
        <cfvo type="min"/>
        <cfvo type="max"/>
        <color rgb="FFFCFCFF"/>
        <color rgb="FF63BE7B"/>
      </colorScale>
    </cfRule>
  </conditionalFormatting>
  <conditionalFormatting sqref="M11:M12 M2 M14:M18 M20:M25 M4:M9 M27:M28 M32:M47">
    <cfRule type="colorScale" priority="2200">
      <colorScale>
        <cfvo type="min"/>
        <cfvo type="max"/>
        <color rgb="FFFCFCFF"/>
        <color rgb="FF63BE7B"/>
      </colorScale>
    </cfRule>
  </conditionalFormatting>
  <conditionalFormatting sqref="M11:M12 M2 M14:M18 M20:M25 M4:M9 M30 M27:M28 M32:M47">
    <cfRule type="colorScale" priority="2199">
      <colorScale>
        <cfvo type="min"/>
        <cfvo type="max"/>
        <color rgb="FFFCFCFF"/>
        <color rgb="FF63BE7B"/>
      </colorScale>
    </cfRule>
  </conditionalFormatting>
  <conditionalFormatting sqref="M16:M18 M32:M47">
    <cfRule type="colorScale" priority="2243">
      <colorScale>
        <cfvo type="min"/>
        <cfvo type="max"/>
        <color rgb="FFFCFCFF"/>
        <color rgb="FF63BE7B"/>
      </colorScale>
    </cfRule>
  </conditionalFormatting>
  <conditionalFormatting sqref="M33:M47">
    <cfRule type="colorScale" priority="2195">
      <colorScale>
        <cfvo type="min"/>
        <cfvo type="max"/>
        <color rgb="FFFCFCFF"/>
        <color rgb="FF63BE7B"/>
      </colorScale>
    </cfRule>
    <cfRule type="colorScale" priority="2196">
      <colorScale>
        <cfvo type="min"/>
        <cfvo type="max"/>
        <color rgb="FFFCFCFF"/>
        <color rgb="FF63BE7B"/>
      </colorScale>
    </cfRule>
    <cfRule type="colorScale" priority="2197">
      <colorScale>
        <cfvo type="min"/>
        <cfvo type="percentile" val="50"/>
        <cfvo type="max"/>
        <color rgb="FFF8696B"/>
        <color rgb="FFFFEB84"/>
        <color rgb="FF63BE7B"/>
      </colorScale>
    </cfRule>
    <cfRule type="colorScale" priority="2198">
      <colorScale>
        <cfvo type="min"/>
        <cfvo type="max"/>
        <color rgb="FFFFEF9C"/>
        <color rgb="FF63BE7B"/>
      </colorScale>
    </cfRule>
  </conditionalFormatting>
  <conditionalFormatting sqref="M5:M12 M14:M18 M20:M25 M30 M27:M28 M32:M47">
    <cfRule type="colorScale" priority="2194">
      <colorScale>
        <cfvo type="min"/>
        <cfvo type="max"/>
        <color rgb="FFFCFCFF"/>
        <color rgb="FF63BE7B"/>
      </colorScale>
    </cfRule>
  </conditionalFormatting>
  <conditionalFormatting sqref="M14:M18 M2 M20:M25 M4:M12 M30 M27:M28 M32:M47">
    <cfRule type="colorScale" priority="2193">
      <colorScale>
        <cfvo type="min"/>
        <cfvo type="max"/>
        <color rgb="FFFCFCFF"/>
        <color rgb="FF63BE7B"/>
      </colorScale>
    </cfRule>
  </conditionalFormatting>
  <conditionalFormatting sqref="N5:N6 N2">
    <cfRule type="colorScale" priority="2189">
      <colorScale>
        <cfvo type="min"/>
        <cfvo type="max"/>
        <color rgb="FFFCFCFF"/>
        <color rgb="FF63BE7B"/>
      </colorScale>
    </cfRule>
  </conditionalFormatting>
  <conditionalFormatting sqref="N2">
    <cfRule type="colorScale" priority="2191">
      <colorScale>
        <cfvo type="min"/>
        <cfvo type="max"/>
        <color rgb="FFFCFCFF"/>
        <color rgb="FF63BE7B"/>
      </colorScale>
    </cfRule>
  </conditionalFormatting>
  <conditionalFormatting sqref="N5:N6">
    <cfRule type="colorScale" priority="2190">
      <colorScale>
        <cfvo type="min"/>
        <cfvo type="max"/>
        <color rgb="FFFCFCFF"/>
        <color rgb="FF63BE7B"/>
      </colorScale>
    </cfRule>
  </conditionalFormatting>
  <conditionalFormatting sqref="N16:N18">
    <cfRule type="colorScale" priority="2184">
      <colorScale>
        <cfvo type="min"/>
        <cfvo type="max"/>
        <color rgb="FFFCFCFF"/>
        <color rgb="FF63BE7B"/>
      </colorScale>
    </cfRule>
  </conditionalFormatting>
  <conditionalFormatting sqref="N16:N18">
    <cfRule type="colorScale" priority="2185">
      <colorScale>
        <cfvo type="min"/>
        <cfvo type="percentile" val="50"/>
        <cfvo type="max"/>
        <color rgb="FFF8696B"/>
        <color rgb="FFFCFCFF"/>
        <color rgb="FF63BE7B"/>
      </colorScale>
    </cfRule>
    <cfRule type="colorScale" priority="2186">
      <colorScale>
        <cfvo type="min"/>
        <cfvo type="max"/>
        <color rgb="FFFCFCFF"/>
        <color rgb="FF63BE7B"/>
      </colorScale>
    </cfRule>
    <cfRule type="colorScale" priority="2187">
      <colorScale>
        <cfvo type="min"/>
        <cfvo type="percentile" val="50"/>
        <cfvo type="max"/>
        <color rgb="FFF8696B"/>
        <color rgb="FFFCFCFF"/>
        <color rgb="FF63BE7B"/>
      </colorScale>
    </cfRule>
  </conditionalFormatting>
  <conditionalFormatting sqref="N16:N18 N20:N21 N32:N47">
    <cfRule type="colorScale" priority="2188">
      <colorScale>
        <cfvo type="min"/>
        <cfvo type="max"/>
        <color rgb="FFFCFCFF"/>
        <color rgb="FF63BE7B"/>
      </colorScale>
    </cfRule>
  </conditionalFormatting>
  <conditionalFormatting sqref="N17:N18">
    <cfRule type="colorScale" priority="2182">
      <colorScale>
        <cfvo type="min"/>
        <cfvo type="max"/>
        <color rgb="FFFCFCFF"/>
        <color rgb="FF63BE7B"/>
      </colorScale>
    </cfRule>
  </conditionalFormatting>
  <conditionalFormatting sqref="N17:N18">
    <cfRule type="colorScale" priority="2183">
      <colorScale>
        <cfvo type="min"/>
        <cfvo type="max"/>
        <color rgb="FFFCFCFF"/>
        <color rgb="FF63BE7B"/>
      </colorScale>
    </cfRule>
  </conditionalFormatting>
  <conditionalFormatting sqref="N32:N47">
    <cfRule type="colorScale" priority="2176">
      <colorScale>
        <cfvo type="min"/>
        <cfvo type="max"/>
        <color rgb="FFFCFCFF"/>
        <color rgb="FF63BE7B"/>
      </colorScale>
    </cfRule>
    <cfRule type="colorScale" priority="2177">
      <colorScale>
        <cfvo type="min"/>
        <cfvo type="max"/>
        <color rgb="FFFCFCFF"/>
        <color rgb="FF63BE7B"/>
      </colorScale>
    </cfRule>
    <cfRule type="colorScale" priority="2178">
      <colorScale>
        <cfvo type="min"/>
        <cfvo type="max"/>
        <color rgb="FFFCFCFF"/>
        <color rgb="FF63BE7B"/>
      </colorScale>
    </cfRule>
    <cfRule type="colorScale" priority="2179">
      <colorScale>
        <cfvo type="min"/>
        <cfvo type="percentile" val="50"/>
        <cfvo type="max"/>
        <color rgb="FFF8696B"/>
        <color rgb="FFFCFCFF"/>
        <color rgb="FF63BE7B"/>
      </colorScale>
    </cfRule>
    <cfRule type="colorScale" priority="2180">
      <colorScale>
        <cfvo type="min"/>
        <cfvo type="max"/>
        <color rgb="FFFCFCFF"/>
        <color rgb="FF63BE7B"/>
      </colorScale>
    </cfRule>
    <cfRule type="colorScale" priority="2181">
      <colorScale>
        <cfvo type="min"/>
        <cfvo type="percentile" val="50"/>
        <cfvo type="max"/>
        <color rgb="FFF8696B"/>
        <color rgb="FFFCFCFF"/>
        <color rgb="FF63BE7B"/>
      </colorScale>
    </cfRule>
  </conditionalFormatting>
  <conditionalFormatting sqref="N20:N21">
    <cfRule type="colorScale" priority="2172">
      <colorScale>
        <cfvo type="min"/>
        <cfvo type="max"/>
        <color rgb="FFFCFCFF"/>
        <color rgb="FF63BE7B"/>
      </colorScale>
    </cfRule>
  </conditionalFormatting>
  <conditionalFormatting sqref="N20:N21">
    <cfRule type="colorScale" priority="2171">
      <colorScale>
        <cfvo type="min"/>
        <cfvo type="max"/>
        <color rgb="FFFCFCFF"/>
        <color rgb="FF63BE7B"/>
      </colorScale>
    </cfRule>
  </conditionalFormatting>
  <conditionalFormatting sqref="N20:N21">
    <cfRule type="colorScale" priority="2173">
      <colorScale>
        <cfvo type="min"/>
        <cfvo type="percentile" val="50"/>
        <cfvo type="max"/>
        <color rgb="FFF8696B"/>
        <color rgb="FFFCFCFF"/>
        <color rgb="FF63BE7B"/>
      </colorScale>
    </cfRule>
    <cfRule type="colorScale" priority="2174">
      <colorScale>
        <cfvo type="min"/>
        <cfvo type="max"/>
        <color rgb="FFFCFCFF"/>
        <color rgb="FF63BE7B"/>
      </colorScale>
    </cfRule>
    <cfRule type="colorScale" priority="2175">
      <colorScale>
        <cfvo type="min"/>
        <cfvo type="percentile" val="50"/>
        <cfvo type="max"/>
        <color rgb="FFF8696B"/>
        <color rgb="FFFCFCFF"/>
        <color rgb="FF63BE7B"/>
      </colorScale>
    </cfRule>
  </conditionalFormatting>
  <conditionalFormatting sqref="N22:N24">
    <cfRule type="colorScale" priority="2161">
      <colorScale>
        <cfvo type="min"/>
        <cfvo type="max"/>
        <color rgb="FFFCFCFF"/>
        <color rgb="FF63BE7B"/>
      </colorScale>
    </cfRule>
  </conditionalFormatting>
  <conditionalFormatting sqref="N22:N24">
    <cfRule type="colorScale" priority="2168">
      <colorScale>
        <cfvo type="min"/>
        <cfvo type="percentile" val="50"/>
        <cfvo type="max"/>
        <color rgb="FFF8696B"/>
        <color rgb="FFFCFCFF"/>
        <color rgb="FF63BE7B"/>
      </colorScale>
    </cfRule>
    <cfRule type="colorScale" priority="2169">
      <colorScale>
        <cfvo type="min"/>
        <cfvo type="max"/>
        <color rgb="FFFCFCFF"/>
        <color rgb="FF63BE7B"/>
      </colorScale>
    </cfRule>
  </conditionalFormatting>
  <conditionalFormatting sqref="N22:N24">
    <cfRule type="colorScale" priority="2170">
      <colorScale>
        <cfvo type="min"/>
        <cfvo type="percentile" val="50"/>
        <cfvo type="max"/>
        <color rgb="FFF8696B"/>
        <color rgb="FFFCFCFF"/>
        <color rgb="FF63BE7B"/>
      </colorScale>
    </cfRule>
  </conditionalFormatting>
  <conditionalFormatting sqref="N22:N24">
    <cfRule type="colorScale" priority="2160">
      <colorScale>
        <cfvo type="min"/>
        <cfvo type="max"/>
        <color rgb="FFFCFCFF"/>
        <color rgb="FF63BE7B"/>
      </colorScale>
    </cfRule>
  </conditionalFormatting>
  <conditionalFormatting sqref="N22:N24">
    <cfRule type="colorScale" priority="2162">
      <colorScale>
        <cfvo type="min"/>
        <cfvo type="max"/>
        <color rgb="FFFCFCFF"/>
        <color rgb="FF63BE7B"/>
      </colorScale>
    </cfRule>
  </conditionalFormatting>
  <conditionalFormatting sqref="N22:N24">
    <cfRule type="colorScale" priority="2163">
      <colorScale>
        <cfvo type="min"/>
        <cfvo type="max"/>
        <color rgb="FFFCFCFF"/>
        <color rgb="FF63BE7B"/>
      </colorScale>
    </cfRule>
  </conditionalFormatting>
  <conditionalFormatting sqref="N22:N23">
    <cfRule type="colorScale" priority="2164">
      <colorScale>
        <cfvo type="min"/>
        <cfvo type="max"/>
        <color rgb="FFFCFCFF"/>
        <color rgb="FF63BE7B"/>
      </colorScale>
    </cfRule>
    <cfRule type="colorScale" priority="2165">
      <colorScale>
        <cfvo type="min"/>
        <cfvo type="max"/>
        <color rgb="FFFCFCFF"/>
        <color rgb="FF63BE7B"/>
      </colorScale>
    </cfRule>
    <cfRule type="colorScale" priority="2166">
      <colorScale>
        <cfvo type="min"/>
        <cfvo type="percentile" val="50"/>
        <cfvo type="max"/>
        <color rgb="FFF8696B"/>
        <color rgb="FFFFEB84"/>
        <color rgb="FF63BE7B"/>
      </colorScale>
    </cfRule>
    <cfRule type="colorScale" priority="2167">
      <colorScale>
        <cfvo type="min"/>
        <cfvo type="max"/>
        <color rgb="FFFFEF9C"/>
        <color rgb="FF63BE7B"/>
      </colorScale>
    </cfRule>
  </conditionalFormatting>
  <conditionalFormatting sqref="N25">
    <cfRule type="colorScale" priority="2152">
      <colorScale>
        <cfvo type="min"/>
        <cfvo type="max"/>
        <color rgb="FFFCFCFF"/>
        <color rgb="FF63BE7B"/>
      </colorScale>
    </cfRule>
  </conditionalFormatting>
  <conditionalFormatting sqref="N25">
    <cfRule type="colorScale" priority="2153">
      <colorScale>
        <cfvo type="min"/>
        <cfvo type="max"/>
        <color rgb="FFFCFCFF"/>
        <color rgb="FF63BE7B"/>
      </colorScale>
    </cfRule>
  </conditionalFormatting>
  <conditionalFormatting sqref="N25">
    <cfRule type="colorScale" priority="2154">
      <colorScale>
        <cfvo type="min"/>
        <cfvo type="max"/>
        <color rgb="FFFCFCFF"/>
        <color rgb="FF63BE7B"/>
      </colorScale>
    </cfRule>
  </conditionalFormatting>
  <conditionalFormatting sqref="N25">
    <cfRule type="colorScale" priority="2155">
      <colorScale>
        <cfvo type="min"/>
        <cfvo type="percentile" val="50"/>
        <cfvo type="max"/>
        <color rgb="FFF8696B"/>
        <color rgb="FFFCFCFF"/>
        <color rgb="FF63BE7B"/>
      </colorScale>
    </cfRule>
    <cfRule type="colorScale" priority="2156">
      <colorScale>
        <cfvo type="min"/>
        <cfvo type="max"/>
        <color rgb="FFFCFCFF"/>
        <color rgb="FF63BE7B"/>
      </colorScale>
    </cfRule>
  </conditionalFormatting>
  <conditionalFormatting sqref="N25">
    <cfRule type="colorScale" priority="2157">
      <colorScale>
        <cfvo type="min"/>
        <cfvo type="percentile" val="50"/>
        <cfvo type="max"/>
        <color rgb="FFF8696B"/>
        <color rgb="FFFCFCFF"/>
        <color rgb="FF63BE7B"/>
      </colorScale>
    </cfRule>
  </conditionalFormatting>
  <conditionalFormatting sqref="N25">
    <cfRule type="colorScale" priority="2158">
      <colorScale>
        <cfvo type="min"/>
        <cfvo type="max"/>
        <color rgb="FFFCFCFF"/>
        <color rgb="FF63BE7B"/>
      </colorScale>
    </cfRule>
  </conditionalFormatting>
  <conditionalFormatting sqref="N25">
    <cfRule type="colorScale" priority="2159">
      <colorScale>
        <cfvo type="min"/>
        <cfvo type="max"/>
        <color rgb="FFFCFCFF"/>
        <color rgb="FF63BE7B"/>
      </colorScale>
    </cfRule>
  </conditionalFormatting>
  <conditionalFormatting sqref="N25">
    <cfRule type="colorScale" priority="2151">
      <colorScale>
        <cfvo type="min"/>
        <cfvo type="max"/>
        <color rgb="FFFCFCFF"/>
        <color rgb="FF63BE7B"/>
      </colorScale>
    </cfRule>
  </conditionalFormatting>
  <conditionalFormatting sqref="N20:N25 N2 N14:N18 N32:N47 N4:N12">
    <cfRule type="colorScale" priority="2150">
      <colorScale>
        <cfvo type="min"/>
        <cfvo type="max"/>
        <color rgb="FFFCFCFF"/>
        <color rgb="FF63BE7B"/>
      </colorScale>
    </cfRule>
  </conditionalFormatting>
  <conditionalFormatting sqref="N20:N25 N2 N14:N18 N27:N28 N32:N47 N4:N12">
    <cfRule type="colorScale" priority="2149">
      <colorScale>
        <cfvo type="min"/>
        <cfvo type="max"/>
        <color rgb="FFFCFCFF"/>
        <color rgb="FF63BE7B"/>
      </colorScale>
    </cfRule>
  </conditionalFormatting>
  <conditionalFormatting sqref="N14:N18 N2 N20:N25 N30 N27:N28 N32:N47 N4:N12">
    <cfRule type="colorScale" priority="2148">
      <colorScale>
        <cfvo type="min"/>
        <cfvo type="max"/>
        <color rgb="FFFCFCFF"/>
        <color rgb="FF63BE7B"/>
      </colorScale>
    </cfRule>
  </conditionalFormatting>
  <conditionalFormatting sqref="N16:N18 N32:N47">
    <cfRule type="colorScale" priority="2192">
      <colorScale>
        <cfvo type="min"/>
        <cfvo type="max"/>
        <color rgb="FFFCFCFF"/>
        <color rgb="FF63BE7B"/>
      </colorScale>
    </cfRule>
  </conditionalFormatting>
  <conditionalFormatting sqref="N33:N47">
    <cfRule type="colorScale" priority="2144">
      <colorScale>
        <cfvo type="min"/>
        <cfvo type="max"/>
        <color rgb="FFFCFCFF"/>
        <color rgb="FF63BE7B"/>
      </colorScale>
    </cfRule>
    <cfRule type="colorScale" priority="2145">
      <colorScale>
        <cfvo type="min"/>
        <cfvo type="max"/>
        <color rgb="FFFCFCFF"/>
        <color rgb="FF63BE7B"/>
      </colorScale>
    </cfRule>
    <cfRule type="colorScale" priority="2146">
      <colorScale>
        <cfvo type="min"/>
        <cfvo type="percentile" val="50"/>
        <cfvo type="max"/>
        <color rgb="FFF8696B"/>
        <color rgb="FFFFEB84"/>
        <color rgb="FF63BE7B"/>
      </colorScale>
    </cfRule>
    <cfRule type="colorScale" priority="2147">
      <colorScale>
        <cfvo type="min"/>
        <cfvo type="max"/>
        <color rgb="FFFFEF9C"/>
        <color rgb="FF63BE7B"/>
      </colorScale>
    </cfRule>
  </conditionalFormatting>
  <conditionalFormatting sqref="N14:N18 N20:N25 N30 N27:N28 N5:N12 N32:N47">
    <cfRule type="colorScale" priority="2143">
      <colorScale>
        <cfvo type="min"/>
        <cfvo type="max"/>
        <color rgb="FFFCFCFF"/>
        <color rgb="FF63BE7B"/>
      </colorScale>
    </cfRule>
  </conditionalFormatting>
  <conditionalFormatting sqref="N14:N18 N2 N20:N25 N30 N27:N28 N32:N47 N4:N12">
    <cfRule type="colorScale" priority="2142">
      <colorScale>
        <cfvo type="min"/>
        <cfvo type="max"/>
        <color rgb="FFFCFCFF"/>
        <color rgb="FF63BE7B"/>
      </colorScale>
    </cfRule>
  </conditionalFormatting>
  <conditionalFormatting sqref="D13">
    <cfRule type="colorScale" priority="2055">
      <colorScale>
        <cfvo type="min"/>
        <cfvo type="percentile" val="50"/>
        <cfvo type="max"/>
        <color rgb="FFF8696B"/>
        <color rgb="FFFCFCFF"/>
        <color rgb="FF63BE7B"/>
      </colorScale>
    </cfRule>
  </conditionalFormatting>
  <conditionalFormatting sqref="D13">
    <cfRule type="colorScale" priority="2073">
      <colorScale>
        <cfvo type="min"/>
        <cfvo type="percentile" val="50"/>
        <cfvo type="max"/>
        <color rgb="FFF8696B"/>
        <color rgb="FFFCFCFF"/>
        <color rgb="FF63BE7B"/>
      </colorScale>
    </cfRule>
  </conditionalFormatting>
  <conditionalFormatting sqref="E13">
    <cfRule type="colorScale" priority="2047">
      <colorScale>
        <cfvo type="min"/>
        <cfvo type="max"/>
        <color rgb="FFFCFCFF"/>
        <color rgb="FF63BE7B"/>
      </colorScale>
    </cfRule>
  </conditionalFormatting>
  <conditionalFormatting sqref="E13">
    <cfRule type="colorScale" priority="2074">
      <colorScale>
        <cfvo type="min"/>
        <cfvo type="percentile" val="50"/>
        <cfvo type="max"/>
        <color rgb="FFF8696B"/>
        <color rgb="FFFCFCFF"/>
        <color rgb="FF63BE7B"/>
      </colorScale>
    </cfRule>
    <cfRule type="colorScale" priority="2075">
      <colorScale>
        <cfvo type="min"/>
        <cfvo type="max"/>
        <color rgb="FFFCFCFF"/>
        <color rgb="FF63BE7B"/>
      </colorScale>
    </cfRule>
    <cfRule type="colorScale" priority="2076">
      <colorScale>
        <cfvo type="min"/>
        <cfvo type="percentile" val="50"/>
        <cfvo type="max"/>
        <color rgb="FFF8696B"/>
        <color rgb="FFFCFCFF"/>
        <color rgb="FF63BE7B"/>
      </colorScale>
    </cfRule>
  </conditionalFormatting>
  <conditionalFormatting sqref="E13">
    <cfRule type="colorScale" priority="2051">
      <colorScale>
        <cfvo type="min"/>
        <cfvo type="max"/>
        <color rgb="FFFCFCFF"/>
        <color rgb="FF63BE7B"/>
      </colorScale>
    </cfRule>
  </conditionalFormatting>
  <conditionalFormatting sqref="E13">
    <cfRule type="colorScale" priority="2043">
      <colorScale>
        <cfvo type="min"/>
        <cfvo type="max"/>
        <color rgb="FFFCFCFF"/>
        <color rgb="FF63BE7B"/>
      </colorScale>
    </cfRule>
    <cfRule type="colorScale" priority="2044">
      <colorScale>
        <cfvo type="min"/>
        <cfvo type="max"/>
        <color rgb="FFFCFCFF"/>
        <color rgb="FF63BE7B"/>
      </colorScale>
    </cfRule>
    <cfRule type="colorScale" priority="2045">
      <colorScale>
        <cfvo type="min"/>
        <cfvo type="percentile" val="50"/>
        <cfvo type="max"/>
        <color rgb="FFF8696B"/>
        <color rgb="FFFFEB84"/>
        <color rgb="FF63BE7B"/>
      </colorScale>
    </cfRule>
    <cfRule type="colorScale" priority="2046">
      <colorScale>
        <cfvo type="min"/>
        <cfvo type="max"/>
        <color rgb="FFFFEF9C"/>
        <color rgb="FF63BE7B"/>
      </colorScale>
    </cfRule>
  </conditionalFormatting>
  <conditionalFormatting sqref="O13">
    <cfRule type="colorScale" priority="2048">
      <colorScale>
        <cfvo type="min"/>
        <cfvo type="percentile" val="50"/>
        <cfvo type="max"/>
        <color rgb="FF63BE7B"/>
        <color rgb="FFFCFCFF"/>
        <color rgb="FFF8696B"/>
      </colorScale>
    </cfRule>
  </conditionalFormatting>
  <conditionalFormatting sqref="O13">
    <cfRule type="colorScale" priority="2077">
      <colorScale>
        <cfvo type="min"/>
        <cfvo type="percentile" val="50"/>
        <cfvo type="max"/>
        <color rgb="FF63BE7B"/>
        <color rgb="FFFCFCFF"/>
        <color rgb="FFF8696B"/>
      </colorScale>
    </cfRule>
  </conditionalFormatting>
  <conditionalFormatting sqref="O13">
    <cfRule type="colorScale" priority="2040">
      <colorScale>
        <cfvo type="min"/>
        <cfvo type="percentile" val="50"/>
        <cfvo type="max"/>
        <color rgb="FF63BE7B"/>
        <color rgb="FFFCFCFF"/>
        <color rgb="FFF8696B"/>
      </colorScale>
    </cfRule>
    <cfRule type="colorScale" priority="2041">
      <colorScale>
        <cfvo type="min"/>
        <cfvo type="percentile" val="50"/>
        <cfvo type="max"/>
        <color rgb="FF63BE7B"/>
        <color rgb="FFFCFCFF"/>
        <color rgb="FFF8696B"/>
      </colorScale>
    </cfRule>
  </conditionalFormatting>
  <conditionalFormatting sqref="O13">
    <cfRule type="colorScale" priority="2052">
      <colorScale>
        <cfvo type="min"/>
        <cfvo type="percentile" val="50"/>
        <cfvo type="max"/>
        <color rgb="FF63BE7B"/>
        <color rgb="FFFCFCFF"/>
        <color rgb="FFF8696B"/>
      </colorScale>
    </cfRule>
  </conditionalFormatting>
  <conditionalFormatting sqref="P13">
    <cfRule type="colorScale" priority="2056">
      <colorScale>
        <cfvo type="min"/>
        <cfvo type="percentile" val="50"/>
        <cfvo type="max"/>
        <color rgb="FF63BE7B"/>
        <color rgb="FFFCFCFF"/>
        <color rgb="FFF8696B"/>
      </colorScale>
    </cfRule>
    <cfRule type="colorScale" priority="2057">
      <colorScale>
        <cfvo type="min"/>
        <cfvo type="percentile" val="50"/>
        <cfvo type="max"/>
        <color rgb="FF63BE7B"/>
        <color rgb="FFFCFCFF"/>
        <color rgb="FFF8696B"/>
      </colorScale>
    </cfRule>
    <cfRule type="colorScale" priority="2058">
      <colorScale>
        <cfvo type="min"/>
        <cfvo type="max"/>
        <color rgb="FFFCFCFF"/>
        <color rgb="FFF8696B"/>
      </colorScale>
    </cfRule>
  </conditionalFormatting>
  <conditionalFormatting sqref="P13">
    <cfRule type="colorScale" priority="2078">
      <colorScale>
        <cfvo type="min"/>
        <cfvo type="percentile" val="50"/>
        <cfvo type="max"/>
        <color rgb="FF63BE7B"/>
        <color rgb="FFFCFCFF"/>
        <color rgb="FFF8696B"/>
      </colorScale>
    </cfRule>
  </conditionalFormatting>
  <conditionalFormatting sqref="Q13">
    <cfRule type="colorScale" priority="2059">
      <colorScale>
        <cfvo type="min"/>
        <cfvo type="percentile" val="50"/>
        <cfvo type="max"/>
        <color rgb="FFF8696B"/>
        <color rgb="FFFCFCFF"/>
        <color rgb="FF63BE7B"/>
      </colorScale>
    </cfRule>
    <cfRule type="colorScale" priority="2060">
      <colorScale>
        <cfvo type="min"/>
        <cfvo type="max"/>
        <color rgb="FFFFEF9C"/>
        <color rgb="FF63BE7B"/>
      </colorScale>
    </cfRule>
    <cfRule type="colorScale" priority="2061">
      <colorScale>
        <cfvo type="min"/>
        <cfvo type="max"/>
        <color rgb="FFFCFCFF"/>
        <color rgb="FF63BE7B"/>
      </colorScale>
    </cfRule>
    <cfRule type="colorScale" priority="2062">
      <colorScale>
        <cfvo type="min"/>
        <cfvo type="max"/>
        <color rgb="FFFCFCFF"/>
        <color rgb="FF63BE7B"/>
      </colorScale>
    </cfRule>
    <cfRule type="colorScale" priority="2063">
      <colorScale>
        <cfvo type="min"/>
        <cfvo type="percentile" val="50"/>
        <cfvo type="max"/>
        <color rgb="FFF8696B"/>
        <color rgb="FFFCFCFF"/>
        <color rgb="FF63BE7B"/>
      </colorScale>
    </cfRule>
  </conditionalFormatting>
  <conditionalFormatting sqref="Q13">
    <cfRule type="colorScale" priority="2079">
      <colorScale>
        <cfvo type="min"/>
        <cfvo type="percentile" val="50"/>
        <cfvo type="max"/>
        <color rgb="FFF8696B"/>
        <color rgb="FFFCFCFF"/>
        <color rgb="FF63BE7B"/>
      </colorScale>
    </cfRule>
  </conditionalFormatting>
  <conditionalFormatting sqref="Q13">
    <cfRule type="colorScale" priority="2053">
      <colorScale>
        <cfvo type="min"/>
        <cfvo type="max"/>
        <color rgb="FFFFEF9C"/>
        <color rgb="FF63BE7B"/>
      </colorScale>
    </cfRule>
  </conditionalFormatting>
  <conditionalFormatting sqref="Q13:U13 W13">
    <cfRule type="colorScale" priority="2038">
      <colorScale>
        <cfvo type="min"/>
        <cfvo type="max"/>
        <color rgb="FFFFEF9C"/>
        <color rgb="FF63BE7B"/>
      </colorScale>
    </cfRule>
    <cfRule type="colorScale" priority="2039">
      <colorScale>
        <cfvo type="min"/>
        <cfvo type="max"/>
        <color rgb="FFFFEF9C"/>
        <color rgb="FF63BE7B"/>
      </colorScale>
    </cfRule>
    <cfRule type="colorScale" priority="2042">
      <colorScale>
        <cfvo type="min"/>
        <cfvo type="max"/>
        <color rgb="FFFFEF9C"/>
        <color rgb="FF63BE7B"/>
      </colorScale>
    </cfRule>
  </conditionalFormatting>
  <conditionalFormatting sqref="T13">
    <cfRule type="colorScale" priority="2064">
      <colorScale>
        <cfvo type="min"/>
        <cfvo type="percentile" val="50"/>
        <cfvo type="max"/>
        <color rgb="FFF8696B"/>
        <color rgb="FFFCFCFF"/>
        <color rgb="FF63BE7B"/>
      </colorScale>
    </cfRule>
    <cfRule type="colorScale" priority="2065">
      <colorScale>
        <cfvo type="min"/>
        <cfvo type="max"/>
        <color rgb="FFFCFCFF"/>
        <color rgb="FF63BE7B"/>
      </colorScale>
    </cfRule>
    <cfRule type="colorScale" priority="2066">
      <colorScale>
        <cfvo type="min"/>
        <cfvo type="max"/>
        <color rgb="FFFCFCFF"/>
        <color rgb="FF63BE7B"/>
      </colorScale>
    </cfRule>
    <cfRule type="colorScale" priority="2067">
      <colorScale>
        <cfvo type="min"/>
        <cfvo type="max"/>
        <color rgb="FFFCFCFF"/>
        <color rgb="FF63BE7B"/>
      </colorScale>
    </cfRule>
  </conditionalFormatting>
  <conditionalFormatting sqref="T13">
    <cfRule type="colorScale" priority="2080">
      <colorScale>
        <cfvo type="min"/>
        <cfvo type="percentile" val="50"/>
        <cfvo type="max"/>
        <color rgb="FFF8696B"/>
        <color rgb="FFFCFCFF"/>
        <color rgb="FF63BE7B"/>
      </colorScale>
    </cfRule>
    <cfRule type="colorScale" priority="2081">
      <colorScale>
        <cfvo type="min"/>
        <cfvo type="max"/>
        <color rgb="FFFCFCFF"/>
        <color rgb="FF63BE7B"/>
      </colorScale>
    </cfRule>
  </conditionalFormatting>
  <conditionalFormatting sqref="T13">
    <cfRule type="colorScale" priority="2054">
      <colorScale>
        <cfvo type="min"/>
        <cfvo type="max"/>
        <color rgb="FFFFEF9C"/>
        <color rgb="FF63BE7B"/>
      </colorScale>
    </cfRule>
  </conditionalFormatting>
  <conditionalFormatting sqref="U13">
    <cfRule type="colorScale" priority="2068">
      <colorScale>
        <cfvo type="min"/>
        <cfvo type="percentile" val="50"/>
        <cfvo type="max"/>
        <color rgb="FFF8696B"/>
        <color rgb="FFFCFCFF"/>
        <color rgb="FF63BE7B"/>
      </colorScale>
    </cfRule>
    <cfRule type="colorScale" priority="2069">
      <colorScale>
        <cfvo type="min"/>
        <cfvo type="max"/>
        <color rgb="FFFCFCFF"/>
        <color rgb="FF63BE7B"/>
      </colorScale>
    </cfRule>
  </conditionalFormatting>
  <conditionalFormatting sqref="U13">
    <cfRule type="colorScale" priority="2082">
      <colorScale>
        <cfvo type="min"/>
        <cfvo type="percentile" val="50"/>
        <cfvo type="max"/>
        <color rgb="FFF8696B"/>
        <color rgb="FFFCFCFF"/>
        <color rgb="FF63BE7B"/>
      </colorScale>
    </cfRule>
    <cfRule type="colorScale" priority="2083">
      <colorScale>
        <cfvo type="min"/>
        <cfvo type="max"/>
        <color rgb="FFFCFCFF"/>
        <color rgb="FF63BE7B"/>
      </colorScale>
    </cfRule>
  </conditionalFormatting>
  <conditionalFormatting sqref="W13 U13">
    <cfRule type="colorScale" priority="2049">
      <colorScale>
        <cfvo type="min"/>
        <cfvo type="max"/>
        <color rgb="FFFFEF9C"/>
        <color rgb="FF63BE7B"/>
      </colorScale>
    </cfRule>
  </conditionalFormatting>
  <conditionalFormatting sqref="W13">
    <cfRule type="colorScale" priority="2050">
      <colorScale>
        <cfvo type="min"/>
        <cfvo type="max"/>
        <color rgb="FFFFEF9C"/>
        <color rgb="FF63BE7B"/>
      </colorScale>
    </cfRule>
  </conditionalFormatting>
  <conditionalFormatting sqref="V13">
    <cfRule type="colorScale" priority="2084">
      <colorScale>
        <cfvo type="min"/>
        <cfvo type="percentile" val="50"/>
        <cfvo type="max"/>
        <color rgb="FF63BE7B"/>
        <color rgb="FFFCFCFF"/>
        <color rgb="FFF8696B"/>
      </colorScale>
    </cfRule>
    <cfRule type="colorScale" priority="2085">
      <colorScale>
        <cfvo type="min"/>
        <cfvo type="percentile" val="50"/>
        <cfvo type="max"/>
        <color rgb="FF63BE7B"/>
        <color rgb="FFFCFCFF"/>
        <color rgb="FFF8696B"/>
      </colorScale>
    </cfRule>
    <cfRule type="colorScale" priority="2086">
      <colorScale>
        <cfvo type="min"/>
        <cfvo type="max"/>
        <color rgb="FF63BE7B"/>
        <color rgb="FFFCFCFF"/>
      </colorScale>
    </cfRule>
    <cfRule type="colorScale" priority="2087">
      <colorScale>
        <cfvo type="min"/>
        <cfvo type="percentile" val="50"/>
        <cfvo type="max"/>
        <color rgb="FF63BE7B"/>
        <color rgb="FFFCFCFF"/>
        <color rgb="FFF8696B"/>
      </colorScale>
    </cfRule>
    <cfRule type="colorScale" priority="2088">
      <colorScale>
        <cfvo type="min"/>
        <cfvo type="max"/>
        <color rgb="FFFFEF9C"/>
        <color rgb="FF63BE7B"/>
      </colorScale>
    </cfRule>
    <cfRule type="colorScale" priority="2089">
      <colorScale>
        <cfvo type="min"/>
        <cfvo type="max"/>
        <color rgb="FFFFEF9C"/>
        <color rgb="FF63BE7B"/>
      </colorScale>
    </cfRule>
    <cfRule type="colorScale" priority="2090">
      <colorScale>
        <cfvo type="min"/>
        <cfvo type="max"/>
        <color rgb="FFFFEF9C"/>
        <color rgb="FF63BE7B"/>
      </colorScale>
    </cfRule>
  </conditionalFormatting>
  <conditionalFormatting sqref="V13">
    <cfRule type="colorScale" priority="2036">
      <colorScale>
        <cfvo type="min"/>
        <cfvo type="max"/>
        <color rgb="FFFFEF9C"/>
        <color rgb="FF63BE7B"/>
      </colorScale>
    </cfRule>
    <cfRule type="colorScale" priority="2037">
      <colorScale>
        <cfvo type="min"/>
        <cfvo type="max"/>
        <color rgb="FFFFEF9C"/>
        <color rgb="FF63BE7B"/>
      </colorScale>
    </cfRule>
  </conditionalFormatting>
  <conditionalFormatting sqref="V13">
    <cfRule type="colorScale" priority="2091">
      <colorScale>
        <cfvo type="min"/>
        <cfvo type="max"/>
        <color rgb="FFFFEF9C"/>
        <color rgb="FF63BE7B"/>
      </colorScale>
    </cfRule>
  </conditionalFormatting>
  <conditionalFormatting sqref="W13">
    <cfRule type="colorScale" priority="2070">
      <colorScale>
        <cfvo type="min"/>
        <cfvo type="percentile" val="50"/>
        <cfvo type="max"/>
        <color rgb="FF63BE7B"/>
        <color rgb="FFFCFCFF"/>
        <color rgb="FFF8696B"/>
      </colorScale>
    </cfRule>
    <cfRule type="colorScale" priority="2071">
      <colorScale>
        <cfvo type="min"/>
        <cfvo type="max"/>
        <color rgb="FF63BE7B"/>
        <color rgb="FFFCFCFF"/>
      </colorScale>
    </cfRule>
    <cfRule type="colorScale" priority="2072">
      <colorScale>
        <cfvo type="min"/>
        <cfvo type="percentile" val="50"/>
        <cfvo type="max"/>
        <color rgb="FF63BE7B"/>
        <color rgb="FFFCFCFF"/>
        <color rgb="FFF8696B"/>
      </colorScale>
    </cfRule>
  </conditionalFormatting>
  <conditionalFormatting sqref="W13">
    <cfRule type="colorScale" priority="2092">
      <colorScale>
        <cfvo type="min"/>
        <cfvo type="percentile" val="50"/>
        <cfvo type="max"/>
        <color rgb="FF63BE7B"/>
        <color rgb="FFFCFCFF"/>
        <color rgb="FFF8696B"/>
      </colorScale>
    </cfRule>
  </conditionalFormatting>
  <conditionalFormatting sqref="D13">
    <cfRule type="colorScale" priority="2035">
      <colorScale>
        <cfvo type="min"/>
        <cfvo type="percentile" val="50"/>
        <cfvo type="max"/>
        <color rgb="FFF8696B"/>
        <color rgb="FFFCFCFF"/>
        <color rgb="FF63BE7B"/>
      </colorScale>
    </cfRule>
  </conditionalFormatting>
  <conditionalFormatting sqref="D13">
    <cfRule type="colorScale" priority="2034">
      <colorScale>
        <cfvo type="min"/>
        <cfvo type="percentile" val="50"/>
        <cfvo type="max"/>
        <color rgb="FFF8696B"/>
        <color rgb="FFFCFCFF"/>
        <color rgb="FF63BE7B"/>
      </colorScale>
    </cfRule>
  </conditionalFormatting>
  <conditionalFormatting sqref="E13">
    <cfRule type="colorScale" priority="2033">
      <colorScale>
        <cfvo type="min"/>
        <cfvo type="max"/>
        <color rgb="FFFCFCFF"/>
        <color rgb="FF63BE7B"/>
      </colorScale>
    </cfRule>
  </conditionalFormatting>
  <conditionalFormatting sqref="N13:N14">
    <cfRule type="colorScale" priority="2008">
      <colorScale>
        <cfvo type="min"/>
        <cfvo type="max"/>
        <color rgb="FFFCFCFF"/>
        <color rgb="FF63BE7B"/>
      </colorScale>
    </cfRule>
  </conditionalFormatting>
  <conditionalFormatting sqref="O13">
    <cfRule type="colorScale" priority="2032">
      <colorScale>
        <cfvo type="min"/>
        <cfvo type="percentile" val="50"/>
        <cfvo type="max"/>
        <color rgb="FF63BE7B"/>
        <color rgb="FFFCFCFF"/>
        <color rgb="FFF8696B"/>
      </colorScale>
    </cfRule>
  </conditionalFormatting>
  <conditionalFormatting sqref="P13">
    <cfRule type="colorScale" priority="2031">
      <colorScale>
        <cfvo type="min"/>
        <cfvo type="percentile" val="50"/>
        <cfvo type="max"/>
        <color rgb="FF63BE7B"/>
        <color rgb="FFFCFCFF"/>
        <color rgb="FFF8696B"/>
      </colorScale>
    </cfRule>
  </conditionalFormatting>
  <conditionalFormatting sqref="Q13">
    <cfRule type="colorScale" priority="2030">
      <colorScale>
        <cfvo type="min"/>
        <cfvo type="percentile" val="50"/>
        <cfvo type="max"/>
        <color rgb="FFF8696B"/>
        <color rgb="FFFCFCFF"/>
        <color rgb="FF63BE7B"/>
      </colorScale>
    </cfRule>
  </conditionalFormatting>
  <conditionalFormatting sqref="R13">
    <cfRule type="colorScale" priority="2025">
      <colorScale>
        <cfvo type="min"/>
        <cfvo type="percentile" val="50"/>
        <cfvo type="max"/>
        <color rgb="FFF8696B"/>
        <color rgb="FFFCFCFF"/>
        <color rgb="FF63BE7B"/>
      </colorScale>
    </cfRule>
    <cfRule type="colorScale" priority="2029">
      <colorScale>
        <cfvo type="min"/>
        <cfvo type="max"/>
        <color rgb="FFFCFCFF"/>
        <color rgb="FF63BE7B"/>
      </colorScale>
    </cfRule>
  </conditionalFormatting>
  <conditionalFormatting sqref="S13">
    <cfRule type="colorScale" priority="2026">
      <colorScale>
        <cfvo type="min"/>
        <cfvo type="percentile" val="50"/>
        <cfvo type="max"/>
        <color rgb="FFF8696B"/>
        <color rgb="FFFCFCFF"/>
        <color rgb="FF63BE7B"/>
      </colorScale>
    </cfRule>
  </conditionalFormatting>
  <conditionalFormatting sqref="S13">
    <cfRule type="colorScale" priority="2028">
      <colorScale>
        <cfvo type="min"/>
        <cfvo type="max"/>
        <color rgb="FFFCFCFF"/>
        <color rgb="FF63BE7B"/>
      </colorScale>
    </cfRule>
  </conditionalFormatting>
  <conditionalFormatting sqref="T13">
    <cfRule type="colorScale" priority="2027">
      <colorScale>
        <cfvo type="min"/>
        <cfvo type="percentile" val="50"/>
        <cfvo type="max"/>
        <color rgb="FFF8696B"/>
        <color rgb="FFFCFCFF"/>
        <color rgb="FF63BE7B"/>
      </colorScale>
    </cfRule>
  </conditionalFormatting>
  <conditionalFormatting sqref="U13">
    <cfRule type="colorScale" priority="2024">
      <colorScale>
        <cfvo type="min"/>
        <cfvo type="percentile" val="50"/>
        <cfvo type="max"/>
        <color rgb="FFF8696B"/>
        <color rgb="FFFCFCFF"/>
        <color rgb="FF63BE7B"/>
      </colorScale>
    </cfRule>
  </conditionalFormatting>
  <conditionalFormatting sqref="V13">
    <cfRule type="colorScale" priority="1999">
      <colorScale>
        <cfvo type="min"/>
        <cfvo type="percentile" val="50"/>
        <cfvo type="max"/>
        <color rgb="FF63BE7B"/>
        <color rgb="FFFCFCFF"/>
        <color rgb="FFF8696B"/>
      </colorScale>
    </cfRule>
  </conditionalFormatting>
  <conditionalFormatting sqref="W13">
    <cfRule type="colorScale" priority="2023">
      <colorScale>
        <cfvo type="min"/>
        <cfvo type="percentile" val="50"/>
        <cfvo type="max"/>
        <color rgb="FF63BE7B"/>
        <color rgb="FFFCFCFF"/>
        <color rgb="FFF8696B"/>
      </colorScale>
    </cfRule>
  </conditionalFormatting>
  <conditionalFormatting sqref="D13">
    <cfRule type="colorScale" priority="2022">
      <colorScale>
        <cfvo type="min"/>
        <cfvo type="percentile" val="50"/>
        <cfvo type="max"/>
        <color rgb="FFF8696B"/>
        <color rgb="FFFCFCFF"/>
        <color rgb="FF63BE7B"/>
      </colorScale>
    </cfRule>
  </conditionalFormatting>
  <conditionalFormatting sqref="E13">
    <cfRule type="colorScale" priority="2021">
      <colorScale>
        <cfvo type="min"/>
        <cfvo type="max"/>
        <color rgb="FFFCFCFF"/>
        <color rgb="FF63BE7B"/>
      </colorScale>
    </cfRule>
  </conditionalFormatting>
  <conditionalFormatting sqref="O13">
    <cfRule type="colorScale" priority="2020">
      <colorScale>
        <cfvo type="min"/>
        <cfvo type="percentile" val="50"/>
        <cfvo type="max"/>
        <color rgb="FF63BE7B"/>
        <color rgb="FFFCFCFF"/>
        <color rgb="FFF8696B"/>
      </colorScale>
    </cfRule>
  </conditionalFormatting>
  <conditionalFormatting sqref="P13">
    <cfRule type="colorScale" priority="2019">
      <colorScale>
        <cfvo type="min"/>
        <cfvo type="percentile" val="50"/>
        <cfvo type="max"/>
        <color rgb="FF63BE7B"/>
        <color rgb="FFFCFCFF"/>
        <color rgb="FFF8696B"/>
      </colorScale>
    </cfRule>
  </conditionalFormatting>
  <conditionalFormatting sqref="Q13">
    <cfRule type="colorScale" priority="2018">
      <colorScale>
        <cfvo type="min"/>
        <cfvo type="percentile" val="50"/>
        <cfvo type="max"/>
        <color rgb="FFF8696B"/>
        <color rgb="FFFCFCFF"/>
        <color rgb="FF63BE7B"/>
      </colorScale>
    </cfRule>
  </conditionalFormatting>
  <conditionalFormatting sqref="R13">
    <cfRule type="colorScale" priority="2014">
      <colorScale>
        <cfvo type="min"/>
        <cfvo type="percentile" val="50"/>
        <cfvo type="max"/>
        <color rgb="FFF8696B"/>
        <color rgb="FFFCFCFF"/>
        <color rgb="FF63BE7B"/>
      </colorScale>
    </cfRule>
    <cfRule type="colorScale" priority="2015">
      <colorScale>
        <cfvo type="min"/>
        <cfvo type="max"/>
        <color rgb="FFFCFCFF"/>
        <color rgb="FF63BE7B"/>
      </colorScale>
    </cfRule>
  </conditionalFormatting>
  <conditionalFormatting sqref="S13">
    <cfRule type="colorScale" priority="2016">
      <colorScale>
        <cfvo type="min"/>
        <cfvo type="percentile" val="50"/>
        <cfvo type="max"/>
        <color rgb="FFF8696B"/>
        <color rgb="FFFCFCFF"/>
        <color rgb="FF63BE7B"/>
      </colorScale>
    </cfRule>
    <cfRule type="colorScale" priority="2017">
      <colorScale>
        <cfvo type="min"/>
        <cfvo type="max"/>
        <color rgb="FFFCFCFF"/>
        <color rgb="FF63BE7B"/>
      </colorScale>
    </cfRule>
  </conditionalFormatting>
  <conditionalFormatting sqref="T13">
    <cfRule type="colorScale" priority="2013">
      <colorScale>
        <cfvo type="min"/>
        <cfvo type="percentile" val="50"/>
        <cfvo type="max"/>
        <color rgb="FFF8696B"/>
        <color rgb="FFFCFCFF"/>
        <color rgb="FF63BE7B"/>
      </colorScale>
    </cfRule>
  </conditionalFormatting>
  <conditionalFormatting sqref="U13">
    <cfRule type="colorScale" priority="2012">
      <colorScale>
        <cfvo type="min"/>
        <cfvo type="percentile" val="50"/>
        <cfvo type="max"/>
        <color rgb="FFF8696B"/>
        <color rgb="FFFCFCFF"/>
        <color rgb="FF63BE7B"/>
      </colorScale>
    </cfRule>
  </conditionalFormatting>
  <conditionalFormatting sqref="W13">
    <cfRule type="colorScale" priority="2011">
      <colorScale>
        <cfvo type="min"/>
        <cfvo type="percentile" val="50"/>
        <cfvo type="max"/>
        <color rgb="FF63BE7B"/>
        <color rgb="FFFCFCFF"/>
        <color rgb="FFF8696B"/>
      </colorScale>
    </cfRule>
  </conditionalFormatting>
  <conditionalFormatting sqref="D13">
    <cfRule type="colorScale" priority="2010">
      <colorScale>
        <cfvo type="min"/>
        <cfvo type="percentile" val="50"/>
        <cfvo type="max"/>
        <color rgb="FFF8696B"/>
        <color rgb="FFFCFCFF"/>
        <color rgb="FF63BE7B"/>
      </colorScale>
    </cfRule>
  </conditionalFormatting>
  <conditionalFormatting sqref="E13">
    <cfRule type="colorScale" priority="2009">
      <colorScale>
        <cfvo type="min"/>
        <cfvo type="max"/>
        <color rgb="FFFCFCFF"/>
        <color rgb="FF63BE7B"/>
      </colorScale>
    </cfRule>
  </conditionalFormatting>
  <conditionalFormatting sqref="O13">
    <cfRule type="colorScale" priority="2007">
      <colorScale>
        <cfvo type="min"/>
        <cfvo type="percentile" val="50"/>
        <cfvo type="max"/>
        <color rgb="FF63BE7B"/>
        <color rgb="FFFCFCFF"/>
        <color rgb="FFF8696B"/>
      </colorScale>
    </cfRule>
  </conditionalFormatting>
  <conditionalFormatting sqref="P13">
    <cfRule type="colorScale" priority="2006">
      <colorScale>
        <cfvo type="min"/>
        <cfvo type="percentile" val="50"/>
        <cfvo type="max"/>
        <color rgb="FF63BE7B"/>
        <color rgb="FFFCFCFF"/>
        <color rgb="FFF8696B"/>
      </colorScale>
    </cfRule>
  </conditionalFormatting>
  <conditionalFormatting sqref="Q13">
    <cfRule type="colorScale" priority="2005">
      <colorScale>
        <cfvo type="min"/>
        <cfvo type="percentile" val="50"/>
        <cfvo type="max"/>
        <color rgb="FFF8696B"/>
        <color rgb="FFFCFCFF"/>
        <color rgb="FF63BE7B"/>
      </colorScale>
    </cfRule>
  </conditionalFormatting>
  <conditionalFormatting sqref="R13">
    <cfRule type="colorScale" priority="2004">
      <colorScale>
        <cfvo type="min"/>
        <cfvo type="max"/>
        <color rgb="FFFCFCFF"/>
        <color rgb="FF63BE7B"/>
      </colorScale>
    </cfRule>
  </conditionalFormatting>
  <conditionalFormatting sqref="S13">
    <cfRule type="colorScale" priority="2001">
      <colorScale>
        <cfvo type="min"/>
        <cfvo type="percentile" val="50"/>
        <cfvo type="max"/>
        <color rgb="FFF8696B"/>
        <color rgb="FFFCFCFF"/>
        <color rgb="FF63BE7B"/>
      </colorScale>
    </cfRule>
    <cfRule type="colorScale" priority="2003">
      <colorScale>
        <cfvo type="min"/>
        <cfvo type="max"/>
        <color rgb="FFFCFCFF"/>
        <color rgb="FF63BE7B"/>
      </colorScale>
    </cfRule>
  </conditionalFormatting>
  <conditionalFormatting sqref="T13">
    <cfRule type="colorScale" priority="2002">
      <colorScale>
        <cfvo type="min"/>
        <cfvo type="percentile" val="50"/>
        <cfvo type="max"/>
        <color rgb="FFF8696B"/>
        <color rgb="FFFCFCFF"/>
        <color rgb="FF63BE7B"/>
      </colorScale>
    </cfRule>
  </conditionalFormatting>
  <conditionalFormatting sqref="U13">
    <cfRule type="colorScale" priority="2000">
      <colorScale>
        <cfvo type="min"/>
        <cfvo type="percentile" val="50"/>
        <cfvo type="max"/>
        <color rgb="FFF8696B"/>
        <color rgb="FFFCFCFF"/>
        <color rgb="FF63BE7B"/>
      </colorScale>
    </cfRule>
  </conditionalFormatting>
  <conditionalFormatting sqref="W13">
    <cfRule type="colorScale" priority="1998">
      <colorScale>
        <cfvo type="min"/>
        <cfvo type="percentile" val="50"/>
        <cfvo type="max"/>
        <color rgb="FF63BE7B"/>
        <color rgb="FFFCFCFF"/>
        <color rgb="FFF8696B"/>
      </colorScale>
    </cfRule>
  </conditionalFormatting>
  <conditionalFormatting sqref="N13:N14">
    <cfRule type="colorScale" priority="2093">
      <colorScale>
        <cfvo type="min"/>
        <cfvo type="max"/>
        <color rgb="FFFFEF9C"/>
        <color rgb="FF63BE7B"/>
      </colorScale>
    </cfRule>
    <cfRule type="colorScale" priority="2094">
      <colorScale>
        <cfvo type="min"/>
        <cfvo type="max"/>
        <color rgb="FFFCFCFF"/>
        <color rgb="FF63BE7B"/>
      </colorScale>
    </cfRule>
    <cfRule type="colorScale" priority="2095">
      <colorScale>
        <cfvo type="min"/>
        <cfvo type="max"/>
        <color rgb="FFFCFCFF"/>
        <color rgb="FF63BE7B"/>
      </colorScale>
    </cfRule>
    <cfRule type="colorScale" priority="2096">
      <colorScale>
        <cfvo type="min"/>
        <cfvo type="percentile" val="50"/>
        <cfvo type="max"/>
        <color rgb="FFF8696B"/>
        <color rgb="FFFFEB84"/>
        <color rgb="FF63BE7B"/>
      </colorScale>
    </cfRule>
    <cfRule type="colorScale" priority="2097">
      <colorScale>
        <cfvo type="min"/>
        <cfvo type="max"/>
        <color rgb="FFFFEF9C"/>
        <color rgb="FF63BE7B"/>
      </colorScale>
    </cfRule>
    <cfRule type="colorScale" priority="2098">
      <colorScale>
        <cfvo type="min"/>
        <cfvo type="percentile" val="50"/>
        <cfvo type="max"/>
        <color rgb="FFF8696B"/>
        <color rgb="FFFCFCFF"/>
        <color rgb="FF63BE7B"/>
      </colorScale>
    </cfRule>
    <cfRule type="colorScale" priority="2099">
      <colorScale>
        <cfvo type="min"/>
        <cfvo type="max"/>
        <color rgb="FFFCFCFF"/>
        <color rgb="FF63BE7B"/>
      </colorScale>
    </cfRule>
    <cfRule type="colorScale" priority="2100">
      <colorScale>
        <cfvo type="min"/>
        <cfvo type="percentile" val="50"/>
        <cfvo type="max"/>
        <color rgb="FFF8696B"/>
        <color rgb="FFFCFCFF"/>
        <color rgb="FF63BE7B"/>
      </colorScale>
    </cfRule>
    <cfRule type="colorScale" priority="2101">
      <colorScale>
        <cfvo type="min"/>
        <cfvo type="percentile" val="50"/>
        <cfvo type="max"/>
        <color rgb="FFF8696B"/>
        <color rgb="FFFCFCFF"/>
        <color rgb="FF5A8AC6"/>
      </colorScale>
    </cfRule>
    <cfRule type="colorScale" priority="2102">
      <colorScale>
        <cfvo type="min"/>
        <cfvo type="percentile" val="50"/>
        <cfvo type="max"/>
        <color rgb="FFF8696B"/>
        <color rgb="FFFCFCFF"/>
        <color rgb="FF63BE7B"/>
      </colorScale>
    </cfRule>
    <cfRule type="colorScale" priority="2103">
      <colorScale>
        <cfvo type="min"/>
        <cfvo type="percentile" val="50"/>
        <cfvo type="max"/>
        <color rgb="FFF8696B"/>
        <color rgb="FFFCFCFF"/>
        <color rgb="FF63BE7B"/>
      </colorScale>
    </cfRule>
    <cfRule type="colorScale" priority="2104">
      <colorScale>
        <cfvo type="min"/>
        <cfvo type="max"/>
        <color rgb="FFFCFCFF"/>
        <color rgb="FF63BE7B"/>
      </colorScale>
    </cfRule>
    <cfRule type="colorScale" priority="2105">
      <colorScale>
        <cfvo type="min"/>
        <cfvo type="percentile" val="50"/>
        <cfvo type="max"/>
        <color rgb="FFF8696B"/>
        <color rgb="FFFCFCFF"/>
        <color rgb="FF63BE7B"/>
      </colorScale>
    </cfRule>
    <cfRule type="colorScale" priority="2106">
      <colorScale>
        <cfvo type="min"/>
        <cfvo type="max"/>
        <color rgb="FFFCFCFF"/>
        <color rgb="FF63BE7B"/>
      </colorScale>
    </cfRule>
    <cfRule type="colorScale" priority="2107">
      <colorScale>
        <cfvo type="min"/>
        <cfvo type="max"/>
        <color rgb="FFFCFCFF"/>
        <color rgb="FF63BE7B"/>
      </colorScale>
    </cfRule>
    <cfRule type="colorScale" priority="2108">
      <colorScale>
        <cfvo type="min"/>
        <cfvo type="percentile" val="50"/>
        <cfvo type="max"/>
        <color rgb="FFF8696B"/>
        <color rgb="FFFFEB84"/>
        <color rgb="FF63BE7B"/>
      </colorScale>
    </cfRule>
    <cfRule type="colorScale" priority="2109">
      <colorScale>
        <cfvo type="min"/>
        <cfvo type="max"/>
        <color rgb="FFFFEF9C"/>
        <color rgb="FF63BE7B"/>
      </colorScale>
    </cfRule>
    <cfRule type="colorScale" priority="2110">
      <colorScale>
        <cfvo type="min"/>
        <cfvo type="max"/>
        <color rgb="FFFCFCFF"/>
        <color rgb="FF63BE7B"/>
      </colorScale>
    </cfRule>
    <cfRule type="colorScale" priority="2111">
      <colorScale>
        <cfvo type="min"/>
        <cfvo type="max"/>
        <color rgb="FFFCFCFF"/>
        <color rgb="FF63BE7B"/>
      </colorScale>
    </cfRule>
    <cfRule type="colorScale" priority="2112">
      <colorScale>
        <cfvo type="min"/>
        <cfvo type="percentile" val="50"/>
        <cfvo type="max"/>
        <color rgb="FFF8696B"/>
        <color rgb="FFFFEB84"/>
        <color rgb="FF63BE7B"/>
      </colorScale>
    </cfRule>
    <cfRule type="colorScale" priority="2113">
      <colorScale>
        <cfvo type="min"/>
        <cfvo type="max"/>
        <color rgb="FFFFEF9C"/>
        <color rgb="FF63BE7B"/>
      </colorScale>
    </cfRule>
    <cfRule type="colorScale" priority="2114">
      <colorScale>
        <cfvo type="min"/>
        <cfvo type="max"/>
        <color rgb="FFFCFCFF"/>
        <color rgb="FF63BE7B"/>
      </colorScale>
    </cfRule>
    <cfRule type="colorScale" priority="2115">
      <colorScale>
        <cfvo type="min"/>
        <cfvo type="max"/>
        <color rgb="FFFCFCFF"/>
        <color rgb="FF63BE7B"/>
      </colorScale>
    </cfRule>
    <cfRule type="colorScale" priority="2116">
      <colorScale>
        <cfvo type="min"/>
        <cfvo type="percentile" val="50"/>
        <cfvo type="max"/>
        <color rgb="FFF8696B"/>
        <color rgb="FFFFEB84"/>
        <color rgb="FF63BE7B"/>
      </colorScale>
    </cfRule>
  </conditionalFormatting>
  <conditionalFormatting sqref="D13">
    <cfRule type="colorScale" priority="1997">
      <colorScale>
        <cfvo type="min"/>
        <cfvo type="percentile" val="50"/>
        <cfvo type="max"/>
        <color rgb="FFF8696B"/>
        <color rgb="FFFCFCFF"/>
        <color rgb="FF63BE7B"/>
      </colorScale>
    </cfRule>
  </conditionalFormatting>
  <conditionalFormatting sqref="N13:N14">
    <cfRule type="colorScale" priority="1962">
      <colorScale>
        <cfvo type="min"/>
        <cfvo type="max"/>
        <color rgb="FFFCFCFF"/>
        <color rgb="FF63BE7B"/>
      </colorScale>
    </cfRule>
  </conditionalFormatting>
  <conditionalFormatting sqref="O13">
    <cfRule type="colorScale" priority="1961">
      <colorScale>
        <cfvo type="min"/>
        <cfvo type="percentile" val="50"/>
        <cfvo type="max"/>
        <color rgb="FF63BE7B"/>
        <color rgb="FFFCFCFF"/>
        <color rgb="FFF8696B"/>
      </colorScale>
    </cfRule>
  </conditionalFormatting>
  <conditionalFormatting sqref="P13">
    <cfRule type="colorScale" priority="1960">
      <colorScale>
        <cfvo type="min"/>
        <cfvo type="percentile" val="50"/>
        <cfvo type="max"/>
        <color rgb="FF63BE7B"/>
        <color rgb="FFFCFCFF"/>
        <color rgb="FFF8696B"/>
      </colorScale>
    </cfRule>
  </conditionalFormatting>
  <conditionalFormatting sqref="Q13">
    <cfRule type="colorScale" priority="1959">
      <colorScale>
        <cfvo type="min"/>
        <cfvo type="percentile" val="50"/>
        <cfvo type="max"/>
        <color rgb="FFF8696B"/>
        <color rgb="FFFCFCFF"/>
        <color rgb="FF63BE7B"/>
      </colorScale>
    </cfRule>
  </conditionalFormatting>
  <conditionalFormatting sqref="R13">
    <cfRule type="colorScale" priority="1958">
      <colorScale>
        <cfvo type="min"/>
        <cfvo type="max"/>
        <color rgb="FFFCFCFF"/>
        <color rgb="FF63BE7B"/>
      </colorScale>
    </cfRule>
  </conditionalFormatting>
  <conditionalFormatting sqref="S13">
    <cfRule type="colorScale" priority="1957">
      <colorScale>
        <cfvo type="min"/>
        <cfvo type="percentile" val="50"/>
        <cfvo type="max"/>
        <color rgb="FFF8696B"/>
        <color rgb="FFFCFCFF"/>
        <color rgb="FF63BE7B"/>
      </colorScale>
    </cfRule>
  </conditionalFormatting>
  <conditionalFormatting sqref="T13">
    <cfRule type="colorScale" priority="1956">
      <colorScale>
        <cfvo type="min"/>
        <cfvo type="percentile" val="50"/>
        <cfvo type="max"/>
        <color rgb="FFF8696B"/>
        <color rgb="FFFCFCFF"/>
        <color rgb="FF63BE7B"/>
      </colorScale>
    </cfRule>
  </conditionalFormatting>
  <conditionalFormatting sqref="U13">
    <cfRule type="colorScale" priority="1955">
      <colorScale>
        <cfvo type="min"/>
        <cfvo type="percentile" val="50"/>
        <cfvo type="max"/>
        <color rgb="FFF8696B"/>
        <color rgb="FFFCFCFF"/>
        <color rgb="FF63BE7B"/>
      </colorScale>
    </cfRule>
  </conditionalFormatting>
  <conditionalFormatting sqref="V13">
    <cfRule type="colorScale" priority="1954">
      <colorScale>
        <cfvo type="min"/>
        <cfvo type="percentile" val="50"/>
        <cfvo type="max"/>
        <color rgb="FF63BE7B"/>
        <color rgb="FFFCFCFF"/>
        <color rgb="FFF8696B"/>
      </colorScale>
    </cfRule>
  </conditionalFormatting>
  <conditionalFormatting sqref="W13">
    <cfRule type="colorScale" priority="1953">
      <colorScale>
        <cfvo type="min"/>
        <cfvo type="percentile" val="50"/>
        <cfvo type="max"/>
        <color rgb="FF63BE7B"/>
        <color rgb="FFFCFCFF"/>
        <color rgb="FFF8696B"/>
      </colorScale>
    </cfRule>
  </conditionalFormatting>
  <conditionalFormatting sqref="D13">
    <cfRule type="colorScale" priority="1996">
      <colorScale>
        <cfvo type="min"/>
        <cfvo type="percentile" val="50"/>
        <cfvo type="max"/>
        <color rgb="FFF8696B"/>
        <color rgb="FFFCFCFF"/>
        <color rgb="FF63BE7B"/>
      </colorScale>
    </cfRule>
  </conditionalFormatting>
  <conditionalFormatting sqref="E13">
    <cfRule type="colorScale" priority="1995">
      <colorScale>
        <cfvo type="min"/>
        <cfvo type="max"/>
        <color rgb="FFFCFCFF"/>
        <color rgb="FF63BE7B"/>
      </colorScale>
    </cfRule>
  </conditionalFormatting>
  <conditionalFormatting sqref="F13">
    <cfRule type="colorScale" priority="1994">
      <colorScale>
        <cfvo type="min"/>
        <cfvo type="max"/>
        <color rgb="FFFCFCFF"/>
        <color rgb="FF63BE7B"/>
      </colorScale>
    </cfRule>
  </conditionalFormatting>
  <conditionalFormatting sqref="F13">
    <cfRule type="colorScale" priority="1993">
      <colorScale>
        <cfvo type="min"/>
        <cfvo type="max"/>
        <color rgb="FFFCFCFF"/>
        <color rgb="FF63BE7B"/>
      </colorScale>
    </cfRule>
  </conditionalFormatting>
  <conditionalFormatting sqref="F13">
    <cfRule type="colorScale" priority="1992">
      <colorScale>
        <cfvo type="min"/>
        <cfvo type="max"/>
        <color rgb="FFFCFCFF"/>
        <color rgb="FF63BE7B"/>
      </colorScale>
    </cfRule>
  </conditionalFormatting>
  <conditionalFormatting sqref="F13">
    <cfRule type="colorScale" priority="1991">
      <colorScale>
        <cfvo type="min"/>
        <cfvo type="max"/>
        <color rgb="FFFCFCFF"/>
        <color rgb="FF63BE7B"/>
      </colorScale>
    </cfRule>
  </conditionalFormatting>
  <conditionalFormatting sqref="G13">
    <cfRule type="colorScale" priority="1990">
      <colorScale>
        <cfvo type="min"/>
        <cfvo type="max"/>
        <color rgb="FFFCFCFF"/>
        <color rgb="FF63BE7B"/>
      </colorScale>
    </cfRule>
  </conditionalFormatting>
  <conditionalFormatting sqref="G13">
    <cfRule type="colorScale" priority="1989">
      <colorScale>
        <cfvo type="min"/>
        <cfvo type="max"/>
        <color rgb="FFFCFCFF"/>
        <color rgb="FF63BE7B"/>
      </colorScale>
    </cfRule>
  </conditionalFormatting>
  <conditionalFormatting sqref="G13">
    <cfRule type="colorScale" priority="1988">
      <colorScale>
        <cfvo type="min"/>
        <cfvo type="max"/>
        <color rgb="FFFCFCFF"/>
        <color rgb="FF63BE7B"/>
      </colorScale>
    </cfRule>
  </conditionalFormatting>
  <conditionalFormatting sqref="G13">
    <cfRule type="colorScale" priority="1987">
      <colorScale>
        <cfvo type="min"/>
        <cfvo type="max"/>
        <color rgb="FFFCFCFF"/>
        <color rgb="FF63BE7B"/>
      </colorScale>
    </cfRule>
  </conditionalFormatting>
  <conditionalFormatting sqref="H13">
    <cfRule type="colorScale" priority="1986">
      <colorScale>
        <cfvo type="min"/>
        <cfvo type="max"/>
        <color rgb="FFFCFCFF"/>
        <color rgb="FF63BE7B"/>
      </colorScale>
    </cfRule>
  </conditionalFormatting>
  <conditionalFormatting sqref="H13">
    <cfRule type="colorScale" priority="1985">
      <colorScale>
        <cfvo type="min"/>
        <cfvo type="max"/>
        <color rgb="FFFCFCFF"/>
        <color rgb="FF63BE7B"/>
      </colorScale>
    </cfRule>
  </conditionalFormatting>
  <conditionalFormatting sqref="H13">
    <cfRule type="colorScale" priority="1984">
      <colorScale>
        <cfvo type="min"/>
        <cfvo type="max"/>
        <color rgb="FFFCFCFF"/>
        <color rgb="FF63BE7B"/>
      </colorScale>
    </cfRule>
  </conditionalFormatting>
  <conditionalFormatting sqref="H13">
    <cfRule type="colorScale" priority="1983">
      <colorScale>
        <cfvo type="min"/>
        <cfvo type="max"/>
        <color rgb="FFFCFCFF"/>
        <color rgb="FF63BE7B"/>
      </colorScale>
    </cfRule>
  </conditionalFormatting>
  <conditionalFormatting sqref="I13">
    <cfRule type="colorScale" priority="1982">
      <colorScale>
        <cfvo type="min"/>
        <cfvo type="max"/>
        <color rgb="FFFCFCFF"/>
        <color rgb="FF63BE7B"/>
      </colorScale>
    </cfRule>
  </conditionalFormatting>
  <conditionalFormatting sqref="I13">
    <cfRule type="colorScale" priority="1981">
      <colorScale>
        <cfvo type="min"/>
        <cfvo type="max"/>
        <color rgb="FFFCFCFF"/>
        <color rgb="FF63BE7B"/>
      </colorScale>
    </cfRule>
  </conditionalFormatting>
  <conditionalFormatting sqref="I13">
    <cfRule type="colorScale" priority="1980">
      <colorScale>
        <cfvo type="min"/>
        <cfvo type="max"/>
        <color rgb="FFFCFCFF"/>
        <color rgb="FF63BE7B"/>
      </colorScale>
    </cfRule>
  </conditionalFormatting>
  <conditionalFormatting sqref="I13">
    <cfRule type="colorScale" priority="1979">
      <colorScale>
        <cfvo type="min"/>
        <cfvo type="max"/>
        <color rgb="FFFCFCFF"/>
        <color rgb="FF63BE7B"/>
      </colorScale>
    </cfRule>
  </conditionalFormatting>
  <conditionalFormatting sqref="J13">
    <cfRule type="colorScale" priority="1978">
      <colorScale>
        <cfvo type="min"/>
        <cfvo type="max"/>
        <color rgb="FFFCFCFF"/>
        <color rgb="FF63BE7B"/>
      </colorScale>
    </cfRule>
  </conditionalFormatting>
  <conditionalFormatting sqref="J13">
    <cfRule type="colorScale" priority="1977">
      <colorScale>
        <cfvo type="min"/>
        <cfvo type="max"/>
        <color rgb="FFFCFCFF"/>
        <color rgb="FF63BE7B"/>
      </colorScale>
    </cfRule>
  </conditionalFormatting>
  <conditionalFormatting sqref="J13">
    <cfRule type="colorScale" priority="1976">
      <colorScale>
        <cfvo type="min"/>
        <cfvo type="max"/>
        <color rgb="FFFCFCFF"/>
        <color rgb="FF63BE7B"/>
      </colorScale>
    </cfRule>
  </conditionalFormatting>
  <conditionalFormatting sqref="J13">
    <cfRule type="colorScale" priority="1975">
      <colorScale>
        <cfvo type="min"/>
        <cfvo type="max"/>
        <color rgb="FFFCFCFF"/>
        <color rgb="FF63BE7B"/>
      </colorScale>
    </cfRule>
  </conditionalFormatting>
  <conditionalFormatting sqref="K13">
    <cfRule type="colorScale" priority="1974">
      <colorScale>
        <cfvo type="min"/>
        <cfvo type="max"/>
        <color rgb="FFFCFCFF"/>
        <color rgb="FF63BE7B"/>
      </colorScale>
    </cfRule>
  </conditionalFormatting>
  <conditionalFormatting sqref="K13">
    <cfRule type="colorScale" priority="1973">
      <colorScale>
        <cfvo type="min"/>
        <cfvo type="max"/>
        <color rgb="FFFCFCFF"/>
        <color rgb="FF63BE7B"/>
      </colorScale>
    </cfRule>
  </conditionalFormatting>
  <conditionalFormatting sqref="K13">
    <cfRule type="colorScale" priority="1972">
      <colorScale>
        <cfvo type="min"/>
        <cfvo type="max"/>
        <color rgb="FFFCFCFF"/>
        <color rgb="FF63BE7B"/>
      </colorScale>
    </cfRule>
  </conditionalFormatting>
  <conditionalFormatting sqref="K13">
    <cfRule type="colorScale" priority="1971">
      <colorScale>
        <cfvo type="min"/>
        <cfvo type="max"/>
        <color rgb="FFFCFCFF"/>
        <color rgb="FF63BE7B"/>
      </colorScale>
    </cfRule>
  </conditionalFormatting>
  <conditionalFormatting sqref="L13">
    <cfRule type="colorScale" priority="1970">
      <colorScale>
        <cfvo type="min"/>
        <cfvo type="max"/>
        <color rgb="FFFCFCFF"/>
        <color rgb="FF63BE7B"/>
      </colorScale>
    </cfRule>
  </conditionalFormatting>
  <conditionalFormatting sqref="L13">
    <cfRule type="colorScale" priority="1969">
      <colorScale>
        <cfvo type="min"/>
        <cfvo type="max"/>
        <color rgb="FFFCFCFF"/>
        <color rgb="FF63BE7B"/>
      </colorScale>
    </cfRule>
  </conditionalFormatting>
  <conditionalFormatting sqref="L13">
    <cfRule type="colorScale" priority="1968">
      <colorScale>
        <cfvo type="min"/>
        <cfvo type="max"/>
        <color rgb="FFFCFCFF"/>
        <color rgb="FF63BE7B"/>
      </colorScale>
    </cfRule>
  </conditionalFormatting>
  <conditionalFormatting sqref="L13">
    <cfRule type="colorScale" priority="1967">
      <colorScale>
        <cfvo type="min"/>
        <cfvo type="max"/>
        <color rgb="FFFCFCFF"/>
        <color rgb="FF63BE7B"/>
      </colorScale>
    </cfRule>
  </conditionalFormatting>
  <conditionalFormatting sqref="M13">
    <cfRule type="colorScale" priority="1966">
      <colorScale>
        <cfvo type="min"/>
        <cfvo type="max"/>
        <color rgb="FFFCFCFF"/>
        <color rgb="FF63BE7B"/>
      </colorScale>
    </cfRule>
  </conditionalFormatting>
  <conditionalFormatting sqref="M13">
    <cfRule type="colorScale" priority="1965">
      <colorScale>
        <cfvo type="min"/>
        <cfvo type="max"/>
        <color rgb="FFFCFCFF"/>
        <color rgb="FF63BE7B"/>
      </colorScale>
    </cfRule>
  </conditionalFormatting>
  <conditionalFormatting sqref="M13">
    <cfRule type="colorScale" priority="1964">
      <colorScale>
        <cfvo type="min"/>
        <cfvo type="max"/>
        <color rgb="FFFCFCFF"/>
        <color rgb="FF63BE7B"/>
      </colorScale>
    </cfRule>
  </conditionalFormatting>
  <conditionalFormatting sqref="M13">
    <cfRule type="colorScale" priority="1963">
      <colorScale>
        <cfvo type="min"/>
        <cfvo type="max"/>
        <color rgb="FFFCFCFF"/>
        <color rgb="FF63BE7B"/>
      </colorScale>
    </cfRule>
  </conditionalFormatting>
  <conditionalFormatting sqref="D13">
    <cfRule type="colorScale" priority="1952">
      <colorScale>
        <cfvo type="min"/>
        <cfvo type="percentile" val="50"/>
        <cfvo type="max"/>
        <color rgb="FFF8696B"/>
        <color rgb="FFFCFCFF"/>
        <color rgb="FF63BE7B"/>
      </colorScale>
    </cfRule>
  </conditionalFormatting>
  <conditionalFormatting sqref="G13">
    <cfRule type="colorScale" priority="1951">
      <colorScale>
        <cfvo type="min"/>
        <cfvo type="max"/>
        <color rgb="FFFCFCFF"/>
        <color rgb="FF63BE7B"/>
      </colorScale>
    </cfRule>
  </conditionalFormatting>
  <conditionalFormatting sqref="J13">
    <cfRule type="colorScale" priority="1950">
      <colorScale>
        <cfvo type="min"/>
        <cfvo type="max"/>
        <color rgb="FFFCFCFF"/>
        <color rgb="FF63BE7B"/>
      </colorScale>
    </cfRule>
  </conditionalFormatting>
  <conditionalFormatting sqref="M13">
    <cfRule type="colorScale" priority="1949">
      <colorScale>
        <cfvo type="min"/>
        <cfvo type="max"/>
        <color rgb="FFFCFCFF"/>
        <color rgb="FF63BE7B"/>
      </colorScale>
    </cfRule>
  </conditionalFormatting>
  <conditionalFormatting sqref="N13:N14">
    <cfRule type="colorScale" priority="1948">
      <colorScale>
        <cfvo type="min"/>
        <cfvo type="max"/>
        <color rgb="FFFCFCFF"/>
        <color rgb="FF63BE7B"/>
      </colorScale>
    </cfRule>
  </conditionalFormatting>
  <conditionalFormatting sqref="O13">
    <cfRule type="colorScale" priority="1946">
      <colorScale>
        <cfvo type="min"/>
        <cfvo type="percentile" val="50"/>
        <cfvo type="max"/>
        <color rgb="FF63BE7B"/>
        <color rgb="FFFCFCFF"/>
        <color rgb="FFF8696B"/>
      </colorScale>
    </cfRule>
    <cfRule type="colorScale" priority="1947">
      <colorScale>
        <cfvo type="min"/>
        <cfvo type="max"/>
        <color rgb="FFFCFCFF"/>
        <color rgb="FF63BE7B"/>
      </colorScale>
    </cfRule>
  </conditionalFormatting>
  <conditionalFormatting sqref="P13">
    <cfRule type="colorScale" priority="1945">
      <colorScale>
        <cfvo type="min"/>
        <cfvo type="percentile" val="50"/>
        <cfvo type="max"/>
        <color rgb="FF63BE7B"/>
        <color rgb="FFFCFCFF"/>
        <color rgb="FFF8696B"/>
      </colorScale>
    </cfRule>
  </conditionalFormatting>
  <conditionalFormatting sqref="Q13">
    <cfRule type="colorScale" priority="1944">
      <colorScale>
        <cfvo type="min"/>
        <cfvo type="percentile" val="50"/>
        <cfvo type="max"/>
        <color rgb="FFF8696B"/>
        <color rgb="FFFCFCFF"/>
        <color rgb="FF63BE7B"/>
      </colorScale>
    </cfRule>
  </conditionalFormatting>
  <conditionalFormatting sqref="R13">
    <cfRule type="colorScale" priority="1943">
      <colorScale>
        <cfvo type="min"/>
        <cfvo type="max"/>
        <color rgb="FFFCFCFF"/>
        <color rgb="FF63BE7B"/>
      </colorScale>
    </cfRule>
  </conditionalFormatting>
  <conditionalFormatting sqref="S13">
    <cfRule type="colorScale" priority="1942">
      <colorScale>
        <cfvo type="min"/>
        <cfvo type="percentile" val="50"/>
        <cfvo type="max"/>
        <color rgb="FFF8696B"/>
        <color rgb="FFFCFCFF"/>
        <color rgb="FF63BE7B"/>
      </colorScale>
    </cfRule>
  </conditionalFormatting>
  <conditionalFormatting sqref="T13">
    <cfRule type="colorScale" priority="1941">
      <colorScale>
        <cfvo type="min"/>
        <cfvo type="percentile" val="50"/>
        <cfvo type="max"/>
        <color rgb="FFF8696B"/>
        <color rgb="FFFCFCFF"/>
        <color rgb="FF63BE7B"/>
      </colorScale>
    </cfRule>
  </conditionalFormatting>
  <conditionalFormatting sqref="U13">
    <cfRule type="colorScale" priority="1940">
      <colorScale>
        <cfvo type="min"/>
        <cfvo type="percentile" val="50"/>
        <cfvo type="max"/>
        <color rgb="FFF8696B"/>
        <color rgb="FFFCFCFF"/>
        <color rgb="FF63BE7B"/>
      </colorScale>
    </cfRule>
  </conditionalFormatting>
  <conditionalFormatting sqref="V13">
    <cfRule type="colorScale" priority="1939">
      <colorScale>
        <cfvo type="min"/>
        <cfvo type="percentile" val="50"/>
        <cfvo type="max"/>
        <color rgb="FF63BE7B"/>
        <color rgb="FFFCFCFF"/>
        <color rgb="FFF8696B"/>
      </colorScale>
    </cfRule>
  </conditionalFormatting>
  <conditionalFormatting sqref="W13">
    <cfRule type="colorScale" priority="1938">
      <colorScale>
        <cfvo type="min"/>
        <cfvo type="percentile" val="50"/>
        <cfvo type="max"/>
        <color rgb="FF63BE7B"/>
        <color rgb="FFFCFCFF"/>
        <color rgb="FFF8696B"/>
      </colorScale>
    </cfRule>
  </conditionalFormatting>
  <conditionalFormatting sqref="D13">
    <cfRule type="colorScale" priority="2117">
      <colorScale>
        <cfvo type="min"/>
        <cfvo type="percentile" val="50"/>
        <cfvo type="max"/>
        <color rgb="FFF8696B"/>
        <color rgb="FFFCFCFF"/>
        <color rgb="FF63BE7B"/>
      </colorScale>
    </cfRule>
  </conditionalFormatting>
  <conditionalFormatting sqref="G13">
    <cfRule type="colorScale" priority="2118">
      <colorScale>
        <cfvo type="min"/>
        <cfvo type="max"/>
        <color rgb="FFFCFCFF"/>
        <color rgb="FF63BE7B"/>
      </colorScale>
    </cfRule>
  </conditionalFormatting>
  <conditionalFormatting sqref="J13">
    <cfRule type="colorScale" priority="2119">
      <colorScale>
        <cfvo type="min"/>
        <cfvo type="max"/>
        <color rgb="FFFCFCFF"/>
        <color rgb="FF63BE7B"/>
      </colorScale>
    </cfRule>
  </conditionalFormatting>
  <conditionalFormatting sqref="M13">
    <cfRule type="colorScale" priority="2120">
      <colorScale>
        <cfvo type="min"/>
        <cfvo type="max"/>
        <color rgb="FFFCFCFF"/>
        <color rgb="FF63BE7B"/>
      </colorScale>
    </cfRule>
  </conditionalFormatting>
  <conditionalFormatting sqref="N13:N14">
    <cfRule type="colorScale" priority="2121">
      <colorScale>
        <cfvo type="min"/>
        <cfvo type="max"/>
        <color rgb="FFFCFCFF"/>
        <color rgb="FF63BE7B"/>
      </colorScale>
    </cfRule>
  </conditionalFormatting>
  <conditionalFormatting sqref="O13">
    <cfRule type="colorScale" priority="2122">
      <colorScale>
        <cfvo type="min"/>
        <cfvo type="percentile" val="50"/>
        <cfvo type="max"/>
        <color rgb="FF63BE7B"/>
        <color rgb="FFFCFCFF"/>
        <color rgb="FFF8696B"/>
      </colorScale>
    </cfRule>
  </conditionalFormatting>
  <conditionalFormatting sqref="P13">
    <cfRule type="colorScale" priority="2123">
      <colorScale>
        <cfvo type="min"/>
        <cfvo type="percentile" val="50"/>
        <cfvo type="max"/>
        <color rgb="FF63BE7B"/>
        <color rgb="FFFCFCFF"/>
        <color rgb="FFF8696B"/>
      </colorScale>
    </cfRule>
  </conditionalFormatting>
  <conditionalFormatting sqref="Q13">
    <cfRule type="colorScale" priority="2124">
      <colorScale>
        <cfvo type="min"/>
        <cfvo type="percentile" val="50"/>
        <cfvo type="max"/>
        <color rgb="FFF8696B"/>
        <color rgb="FFFCFCFF"/>
        <color rgb="FF63BE7B"/>
      </colorScale>
    </cfRule>
  </conditionalFormatting>
  <conditionalFormatting sqref="R13">
    <cfRule type="colorScale" priority="2125">
      <colorScale>
        <cfvo type="min"/>
        <cfvo type="max"/>
        <color rgb="FFFCFCFF"/>
        <color rgb="FF63BE7B"/>
      </colorScale>
    </cfRule>
  </conditionalFormatting>
  <conditionalFormatting sqref="S13">
    <cfRule type="colorScale" priority="2126">
      <colorScale>
        <cfvo type="min"/>
        <cfvo type="max"/>
        <color rgb="FFFCFCFF"/>
        <color rgb="FF63BE7B"/>
      </colorScale>
    </cfRule>
  </conditionalFormatting>
  <conditionalFormatting sqref="T13">
    <cfRule type="colorScale" priority="2127">
      <colorScale>
        <cfvo type="min"/>
        <cfvo type="max"/>
        <color rgb="FFFCFCFF"/>
        <color rgb="FF63BE7B"/>
      </colorScale>
    </cfRule>
  </conditionalFormatting>
  <conditionalFormatting sqref="U13">
    <cfRule type="colorScale" priority="2128">
      <colorScale>
        <cfvo type="min"/>
        <cfvo type="max"/>
        <color rgb="FFFCFCFF"/>
        <color rgb="FF63BE7B"/>
      </colorScale>
    </cfRule>
    <cfRule type="colorScale" priority="2129">
      <colorScale>
        <cfvo type="min"/>
        <cfvo type="percentile" val="50"/>
        <cfvo type="max"/>
        <color rgb="FFF8696B"/>
        <color rgb="FFFCFCFF"/>
        <color rgb="FF63BE7B"/>
      </colorScale>
    </cfRule>
  </conditionalFormatting>
  <conditionalFormatting sqref="V13">
    <cfRule type="colorScale" priority="2130">
      <colorScale>
        <cfvo type="min"/>
        <cfvo type="percentile" val="50"/>
        <cfvo type="max"/>
        <color rgb="FF63BE7B"/>
        <color rgb="FFFCFCFF"/>
        <color rgb="FFF8696B"/>
      </colorScale>
    </cfRule>
  </conditionalFormatting>
  <conditionalFormatting sqref="W13">
    <cfRule type="colorScale" priority="2131">
      <colorScale>
        <cfvo type="min"/>
        <cfvo type="percentile" val="50"/>
        <cfvo type="max"/>
        <color rgb="FF63BE7B"/>
        <color rgb="FFFCFCFF"/>
        <color rgb="FFF8696B"/>
      </colorScale>
    </cfRule>
  </conditionalFormatting>
  <conditionalFormatting sqref="D13">
    <cfRule type="colorScale" priority="2132">
      <colorScale>
        <cfvo type="min"/>
        <cfvo type="percentile" val="50"/>
        <cfvo type="max"/>
        <color rgb="FFF8696B"/>
        <color rgb="FFFCFCFF"/>
        <color rgb="FF63BE7B"/>
      </colorScale>
    </cfRule>
  </conditionalFormatting>
  <conditionalFormatting sqref="F13:M13">
    <cfRule type="colorScale" priority="1928">
      <colorScale>
        <cfvo type="min"/>
        <cfvo type="max"/>
        <color rgb="FFFCFCFF"/>
        <color rgb="FF63BE7B"/>
      </colorScale>
    </cfRule>
    <cfRule type="colorScale" priority="1929">
      <colorScale>
        <cfvo type="min"/>
        <cfvo type="max"/>
        <color rgb="FFFCFCFF"/>
        <color rgb="FF63BE7B"/>
      </colorScale>
    </cfRule>
    <cfRule type="colorScale" priority="1930">
      <colorScale>
        <cfvo type="min"/>
        <cfvo type="percentile" val="50"/>
        <cfvo type="max"/>
        <color rgb="FFF8696B"/>
        <color rgb="FFFFEB84"/>
        <color rgb="FF63BE7B"/>
      </colorScale>
    </cfRule>
    <cfRule type="colorScale" priority="1931">
      <colorScale>
        <cfvo type="min"/>
        <cfvo type="max"/>
        <color rgb="FFFFEF9C"/>
        <color rgb="FF63BE7B"/>
      </colorScale>
    </cfRule>
  </conditionalFormatting>
  <conditionalFormatting sqref="R13:S13">
    <cfRule type="colorScale" priority="1933">
      <colorScale>
        <cfvo type="min"/>
        <cfvo type="percentile" val="50"/>
        <cfvo type="max"/>
        <color rgb="FFF8696B"/>
        <color rgb="FFFCFCFF"/>
        <color rgb="FF63BE7B"/>
      </colorScale>
    </cfRule>
    <cfRule type="colorScale" priority="1934">
      <colorScale>
        <cfvo type="min"/>
        <cfvo type="max"/>
        <color rgb="FFFCFCFF"/>
        <color rgb="FF63BE7B"/>
      </colorScale>
    </cfRule>
    <cfRule type="colorScale" priority="1935">
      <colorScale>
        <cfvo type="min"/>
        <cfvo type="max"/>
        <color rgb="FFFCFCFF"/>
        <color rgb="FF63BE7B"/>
      </colorScale>
    </cfRule>
    <cfRule type="colorScale" priority="1936">
      <colorScale>
        <cfvo type="min"/>
        <cfvo type="percentile" val="50"/>
        <cfvo type="max"/>
        <color rgb="FFF8696B"/>
        <color rgb="FFFCFCFF"/>
        <color rgb="FF63BE7B"/>
      </colorScale>
    </cfRule>
    <cfRule type="colorScale" priority="1937">
      <colorScale>
        <cfvo type="min"/>
        <cfvo type="max"/>
        <color rgb="FFFCFCFF"/>
        <color rgb="FF63BE7B"/>
      </colorScale>
    </cfRule>
  </conditionalFormatting>
  <conditionalFormatting sqref="R13:S13">
    <cfRule type="colorScale" priority="1932">
      <colorScale>
        <cfvo type="min"/>
        <cfvo type="max"/>
        <color rgb="FFFFEF9C"/>
        <color rgb="FF63BE7B"/>
      </colorScale>
    </cfRule>
  </conditionalFormatting>
  <conditionalFormatting sqref="F13:M13">
    <cfRule type="colorScale" priority="1922">
      <colorScale>
        <cfvo type="min"/>
        <cfvo type="percentile" val="50"/>
        <cfvo type="max"/>
        <color rgb="FFF8696B"/>
        <color rgb="FFFCFCFF"/>
        <color rgb="FF63BE7B"/>
      </colorScale>
    </cfRule>
    <cfRule type="colorScale" priority="1923">
      <colorScale>
        <cfvo type="min"/>
        <cfvo type="max"/>
        <color rgb="FFFCFCFF"/>
        <color rgb="FF63BE7B"/>
      </colorScale>
    </cfRule>
    <cfRule type="colorScale" priority="1924">
      <colorScale>
        <cfvo type="min"/>
        <cfvo type="percentile" val="50"/>
        <cfvo type="max"/>
        <color rgb="FFF8696B"/>
        <color rgb="FFFCFCFF"/>
        <color rgb="FF63BE7B"/>
      </colorScale>
    </cfRule>
  </conditionalFormatting>
  <conditionalFormatting sqref="F13:M13">
    <cfRule type="colorScale" priority="1925">
      <colorScale>
        <cfvo type="min"/>
        <cfvo type="max"/>
        <color rgb="FFFCFCFF"/>
        <color rgb="FF63BE7B"/>
      </colorScale>
    </cfRule>
    <cfRule type="colorScale" priority="1926">
      <colorScale>
        <cfvo type="min"/>
        <cfvo type="max"/>
        <color rgb="FFFCFCFF"/>
        <color rgb="FF63BE7B"/>
      </colorScale>
    </cfRule>
    <cfRule type="colorScale" priority="1927">
      <colorScale>
        <cfvo type="min"/>
        <cfvo type="max"/>
        <color rgb="FFFCFCFF"/>
        <color rgb="FF63BE7B"/>
      </colorScale>
    </cfRule>
  </conditionalFormatting>
  <conditionalFormatting sqref="D20:D25 D2 D4:D18 D30 D27:D28 D32:D47">
    <cfRule type="colorScale" priority="1894">
      <colorScale>
        <cfvo type="min"/>
        <cfvo type="percentile" val="50"/>
        <cfvo type="max"/>
        <color rgb="FFF8696B"/>
        <color rgb="FFFCFCFF"/>
        <color rgb="FF63BE7B"/>
      </colorScale>
    </cfRule>
  </conditionalFormatting>
  <conditionalFormatting sqref="G20:G25 G2 G4:G18 G30 G27:G28 G32:G47">
    <cfRule type="colorScale" priority="1893">
      <colorScale>
        <cfvo type="min"/>
        <cfvo type="max"/>
        <color rgb="FFFCFCFF"/>
        <color rgb="FF63BE7B"/>
      </colorScale>
    </cfRule>
  </conditionalFormatting>
  <conditionalFormatting sqref="J20:J25 J2 J4:J18 J30 J27:J28 J32:J47">
    <cfRule type="colorScale" priority="1892">
      <colorScale>
        <cfvo type="min"/>
        <cfvo type="max"/>
        <color rgb="FFFCFCFF"/>
        <color rgb="FF63BE7B"/>
      </colorScale>
    </cfRule>
  </conditionalFormatting>
  <conditionalFormatting sqref="M20:M25 M2 M4:M18 M30 M27:M28 M32:M47">
    <cfRule type="colorScale" priority="1891">
      <colorScale>
        <cfvo type="min"/>
        <cfvo type="max"/>
        <color rgb="FFFCFCFF"/>
        <color rgb="FF63BE7B"/>
      </colorScale>
    </cfRule>
  </conditionalFormatting>
  <conditionalFormatting sqref="N20:N25 N2 N30 N27:N28 N32:N47 N4:N18">
    <cfRule type="colorScale" priority="1890">
      <colorScale>
        <cfvo type="min"/>
        <cfvo type="max"/>
        <color rgb="FFFCFCFF"/>
        <color rgb="FF63BE7B"/>
      </colorScale>
    </cfRule>
  </conditionalFormatting>
  <conditionalFormatting sqref="O20:O25 O2 O4:O18 O30 O27:O28 O32:O47">
    <cfRule type="colorScale" priority="1889">
      <colorScale>
        <cfvo type="min"/>
        <cfvo type="percentile" val="50"/>
        <cfvo type="max"/>
        <color rgb="FF63BE7B"/>
        <color rgb="FFFCFCFF"/>
        <color rgb="FFF8696B"/>
      </colorScale>
    </cfRule>
  </conditionalFormatting>
  <conditionalFormatting sqref="P20:P25 P2 P4:P18 P30 P27:P28 P32:P47">
    <cfRule type="colorScale" priority="1888">
      <colorScale>
        <cfvo type="min"/>
        <cfvo type="percentile" val="50"/>
        <cfvo type="max"/>
        <color rgb="FF63BE7B"/>
        <color rgb="FFFCFCFF"/>
        <color rgb="FFF8696B"/>
      </colorScale>
    </cfRule>
  </conditionalFormatting>
  <conditionalFormatting sqref="Q20:Q25 Q2 Q4:Q18 Q30 Q27:Q28 Q32:Q47">
    <cfRule type="colorScale" priority="1887">
      <colorScale>
        <cfvo type="min"/>
        <cfvo type="percentile" val="50"/>
        <cfvo type="max"/>
        <color rgb="FFF8696B"/>
        <color rgb="FFFCFCFF"/>
        <color rgb="FF63BE7B"/>
      </colorScale>
    </cfRule>
  </conditionalFormatting>
  <conditionalFormatting sqref="R20:R25 R2 R4:R18 R30 R27:R28 R32:R47">
    <cfRule type="colorScale" priority="1886">
      <colorScale>
        <cfvo type="min"/>
        <cfvo type="max"/>
        <color rgb="FFFCFCFF"/>
        <color rgb="FF63BE7B"/>
      </colorScale>
    </cfRule>
  </conditionalFormatting>
  <conditionalFormatting sqref="S20:S25 S2 S4:S18 S30 S27:S28 S32:S47">
    <cfRule type="colorScale" priority="1885">
      <colorScale>
        <cfvo type="min"/>
        <cfvo type="percentile" val="50"/>
        <cfvo type="max"/>
        <color rgb="FFF8696B"/>
        <color rgb="FFFCFCFF"/>
        <color rgb="FF63BE7B"/>
      </colorScale>
    </cfRule>
  </conditionalFormatting>
  <conditionalFormatting sqref="T20:T25 T2 T4:T18 T30 T27:T28 T32:T47">
    <cfRule type="colorScale" priority="1884">
      <colorScale>
        <cfvo type="min"/>
        <cfvo type="percentile" val="50"/>
        <cfvo type="max"/>
        <color rgb="FFF8696B"/>
        <color rgb="FFFCFCFF"/>
        <color rgb="FF63BE7B"/>
      </colorScale>
    </cfRule>
  </conditionalFormatting>
  <conditionalFormatting sqref="U20:U25 U2 U4:U18 U30 U27:U28 U32:U47">
    <cfRule type="colorScale" priority="1883">
      <colorScale>
        <cfvo type="min"/>
        <cfvo type="percentile" val="50"/>
        <cfvo type="max"/>
        <color rgb="FFF8696B"/>
        <color rgb="FFFCFCFF"/>
        <color rgb="FF63BE7B"/>
      </colorScale>
    </cfRule>
  </conditionalFormatting>
  <conditionalFormatting sqref="V20:V25 V2 V4:V18 V30 V27:V28 V32:V47">
    <cfRule type="colorScale" priority="1882">
      <colorScale>
        <cfvo type="min"/>
        <cfvo type="percentile" val="50"/>
        <cfvo type="max"/>
        <color rgb="FF63BE7B"/>
        <color rgb="FFFCFCFF"/>
        <color rgb="FFF8696B"/>
      </colorScale>
    </cfRule>
  </conditionalFormatting>
  <conditionalFormatting sqref="W20:W25 W2 W4:W18 W30 W27:W28 W32:W47">
    <cfRule type="colorScale" priority="1881">
      <colorScale>
        <cfvo type="min"/>
        <cfvo type="percentile" val="50"/>
        <cfvo type="max"/>
        <color rgb="FF63BE7B"/>
        <color rgb="FFFCFCFF"/>
        <color rgb="FFF8696B"/>
      </colorScale>
    </cfRule>
  </conditionalFormatting>
  <conditionalFormatting sqref="E41:N41 N42:N47">
    <cfRule type="colorScale" priority="1906">
      <colorScale>
        <cfvo type="min"/>
        <cfvo type="max"/>
        <color rgb="FFFCFCFF"/>
        <color rgb="FF63BE7B"/>
      </colorScale>
    </cfRule>
  </conditionalFormatting>
  <conditionalFormatting sqref="E41:N41 N42:N47">
    <cfRule type="colorScale" priority="1907">
      <colorScale>
        <cfvo type="min"/>
        <cfvo type="max"/>
        <color rgb="FFFCFCFF"/>
        <color rgb="FF63BE7B"/>
      </colorScale>
    </cfRule>
  </conditionalFormatting>
  <conditionalFormatting sqref="Q41:W41">
    <cfRule type="colorScale" priority="1902">
      <colorScale>
        <cfvo type="min"/>
        <cfvo type="max"/>
        <color rgb="FFFFEF9C"/>
        <color rgb="FF63BE7B"/>
      </colorScale>
    </cfRule>
  </conditionalFormatting>
  <conditionalFormatting sqref="R41:S41">
    <cfRule type="colorScale" priority="1895">
      <colorScale>
        <cfvo type="min"/>
        <cfvo type="max"/>
        <color rgb="FFFFEF9C"/>
        <color rgb="FF63BE7B"/>
      </colorScale>
    </cfRule>
    <cfRule type="colorScale" priority="1896">
      <colorScale>
        <cfvo type="min"/>
        <cfvo type="max"/>
        <color rgb="FFFFEF9C"/>
        <color rgb="FF63BE7B"/>
      </colorScale>
    </cfRule>
    <cfRule type="colorScale" priority="1897">
      <colorScale>
        <cfvo type="min"/>
        <cfvo type="percentile" val="50"/>
        <cfvo type="max"/>
        <color rgb="FFF8696B"/>
        <color rgb="FFFCFCFF"/>
        <color rgb="FF63BE7B"/>
      </colorScale>
    </cfRule>
    <cfRule type="colorScale" priority="1898">
      <colorScale>
        <cfvo type="min"/>
        <cfvo type="max"/>
        <color rgb="FFFCFCFF"/>
        <color rgb="FF63BE7B"/>
      </colorScale>
    </cfRule>
    <cfRule type="colorScale" priority="1899">
      <colorScale>
        <cfvo type="min"/>
        <cfvo type="max"/>
        <color rgb="FFFCFCFF"/>
        <color rgb="FF63BE7B"/>
      </colorScale>
    </cfRule>
    <cfRule type="colorScale" priority="1900">
      <colorScale>
        <cfvo type="min"/>
        <cfvo type="percentile" val="50"/>
        <cfvo type="max"/>
        <color rgb="FFF8696B"/>
        <color rgb="FFFCFCFF"/>
        <color rgb="FF63BE7B"/>
      </colorScale>
    </cfRule>
    <cfRule type="colorScale" priority="1901">
      <colorScale>
        <cfvo type="min"/>
        <cfvo type="max"/>
        <color rgb="FFFCFCFF"/>
        <color rgb="FF63BE7B"/>
      </colorScale>
    </cfRule>
  </conditionalFormatting>
  <conditionalFormatting sqref="U41:W41">
    <cfRule type="colorScale" priority="1903">
      <colorScale>
        <cfvo type="min"/>
        <cfvo type="max"/>
        <color rgb="FFFFEF9C"/>
        <color rgb="FF63BE7B"/>
      </colorScale>
    </cfRule>
    <cfRule type="colorScale" priority="1904">
      <colorScale>
        <cfvo type="min"/>
        <cfvo type="max"/>
        <color rgb="FFFFEF9C"/>
        <color rgb="FF63BE7B"/>
      </colorScale>
    </cfRule>
    <cfRule type="colorScale" priority="1905">
      <colorScale>
        <cfvo type="min"/>
        <cfvo type="max"/>
        <color rgb="FFFFEF9C"/>
        <color rgb="FF63BE7B"/>
      </colorScale>
    </cfRule>
  </conditionalFormatting>
  <conditionalFormatting sqref="N19:N20">
    <cfRule type="colorScale" priority="1877">
      <colorScale>
        <cfvo type="min"/>
        <cfvo type="max"/>
        <color rgb="FFFCFCFF"/>
        <color rgb="FF63BE7B"/>
      </colorScale>
    </cfRule>
    <cfRule type="colorScale" priority="1878">
      <colorScale>
        <cfvo type="min"/>
        <cfvo type="max"/>
        <color rgb="FFFCFCFF"/>
        <color rgb="FF63BE7B"/>
      </colorScale>
    </cfRule>
    <cfRule type="colorScale" priority="1879">
      <colorScale>
        <cfvo type="min"/>
        <cfvo type="percentile" val="50"/>
        <cfvo type="max"/>
        <color rgb="FFF8696B"/>
        <color rgb="FFFFEB84"/>
        <color rgb="FF63BE7B"/>
      </colorScale>
    </cfRule>
    <cfRule type="colorScale" priority="1880">
      <colorScale>
        <cfvo type="min"/>
        <cfvo type="max"/>
        <color rgb="FFFFEF9C"/>
        <color rgb="FF63BE7B"/>
      </colorScale>
    </cfRule>
  </conditionalFormatting>
  <conditionalFormatting sqref="K19:L19">
    <cfRule type="colorScale" priority="1867">
      <colorScale>
        <cfvo type="min"/>
        <cfvo type="percentile" val="50"/>
        <cfvo type="max"/>
        <color rgb="FFF8696B"/>
        <color rgb="FFFCFCFF"/>
        <color rgb="FF63BE7B"/>
      </colorScale>
    </cfRule>
    <cfRule type="colorScale" priority="1868">
      <colorScale>
        <cfvo type="min"/>
        <cfvo type="percentile" val="50"/>
        <cfvo type="max"/>
        <color rgb="FFF8696B"/>
        <color rgb="FFFCFCFF"/>
        <color rgb="FF5A8AC6"/>
      </colorScale>
    </cfRule>
    <cfRule type="colorScale" priority="1869">
      <colorScale>
        <cfvo type="min"/>
        <cfvo type="percentile" val="50"/>
        <cfvo type="max"/>
        <color rgb="FFF8696B"/>
        <color rgb="FFFCFCFF"/>
        <color rgb="FF63BE7B"/>
      </colorScale>
    </cfRule>
    <cfRule type="colorScale" priority="1870">
      <colorScale>
        <cfvo type="min"/>
        <cfvo type="percentile" val="50"/>
        <cfvo type="max"/>
        <color rgb="FFF8696B"/>
        <color rgb="FFFCFCFF"/>
        <color rgb="FF63BE7B"/>
      </colorScale>
    </cfRule>
    <cfRule type="colorScale" priority="1871">
      <colorScale>
        <cfvo type="min"/>
        <cfvo type="max"/>
        <color rgb="FFFCFCFF"/>
        <color rgb="FF63BE7B"/>
      </colorScale>
    </cfRule>
    <cfRule type="colorScale" priority="1872">
      <colorScale>
        <cfvo type="min"/>
        <cfvo type="percentile" val="50"/>
        <cfvo type="max"/>
        <color rgb="FFF8696B"/>
        <color rgb="FFFCFCFF"/>
        <color rgb="FF63BE7B"/>
      </colorScale>
    </cfRule>
    <cfRule type="colorScale" priority="1873">
      <colorScale>
        <cfvo type="min"/>
        <cfvo type="percentile" val="50"/>
        <cfvo type="max"/>
        <color rgb="FFF8696B"/>
        <color rgb="FFFCFCFF"/>
        <color rgb="FF63BE7B"/>
      </colorScale>
    </cfRule>
    <cfRule type="colorScale" priority="1874">
      <colorScale>
        <cfvo type="min"/>
        <cfvo type="max"/>
        <color rgb="FFFCFCFF"/>
        <color rgb="FF63BE7B"/>
      </colorScale>
    </cfRule>
    <cfRule type="colorScale" priority="1875">
      <colorScale>
        <cfvo type="min"/>
        <cfvo type="percentile" val="50"/>
        <cfvo type="max"/>
        <color rgb="FFF8696B"/>
        <color rgb="FFFCFCFF"/>
        <color rgb="FF63BE7B"/>
      </colorScale>
    </cfRule>
    <cfRule type="colorScale" priority="1876">
      <colorScale>
        <cfvo type="min"/>
        <cfvo type="max"/>
        <color rgb="FFFCFCFF"/>
        <color rgb="FF63BE7B"/>
      </colorScale>
    </cfRule>
  </conditionalFormatting>
  <conditionalFormatting sqref="R19:S19">
    <cfRule type="colorScale" priority="1862">
      <colorScale>
        <cfvo type="min"/>
        <cfvo type="percentile" val="50"/>
        <cfvo type="max"/>
        <color rgb="FFF8696B"/>
        <color rgb="FFFCFCFF"/>
        <color rgb="FF63BE7B"/>
      </colorScale>
    </cfRule>
    <cfRule type="colorScale" priority="1863">
      <colorScale>
        <cfvo type="min"/>
        <cfvo type="max"/>
        <color rgb="FFFCFCFF"/>
        <color rgb="FF63BE7B"/>
      </colorScale>
    </cfRule>
    <cfRule type="colorScale" priority="1864">
      <colorScale>
        <cfvo type="min"/>
        <cfvo type="max"/>
        <color rgb="FFFFEF9C"/>
        <color rgb="FF63BE7B"/>
      </colorScale>
    </cfRule>
    <cfRule type="colorScale" priority="1865">
      <colorScale>
        <cfvo type="min"/>
        <cfvo type="max"/>
        <color rgb="FFFFEF9C"/>
        <color rgb="FF63BE7B"/>
      </colorScale>
    </cfRule>
    <cfRule type="colorScale" priority="1866">
      <colorScale>
        <cfvo type="min"/>
        <cfvo type="max"/>
        <color rgb="FFFCFCFF"/>
        <color rgb="FF63BE7B"/>
      </colorScale>
    </cfRule>
  </conditionalFormatting>
  <conditionalFormatting sqref="R19:S19">
    <cfRule type="colorScale" priority="1860">
      <colorScale>
        <cfvo type="min"/>
        <cfvo type="percentile" val="50"/>
        <cfvo type="max"/>
        <color rgb="FFF8696B"/>
        <color rgb="FFFCFCFF"/>
        <color rgb="FF63BE7B"/>
      </colorScale>
    </cfRule>
    <cfRule type="colorScale" priority="1861">
      <colorScale>
        <cfvo type="min"/>
        <cfvo type="max"/>
        <color rgb="FFFCFCFF"/>
        <color rgb="FF63BE7B"/>
      </colorScale>
    </cfRule>
  </conditionalFormatting>
  <conditionalFormatting sqref="D19">
    <cfRule type="colorScale" priority="1859">
      <colorScale>
        <cfvo type="min"/>
        <cfvo type="percentile" val="50"/>
        <cfvo type="max"/>
        <color rgb="FFF8696B"/>
        <color rgb="FFFCFCFF"/>
        <color rgb="FF63BE7B"/>
      </colorScale>
    </cfRule>
  </conditionalFormatting>
  <conditionalFormatting sqref="E19">
    <cfRule type="colorScale" priority="1854">
      <colorScale>
        <cfvo type="min"/>
        <cfvo type="max"/>
        <color rgb="FFFCFCFF"/>
        <color rgb="FF63BE7B"/>
      </colorScale>
    </cfRule>
    <cfRule type="colorScale" priority="1855">
      <colorScale>
        <cfvo type="min"/>
        <cfvo type="max"/>
        <color rgb="FFFCFCFF"/>
        <color rgb="FF63BE7B"/>
      </colorScale>
    </cfRule>
    <cfRule type="colorScale" priority="1856">
      <colorScale>
        <cfvo type="min"/>
        <cfvo type="max"/>
        <color rgb="FFFCFCFF"/>
        <color rgb="FF63BE7B"/>
      </colorScale>
    </cfRule>
    <cfRule type="colorScale" priority="1857">
      <colorScale>
        <cfvo type="min"/>
        <cfvo type="percentile" val="50"/>
        <cfvo type="max"/>
        <color rgb="FFF8696B"/>
        <color rgb="FFFCFCFF"/>
        <color rgb="FF63BE7B"/>
      </colorScale>
    </cfRule>
    <cfRule type="colorScale" priority="1858">
      <colorScale>
        <cfvo type="min"/>
        <cfvo type="max"/>
        <color rgb="FFFCFCFF"/>
        <color rgb="FF63BE7B"/>
      </colorScale>
    </cfRule>
  </conditionalFormatting>
  <conditionalFormatting sqref="E19:N19 N20">
    <cfRule type="colorScale" priority="1850">
      <colorScale>
        <cfvo type="min"/>
        <cfvo type="max"/>
        <color rgb="FFFCFCFF"/>
        <color rgb="FF63BE7B"/>
      </colorScale>
    </cfRule>
    <cfRule type="colorScale" priority="1851">
      <colorScale>
        <cfvo type="min"/>
        <cfvo type="max"/>
        <color rgb="FFFCFCFF"/>
        <color rgb="FF63BE7B"/>
      </colorScale>
    </cfRule>
    <cfRule type="colorScale" priority="1852">
      <colorScale>
        <cfvo type="min"/>
        <cfvo type="percentile" val="50"/>
        <cfvo type="max"/>
        <color rgb="FFF8696B"/>
        <color rgb="FFFFEB84"/>
        <color rgb="FF63BE7B"/>
      </colorScale>
    </cfRule>
    <cfRule type="colorScale" priority="1853">
      <colorScale>
        <cfvo type="min"/>
        <cfvo type="max"/>
        <color rgb="FFFFEF9C"/>
        <color rgb="FF63BE7B"/>
      </colorScale>
    </cfRule>
  </conditionalFormatting>
  <conditionalFormatting sqref="F19">
    <cfRule type="colorScale" priority="1845">
      <colorScale>
        <cfvo type="min"/>
        <cfvo type="max"/>
        <color rgb="FFFCFCFF"/>
        <color rgb="FF63BE7B"/>
      </colorScale>
    </cfRule>
    <cfRule type="colorScale" priority="1846">
      <colorScale>
        <cfvo type="min"/>
        <cfvo type="max"/>
        <color rgb="FFFCFCFF"/>
        <color rgb="FF63BE7B"/>
      </colorScale>
    </cfRule>
    <cfRule type="colorScale" priority="1847">
      <colorScale>
        <cfvo type="min"/>
        <cfvo type="max"/>
        <color rgb="FFFCFCFF"/>
        <color rgb="FF63BE7B"/>
      </colorScale>
    </cfRule>
    <cfRule type="colorScale" priority="1848">
      <colorScale>
        <cfvo type="min"/>
        <cfvo type="percentile" val="50"/>
        <cfvo type="max"/>
        <color rgb="FFF8696B"/>
        <color rgb="FFFCFCFF"/>
        <color rgb="FF63BE7B"/>
      </colorScale>
    </cfRule>
    <cfRule type="colorScale" priority="1849">
      <colorScale>
        <cfvo type="min"/>
        <cfvo type="max"/>
        <color rgb="FFFCFCFF"/>
        <color rgb="FF63BE7B"/>
      </colorScale>
    </cfRule>
  </conditionalFormatting>
  <conditionalFormatting sqref="G19">
    <cfRule type="colorScale" priority="1840">
      <colorScale>
        <cfvo type="min"/>
        <cfvo type="percentile" val="50"/>
        <cfvo type="max"/>
        <color rgb="FFF8696B"/>
        <color rgb="FFFCFCFF"/>
        <color rgb="FF63BE7B"/>
      </colorScale>
    </cfRule>
    <cfRule type="colorScale" priority="1841">
      <colorScale>
        <cfvo type="min"/>
        <cfvo type="max"/>
        <color rgb="FFFCFCFF"/>
        <color rgb="FF63BE7B"/>
      </colorScale>
    </cfRule>
    <cfRule type="colorScale" priority="1842">
      <colorScale>
        <cfvo type="min"/>
        <cfvo type="max"/>
        <color rgb="FFFCFCFF"/>
        <color rgb="FF63BE7B"/>
      </colorScale>
    </cfRule>
    <cfRule type="colorScale" priority="1843">
      <colorScale>
        <cfvo type="min"/>
        <cfvo type="max"/>
        <color rgb="FFFCFCFF"/>
        <color rgb="FF63BE7B"/>
      </colorScale>
    </cfRule>
    <cfRule type="colorScale" priority="1844">
      <colorScale>
        <cfvo type="min"/>
        <cfvo type="max"/>
        <color rgb="FFFCFCFF"/>
        <color rgb="FF63BE7B"/>
      </colorScale>
    </cfRule>
  </conditionalFormatting>
  <conditionalFormatting sqref="H19">
    <cfRule type="colorScale" priority="1835">
      <colorScale>
        <cfvo type="min"/>
        <cfvo type="max"/>
        <color rgb="FFFCFCFF"/>
        <color rgb="FF63BE7B"/>
      </colorScale>
    </cfRule>
    <cfRule type="colorScale" priority="1836">
      <colorScale>
        <cfvo type="min"/>
        <cfvo type="max"/>
        <color rgb="FFFCFCFF"/>
        <color rgb="FF63BE7B"/>
      </colorScale>
    </cfRule>
    <cfRule type="colorScale" priority="1837">
      <colorScale>
        <cfvo type="min"/>
        <cfvo type="max"/>
        <color rgb="FFFCFCFF"/>
        <color rgb="FF63BE7B"/>
      </colorScale>
    </cfRule>
    <cfRule type="colorScale" priority="1838">
      <colorScale>
        <cfvo type="min"/>
        <cfvo type="percentile" val="50"/>
        <cfvo type="max"/>
        <color rgb="FFF8696B"/>
        <color rgb="FFFCFCFF"/>
        <color rgb="FF63BE7B"/>
      </colorScale>
    </cfRule>
    <cfRule type="colorScale" priority="1839">
      <colorScale>
        <cfvo type="min"/>
        <cfvo type="max"/>
        <color rgb="FFFCFCFF"/>
        <color rgb="FF63BE7B"/>
      </colorScale>
    </cfRule>
  </conditionalFormatting>
  <conditionalFormatting sqref="I19">
    <cfRule type="colorScale" priority="1830">
      <colorScale>
        <cfvo type="min"/>
        <cfvo type="percentile" val="50"/>
        <cfvo type="max"/>
        <color rgb="FFF8696B"/>
        <color rgb="FFFCFCFF"/>
        <color rgb="FF63BE7B"/>
      </colorScale>
    </cfRule>
    <cfRule type="colorScale" priority="1831">
      <colorScale>
        <cfvo type="min"/>
        <cfvo type="max"/>
        <color rgb="FFFCFCFF"/>
        <color rgb="FF63BE7B"/>
      </colorScale>
    </cfRule>
    <cfRule type="colorScale" priority="1832">
      <colorScale>
        <cfvo type="min"/>
        <cfvo type="max"/>
        <color rgb="FFFCFCFF"/>
        <color rgb="FF63BE7B"/>
      </colorScale>
    </cfRule>
    <cfRule type="colorScale" priority="1833">
      <colorScale>
        <cfvo type="min"/>
        <cfvo type="max"/>
        <color rgb="FFFCFCFF"/>
        <color rgb="FF63BE7B"/>
      </colorScale>
    </cfRule>
    <cfRule type="colorScale" priority="1834">
      <colorScale>
        <cfvo type="min"/>
        <cfvo type="max"/>
        <color rgb="FFFCFCFF"/>
        <color rgb="FF63BE7B"/>
      </colorScale>
    </cfRule>
  </conditionalFormatting>
  <conditionalFormatting sqref="K19">
    <cfRule type="colorScale" priority="1829">
      <colorScale>
        <cfvo type="min"/>
        <cfvo type="percentile" val="50"/>
        <cfvo type="max"/>
        <color rgb="FFF8696B"/>
        <color rgb="FFFCFCFF"/>
        <color rgb="FF63BE7B"/>
      </colorScale>
    </cfRule>
  </conditionalFormatting>
  <conditionalFormatting sqref="L19">
    <cfRule type="colorScale" priority="1828">
      <colorScale>
        <cfvo type="min"/>
        <cfvo type="percentile" val="50"/>
        <cfvo type="max"/>
        <color rgb="FFF8696B"/>
        <color rgb="FFFCFCFF"/>
        <color rgb="FF63BE7B"/>
      </colorScale>
    </cfRule>
  </conditionalFormatting>
  <conditionalFormatting sqref="O19">
    <cfRule type="colorScale" priority="1824">
      <colorScale>
        <cfvo type="min"/>
        <cfvo type="percentile" val="50"/>
        <cfvo type="max"/>
        <color rgb="FF63BE7B"/>
        <color rgb="FFFCFCFF"/>
        <color rgb="FFF8696B"/>
      </colorScale>
    </cfRule>
    <cfRule type="colorScale" priority="1825">
      <colorScale>
        <cfvo type="min"/>
        <cfvo type="percentile" val="50"/>
        <cfvo type="max"/>
        <color rgb="FF63BE7B"/>
        <color rgb="FFFCFCFF"/>
        <color rgb="FFF8696B"/>
      </colorScale>
    </cfRule>
    <cfRule type="colorScale" priority="1826">
      <colorScale>
        <cfvo type="min"/>
        <cfvo type="percentile" val="50"/>
        <cfvo type="max"/>
        <color rgb="FF63BE7B"/>
        <color rgb="FFFCFCFF"/>
        <color rgb="FFF8696B"/>
      </colorScale>
    </cfRule>
    <cfRule type="colorScale" priority="1827">
      <colorScale>
        <cfvo type="min"/>
        <cfvo type="percentile" val="50"/>
        <cfvo type="max"/>
        <color rgb="FF63BE7B"/>
        <color rgb="FFFCFCFF"/>
        <color rgb="FFF8696B"/>
      </colorScale>
    </cfRule>
  </conditionalFormatting>
  <conditionalFormatting sqref="P19">
    <cfRule type="colorScale" priority="1821">
      <colorScale>
        <cfvo type="min"/>
        <cfvo type="percentile" val="50"/>
        <cfvo type="max"/>
        <color rgb="FF63BE7B"/>
        <color rgb="FFFCFCFF"/>
        <color rgb="FFF8696B"/>
      </colorScale>
    </cfRule>
    <cfRule type="colorScale" priority="1822">
      <colorScale>
        <cfvo type="min"/>
        <cfvo type="percentile" val="50"/>
        <cfvo type="max"/>
        <color rgb="FF63BE7B"/>
        <color rgb="FFFCFCFF"/>
        <color rgb="FFF8696B"/>
      </colorScale>
    </cfRule>
    <cfRule type="colorScale" priority="1823">
      <colorScale>
        <cfvo type="min"/>
        <cfvo type="max"/>
        <color rgb="FFFCFCFF"/>
        <color rgb="FFF8696B"/>
      </colorScale>
    </cfRule>
  </conditionalFormatting>
  <conditionalFormatting sqref="Q19">
    <cfRule type="colorScale" priority="1814">
      <colorScale>
        <cfvo type="min"/>
        <cfvo type="percentile" val="50"/>
        <cfvo type="max"/>
        <color rgb="FFF8696B"/>
        <color rgb="FFFCFCFF"/>
        <color rgb="FF63BE7B"/>
      </colorScale>
    </cfRule>
    <cfRule type="colorScale" priority="1815">
      <colorScale>
        <cfvo type="min"/>
        <cfvo type="max"/>
        <color rgb="FFFFEF9C"/>
        <color rgb="FF63BE7B"/>
      </colorScale>
    </cfRule>
    <cfRule type="colorScale" priority="1816">
      <colorScale>
        <cfvo type="min"/>
        <cfvo type="max"/>
        <color rgb="FFFFEF9C"/>
        <color rgb="FF63BE7B"/>
      </colorScale>
    </cfRule>
    <cfRule type="colorScale" priority="1817">
      <colorScale>
        <cfvo type="min"/>
        <cfvo type="max"/>
        <color rgb="FFFFEF9C"/>
        <color rgb="FF63BE7B"/>
      </colorScale>
    </cfRule>
    <cfRule type="colorScale" priority="1818">
      <colorScale>
        <cfvo type="min"/>
        <cfvo type="max"/>
        <color rgb="FFFCFCFF"/>
        <color rgb="FF63BE7B"/>
      </colorScale>
    </cfRule>
    <cfRule type="colorScale" priority="1819">
      <colorScale>
        <cfvo type="min"/>
        <cfvo type="max"/>
        <color rgb="FFFCFCFF"/>
        <color rgb="FF63BE7B"/>
      </colorScale>
    </cfRule>
    <cfRule type="colorScale" priority="1820">
      <colorScale>
        <cfvo type="min"/>
        <cfvo type="percentile" val="50"/>
        <cfvo type="max"/>
        <color rgb="FFF8696B"/>
        <color rgb="FFFCFCFF"/>
        <color rgb="FF63BE7B"/>
      </colorScale>
    </cfRule>
  </conditionalFormatting>
  <conditionalFormatting sqref="Q19:U19 W19">
    <cfRule type="colorScale" priority="1813">
      <colorScale>
        <cfvo type="min"/>
        <cfvo type="max"/>
        <color rgb="FFFFEF9C"/>
        <color rgb="FF63BE7B"/>
      </colorScale>
    </cfRule>
  </conditionalFormatting>
  <conditionalFormatting sqref="T19">
    <cfRule type="colorScale" priority="1807">
      <colorScale>
        <cfvo type="min"/>
        <cfvo type="percentile" val="50"/>
        <cfvo type="max"/>
        <color rgb="FFF8696B"/>
        <color rgb="FFFCFCFF"/>
        <color rgb="FF63BE7B"/>
      </colorScale>
    </cfRule>
    <cfRule type="colorScale" priority="1808">
      <colorScale>
        <cfvo type="min"/>
        <cfvo type="max"/>
        <color rgb="FFFCFCFF"/>
        <color rgb="FF63BE7B"/>
      </colorScale>
    </cfRule>
    <cfRule type="colorScale" priority="1809">
      <colorScale>
        <cfvo type="min"/>
        <cfvo type="max"/>
        <color rgb="FFFFEF9C"/>
        <color rgb="FF63BE7B"/>
      </colorScale>
    </cfRule>
    <cfRule type="colorScale" priority="1810">
      <colorScale>
        <cfvo type="min"/>
        <cfvo type="max"/>
        <color rgb="FFFFEF9C"/>
        <color rgb="FF63BE7B"/>
      </colorScale>
    </cfRule>
    <cfRule type="colorScale" priority="1811">
      <colorScale>
        <cfvo type="min"/>
        <cfvo type="max"/>
        <color rgb="FFFCFCFF"/>
        <color rgb="FF63BE7B"/>
      </colorScale>
    </cfRule>
    <cfRule type="colorScale" priority="1812">
      <colorScale>
        <cfvo type="min"/>
        <cfvo type="max"/>
        <color rgb="FFFCFCFF"/>
        <color rgb="FF63BE7B"/>
      </colorScale>
    </cfRule>
  </conditionalFormatting>
  <conditionalFormatting sqref="U19">
    <cfRule type="colorScale" priority="1805">
      <colorScale>
        <cfvo type="min"/>
        <cfvo type="percentile" val="50"/>
        <cfvo type="max"/>
        <color rgb="FFF8696B"/>
        <color rgb="FFFCFCFF"/>
        <color rgb="FF63BE7B"/>
      </colorScale>
    </cfRule>
    <cfRule type="colorScale" priority="1806">
      <colorScale>
        <cfvo type="min"/>
        <cfvo type="max"/>
        <color rgb="FFFCFCFF"/>
        <color rgb="FF63BE7B"/>
      </colorScale>
    </cfRule>
  </conditionalFormatting>
  <conditionalFormatting sqref="V19">
    <cfRule type="colorScale" priority="1802">
      <colorScale>
        <cfvo type="min"/>
        <cfvo type="max"/>
        <color rgb="FFFFEF9C"/>
        <color rgb="FF63BE7B"/>
      </colorScale>
    </cfRule>
    <cfRule type="colorScale" priority="1803">
      <colorScale>
        <cfvo type="min"/>
        <cfvo type="max"/>
        <color rgb="FFFFEF9C"/>
        <color rgb="FF63BE7B"/>
      </colorScale>
    </cfRule>
    <cfRule type="colorScale" priority="1804">
      <colorScale>
        <cfvo type="min"/>
        <cfvo type="max"/>
        <color rgb="FFFFEF9C"/>
        <color rgb="FF63BE7B"/>
      </colorScale>
    </cfRule>
  </conditionalFormatting>
  <conditionalFormatting sqref="V19">
    <cfRule type="colorScale" priority="1800">
      <colorScale>
        <cfvo type="min"/>
        <cfvo type="max"/>
        <color rgb="FFFFEF9C"/>
        <color rgb="FF63BE7B"/>
      </colorScale>
    </cfRule>
    <cfRule type="colorScale" priority="1801">
      <colorScale>
        <cfvo type="min"/>
        <cfvo type="percentile" val="50"/>
        <cfvo type="max"/>
        <color rgb="FFF8696B"/>
        <color rgb="FFFFEB84"/>
        <color rgb="FF63BE7B"/>
      </colorScale>
    </cfRule>
  </conditionalFormatting>
  <conditionalFormatting sqref="W19">
    <cfRule type="colorScale" priority="1797">
      <colorScale>
        <cfvo type="min"/>
        <cfvo type="percentile" val="50"/>
        <cfvo type="max"/>
        <color rgb="FF63BE7B"/>
        <color rgb="FFFCFCFF"/>
        <color rgb="FFF8696B"/>
      </colorScale>
    </cfRule>
    <cfRule type="colorScale" priority="1798">
      <colorScale>
        <cfvo type="min"/>
        <cfvo type="max"/>
        <color rgb="FF63BE7B"/>
        <color rgb="FFFCFCFF"/>
      </colorScale>
    </cfRule>
    <cfRule type="colorScale" priority="1799">
      <colorScale>
        <cfvo type="min"/>
        <cfvo type="percentile" val="50"/>
        <cfvo type="max"/>
        <color rgb="FF63BE7B"/>
        <color rgb="FFFCFCFF"/>
        <color rgb="FFF8696B"/>
      </colorScale>
    </cfRule>
  </conditionalFormatting>
  <conditionalFormatting sqref="W19 U19">
    <cfRule type="colorScale" priority="1794">
      <colorScale>
        <cfvo type="min"/>
        <cfvo type="max"/>
        <color rgb="FFFFEF9C"/>
        <color rgb="FF63BE7B"/>
      </colorScale>
    </cfRule>
    <cfRule type="colorScale" priority="1795">
      <colorScale>
        <cfvo type="min"/>
        <cfvo type="max"/>
        <color rgb="FFFFEF9C"/>
        <color rgb="FF63BE7B"/>
      </colorScale>
    </cfRule>
    <cfRule type="colorScale" priority="1796">
      <colorScale>
        <cfvo type="min"/>
        <cfvo type="max"/>
        <color rgb="FFFFEF9C"/>
        <color rgb="FF63BE7B"/>
      </colorScale>
    </cfRule>
  </conditionalFormatting>
  <conditionalFormatting sqref="E19">
    <cfRule type="colorScale" priority="1793">
      <colorScale>
        <cfvo type="min"/>
        <cfvo type="percentile" val="50"/>
        <cfvo type="max"/>
        <color rgb="FFF8696B"/>
        <color rgb="FFFCFCFF"/>
        <color rgb="FF63BE7B"/>
      </colorScale>
    </cfRule>
  </conditionalFormatting>
  <conditionalFormatting sqref="F19">
    <cfRule type="colorScale" priority="1792">
      <colorScale>
        <cfvo type="min"/>
        <cfvo type="percentile" val="50"/>
        <cfvo type="max"/>
        <color rgb="FFF8696B"/>
        <color rgb="FFFCFCFF"/>
        <color rgb="FF63BE7B"/>
      </colorScale>
    </cfRule>
  </conditionalFormatting>
  <conditionalFormatting sqref="G19">
    <cfRule type="colorScale" priority="1790">
      <colorScale>
        <cfvo type="min"/>
        <cfvo type="max"/>
        <color rgb="FFFCFCFF"/>
        <color rgb="FF63BE7B"/>
      </colorScale>
    </cfRule>
    <cfRule type="colorScale" priority="1791">
      <colorScale>
        <cfvo type="min"/>
        <cfvo type="percentile" val="50"/>
        <cfvo type="max"/>
        <color rgb="FFF8696B"/>
        <color rgb="FFFCFCFF"/>
        <color rgb="FF63BE7B"/>
      </colorScale>
    </cfRule>
  </conditionalFormatting>
  <conditionalFormatting sqref="H19">
    <cfRule type="colorScale" priority="1789">
      <colorScale>
        <cfvo type="min"/>
        <cfvo type="percentile" val="50"/>
        <cfvo type="max"/>
        <color rgb="FFF8696B"/>
        <color rgb="FFFCFCFF"/>
        <color rgb="FF63BE7B"/>
      </colorScale>
    </cfRule>
  </conditionalFormatting>
  <conditionalFormatting sqref="I19">
    <cfRule type="colorScale" priority="1788">
      <colorScale>
        <cfvo type="min"/>
        <cfvo type="percentile" val="50"/>
        <cfvo type="max"/>
        <color rgb="FFF8696B"/>
        <color rgb="FFFCFCFF"/>
        <color rgb="FF63BE7B"/>
      </colorScale>
    </cfRule>
  </conditionalFormatting>
  <conditionalFormatting sqref="O19">
    <cfRule type="colorScale" priority="1787">
      <colorScale>
        <cfvo type="min"/>
        <cfvo type="percentile" val="50"/>
        <cfvo type="max"/>
        <color rgb="FF63BE7B"/>
        <color rgb="FFFCFCFF"/>
        <color rgb="FFF8696B"/>
      </colorScale>
    </cfRule>
  </conditionalFormatting>
  <conditionalFormatting sqref="P19">
    <cfRule type="colorScale" priority="1786">
      <colorScale>
        <cfvo type="min"/>
        <cfvo type="percentile" val="50"/>
        <cfvo type="max"/>
        <color rgb="FF63BE7B"/>
        <color rgb="FFFCFCFF"/>
        <color rgb="FFF8696B"/>
      </colorScale>
    </cfRule>
  </conditionalFormatting>
  <conditionalFormatting sqref="Q19">
    <cfRule type="colorScale" priority="1785">
      <colorScale>
        <cfvo type="min"/>
        <cfvo type="percentile" val="50"/>
        <cfvo type="max"/>
        <color rgb="FFF8696B"/>
        <color rgb="FFFCFCFF"/>
        <color rgb="FF63BE7B"/>
      </colorScale>
    </cfRule>
  </conditionalFormatting>
  <conditionalFormatting sqref="R19">
    <cfRule type="colorScale" priority="1784">
      <colorScale>
        <cfvo type="min"/>
        <cfvo type="max"/>
        <color rgb="FFFCFCFF"/>
        <color rgb="FF63BE7B"/>
      </colorScale>
    </cfRule>
  </conditionalFormatting>
  <conditionalFormatting sqref="S19">
    <cfRule type="colorScale" priority="1783">
      <colorScale>
        <cfvo type="min"/>
        <cfvo type="max"/>
        <color rgb="FFFCFCFF"/>
        <color rgb="FF63BE7B"/>
      </colorScale>
    </cfRule>
  </conditionalFormatting>
  <conditionalFormatting sqref="T19">
    <cfRule type="colorScale" priority="1781">
      <colorScale>
        <cfvo type="min"/>
        <cfvo type="max"/>
        <color rgb="FFFCFCFF"/>
        <color rgb="FF63BE7B"/>
      </colorScale>
    </cfRule>
    <cfRule type="colorScale" priority="1782">
      <colorScale>
        <cfvo type="min"/>
        <cfvo type="percentile" val="50"/>
        <cfvo type="max"/>
        <color rgb="FFF8696B"/>
        <color rgb="FFFCFCFF"/>
        <color rgb="FF63BE7B"/>
      </colorScale>
    </cfRule>
  </conditionalFormatting>
  <conditionalFormatting sqref="U19">
    <cfRule type="colorScale" priority="1779">
      <colorScale>
        <cfvo type="min"/>
        <cfvo type="max"/>
        <color rgb="FFFCFCFF"/>
        <color rgb="FF63BE7B"/>
      </colorScale>
    </cfRule>
    <cfRule type="colorScale" priority="1780">
      <colorScale>
        <cfvo type="min"/>
        <cfvo type="percentile" val="50"/>
        <cfvo type="max"/>
        <color rgb="FFF8696B"/>
        <color rgb="FFFCFCFF"/>
        <color rgb="FF63BE7B"/>
      </colorScale>
    </cfRule>
  </conditionalFormatting>
  <conditionalFormatting sqref="V19">
    <cfRule type="colorScale" priority="1771">
      <colorScale>
        <cfvo type="min"/>
        <cfvo type="max"/>
        <color rgb="FFFFEF9C"/>
        <color rgb="FF63BE7B"/>
      </colorScale>
    </cfRule>
    <cfRule type="colorScale" priority="1772">
      <colorScale>
        <cfvo type="min"/>
        <cfvo type="percentile" val="50"/>
        <cfvo type="max"/>
        <color rgb="FF63BE7B"/>
        <color rgb="FFFCFCFF"/>
        <color rgb="FFF8696B"/>
      </colorScale>
    </cfRule>
    <cfRule type="colorScale" priority="1773">
      <colorScale>
        <cfvo type="min"/>
        <cfvo type="percentile" val="50"/>
        <cfvo type="max"/>
        <color rgb="FF63BE7B"/>
        <color rgb="FFFCFCFF"/>
        <color rgb="FFF8696B"/>
      </colorScale>
    </cfRule>
    <cfRule type="colorScale" priority="1774">
      <colorScale>
        <cfvo type="min"/>
        <cfvo type="max"/>
        <color rgb="FF63BE7B"/>
        <color rgb="FFFCFCFF"/>
      </colorScale>
    </cfRule>
    <cfRule type="colorScale" priority="1775">
      <colorScale>
        <cfvo type="min"/>
        <cfvo type="percentile" val="50"/>
        <cfvo type="max"/>
        <color rgb="FF63BE7B"/>
        <color rgb="FFFCFCFF"/>
        <color rgb="FFF8696B"/>
      </colorScale>
    </cfRule>
    <cfRule type="colorScale" priority="1776">
      <colorScale>
        <cfvo type="min"/>
        <cfvo type="max"/>
        <color rgb="FFFFEF9C"/>
        <color rgb="FF63BE7B"/>
      </colorScale>
    </cfRule>
    <cfRule type="colorScale" priority="1777">
      <colorScale>
        <cfvo type="min"/>
        <cfvo type="max"/>
        <color rgb="FFFFEF9C"/>
        <color rgb="FF63BE7B"/>
      </colorScale>
    </cfRule>
    <cfRule type="colorScale" priority="1778">
      <colorScale>
        <cfvo type="min"/>
        <cfvo type="max"/>
        <color rgb="FFFFEF9C"/>
        <color rgb="FF63BE7B"/>
      </colorScale>
    </cfRule>
  </conditionalFormatting>
  <conditionalFormatting sqref="W19">
    <cfRule type="colorScale" priority="1770">
      <colorScale>
        <cfvo type="min"/>
        <cfvo type="percentile" val="50"/>
        <cfvo type="max"/>
        <color rgb="FF63BE7B"/>
        <color rgb="FFFCFCFF"/>
        <color rgb="FFF8696B"/>
      </colorScale>
    </cfRule>
  </conditionalFormatting>
  <conditionalFormatting sqref="E19">
    <cfRule type="colorScale" priority="1769">
      <colorScale>
        <cfvo type="min"/>
        <cfvo type="max"/>
        <color rgb="FFFCFCFF"/>
        <color rgb="FF63BE7B"/>
      </colorScale>
    </cfRule>
  </conditionalFormatting>
  <conditionalFormatting sqref="F19">
    <cfRule type="colorScale" priority="1768">
      <colorScale>
        <cfvo type="min"/>
        <cfvo type="max"/>
        <color rgb="FFFCFCFF"/>
        <color rgb="FF63BE7B"/>
      </colorScale>
    </cfRule>
  </conditionalFormatting>
  <conditionalFormatting sqref="G19">
    <cfRule type="colorScale" priority="1767">
      <colorScale>
        <cfvo type="min"/>
        <cfvo type="max"/>
        <color rgb="FFFCFCFF"/>
        <color rgb="FF63BE7B"/>
      </colorScale>
    </cfRule>
  </conditionalFormatting>
  <conditionalFormatting sqref="H19">
    <cfRule type="colorScale" priority="1765">
      <colorScale>
        <cfvo type="min"/>
        <cfvo type="percentile" val="50"/>
        <cfvo type="max"/>
        <color rgb="FFF8696B"/>
        <color rgb="FFFCFCFF"/>
        <color rgb="FF63BE7B"/>
      </colorScale>
    </cfRule>
    <cfRule type="colorScale" priority="1766">
      <colorScale>
        <cfvo type="min"/>
        <cfvo type="max"/>
        <color rgb="FFFCFCFF"/>
        <color rgb="FF63BE7B"/>
      </colorScale>
    </cfRule>
  </conditionalFormatting>
  <conditionalFormatting sqref="R19">
    <cfRule type="colorScale" priority="1763">
      <colorScale>
        <cfvo type="min"/>
        <cfvo type="max"/>
        <color rgb="FFFCFCFF"/>
        <color rgb="FF63BE7B"/>
      </colorScale>
    </cfRule>
    <cfRule type="colorScale" priority="1764">
      <colorScale>
        <cfvo type="min"/>
        <cfvo type="percentile" val="50"/>
        <cfvo type="max"/>
        <color rgb="FFF8696B"/>
        <color rgb="FFFCFCFF"/>
        <color rgb="FF63BE7B"/>
      </colorScale>
    </cfRule>
  </conditionalFormatting>
  <conditionalFormatting sqref="S19">
    <cfRule type="colorScale" priority="1761">
      <colorScale>
        <cfvo type="min"/>
        <cfvo type="percentile" val="50"/>
        <cfvo type="max"/>
        <color rgb="FFF8696B"/>
        <color rgb="FFFCFCFF"/>
        <color rgb="FF63BE7B"/>
      </colorScale>
    </cfRule>
    <cfRule type="colorScale" priority="1762">
      <colorScale>
        <cfvo type="min"/>
        <cfvo type="max"/>
        <color rgb="FFFCFCFF"/>
        <color rgb="FF63BE7B"/>
      </colorScale>
    </cfRule>
  </conditionalFormatting>
  <conditionalFormatting sqref="T19">
    <cfRule type="colorScale" priority="1759">
      <colorScale>
        <cfvo type="min"/>
        <cfvo type="percentile" val="50"/>
        <cfvo type="max"/>
        <color rgb="FFF8696B"/>
        <color rgb="FFFCFCFF"/>
        <color rgb="FF63BE7B"/>
      </colorScale>
    </cfRule>
    <cfRule type="colorScale" priority="1760">
      <colorScale>
        <cfvo type="min"/>
        <cfvo type="max"/>
        <color rgb="FFFCFCFF"/>
        <color rgb="FF63BE7B"/>
      </colorScale>
    </cfRule>
  </conditionalFormatting>
  <conditionalFormatting sqref="U19">
    <cfRule type="colorScale" priority="1758">
      <colorScale>
        <cfvo type="min"/>
        <cfvo type="percentile" val="50"/>
        <cfvo type="max"/>
        <color rgb="FFF8696B"/>
        <color rgb="FFFCFCFF"/>
        <color rgb="FF63BE7B"/>
      </colorScale>
    </cfRule>
  </conditionalFormatting>
  <conditionalFormatting sqref="V19">
    <cfRule type="colorScale" priority="1757">
      <colorScale>
        <cfvo type="min"/>
        <cfvo type="percentile" val="50"/>
        <cfvo type="max"/>
        <color rgb="FF63BE7B"/>
        <color rgb="FFFCFCFF"/>
        <color rgb="FFF8696B"/>
      </colorScale>
    </cfRule>
  </conditionalFormatting>
  <conditionalFormatting sqref="S19">
    <cfRule type="colorScale" priority="1756">
      <colorScale>
        <cfvo type="min"/>
        <cfvo type="percentile" val="50"/>
        <cfvo type="max"/>
        <color rgb="FFF8696B"/>
        <color rgb="FFFCFCFF"/>
        <color rgb="FF63BE7B"/>
      </colorScale>
    </cfRule>
  </conditionalFormatting>
  <conditionalFormatting sqref="T19">
    <cfRule type="colorScale" priority="1755">
      <colorScale>
        <cfvo type="min"/>
        <cfvo type="percentile" val="50"/>
        <cfvo type="max"/>
        <color rgb="FFF8696B"/>
        <color rgb="FFFCFCFF"/>
        <color rgb="FF63BE7B"/>
      </colorScale>
    </cfRule>
  </conditionalFormatting>
  <conditionalFormatting sqref="F19">
    <cfRule type="colorScale" priority="1753">
      <colorScale>
        <cfvo type="min"/>
        <cfvo type="percentile" val="50"/>
        <cfvo type="max"/>
        <color rgb="FFF8696B"/>
        <color rgb="FFFCFCFF"/>
        <color rgb="FF63BE7B"/>
      </colorScale>
    </cfRule>
    <cfRule type="colorScale" priority="1754">
      <colorScale>
        <cfvo type="min"/>
        <cfvo type="max"/>
        <color rgb="FFFCFCFF"/>
        <color rgb="FF63BE7B"/>
      </colorScale>
    </cfRule>
  </conditionalFormatting>
  <conditionalFormatting sqref="G19">
    <cfRule type="colorScale" priority="1751">
      <colorScale>
        <cfvo type="min"/>
        <cfvo type="percentile" val="50"/>
        <cfvo type="max"/>
        <color rgb="FFF8696B"/>
        <color rgb="FFFCFCFF"/>
        <color rgb="FF63BE7B"/>
      </colorScale>
    </cfRule>
    <cfRule type="colorScale" priority="1752">
      <colorScale>
        <cfvo type="min"/>
        <cfvo type="max"/>
        <color rgb="FFFCFCFF"/>
        <color rgb="FF63BE7B"/>
      </colorScale>
    </cfRule>
  </conditionalFormatting>
  <conditionalFormatting sqref="R19">
    <cfRule type="colorScale" priority="1749">
      <colorScale>
        <cfvo type="min"/>
        <cfvo type="percentile" val="50"/>
        <cfvo type="max"/>
        <color rgb="FFF8696B"/>
        <color rgb="FFFCFCFF"/>
        <color rgb="FF63BE7B"/>
      </colorScale>
    </cfRule>
    <cfRule type="colorScale" priority="1750">
      <colorScale>
        <cfvo type="min"/>
        <cfvo type="max"/>
        <color rgb="FFFCFCFF"/>
        <color rgb="FF63BE7B"/>
      </colorScale>
    </cfRule>
  </conditionalFormatting>
  <conditionalFormatting sqref="H19">
    <cfRule type="colorScale" priority="1748">
      <colorScale>
        <cfvo type="min"/>
        <cfvo type="max"/>
        <color rgb="FFFCFCFF"/>
        <color rgb="FF63BE7B"/>
      </colorScale>
    </cfRule>
  </conditionalFormatting>
  <conditionalFormatting sqref="I19">
    <cfRule type="colorScale" priority="1747">
      <colorScale>
        <cfvo type="min"/>
        <cfvo type="max"/>
        <color rgb="FFFCFCFF"/>
        <color rgb="FF63BE7B"/>
      </colorScale>
    </cfRule>
  </conditionalFormatting>
  <conditionalFormatting sqref="K19">
    <cfRule type="colorScale" priority="1746">
      <colorScale>
        <cfvo type="min"/>
        <cfvo type="max"/>
        <color rgb="FFFCFCFF"/>
        <color rgb="FF63BE7B"/>
      </colorScale>
    </cfRule>
  </conditionalFormatting>
  <conditionalFormatting sqref="L19">
    <cfRule type="colorScale" priority="1745">
      <colorScale>
        <cfvo type="min"/>
        <cfvo type="max"/>
        <color rgb="FFFCFCFF"/>
        <color rgb="FF63BE7B"/>
      </colorScale>
    </cfRule>
  </conditionalFormatting>
  <conditionalFormatting sqref="D19">
    <cfRule type="colorScale" priority="1744">
      <colorScale>
        <cfvo type="min"/>
        <cfvo type="percentile" val="50"/>
        <cfvo type="max"/>
        <color rgb="FFF8696B"/>
        <color rgb="FFFCFCFF"/>
        <color rgb="FF63BE7B"/>
      </colorScale>
    </cfRule>
  </conditionalFormatting>
  <conditionalFormatting sqref="G19">
    <cfRule type="colorScale" priority="1743">
      <colorScale>
        <cfvo type="min"/>
        <cfvo type="max"/>
        <color rgb="FFFCFCFF"/>
        <color rgb="FF63BE7B"/>
      </colorScale>
    </cfRule>
  </conditionalFormatting>
  <conditionalFormatting sqref="P19">
    <cfRule type="colorScale" priority="1742">
      <colorScale>
        <cfvo type="min"/>
        <cfvo type="percentile" val="50"/>
        <cfvo type="max"/>
        <color rgb="FF63BE7B"/>
        <color rgb="FFFCFCFF"/>
        <color rgb="FFF8696B"/>
      </colorScale>
    </cfRule>
  </conditionalFormatting>
  <conditionalFormatting sqref="Q19">
    <cfRule type="colorScale" priority="1741">
      <colorScale>
        <cfvo type="min"/>
        <cfvo type="percentile" val="50"/>
        <cfvo type="max"/>
        <color rgb="FFF8696B"/>
        <color rgb="FFFCFCFF"/>
        <color rgb="FF63BE7B"/>
      </colorScale>
    </cfRule>
  </conditionalFormatting>
  <conditionalFormatting sqref="R19">
    <cfRule type="colorScale" priority="1740">
      <colorScale>
        <cfvo type="min"/>
        <cfvo type="max"/>
        <color rgb="FFFCFCFF"/>
        <color rgb="FF63BE7B"/>
      </colorScale>
    </cfRule>
  </conditionalFormatting>
  <conditionalFormatting sqref="S19">
    <cfRule type="colorScale" priority="1739">
      <colorScale>
        <cfvo type="min"/>
        <cfvo type="max"/>
        <color rgb="FFFCFCFF"/>
        <color rgb="FF63BE7B"/>
      </colorScale>
    </cfRule>
  </conditionalFormatting>
  <conditionalFormatting sqref="T19">
    <cfRule type="colorScale" priority="1738">
      <colorScale>
        <cfvo type="min"/>
        <cfvo type="max"/>
        <color rgb="FFFCFCFF"/>
        <color rgb="FF63BE7B"/>
      </colorScale>
    </cfRule>
  </conditionalFormatting>
  <conditionalFormatting sqref="V19">
    <cfRule type="colorScale" priority="1737">
      <colorScale>
        <cfvo type="min"/>
        <cfvo type="percentile" val="50"/>
        <cfvo type="max"/>
        <color rgb="FF63BE7B"/>
        <color rgb="FFFCFCFF"/>
        <color rgb="FFF8696B"/>
      </colorScale>
    </cfRule>
  </conditionalFormatting>
  <conditionalFormatting sqref="W19">
    <cfRule type="colorScale" priority="1736">
      <colorScale>
        <cfvo type="min"/>
        <cfvo type="percentile" val="50"/>
        <cfvo type="max"/>
        <color rgb="FF63BE7B"/>
        <color rgb="FFFCFCFF"/>
        <color rgb="FFF8696B"/>
      </colorScale>
    </cfRule>
  </conditionalFormatting>
  <conditionalFormatting sqref="J19">
    <cfRule type="colorScale" priority="1731">
      <colorScale>
        <cfvo type="min"/>
        <cfvo type="percentile" val="50"/>
        <cfvo type="max"/>
        <color rgb="FFF8696B"/>
        <color rgb="FFFCFCFF"/>
        <color rgb="FF63BE7B"/>
      </colorScale>
    </cfRule>
    <cfRule type="colorScale" priority="1732">
      <colorScale>
        <cfvo type="min"/>
        <cfvo type="max"/>
        <color rgb="FFFCFCFF"/>
        <color rgb="FF63BE7B"/>
      </colorScale>
    </cfRule>
    <cfRule type="colorScale" priority="1733">
      <colorScale>
        <cfvo type="min"/>
        <cfvo type="max"/>
        <color rgb="FFFCFCFF"/>
        <color rgb="FF63BE7B"/>
      </colorScale>
    </cfRule>
    <cfRule type="colorScale" priority="1734">
      <colorScale>
        <cfvo type="min"/>
        <cfvo type="max"/>
        <color rgb="FFFCFCFF"/>
        <color rgb="FF63BE7B"/>
      </colorScale>
    </cfRule>
    <cfRule type="colorScale" priority="1735">
      <colorScale>
        <cfvo type="min"/>
        <cfvo type="max"/>
        <color rgb="FFFCFCFF"/>
        <color rgb="FF63BE7B"/>
      </colorScale>
    </cfRule>
  </conditionalFormatting>
  <conditionalFormatting sqref="J19">
    <cfRule type="colorScale" priority="1729">
      <colorScale>
        <cfvo type="min"/>
        <cfvo type="max"/>
        <color rgb="FFFCFCFF"/>
        <color rgb="FF63BE7B"/>
      </colorScale>
    </cfRule>
    <cfRule type="colorScale" priority="1730">
      <colorScale>
        <cfvo type="min"/>
        <cfvo type="percentile" val="50"/>
        <cfvo type="max"/>
        <color rgb="FFF8696B"/>
        <color rgb="FFFCFCFF"/>
        <color rgb="FF63BE7B"/>
      </colorScale>
    </cfRule>
  </conditionalFormatting>
  <conditionalFormatting sqref="J19">
    <cfRule type="colorScale" priority="1728">
      <colorScale>
        <cfvo type="min"/>
        <cfvo type="max"/>
        <color rgb="FFFCFCFF"/>
        <color rgb="FF63BE7B"/>
      </colorScale>
    </cfRule>
  </conditionalFormatting>
  <conditionalFormatting sqref="J19">
    <cfRule type="colorScale" priority="1726">
      <colorScale>
        <cfvo type="min"/>
        <cfvo type="percentile" val="50"/>
        <cfvo type="max"/>
        <color rgb="FFF8696B"/>
        <color rgb="FFFCFCFF"/>
        <color rgb="FF63BE7B"/>
      </colorScale>
    </cfRule>
    <cfRule type="colorScale" priority="1727">
      <colorScale>
        <cfvo type="min"/>
        <cfvo type="max"/>
        <color rgb="FFFCFCFF"/>
        <color rgb="FF63BE7B"/>
      </colorScale>
    </cfRule>
  </conditionalFormatting>
  <conditionalFormatting sqref="J19">
    <cfRule type="colorScale" priority="1725">
      <colorScale>
        <cfvo type="min"/>
        <cfvo type="max"/>
        <color rgb="FFFCFCFF"/>
        <color rgb="FF63BE7B"/>
      </colorScale>
    </cfRule>
  </conditionalFormatting>
  <conditionalFormatting sqref="O19">
    <cfRule type="colorScale" priority="1724">
      <colorScale>
        <cfvo type="min"/>
        <cfvo type="percentile" val="50"/>
        <cfvo type="max"/>
        <color rgb="FF63BE7B"/>
        <color rgb="FFFCFCFF"/>
        <color rgb="FFF8696B"/>
      </colorScale>
    </cfRule>
  </conditionalFormatting>
  <conditionalFormatting sqref="D19">
    <cfRule type="colorScale" priority="1723">
      <colorScale>
        <cfvo type="min"/>
        <cfvo type="percentile" val="50"/>
        <cfvo type="max"/>
        <color rgb="FFF8696B"/>
        <color rgb="FFFCFCFF"/>
        <color rgb="FF63BE7B"/>
      </colorScale>
    </cfRule>
  </conditionalFormatting>
  <conditionalFormatting sqref="G19">
    <cfRule type="colorScale" priority="1722">
      <colorScale>
        <cfvo type="min"/>
        <cfvo type="max"/>
        <color rgb="FFFCFCFF"/>
        <color rgb="FF63BE7B"/>
      </colorScale>
    </cfRule>
  </conditionalFormatting>
  <conditionalFormatting sqref="O19">
    <cfRule type="colorScale" priority="1721">
      <colorScale>
        <cfvo type="min"/>
        <cfvo type="percentile" val="50"/>
        <cfvo type="max"/>
        <color rgb="FF63BE7B"/>
        <color rgb="FFFCFCFF"/>
        <color rgb="FFF8696B"/>
      </colorScale>
    </cfRule>
  </conditionalFormatting>
  <conditionalFormatting sqref="P19">
    <cfRule type="colorScale" priority="1720">
      <colorScale>
        <cfvo type="min"/>
        <cfvo type="percentile" val="50"/>
        <cfvo type="max"/>
        <color rgb="FF63BE7B"/>
        <color rgb="FFFCFCFF"/>
        <color rgb="FFF8696B"/>
      </colorScale>
    </cfRule>
  </conditionalFormatting>
  <conditionalFormatting sqref="Q19">
    <cfRule type="colorScale" priority="1719">
      <colorScale>
        <cfvo type="min"/>
        <cfvo type="percentile" val="50"/>
        <cfvo type="max"/>
        <color rgb="FFF8696B"/>
        <color rgb="FFFCFCFF"/>
        <color rgb="FF63BE7B"/>
      </colorScale>
    </cfRule>
  </conditionalFormatting>
  <conditionalFormatting sqref="R19">
    <cfRule type="colorScale" priority="1718">
      <colorScale>
        <cfvo type="min"/>
        <cfvo type="max"/>
        <color rgb="FFFCFCFF"/>
        <color rgb="FF63BE7B"/>
      </colorScale>
    </cfRule>
  </conditionalFormatting>
  <conditionalFormatting sqref="S19">
    <cfRule type="colorScale" priority="1717">
      <colorScale>
        <cfvo type="min"/>
        <cfvo type="max"/>
        <color rgb="FFFCFCFF"/>
        <color rgb="FF63BE7B"/>
      </colorScale>
    </cfRule>
  </conditionalFormatting>
  <conditionalFormatting sqref="T19">
    <cfRule type="colorScale" priority="1716">
      <colorScale>
        <cfvo type="min"/>
        <cfvo type="max"/>
        <color rgb="FFFCFCFF"/>
        <color rgb="FF63BE7B"/>
      </colorScale>
    </cfRule>
  </conditionalFormatting>
  <conditionalFormatting sqref="U19">
    <cfRule type="colorScale" priority="1715">
      <colorScale>
        <cfvo type="min"/>
        <cfvo type="percentile" val="50"/>
        <cfvo type="max"/>
        <color rgb="FFF8696B"/>
        <color rgb="FFFCFCFF"/>
        <color rgb="FF63BE7B"/>
      </colorScale>
    </cfRule>
  </conditionalFormatting>
  <conditionalFormatting sqref="V19">
    <cfRule type="colorScale" priority="1714">
      <colorScale>
        <cfvo type="min"/>
        <cfvo type="percentile" val="50"/>
        <cfvo type="max"/>
        <color rgb="FF63BE7B"/>
        <color rgb="FFFCFCFF"/>
        <color rgb="FFF8696B"/>
      </colorScale>
    </cfRule>
  </conditionalFormatting>
  <conditionalFormatting sqref="W19">
    <cfRule type="colorScale" priority="1713">
      <colorScale>
        <cfvo type="min"/>
        <cfvo type="percentile" val="50"/>
        <cfvo type="max"/>
        <color rgb="FF63BE7B"/>
        <color rgb="FFFCFCFF"/>
        <color rgb="FFF8696B"/>
      </colorScale>
    </cfRule>
  </conditionalFormatting>
  <conditionalFormatting sqref="J19">
    <cfRule type="colorScale" priority="1712">
      <colorScale>
        <cfvo type="min"/>
        <cfvo type="max"/>
        <color rgb="FFFCFCFF"/>
        <color rgb="FF63BE7B"/>
      </colorScale>
    </cfRule>
  </conditionalFormatting>
  <conditionalFormatting sqref="U19">
    <cfRule type="colorScale" priority="1711">
      <colorScale>
        <cfvo type="min"/>
        <cfvo type="max"/>
        <color rgb="FFFCFCFF"/>
        <color rgb="FF63BE7B"/>
      </colorScale>
    </cfRule>
  </conditionalFormatting>
  <conditionalFormatting sqref="N19:N20">
    <cfRule type="colorScale" priority="1707">
      <colorScale>
        <cfvo type="min"/>
        <cfvo type="max"/>
        <color rgb="FFFCFCFF"/>
        <color rgb="FF63BE7B"/>
      </colorScale>
    </cfRule>
    <cfRule type="colorScale" priority="1708">
      <colorScale>
        <cfvo type="min"/>
        <cfvo type="percentile" val="50"/>
        <cfvo type="max"/>
        <color rgb="FFF8696B"/>
        <color rgb="FFFCFCFF"/>
        <color rgb="FF63BE7B"/>
      </colorScale>
    </cfRule>
    <cfRule type="colorScale" priority="1709">
      <colorScale>
        <cfvo type="min"/>
        <cfvo type="percentile" val="50"/>
        <cfvo type="max"/>
        <color rgb="FFF8696B"/>
        <color rgb="FFFCFCFF"/>
        <color rgb="FF63BE7B"/>
      </colorScale>
    </cfRule>
    <cfRule type="colorScale" priority="1710">
      <colorScale>
        <cfvo type="min"/>
        <cfvo type="max"/>
        <color rgb="FFFCFCFF"/>
        <color rgb="FF63BE7B"/>
      </colorScale>
    </cfRule>
  </conditionalFormatting>
  <conditionalFormatting sqref="N19:N20">
    <cfRule type="colorScale" priority="1706">
      <colorScale>
        <cfvo type="min"/>
        <cfvo type="max"/>
        <color rgb="FFFCFCFF"/>
        <color rgb="FF63BE7B"/>
      </colorScale>
    </cfRule>
  </conditionalFormatting>
  <conditionalFormatting sqref="N19:N20">
    <cfRule type="colorScale" priority="1705">
      <colorScale>
        <cfvo type="min"/>
        <cfvo type="max"/>
        <color rgb="FFFCFCFF"/>
        <color rgb="FF63BE7B"/>
      </colorScale>
    </cfRule>
  </conditionalFormatting>
  <conditionalFormatting sqref="N19:N20">
    <cfRule type="colorScale" priority="1701">
      <colorScale>
        <cfvo type="min"/>
        <cfvo type="max"/>
        <color rgb="FFFCFCFF"/>
        <color rgb="FF63BE7B"/>
      </colorScale>
    </cfRule>
    <cfRule type="colorScale" priority="1702">
      <colorScale>
        <cfvo type="min"/>
        <cfvo type="max"/>
        <color rgb="FFFCFCFF"/>
        <color rgb="FF63BE7B"/>
      </colorScale>
    </cfRule>
    <cfRule type="colorScale" priority="1703">
      <colorScale>
        <cfvo type="min"/>
        <cfvo type="percentile" val="50"/>
        <cfvo type="max"/>
        <color rgb="FFF8696B"/>
        <color rgb="FFFCFCFF"/>
        <color rgb="FF63BE7B"/>
      </colorScale>
    </cfRule>
    <cfRule type="colorScale" priority="1704">
      <colorScale>
        <cfvo type="min"/>
        <cfvo type="percentile" val="50"/>
        <cfvo type="max"/>
        <color rgb="FFF8696B"/>
        <color rgb="FFFCFCFF"/>
        <color rgb="FF63BE7B"/>
      </colorScale>
    </cfRule>
  </conditionalFormatting>
  <conditionalFormatting sqref="M19:N19 N20">
    <cfRule type="colorScale" priority="1696">
      <colorScale>
        <cfvo type="min"/>
        <cfvo type="percentile" val="50"/>
        <cfvo type="max"/>
        <color rgb="FFF8696B"/>
        <color rgb="FFFCFCFF"/>
        <color rgb="FF63BE7B"/>
      </colorScale>
    </cfRule>
    <cfRule type="colorScale" priority="1697">
      <colorScale>
        <cfvo type="min"/>
        <cfvo type="max"/>
        <color rgb="FFFCFCFF"/>
        <color rgb="FF63BE7B"/>
      </colorScale>
    </cfRule>
    <cfRule type="colorScale" priority="1698">
      <colorScale>
        <cfvo type="min"/>
        <cfvo type="max"/>
        <color rgb="FFFCFCFF"/>
        <color rgb="FF63BE7B"/>
      </colorScale>
    </cfRule>
    <cfRule type="colorScale" priority="1699">
      <colorScale>
        <cfvo type="min"/>
        <cfvo type="max"/>
        <color rgb="FFFCFCFF"/>
        <color rgb="FF63BE7B"/>
      </colorScale>
    </cfRule>
    <cfRule type="colorScale" priority="1700">
      <colorScale>
        <cfvo type="min"/>
        <cfvo type="max"/>
        <color rgb="FFFCFCFF"/>
        <color rgb="FF63BE7B"/>
      </colorScale>
    </cfRule>
  </conditionalFormatting>
  <conditionalFormatting sqref="M19:N19 N20">
    <cfRule type="colorScale" priority="1694">
      <colorScale>
        <cfvo type="min"/>
        <cfvo type="max"/>
        <color rgb="FFFCFCFF"/>
        <color rgb="FF63BE7B"/>
      </colorScale>
    </cfRule>
    <cfRule type="colorScale" priority="1695">
      <colorScale>
        <cfvo type="min"/>
        <cfvo type="percentile" val="50"/>
        <cfvo type="max"/>
        <color rgb="FFF8696B"/>
        <color rgb="FFFCFCFF"/>
        <color rgb="FF63BE7B"/>
      </colorScale>
    </cfRule>
  </conditionalFormatting>
  <conditionalFormatting sqref="M19:N19 N20">
    <cfRule type="colorScale" priority="1693">
      <colorScale>
        <cfvo type="min"/>
        <cfvo type="max"/>
        <color rgb="FFFCFCFF"/>
        <color rgb="FF63BE7B"/>
      </colorScale>
    </cfRule>
  </conditionalFormatting>
  <conditionalFormatting sqref="M19:N19 N20">
    <cfRule type="colorScale" priority="1691">
      <colorScale>
        <cfvo type="min"/>
        <cfvo type="percentile" val="50"/>
        <cfvo type="max"/>
        <color rgb="FFF8696B"/>
        <color rgb="FFFCFCFF"/>
        <color rgb="FF63BE7B"/>
      </colorScale>
    </cfRule>
    <cfRule type="colorScale" priority="1692">
      <colorScale>
        <cfvo type="min"/>
        <cfvo type="max"/>
        <color rgb="FFFCFCFF"/>
        <color rgb="FF63BE7B"/>
      </colorScale>
    </cfRule>
  </conditionalFormatting>
  <conditionalFormatting sqref="M19">
    <cfRule type="colorScale" priority="1690">
      <colorScale>
        <cfvo type="min"/>
        <cfvo type="max"/>
        <color rgb="FFFCFCFF"/>
        <color rgb="FF63BE7B"/>
      </colorScale>
    </cfRule>
  </conditionalFormatting>
  <conditionalFormatting sqref="M19">
    <cfRule type="colorScale" priority="1689">
      <colorScale>
        <cfvo type="min"/>
        <cfvo type="max"/>
        <color rgb="FFFCFCFF"/>
        <color rgb="FF63BE7B"/>
      </colorScale>
    </cfRule>
  </conditionalFormatting>
  <conditionalFormatting sqref="N19:N20">
    <cfRule type="colorScale" priority="1688">
      <colorScale>
        <cfvo type="min"/>
        <cfvo type="max"/>
        <color rgb="FFFCFCFF"/>
        <color rgb="FF63BE7B"/>
      </colorScale>
    </cfRule>
  </conditionalFormatting>
  <conditionalFormatting sqref="N19:N20">
    <cfRule type="colorScale" priority="1687">
      <colorScale>
        <cfvo type="min"/>
        <cfvo type="max"/>
        <color rgb="FFFCFCFF"/>
        <color rgb="FF63BE7B"/>
      </colorScale>
    </cfRule>
  </conditionalFormatting>
  <conditionalFormatting sqref="D19">
    <cfRule type="colorScale" priority="1686">
      <colorScale>
        <cfvo type="min"/>
        <cfvo type="percentile" val="50"/>
        <cfvo type="max"/>
        <color rgb="FFF8696B"/>
        <color rgb="FFFCFCFF"/>
        <color rgb="FF63BE7B"/>
      </colorScale>
    </cfRule>
  </conditionalFormatting>
  <conditionalFormatting sqref="G19">
    <cfRule type="colorScale" priority="1685">
      <colorScale>
        <cfvo type="min"/>
        <cfvo type="max"/>
        <color rgb="FFFCFCFF"/>
        <color rgb="FF63BE7B"/>
      </colorScale>
    </cfRule>
  </conditionalFormatting>
  <conditionalFormatting sqref="J19">
    <cfRule type="colorScale" priority="1684">
      <colorScale>
        <cfvo type="min"/>
        <cfvo type="max"/>
        <color rgb="FFFCFCFF"/>
        <color rgb="FF63BE7B"/>
      </colorScale>
    </cfRule>
  </conditionalFormatting>
  <conditionalFormatting sqref="M19">
    <cfRule type="colorScale" priority="1683">
      <colorScale>
        <cfvo type="min"/>
        <cfvo type="max"/>
        <color rgb="FFFCFCFF"/>
        <color rgb="FF63BE7B"/>
      </colorScale>
    </cfRule>
  </conditionalFormatting>
  <conditionalFormatting sqref="N19:N20">
    <cfRule type="colorScale" priority="1682">
      <colorScale>
        <cfvo type="min"/>
        <cfvo type="max"/>
        <color rgb="FFFCFCFF"/>
        <color rgb="FF63BE7B"/>
      </colorScale>
    </cfRule>
  </conditionalFormatting>
  <conditionalFormatting sqref="O19">
    <cfRule type="colorScale" priority="1681">
      <colorScale>
        <cfvo type="min"/>
        <cfvo type="percentile" val="50"/>
        <cfvo type="max"/>
        <color rgb="FF63BE7B"/>
        <color rgb="FFFCFCFF"/>
        <color rgb="FFF8696B"/>
      </colorScale>
    </cfRule>
  </conditionalFormatting>
  <conditionalFormatting sqref="P19">
    <cfRule type="colorScale" priority="1680">
      <colorScale>
        <cfvo type="min"/>
        <cfvo type="percentile" val="50"/>
        <cfvo type="max"/>
        <color rgb="FF63BE7B"/>
        <color rgb="FFFCFCFF"/>
        <color rgb="FFF8696B"/>
      </colorScale>
    </cfRule>
  </conditionalFormatting>
  <conditionalFormatting sqref="Q19">
    <cfRule type="colorScale" priority="1679">
      <colorScale>
        <cfvo type="min"/>
        <cfvo type="percentile" val="50"/>
        <cfvo type="max"/>
        <color rgb="FFF8696B"/>
        <color rgb="FFFCFCFF"/>
        <color rgb="FF63BE7B"/>
      </colorScale>
    </cfRule>
  </conditionalFormatting>
  <conditionalFormatting sqref="R19">
    <cfRule type="colorScale" priority="1678">
      <colorScale>
        <cfvo type="min"/>
        <cfvo type="max"/>
        <color rgb="FFFCFCFF"/>
        <color rgb="FF63BE7B"/>
      </colorScale>
    </cfRule>
  </conditionalFormatting>
  <conditionalFormatting sqref="S19">
    <cfRule type="colorScale" priority="1677">
      <colorScale>
        <cfvo type="min"/>
        <cfvo type="max"/>
        <color rgb="FFFCFCFF"/>
        <color rgb="FF63BE7B"/>
      </colorScale>
    </cfRule>
  </conditionalFormatting>
  <conditionalFormatting sqref="T19">
    <cfRule type="colorScale" priority="1676">
      <colorScale>
        <cfvo type="min"/>
        <cfvo type="max"/>
        <color rgb="FFFCFCFF"/>
        <color rgb="FF63BE7B"/>
      </colorScale>
    </cfRule>
  </conditionalFormatting>
  <conditionalFormatting sqref="U19">
    <cfRule type="colorScale" priority="1674">
      <colorScale>
        <cfvo type="min"/>
        <cfvo type="max"/>
        <color rgb="FFFCFCFF"/>
        <color rgb="FF63BE7B"/>
      </colorScale>
    </cfRule>
    <cfRule type="colorScale" priority="1675">
      <colorScale>
        <cfvo type="min"/>
        <cfvo type="percentile" val="50"/>
        <cfvo type="max"/>
        <color rgb="FFF8696B"/>
        <color rgb="FFFCFCFF"/>
        <color rgb="FF63BE7B"/>
      </colorScale>
    </cfRule>
  </conditionalFormatting>
  <conditionalFormatting sqref="V19">
    <cfRule type="colorScale" priority="1673">
      <colorScale>
        <cfvo type="min"/>
        <cfvo type="percentile" val="50"/>
        <cfvo type="max"/>
        <color rgb="FF63BE7B"/>
        <color rgb="FFFCFCFF"/>
        <color rgb="FFF8696B"/>
      </colorScale>
    </cfRule>
  </conditionalFormatting>
  <conditionalFormatting sqref="W19">
    <cfRule type="colorScale" priority="1672">
      <colorScale>
        <cfvo type="min"/>
        <cfvo type="percentile" val="50"/>
        <cfvo type="max"/>
        <color rgb="FF63BE7B"/>
        <color rgb="FFFCFCFF"/>
        <color rgb="FFF8696B"/>
      </colorScale>
    </cfRule>
  </conditionalFormatting>
  <conditionalFormatting sqref="D19">
    <cfRule type="colorScale" priority="1671">
      <colorScale>
        <cfvo type="min"/>
        <cfvo type="percentile" val="50"/>
        <cfvo type="max"/>
        <color rgb="FFF8696B"/>
        <color rgb="FFFCFCFF"/>
        <color rgb="FF63BE7B"/>
      </colorScale>
    </cfRule>
  </conditionalFormatting>
  <conditionalFormatting sqref="G19">
    <cfRule type="colorScale" priority="1670">
      <colorScale>
        <cfvo type="min"/>
        <cfvo type="max"/>
        <color rgb="FFFCFCFF"/>
        <color rgb="FF63BE7B"/>
      </colorScale>
    </cfRule>
  </conditionalFormatting>
  <conditionalFormatting sqref="J19">
    <cfRule type="colorScale" priority="1669">
      <colorScale>
        <cfvo type="min"/>
        <cfvo type="max"/>
        <color rgb="FFFCFCFF"/>
        <color rgb="FF63BE7B"/>
      </colorScale>
    </cfRule>
  </conditionalFormatting>
  <conditionalFormatting sqref="M19">
    <cfRule type="colorScale" priority="1668">
      <colorScale>
        <cfvo type="min"/>
        <cfvo type="max"/>
        <color rgb="FFFCFCFF"/>
        <color rgb="FF63BE7B"/>
      </colorScale>
    </cfRule>
  </conditionalFormatting>
  <conditionalFormatting sqref="N19:N20">
    <cfRule type="colorScale" priority="1667">
      <colorScale>
        <cfvo type="min"/>
        <cfvo type="max"/>
        <color rgb="FFFCFCFF"/>
        <color rgb="FF63BE7B"/>
      </colorScale>
    </cfRule>
  </conditionalFormatting>
  <conditionalFormatting sqref="O19">
    <cfRule type="colorScale" priority="1666">
      <colorScale>
        <cfvo type="min"/>
        <cfvo type="percentile" val="50"/>
        <cfvo type="max"/>
        <color rgb="FF63BE7B"/>
        <color rgb="FFFCFCFF"/>
        <color rgb="FFF8696B"/>
      </colorScale>
    </cfRule>
  </conditionalFormatting>
  <conditionalFormatting sqref="P19">
    <cfRule type="colorScale" priority="1665">
      <colorScale>
        <cfvo type="min"/>
        <cfvo type="percentile" val="50"/>
        <cfvo type="max"/>
        <color rgb="FF63BE7B"/>
        <color rgb="FFFCFCFF"/>
        <color rgb="FFF8696B"/>
      </colorScale>
    </cfRule>
  </conditionalFormatting>
  <conditionalFormatting sqref="Q19">
    <cfRule type="colorScale" priority="1664">
      <colorScale>
        <cfvo type="min"/>
        <cfvo type="percentile" val="50"/>
        <cfvo type="max"/>
        <color rgb="FFF8696B"/>
        <color rgb="FFFCFCFF"/>
        <color rgb="FF63BE7B"/>
      </colorScale>
    </cfRule>
  </conditionalFormatting>
  <conditionalFormatting sqref="R19">
    <cfRule type="colorScale" priority="1663">
      <colorScale>
        <cfvo type="min"/>
        <cfvo type="max"/>
        <color rgb="FFFCFCFF"/>
        <color rgb="FF63BE7B"/>
      </colorScale>
    </cfRule>
  </conditionalFormatting>
  <conditionalFormatting sqref="S19">
    <cfRule type="colorScale" priority="1662">
      <colorScale>
        <cfvo type="min"/>
        <cfvo type="max"/>
        <color rgb="FFFCFCFF"/>
        <color rgb="FF63BE7B"/>
      </colorScale>
    </cfRule>
  </conditionalFormatting>
  <conditionalFormatting sqref="T19">
    <cfRule type="colorScale" priority="1661">
      <colorScale>
        <cfvo type="min"/>
        <cfvo type="max"/>
        <color rgb="FFFCFCFF"/>
        <color rgb="FF63BE7B"/>
      </colorScale>
    </cfRule>
  </conditionalFormatting>
  <conditionalFormatting sqref="U19">
    <cfRule type="colorScale" priority="1660">
      <colorScale>
        <cfvo type="min"/>
        <cfvo type="max"/>
        <color rgb="FFFCFCFF"/>
        <color rgb="FF63BE7B"/>
      </colorScale>
    </cfRule>
  </conditionalFormatting>
  <conditionalFormatting sqref="V19">
    <cfRule type="colorScale" priority="1659">
      <colorScale>
        <cfvo type="min"/>
        <cfvo type="percentile" val="50"/>
        <cfvo type="max"/>
        <color rgb="FF63BE7B"/>
        <color rgb="FFFCFCFF"/>
        <color rgb="FFF8696B"/>
      </colorScale>
    </cfRule>
  </conditionalFormatting>
  <conditionalFormatting sqref="W19">
    <cfRule type="colorScale" priority="1658">
      <colorScale>
        <cfvo type="min"/>
        <cfvo type="percentile" val="50"/>
        <cfvo type="max"/>
        <color rgb="FF63BE7B"/>
        <color rgb="FFFCFCFF"/>
        <color rgb="FFF8696B"/>
      </colorScale>
    </cfRule>
  </conditionalFormatting>
  <conditionalFormatting sqref="D19">
    <cfRule type="colorScale" priority="1657">
      <colorScale>
        <cfvo type="min"/>
        <cfvo type="percentile" val="50"/>
        <cfvo type="max"/>
        <color rgb="FFF8696B"/>
        <color rgb="FFFCFCFF"/>
        <color rgb="FF63BE7B"/>
      </colorScale>
    </cfRule>
  </conditionalFormatting>
  <conditionalFormatting sqref="G19">
    <cfRule type="colorScale" priority="1656">
      <colorScale>
        <cfvo type="min"/>
        <cfvo type="max"/>
        <color rgb="FFFCFCFF"/>
        <color rgb="FF63BE7B"/>
      </colorScale>
    </cfRule>
  </conditionalFormatting>
  <conditionalFormatting sqref="P19">
    <cfRule type="colorScale" priority="1655">
      <colorScale>
        <cfvo type="min"/>
        <cfvo type="percentile" val="50"/>
        <cfvo type="max"/>
        <color rgb="FF63BE7B"/>
        <color rgb="FFFCFCFF"/>
        <color rgb="FFF8696B"/>
      </colorScale>
    </cfRule>
  </conditionalFormatting>
  <conditionalFormatting sqref="Q19">
    <cfRule type="colorScale" priority="1654">
      <colorScale>
        <cfvo type="min"/>
        <cfvo type="percentile" val="50"/>
        <cfvo type="max"/>
        <color rgb="FFF8696B"/>
        <color rgb="FFFCFCFF"/>
        <color rgb="FF63BE7B"/>
      </colorScale>
    </cfRule>
  </conditionalFormatting>
  <conditionalFormatting sqref="R19">
    <cfRule type="colorScale" priority="1653">
      <colorScale>
        <cfvo type="min"/>
        <cfvo type="max"/>
        <color rgb="FFFCFCFF"/>
        <color rgb="FF63BE7B"/>
      </colorScale>
    </cfRule>
  </conditionalFormatting>
  <conditionalFormatting sqref="S19">
    <cfRule type="colorScale" priority="1652">
      <colorScale>
        <cfvo type="min"/>
        <cfvo type="max"/>
        <color rgb="FFFCFCFF"/>
        <color rgb="FF63BE7B"/>
      </colorScale>
    </cfRule>
  </conditionalFormatting>
  <conditionalFormatting sqref="T19">
    <cfRule type="colorScale" priority="1651">
      <colorScale>
        <cfvo type="min"/>
        <cfvo type="max"/>
        <color rgb="FFFCFCFF"/>
        <color rgb="FF63BE7B"/>
      </colorScale>
    </cfRule>
  </conditionalFormatting>
  <conditionalFormatting sqref="V19">
    <cfRule type="colorScale" priority="1650">
      <colorScale>
        <cfvo type="min"/>
        <cfvo type="percentile" val="50"/>
        <cfvo type="max"/>
        <color rgb="FF63BE7B"/>
        <color rgb="FFFCFCFF"/>
        <color rgb="FFF8696B"/>
      </colorScale>
    </cfRule>
  </conditionalFormatting>
  <conditionalFormatting sqref="W19">
    <cfRule type="colorScale" priority="1649">
      <colorScale>
        <cfvo type="min"/>
        <cfvo type="percentile" val="50"/>
        <cfvo type="max"/>
        <color rgb="FF63BE7B"/>
        <color rgb="FFFCFCFF"/>
        <color rgb="FFF8696B"/>
      </colorScale>
    </cfRule>
  </conditionalFormatting>
  <conditionalFormatting sqref="J19">
    <cfRule type="colorScale" priority="1648">
      <colorScale>
        <cfvo type="min"/>
        <cfvo type="max"/>
        <color rgb="FFFCFCFF"/>
        <color rgb="FF63BE7B"/>
      </colorScale>
    </cfRule>
  </conditionalFormatting>
  <conditionalFormatting sqref="O19">
    <cfRule type="colorScale" priority="1647">
      <colorScale>
        <cfvo type="min"/>
        <cfvo type="percentile" val="50"/>
        <cfvo type="max"/>
        <color rgb="FF63BE7B"/>
        <color rgb="FFFCFCFF"/>
        <color rgb="FFF8696B"/>
      </colorScale>
    </cfRule>
  </conditionalFormatting>
  <conditionalFormatting sqref="U19">
    <cfRule type="colorScale" priority="1645">
      <colorScale>
        <cfvo type="min"/>
        <cfvo type="max"/>
        <color rgb="FFFCFCFF"/>
        <color rgb="FF63BE7B"/>
      </colorScale>
    </cfRule>
    <cfRule type="colorScale" priority="1646">
      <colorScale>
        <cfvo type="min"/>
        <cfvo type="percentile" val="50"/>
        <cfvo type="max"/>
        <color rgb="FFF8696B"/>
        <color rgb="FFFCFCFF"/>
        <color rgb="FF63BE7B"/>
      </colorScale>
    </cfRule>
  </conditionalFormatting>
  <conditionalFormatting sqref="U19">
    <cfRule type="colorScale" priority="1644">
      <colorScale>
        <cfvo type="min"/>
        <cfvo type="percentile" val="50"/>
        <cfvo type="max"/>
        <color rgb="FFF8696B"/>
        <color rgb="FFFCFCFF"/>
        <color rgb="FF63BE7B"/>
      </colorScale>
    </cfRule>
  </conditionalFormatting>
  <conditionalFormatting sqref="O19">
    <cfRule type="colorScale" priority="1642">
      <colorScale>
        <cfvo type="min"/>
        <cfvo type="percentile" val="50"/>
        <cfvo type="max"/>
        <color rgb="FF63BE7B"/>
        <color rgb="FFFCFCFF"/>
        <color rgb="FFF8696B"/>
      </colorScale>
    </cfRule>
    <cfRule type="colorScale" priority="1643">
      <colorScale>
        <cfvo type="min"/>
        <cfvo type="max"/>
        <color rgb="FFFCFCFF"/>
        <color rgb="FF63BE7B"/>
      </colorScale>
    </cfRule>
  </conditionalFormatting>
  <conditionalFormatting sqref="S19">
    <cfRule type="colorScale" priority="1640">
      <colorScale>
        <cfvo type="min"/>
        <cfvo type="max"/>
        <color rgb="FFFCFCFF"/>
        <color rgb="FF63BE7B"/>
      </colorScale>
    </cfRule>
    <cfRule type="colorScale" priority="1641">
      <colorScale>
        <cfvo type="min"/>
        <cfvo type="percentile" val="50"/>
        <cfvo type="max"/>
        <color rgb="FFF8696B"/>
        <color rgb="FFFCFCFF"/>
        <color rgb="FF63BE7B"/>
      </colorScale>
    </cfRule>
  </conditionalFormatting>
  <conditionalFormatting sqref="T19">
    <cfRule type="colorScale" priority="1638">
      <colorScale>
        <cfvo type="min"/>
        <cfvo type="max"/>
        <color rgb="FFFCFCFF"/>
        <color rgb="FF63BE7B"/>
      </colorScale>
    </cfRule>
    <cfRule type="colorScale" priority="1639">
      <colorScale>
        <cfvo type="min"/>
        <cfvo type="percentile" val="50"/>
        <cfvo type="max"/>
        <color rgb="FFF8696B"/>
        <color rgb="FFFCFCFF"/>
        <color rgb="FF63BE7B"/>
      </colorScale>
    </cfRule>
  </conditionalFormatting>
  <conditionalFormatting sqref="E19">
    <cfRule type="colorScale" priority="1637">
      <colorScale>
        <cfvo type="min"/>
        <cfvo type="max"/>
        <color rgb="FFFCFCFF"/>
        <color rgb="FF63BE7B"/>
      </colorScale>
    </cfRule>
  </conditionalFormatting>
  <conditionalFormatting sqref="F19">
    <cfRule type="colorScale" priority="1636">
      <colorScale>
        <cfvo type="min"/>
        <cfvo type="max"/>
        <color rgb="FFFCFCFF"/>
        <color rgb="FF63BE7B"/>
      </colorScale>
    </cfRule>
  </conditionalFormatting>
  <conditionalFormatting sqref="H19">
    <cfRule type="colorScale" priority="1634">
      <colorScale>
        <cfvo type="min"/>
        <cfvo type="max"/>
        <color rgb="FFFCFCFF"/>
        <color rgb="FF63BE7B"/>
      </colorScale>
    </cfRule>
    <cfRule type="colorScale" priority="1635">
      <colorScale>
        <cfvo type="min"/>
        <cfvo type="percentile" val="50"/>
        <cfvo type="max"/>
        <color rgb="FFF8696B"/>
        <color rgb="FFFCFCFF"/>
        <color rgb="FF63BE7B"/>
      </colorScale>
    </cfRule>
  </conditionalFormatting>
  <conditionalFormatting sqref="I19">
    <cfRule type="colorScale" priority="1633">
      <colorScale>
        <cfvo type="min"/>
        <cfvo type="max"/>
        <color rgb="FFFCFCFF"/>
        <color rgb="FF63BE7B"/>
      </colorScale>
    </cfRule>
  </conditionalFormatting>
  <conditionalFormatting sqref="K19">
    <cfRule type="colorScale" priority="1632">
      <colorScale>
        <cfvo type="min"/>
        <cfvo type="max"/>
        <color rgb="FFFCFCFF"/>
        <color rgb="FF63BE7B"/>
      </colorScale>
    </cfRule>
  </conditionalFormatting>
  <conditionalFormatting sqref="L19">
    <cfRule type="colorScale" priority="1631">
      <colorScale>
        <cfvo type="min"/>
        <cfvo type="max"/>
        <color rgb="FFFCFCFF"/>
        <color rgb="FF63BE7B"/>
      </colorScale>
    </cfRule>
  </conditionalFormatting>
  <conditionalFormatting sqref="U19">
    <cfRule type="colorScale" priority="1630">
      <colorScale>
        <cfvo type="min"/>
        <cfvo type="max"/>
        <color rgb="FFFCFCFF"/>
        <color rgb="FF63BE7B"/>
      </colorScale>
    </cfRule>
  </conditionalFormatting>
  <conditionalFormatting sqref="M19:N19 N20">
    <cfRule type="colorScale" priority="1629">
      <colorScale>
        <cfvo type="min"/>
        <cfvo type="max"/>
        <color rgb="FFFCFCFF"/>
        <color rgb="FF63BE7B"/>
      </colorScale>
    </cfRule>
  </conditionalFormatting>
  <conditionalFormatting sqref="M19">
    <cfRule type="colorScale" priority="1628">
      <colorScale>
        <cfvo type="min"/>
        <cfvo type="max"/>
        <color rgb="FFFCFCFF"/>
        <color rgb="FF63BE7B"/>
      </colorScale>
    </cfRule>
  </conditionalFormatting>
  <conditionalFormatting sqref="N19:N20">
    <cfRule type="colorScale" priority="1627">
      <colorScale>
        <cfvo type="min"/>
        <cfvo type="max"/>
        <color rgb="FFFCFCFF"/>
        <color rgb="FF63BE7B"/>
      </colorScale>
    </cfRule>
  </conditionalFormatting>
  <conditionalFormatting sqref="D19">
    <cfRule type="colorScale" priority="1626">
      <colorScale>
        <cfvo type="min"/>
        <cfvo type="percentile" val="50"/>
        <cfvo type="max"/>
        <color rgb="FFF8696B"/>
        <color rgb="FFFCFCFF"/>
        <color rgb="FF63BE7B"/>
      </colorScale>
    </cfRule>
  </conditionalFormatting>
  <conditionalFormatting sqref="G19">
    <cfRule type="colorScale" priority="1625">
      <colorScale>
        <cfvo type="min"/>
        <cfvo type="max"/>
        <color rgb="FFFCFCFF"/>
        <color rgb="FF63BE7B"/>
      </colorScale>
    </cfRule>
  </conditionalFormatting>
  <conditionalFormatting sqref="J19">
    <cfRule type="colorScale" priority="1624">
      <colorScale>
        <cfvo type="min"/>
        <cfvo type="max"/>
        <color rgb="FFFCFCFF"/>
        <color rgb="FF63BE7B"/>
      </colorScale>
    </cfRule>
  </conditionalFormatting>
  <conditionalFormatting sqref="M19">
    <cfRule type="colorScale" priority="1623">
      <colorScale>
        <cfvo type="min"/>
        <cfvo type="max"/>
        <color rgb="FFFCFCFF"/>
        <color rgb="FF63BE7B"/>
      </colorScale>
    </cfRule>
  </conditionalFormatting>
  <conditionalFormatting sqref="N19:N20">
    <cfRule type="colorScale" priority="1622">
      <colorScale>
        <cfvo type="min"/>
        <cfvo type="max"/>
        <color rgb="FFFCFCFF"/>
        <color rgb="FF63BE7B"/>
      </colorScale>
    </cfRule>
  </conditionalFormatting>
  <conditionalFormatting sqref="O19">
    <cfRule type="colorScale" priority="1621">
      <colorScale>
        <cfvo type="min"/>
        <cfvo type="percentile" val="50"/>
        <cfvo type="max"/>
        <color rgb="FF63BE7B"/>
        <color rgb="FFFCFCFF"/>
        <color rgb="FFF8696B"/>
      </colorScale>
    </cfRule>
  </conditionalFormatting>
  <conditionalFormatting sqref="P19">
    <cfRule type="colorScale" priority="1620">
      <colorScale>
        <cfvo type="min"/>
        <cfvo type="percentile" val="50"/>
        <cfvo type="max"/>
        <color rgb="FF63BE7B"/>
        <color rgb="FFFCFCFF"/>
        <color rgb="FFF8696B"/>
      </colorScale>
    </cfRule>
  </conditionalFormatting>
  <conditionalFormatting sqref="Q19">
    <cfRule type="colorScale" priority="1619">
      <colorScale>
        <cfvo type="min"/>
        <cfvo type="percentile" val="50"/>
        <cfvo type="max"/>
        <color rgb="FFF8696B"/>
        <color rgb="FFFCFCFF"/>
        <color rgb="FF63BE7B"/>
      </colorScale>
    </cfRule>
  </conditionalFormatting>
  <conditionalFormatting sqref="R19">
    <cfRule type="colorScale" priority="1618">
      <colorScale>
        <cfvo type="min"/>
        <cfvo type="max"/>
        <color rgb="FFFCFCFF"/>
        <color rgb="FF63BE7B"/>
      </colorScale>
    </cfRule>
  </conditionalFormatting>
  <conditionalFormatting sqref="S19">
    <cfRule type="colorScale" priority="1617">
      <colorScale>
        <cfvo type="min"/>
        <cfvo type="max"/>
        <color rgb="FFFCFCFF"/>
        <color rgb="FF63BE7B"/>
      </colorScale>
    </cfRule>
  </conditionalFormatting>
  <conditionalFormatting sqref="T19">
    <cfRule type="colorScale" priority="1616">
      <colorScale>
        <cfvo type="min"/>
        <cfvo type="max"/>
        <color rgb="FFFCFCFF"/>
        <color rgb="FF63BE7B"/>
      </colorScale>
    </cfRule>
  </conditionalFormatting>
  <conditionalFormatting sqref="U19">
    <cfRule type="colorScale" priority="1615">
      <colorScale>
        <cfvo type="min"/>
        <cfvo type="max"/>
        <color rgb="FFFCFCFF"/>
        <color rgb="FF63BE7B"/>
      </colorScale>
    </cfRule>
  </conditionalFormatting>
  <conditionalFormatting sqref="V19">
    <cfRule type="colorScale" priority="1614">
      <colorScale>
        <cfvo type="min"/>
        <cfvo type="percentile" val="50"/>
        <cfvo type="max"/>
        <color rgb="FF63BE7B"/>
        <color rgb="FFFCFCFF"/>
        <color rgb="FFF8696B"/>
      </colorScale>
    </cfRule>
  </conditionalFormatting>
  <conditionalFormatting sqref="W19">
    <cfRule type="colorScale" priority="1613">
      <colorScale>
        <cfvo type="min"/>
        <cfvo type="percentile" val="50"/>
        <cfvo type="max"/>
        <color rgb="FF63BE7B"/>
        <color rgb="FFFCFCFF"/>
        <color rgb="FFF8696B"/>
      </colorScale>
    </cfRule>
  </conditionalFormatting>
  <conditionalFormatting sqref="D19">
    <cfRule type="colorScale" priority="1612">
      <colorScale>
        <cfvo type="min"/>
        <cfvo type="percentile" val="50"/>
        <cfvo type="max"/>
        <color rgb="FFF8696B"/>
        <color rgb="FFFCFCFF"/>
        <color rgb="FF63BE7B"/>
      </colorScale>
    </cfRule>
  </conditionalFormatting>
  <conditionalFormatting sqref="G19">
    <cfRule type="colorScale" priority="1611">
      <colorScale>
        <cfvo type="min"/>
        <cfvo type="max"/>
        <color rgb="FFFCFCFF"/>
        <color rgb="FF63BE7B"/>
      </colorScale>
    </cfRule>
  </conditionalFormatting>
  <conditionalFormatting sqref="J19">
    <cfRule type="colorScale" priority="1610">
      <colorScale>
        <cfvo type="min"/>
        <cfvo type="max"/>
        <color rgb="FFFCFCFF"/>
        <color rgb="FF63BE7B"/>
      </colorScale>
    </cfRule>
  </conditionalFormatting>
  <conditionalFormatting sqref="M19">
    <cfRule type="colorScale" priority="1609">
      <colorScale>
        <cfvo type="min"/>
        <cfvo type="max"/>
        <color rgb="FFFCFCFF"/>
        <color rgb="FF63BE7B"/>
      </colorScale>
    </cfRule>
  </conditionalFormatting>
  <conditionalFormatting sqref="N19:N20">
    <cfRule type="colorScale" priority="1608">
      <colorScale>
        <cfvo type="min"/>
        <cfvo type="max"/>
        <color rgb="FFFCFCFF"/>
        <color rgb="FF63BE7B"/>
      </colorScale>
    </cfRule>
  </conditionalFormatting>
  <conditionalFormatting sqref="O19">
    <cfRule type="colorScale" priority="1607">
      <colorScale>
        <cfvo type="min"/>
        <cfvo type="percentile" val="50"/>
        <cfvo type="max"/>
        <color rgb="FF63BE7B"/>
        <color rgb="FFFCFCFF"/>
        <color rgb="FFF8696B"/>
      </colorScale>
    </cfRule>
  </conditionalFormatting>
  <conditionalFormatting sqref="P19">
    <cfRule type="colorScale" priority="1606">
      <colorScale>
        <cfvo type="min"/>
        <cfvo type="percentile" val="50"/>
        <cfvo type="max"/>
        <color rgb="FF63BE7B"/>
        <color rgb="FFFCFCFF"/>
        <color rgb="FFF8696B"/>
      </colorScale>
    </cfRule>
  </conditionalFormatting>
  <conditionalFormatting sqref="Q19">
    <cfRule type="colorScale" priority="1605">
      <colorScale>
        <cfvo type="min"/>
        <cfvo type="percentile" val="50"/>
        <cfvo type="max"/>
        <color rgb="FFF8696B"/>
        <color rgb="FFFCFCFF"/>
        <color rgb="FF63BE7B"/>
      </colorScale>
    </cfRule>
  </conditionalFormatting>
  <conditionalFormatting sqref="R19">
    <cfRule type="colorScale" priority="1604">
      <colorScale>
        <cfvo type="min"/>
        <cfvo type="max"/>
        <color rgb="FFFCFCFF"/>
        <color rgb="FF63BE7B"/>
      </colorScale>
    </cfRule>
  </conditionalFormatting>
  <conditionalFormatting sqref="S19">
    <cfRule type="colorScale" priority="1603">
      <colorScale>
        <cfvo type="min"/>
        <cfvo type="max"/>
        <color rgb="FFFCFCFF"/>
        <color rgb="FF63BE7B"/>
      </colorScale>
    </cfRule>
  </conditionalFormatting>
  <conditionalFormatting sqref="T19">
    <cfRule type="colorScale" priority="1602">
      <colorScale>
        <cfvo type="min"/>
        <cfvo type="max"/>
        <color rgb="FFFCFCFF"/>
        <color rgb="FF63BE7B"/>
      </colorScale>
    </cfRule>
  </conditionalFormatting>
  <conditionalFormatting sqref="U19">
    <cfRule type="colorScale" priority="1601">
      <colorScale>
        <cfvo type="min"/>
        <cfvo type="max"/>
        <color rgb="FFFCFCFF"/>
        <color rgb="FF63BE7B"/>
      </colorScale>
    </cfRule>
  </conditionalFormatting>
  <conditionalFormatting sqref="V19">
    <cfRule type="colorScale" priority="1600">
      <colorScale>
        <cfvo type="min"/>
        <cfvo type="percentile" val="50"/>
        <cfvo type="max"/>
        <color rgb="FF63BE7B"/>
        <color rgb="FFFCFCFF"/>
        <color rgb="FFF8696B"/>
      </colorScale>
    </cfRule>
  </conditionalFormatting>
  <conditionalFormatting sqref="W19">
    <cfRule type="colorScale" priority="1599">
      <colorScale>
        <cfvo type="min"/>
        <cfvo type="percentile" val="50"/>
        <cfvo type="max"/>
        <color rgb="FF63BE7B"/>
        <color rgb="FFFCFCFF"/>
        <color rgb="FFF8696B"/>
      </colorScale>
    </cfRule>
  </conditionalFormatting>
  <conditionalFormatting sqref="E42:N42 N43:N47">
    <cfRule type="colorScale" priority="1597">
      <colorScale>
        <cfvo type="min"/>
        <cfvo type="max"/>
        <color rgb="FFFCFCFF"/>
        <color rgb="FF63BE7B"/>
      </colorScale>
    </cfRule>
  </conditionalFormatting>
  <conditionalFormatting sqref="E42:N42 N43:N47">
    <cfRule type="colorScale" priority="1598">
      <colorScale>
        <cfvo type="min"/>
        <cfvo type="max"/>
        <color rgb="FFFCFCFF"/>
        <color rgb="FF63BE7B"/>
      </colorScale>
    </cfRule>
  </conditionalFormatting>
  <conditionalFormatting sqref="Q42:W42">
    <cfRule type="colorScale" priority="1593">
      <colorScale>
        <cfvo type="min"/>
        <cfvo type="max"/>
        <color rgb="FFFFEF9C"/>
        <color rgb="FF63BE7B"/>
      </colorScale>
    </cfRule>
  </conditionalFormatting>
  <conditionalFormatting sqref="R42:S42">
    <cfRule type="colorScale" priority="1586">
      <colorScale>
        <cfvo type="min"/>
        <cfvo type="max"/>
        <color rgb="FFFFEF9C"/>
        <color rgb="FF63BE7B"/>
      </colorScale>
    </cfRule>
    <cfRule type="colorScale" priority="1587">
      <colorScale>
        <cfvo type="min"/>
        <cfvo type="max"/>
        <color rgb="FFFFEF9C"/>
        <color rgb="FF63BE7B"/>
      </colorScale>
    </cfRule>
    <cfRule type="colorScale" priority="1588">
      <colorScale>
        <cfvo type="min"/>
        <cfvo type="percentile" val="50"/>
        <cfvo type="max"/>
        <color rgb="FFF8696B"/>
        <color rgb="FFFCFCFF"/>
        <color rgb="FF63BE7B"/>
      </colorScale>
    </cfRule>
    <cfRule type="colorScale" priority="1589">
      <colorScale>
        <cfvo type="min"/>
        <cfvo type="max"/>
        <color rgb="FFFCFCFF"/>
        <color rgb="FF63BE7B"/>
      </colorScale>
    </cfRule>
    <cfRule type="colorScale" priority="1590">
      <colorScale>
        <cfvo type="min"/>
        <cfvo type="max"/>
        <color rgb="FFFCFCFF"/>
        <color rgb="FF63BE7B"/>
      </colorScale>
    </cfRule>
    <cfRule type="colorScale" priority="1591">
      <colorScale>
        <cfvo type="min"/>
        <cfvo type="percentile" val="50"/>
        <cfvo type="max"/>
        <color rgb="FFF8696B"/>
        <color rgb="FFFCFCFF"/>
        <color rgb="FF63BE7B"/>
      </colorScale>
    </cfRule>
    <cfRule type="colorScale" priority="1592">
      <colorScale>
        <cfvo type="min"/>
        <cfvo type="max"/>
        <color rgb="FFFCFCFF"/>
        <color rgb="FF63BE7B"/>
      </colorScale>
    </cfRule>
  </conditionalFormatting>
  <conditionalFormatting sqref="U42:W42">
    <cfRule type="colorScale" priority="1594">
      <colorScale>
        <cfvo type="min"/>
        <cfvo type="max"/>
        <color rgb="FFFFEF9C"/>
        <color rgb="FF63BE7B"/>
      </colorScale>
    </cfRule>
    <cfRule type="colorScale" priority="1595">
      <colorScale>
        <cfvo type="min"/>
        <cfvo type="max"/>
        <color rgb="FFFFEF9C"/>
        <color rgb="FF63BE7B"/>
      </colorScale>
    </cfRule>
    <cfRule type="colorScale" priority="1596">
      <colorScale>
        <cfvo type="min"/>
        <cfvo type="max"/>
        <color rgb="FFFFEF9C"/>
        <color rgb="FF63BE7B"/>
      </colorScale>
    </cfRule>
  </conditionalFormatting>
  <conditionalFormatting sqref="D4:D25 D2 D30 D27:D28 D32:D47">
    <cfRule type="colorScale" priority="1585">
      <colorScale>
        <cfvo type="min"/>
        <cfvo type="percentile" val="50"/>
        <cfvo type="max"/>
        <color rgb="FFF8696B"/>
        <color rgb="FFFCFCFF"/>
        <color rgb="FF63BE7B"/>
      </colorScale>
    </cfRule>
  </conditionalFormatting>
  <conditionalFormatting sqref="G4:G25 G2 G30 G27:G28 G32:G47">
    <cfRule type="colorScale" priority="1584">
      <colorScale>
        <cfvo type="min"/>
        <cfvo type="max"/>
        <color rgb="FFFCFCFF"/>
        <color rgb="FF63BE7B"/>
      </colorScale>
    </cfRule>
  </conditionalFormatting>
  <conditionalFormatting sqref="J4:J25 J2 J30 J27:J28 J32:J47">
    <cfRule type="colorScale" priority="1583">
      <colorScale>
        <cfvo type="min"/>
        <cfvo type="max"/>
        <color rgb="FFFCFCFF"/>
        <color rgb="FF63BE7B"/>
      </colorScale>
    </cfRule>
  </conditionalFormatting>
  <conditionalFormatting sqref="M4:M25 M2 M30 M27:M28 M32:M47">
    <cfRule type="colorScale" priority="1582">
      <colorScale>
        <cfvo type="min"/>
        <cfvo type="max"/>
        <color rgb="FFFCFCFF"/>
        <color rgb="FF63BE7B"/>
      </colorScale>
    </cfRule>
  </conditionalFormatting>
  <conditionalFormatting sqref="N30 N2 N27:N28 N32:N47 N4:N25">
    <cfRule type="colorScale" priority="1581">
      <colorScale>
        <cfvo type="min"/>
        <cfvo type="max"/>
        <color rgb="FFFCFCFF"/>
        <color rgb="FF63BE7B"/>
      </colorScale>
    </cfRule>
  </conditionalFormatting>
  <conditionalFormatting sqref="O4:O25 O2 O30 O27:O28 O32:O47">
    <cfRule type="colorScale" priority="1580">
      <colorScale>
        <cfvo type="min"/>
        <cfvo type="percentile" val="50"/>
        <cfvo type="max"/>
        <color rgb="FF63BE7B"/>
        <color rgb="FFFCFCFF"/>
        <color rgb="FFF8696B"/>
      </colorScale>
    </cfRule>
  </conditionalFormatting>
  <conditionalFormatting sqref="P4:P25 P2 P30 P27:P28 P32:P47">
    <cfRule type="colorScale" priority="1579">
      <colorScale>
        <cfvo type="min"/>
        <cfvo type="percentile" val="50"/>
        <cfvo type="max"/>
        <color rgb="FF63BE7B"/>
        <color rgb="FFFCFCFF"/>
        <color rgb="FFF8696B"/>
      </colorScale>
    </cfRule>
  </conditionalFormatting>
  <conditionalFormatting sqref="Q4:Q25 Q2 Q30 Q27:Q28 Q32:Q47">
    <cfRule type="colorScale" priority="1578">
      <colorScale>
        <cfvo type="min"/>
        <cfvo type="percentile" val="50"/>
        <cfvo type="max"/>
        <color rgb="FFF8696B"/>
        <color rgb="FFFCFCFF"/>
        <color rgb="FF63BE7B"/>
      </colorScale>
    </cfRule>
  </conditionalFormatting>
  <conditionalFormatting sqref="R4:R25 R2 R30 R27:R28 R32:R47">
    <cfRule type="colorScale" priority="1577">
      <colorScale>
        <cfvo type="min"/>
        <cfvo type="max"/>
        <color rgb="FFFCFCFF"/>
        <color rgb="FF63BE7B"/>
      </colorScale>
    </cfRule>
  </conditionalFormatting>
  <conditionalFormatting sqref="S4:S25 S2 S30 S27:S28 S32:S47">
    <cfRule type="colorScale" priority="1576">
      <colorScale>
        <cfvo type="min"/>
        <cfvo type="percentile" val="50"/>
        <cfvo type="max"/>
        <color rgb="FFF8696B"/>
        <color rgb="FFFCFCFF"/>
        <color rgb="FF63BE7B"/>
      </colorScale>
    </cfRule>
  </conditionalFormatting>
  <conditionalFormatting sqref="T4:T25 T2 T30 T27:T28 T32:T47">
    <cfRule type="colorScale" priority="1575">
      <colorScale>
        <cfvo type="min"/>
        <cfvo type="percentile" val="50"/>
        <cfvo type="max"/>
        <color rgb="FFF8696B"/>
        <color rgb="FFFCFCFF"/>
        <color rgb="FF63BE7B"/>
      </colorScale>
    </cfRule>
  </conditionalFormatting>
  <conditionalFormatting sqref="U4:U25 U2 U30 U27:U28 U32:U47">
    <cfRule type="colorScale" priority="1574">
      <colorScale>
        <cfvo type="min"/>
        <cfvo type="percentile" val="50"/>
        <cfvo type="max"/>
        <color rgb="FFF8696B"/>
        <color rgb="FFFCFCFF"/>
        <color rgb="FF63BE7B"/>
      </colorScale>
    </cfRule>
  </conditionalFormatting>
  <conditionalFormatting sqref="V4:V25 V2 V30 V27:V28 V32:V47">
    <cfRule type="colorScale" priority="1573">
      <colorScale>
        <cfvo type="min"/>
        <cfvo type="percentile" val="50"/>
        <cfvo type="max"/>
        <color rgb="FF63BE7B"/>
        <color rgb="FFFCFCFF"/>
        <color rgb="FFF8696B"/>
      </colorScale>
    </cfRule>
  </conditionalFormatting>
  <conditionalFormatting sqref="W4:W25 W2 W30 W27:W28 W32:W47">
    <cfRule type="colorScale" priority="1572">
      <colorScale>
        <cfvo type="min"/>
        <cfvo type="percentile" val="50"/>
        <cfvo type="max"/>
        <color rgb="FF63BE7B"/>
        <color rgb="FFFCFCFF"/>
        <color rgb="FFF8696B"/>
      </colorScale>
    </cfRule>
  </conditionalFormatting>
  <conditionalFormatting sqref="E43:N43 N44:N47">
    <cfRule type="colorScale" priority="1570">
      <colorScale>
        <cfvo type="min"/>
        <cfvo type="max"/>
        <color rgb="FFFCFCFF"/>
        <color rgb="FF63BE7B"/>
      </colorScale>
    </cfRule>
  </conditionalFormatting>
  <conditionalFormatting sqref="E43:N43 N44:N47">
    <cfRule type="colorScale" priority="1571">
      <colorScale>
        <cfvo type="min"/>
        <cfvo type="max"/>
        <color rgb="FFFCFCFF"/>
        <color rgb="FF63BE7B"/>
      </colorScale>
    </cfRule>
  </conditionalFormatting>
  <conditionalFormatting sqref="Q43:W43">
    <cfRule type="colorScale" priority="1566">
      <colorScale>
        <cfvo type="min"/>
        <cfvo type="max"/>
        <color rgb="FFFFEF9C"/>
        <color rgb="FF63BE7B"/>
      </colorScale>
    </cfRule>
  </conditionalFormatting>
  <conditionalFormatting sqref="R43:S43">
    <cfRule type="colorScale" priority="1559">
      <colorScale>
        <cfvo type="min"/>
        <cfvo type="max"/>
        <color rgb="FFFFEF9C"/>
        <color rgb="FF63BE7B"/>
      </colorScale>
    </cfRule>
    <cfRule type="colorScale" priority="1560">
      <colorScale>
        <cfvo type="min"/>
        <cfvo type="max"/>
        <color rgb="FFFFEF9C"/>
        <color rgb="FF63BE7B"/>
      </colorScale>
    </cfRule>
    <cfRule type="colorScale" priority="1561">
      <colorScale>
        <cfvo type="min"/>
        <cfvo type="percentile" val="50"/>
        <cfvo type="max"/>
        <color rgb="FFF8696B"/>
        <color rgb="FFFCFCFF"/>
        <color rgb="FF63BE7B"/>
      </colorScale>
    </cfRule>
    <cfRule type="colorScale" priority="1562">
      <colorScale>
        <cfvo type="min"/>
        <cfvo type="max"/>
        <color rgb="FFFCFCFF"/>
        <color rgb="FF63BE7B"/>
      </colorScale>
    </cfRule>
    <cfRule type="colorScale" priority="1563">
      <colorScale>
        <cfvo type="min"/>
        <cfvo type="max"/>
        <color rgb="FFFCFCFF"/>
        <color rgb="FF63BE7B"/>
      </colorScale>
    </cfRule>
    <cfRule type="colorScale" priority="1564">
      <colorScale>
        <cfvo type="min"/>
        <cfvo type="percentile" val="50"/>
        <cfvo type="max"/>
        <color rgb="FFF8696B"/>
        <color rgb="FFFCFCFF"/>
        <color rgb="FF63BE7B"/>
      </colorScale>
    </cfRule>
    <cfRule type="colorScale" priority="1565">
      <colorScale>
        <cfvo type="min"/>
        <cfvo type="max"/>
        <color rgb="FFFCFCFF"/>
        <color rgb="FF63BE7B"/>
      </colorScale>
    </cfRule>
  </conditionalFormatting>
  <conditionalFormatting sqref="U43:W43">
    <cfRule type="colorScale" priority="1567">
      <colorScale>
        <cfvo type="min"/>
        <cfvo type="max"/>
        <color rgb="FFFFEF9C"/>
        <color rgb="FF63BE7B"/>
      </colorScale>
    </cfRule>
    <cfRule type="colorScale" priority="1568">
      <colorScale>
        <cfvo type="min"/>
        <cfvo type="max"/>
        <color rgb="FFFFEF9C"/>
        <color rgb="FF63BE7B"/>
      </colorScale>
    </cfRule>
    <cfRule type="colorScale" priority="1569">
      <colorScale>
        <cfvo type="min"/>
        <cfvo type="max"/>
        <color rgb="FFFFEF9C"/>
        <color rgb="FF63BE7B"/>
      </colorScale>
    </cfRule>
  </conditionalFormatting>
  <conditionalFormatting sqref="D3">
    <cfRule type="colorScale" priority="1558">
      <colorScale>
        <cfvo type="min"/>
        <cfvo type="percentile" val="50"/>
        <cfvo type="max"/>
        <color rgb="FFF8696B"/>
        <color rgb="FFFCFCFF"/>
        <color rgb="FF63BE7B"/>
      </colorScale>
    </cfRule>
  </conditionalFormatting>
  <conditionalFormatting sqref="E3">
    <cfRule type="colorScale" priority="1557">
      <colorScale>
        <cfvo type="min"/>
        <cfvo type="max"/>
        <color rgb="FFFCFCFF"/>
        <color rgb="FF63BE7B"/>
      </colorScale>
    </cfRule>
  </conditionalFormatting>
  <conditionalFormatting sqref="E3:N3">
    <cfRule type="colorScale" priority="1553">
      <colorScale>
        <cfvo type="min"/>
        <cfvo type="max"/>
        <color rgb="FFFCFCFF"/>
        <color rgb="FF63BE7B"/>
      </colorScale>
    </cfRule>
    <cfRule type="colorScale" priority="1554">
      <colorScale>
        <cfvo type="min"/>
        <cfvo type="max"/>
        <color rgb="FFFCFCFF"/>
        <color rgb="FF63BE7B"/>
      </colorScale>
    </cfRule>
    <cfRule type="colorScale" priority="1555">
      <colorScale>
        <cfvo type="min"/>
        <cfvo type="percentile" val="50"/>
        <cfvo type="max"/>
        <color rgb="FFF8696B"/>
        <color rgb="FFFFEB84"/>
        <color rgb="FF63BE7B"/>
      </colorScale>
    </cfRule>
    <cfRule type="colorScale" priority="1556">
      <colorScale>
        <cfvo type="min"/>
        <cfvo type="max"/>
        <color rgb="FFFFEF9C"/>
        <color rgb="FF63BE7B"/>
      </colorScale>
    </cfRule>
  </conditionalFormatting>
  <conditionalFormatting sqref="Q3:U3 W3">
    <cfRule type="colorScale" priority="1552">
      <colorScale>
        <cfvo type="min"/>
        <cfvo type="max"/>
        <color rgb="FFFFEF9C"/>
        <color rgb="FF63BE7B"/>
      </colorScale>
    </cfRule>
  </conditionalFormatting>
  <conditionalFormatting sqref="R3:T3">
    <cfRule type="colorScale" priority="1551">
      <colorScale>
        <cfvo type="min"/>
        <cfvo type="max"/>
        <color rgb="FFFCFCFF"/>
        <color rgb="FF63BE7B"/>
      </colorScale>
    </cfRule>
  </conditionalFormatting>
  <conditionalFormatting sqref="V3">
    <cfRule type="colorScale" priority="1549">
      <colorScale>
        <cfvo type="min"/>
        <cfvo type="max"/>
        <color rgb="FFFFEF9C"/>
        <color rgb="FF63BE7B"/>
      </colorScale>
    </cfRule>
    <cfRule type="colorScale" priority="1550">
      <colorScale>
        <cfvo type="min"/>
        <cfvo type="max"/>
        <color rgb="FFFFEF9C"/>
        <color rgb="FF63BE7B"/>
      </colorScale>
    </cfRule>
  </conditionalFormatting>
  <conditionalFormatting sqref="D3">
    <cfRule type="colorScale" priority="1548">
      <colorScale>
        <cfvo type="min"/>
        <cfvo type="percentile" val="50"/>
        <cfvo type="max"/>
        <color rgb="FFF8696B"/>
        <color rgb="FFFCFCFF"/>
        <color rgb="FF63BE7B"/>
      </colorScale>
    </cfRule>
  </conditionalFormatting>
  <conditionalFormatting sqref="E3">
    <cfRule type="colorScale" priority="1547">
      <colorScale>
        <cfvo type="min"/>
        <cfvo type="max"/>
        <color rgb="FFFCFCFF"/>
        <color rgb="FF63BE7B"/>
      </colorScale>
    </cfRule>
  </conditionalFormatting>
  <conditionalFormatting sqref="O3">
    <cfRule type="colorScale" priority="1546">
      <colorScale>
        <cfvo type="min"/>
        <cfvo type="percentile" val="50"/>
        <cfvo type="max"/>
        <color rgb="FF63BE7B"/>
        <color rgb="FFFCFCFF"/>
        <color rgb="FFF8696B"/>
      </colorScale>
    </cfRule>
  </conditionalFormatting>
  <conditionalFormatting sqref="O3">
    <cfRule type="colorScale" priority="1545">
      <colorScale>
        <cfvo type="min"/>
        <cfvo type="percentile" val="50"/>
        <cfvo type="max"/>
        <color rgb="FF63BE7B"/>
        <color rgb="FFFCFCFF"/>
        <color rgb="FFF8696B"/>
      </colorScale>
    </cfRule>
  </conditionalFormatting>
  <conditionalFormatting sqref="P3">
    <cfRule type="colorScale" priority="1543">
      <colorScale>
        <cfvo type="min"/>
        <cfvo type="percentile" val="50"/>
        <cfvo type="max"/>
        <color rgb="FF63BE7B"/>
        <color rgb="FFFCFCFF"/>
        <color rgb="FFF8696B"/>
      </colorScale>
    </cfRule>
    <cfRule type="colorScale" priority="1544">
      <colorScale>
        <cfvo type="min"/>
        <cfvo type="max"/>
        <color rgb="FFFCFCFF"/>
        <color rgb="FFF8696B"/>
      </colorScale>
    </cfRule>
  </conditionalFormatting>
  <conditionalFormatting sqref="P3">
    <cfRule type="colorScale" priority="1542">
      <colorScale>
        <cfvo type="min"/>
        <cfvo type="percentile" val="50"/>
        <cfvo type="max"/>
        <color rgb="FF63BE7B"/>
        <color rgb="FFFCFCFF"/>
        <color rgb="FFF8696B"/>
      </colorScale>
    </cfRule>
  </conditionalFormatting>
  <conditionalFormatting sqref="Q3">
    <cfRule type="colorScale" priority="1540">
      <colorScale>
        <cfvo type="min"/>
        <cfvo type="percentile" val="50"/>
        <cfvo type="max"/>
        <color rgb="FFF8696B"/>
        <color rgb="FFFCFCFF"/>
        <color rgb="FF63BE7B"/>
      </colorScale>
    </cfRule>
    <cfRule type="colorScale" priority="1541">
      <colorScale>
        <cfvo type="min"/>
        <cfvo type="max"/>
        <color rgb="FFFCFCFF"/>
        <color rgb="FF63BE7B"/>
      </colorScale>
    </cfRule>
  </conditionalFormatting>
  <conditionalFormatting sqref="Q3">
    <cfRule type="colorScale" priority="1538">
      <colorScale>
        <cfvo type="min"/>
        <cfvo type="max"/>
        <color rgb="FFFCFCFF"/>
        <color rgb="FF63BE7B"/>
      </colorScale>
    </cfRule>
    <cfRule type="colorScale" priority="1539">
      <colorScale>
        <cfvo type="min"/>
        <cfvo type="max"/>
        <color rgb="FFFFEF9C"/>
        <color rgb="FF63BE7B"/>
      </colorScale>
    </cfRule>
  </conditionalFormatting>
  <conditionalFormatting sqref="Q3">
    <cfRule type="colorScale" priority="1537">
      <colorScale>
        <cfvo type="min"/>
        <cfvo type="max"/>
        <color rgb="FFFFEF9C"/>
        <color rgb="FF63BE7B"/>
      </colorScale>
    </cfRule>
  </conditionalFormatting>
  <conditionalFormatting sqref="R3:T3">
    <cfRule type="colorScale" priority="1535">
      <colorScale>
        <cfvo type="min"/>
        <cfvo type="max"/>
        <color rgb="FFFCFCFF"/>
        <color rgb="FF63BE7B"/>
      </colorScale>
    </cfRule>
    <cfRule type="colorScale" priority="1536">
      <colorScale>
        <cfvo type="min"/>
        <cfvo type="max"/>
        <color rgb="FFFFEF9C"/>
        <color rgb="FF63BE7B"/>
      </colorScale>
    </cfRule>
  </conditionalFormatting>
  <conditionalFormatting sqref="R3:T3">
    <cfRule type="colorScale" priority="1534">
      <colorScale>
        <cfvo type="min"/>
        <cfvo type="max"/>
        <color rgb="FFFFEF9C"/>
        <color rgb="FF63BE7B"/>
      </colorScale>
    </cfRule>
  </conditionalFormatting>
  <conditionalFormatting sqref="T3">
    <cfRule type="colorScale" priority="1532">
      <colorScale>
        <cfvo type="min"/>
        <cfvo type="percentile" val="50"/>
        <cfvo type="max"/>
        <color rgb="FFF8696B"/>
        <color rgb="FFFCFCFF"/>
        <color rgb="FF63BE7B"/>
      </colorScale>
    </cfRule>
    <cfRule type="colorScale" priority="1533">
      <colorScale>
        <cfvo type="min"/>
        <cfvo type="max"/>
        <color rgb="FFFCFCFF"/>
        <color rgb="FF63BE7B"/>
      </colorScale>
    </cfRule>
  </conditionalFormatting>
  <conditionalFormatting sqref="T3">
    <cfRule type="colorScale" priority="1530">
      <colorScale>
        <cfvo type="min"/>
        <cfvo type="max"/>
        <color rgb="FFFCFCFF"/>
        <color rgb="FF63BE7B"/>
      </colorScale>
    </cfRule>
    <cfRule type="colorScale" priority="1531">
      <colorScale>
        <cfvo type="min"/>
        <cfvo type="max"/>
        <color rgb="FFFFEF9C"/>
        <color rgb="FF63BE7B"/>
      </colorScale>
    </cfRule>
  </conditionalFormatting>
  <conditionalFormatting sqref="T3">
    <cfRule type="colorScale" priority="1529">
      <colorScale>
        <cfvo type="min"/>
        <cfvo type="max"/>
        <color rgb="FFFFEF9C"/>
        <color rgb="FF63BE7B"/>
      </colorScale>
    </cfRule>
  </conditionalFormatting>
  <conditionalFormatting sqref="U3">
    <cfRule type="colorScale" priority="1528">
      <colorScale>
        <cfvo type="min"/>
        <cfvo type="percentile" val="50"/>
        <cfvo type="max"/>
        <color rgb="FFF8696B"/>
        <color rgb="FFFCFCFF"/>
        <color rgb="FF63BE7B"/>
      </colorScale>
    </cfRule>
  </conditionalFormatting>
  <conditionalFormatting sqref="U3">
    <cfRule type="colorScale" priority="1527">
      <colorScale>
        <cfvo type="min"/>
        <cfvo type="max"/>
        <color rgb="FFFCFCFF"/>
        <color rgb="FF63BE7B"/>
      </colorScale>
    </cfRule>
  </conditionalFormatting>
  <conditionalFormatting sqref="U3 W3">
    <cfRule type="colorScale" priority="1525">
      <colorScale>
        <cfvo type="min"/>
        <cfvo type="max"/>
        <color rgb="FFFFEF9C"/>
        <color rgb="FF63BE7B"/>
      </colorScale>
    </cfRule>
    <cfRule type="colorScale" priority="1526">
      <colorScale>
        <cfvo type="min"/>
        <cfvo type="max"/>
        <color rgb="FFFFEF9C"/>
        <color rgb="FF63BE7B"/>
      </colorScale>
    </cfRule>
  </conditionalFormatting>
  <conditionalFormatting sqref="W3">
    <cfRule type="colorScale" priority="1524">
      <colorScale>
        <cfvo type="min"/>
        <cfvo type="percentile" val="50"/>
        <cfvo type="max"/>
        <color rgb="FF63BE7B"/>
        <color rgb="FFFCFCFF"/>
        <color rgb="FFF8696B"/>
      </colorScale>
    </cfRule>
  </conditionalFormatting>
  <conditionalFormatting sqref="W3">
    <cfRule type="colorScale" priority="1522">
      <colorScale>
        <cfvo type="min"/>
        <cfvo type="percentile" val="50"/>
        <cfvo type="max"/>
        <color rgb="FF63BE7B"/>
        <color rgb="FFFCFCFF"/>
        <color rgb="FFF8696B"/>
      </colorScale>
    </cfRule>
    <cfRule type="colorScale" priority="1523">
      <colorScale>
        <cfvo type="min"/>
        <cfvo type="max"/>
        <color rgb="FF63BE7B"/>
        <color rgb="FFFCFCFF"/>
      </colorScale>
    </cfRule>
  </conditionalFormatting>
  <conditionalFormatting sqref="D3">
    <cfRule type="colorScale" priority="1521">
      <colorScale>
        <cfvo type="min"/>
        <cfvo type="percentile" val="50"/>
        <cfvo type="max"/>
        <color rgb="FFF8696B"/>
        <color rgb="FFFCFCFF"/>
        <color rgb="FF63BE7B"/>
      </colorScale>
    </cfRule>
  </conditionalFormatting>
  <conditionalFormatting sqref="E3">
    <cfRule type="colorScale" priority="1520">
      <colorScale>
        <cfvo type="min"/>
        <cfvo type="max"/>
        <color rgb="FFFCFCFF"/>
        <color rgb="FF63BE7B"/>
      </colorScale>
    </cfRule>
  </conditionalFormatting>
  <conditionalFormatting sqref="O3">
    <cfRule type="colorScale" priority="1519">
      <colorScale>
        <cfvo type="min"/>
        <cfvo type="percentile" val="50"/>
        <cfvo type="max"/>
        <color rgb="FF63BE7B"/>
        <color rgb="FFFCFCFF"/>
        <color rgb="FFF8696B"/>
      </colorScale>
    </cfRule>
  </conditionalFormatting>
  <conditionalFormatting sqref="U3">
    <cfRule type="colorScale" priority="1518">
      <colorScale>
        <cfvo type="min"/>
        <cfvo type="percentile" val="50"/>
        <cfvo type="max"/>
        <color rgb="FFF8696B"/>
        <color rgb="FFFCFCFF"/>
        <color rgb="FF63BE7B"/>
      </colorScale>
    </cfRule>
  </conditionalFormatting>
  <conditionalFormatting sqref="W3">
    <cfRule type="colorScale" priority="1517">
      <colorScale>
        <cfvo type="min"/>
        <cfvo type="percentile" val="50"/>
        <cfvo type="max"/>
        <color rgb="FF63BE7B"/>
        <color rgb="FFFCFCFF"/>
        <color rgb="FFF8696B"/>
      </colorScale>
    </cfRule>
  </conditionalFormatting>
  <conditionalFormatting sqref="P3">
    <cfRule type="colorScale" priority="1516">
      <colorScale>
        <cfvo type="min"/>
        <cfvo type="percentile" val="50"/>
        <cfvo type="max"/>
        <color rgb="FF63BE7B"/>
        <color rgb="FFFCFCFF"/>
        <color rgb="FFF8696B"/>
      </colorScale>
    </cfRule>
  </conditionalFormatting>
  <conditionalFormatting sqref="Q3">
    <cfRule type="colorScale" priority="1515">
      <colorScale>
        <cfvo type="min"/>
        <cfvo type="percentile" val="50"/>
        <cfvo type="max"/>
        <color rgb="FFF8696B"/>
        <color rgb="FFFCFCFF"/>
        <color rgb="FF63BE7B"/>
      </colorScale>
    </cfRule>
  </conditionalFormatting>
  <conditionalFormatting sqref="D3">
    <cfRule type="colorScale" priority="1514">
      <colorScale>
        <cfvo type="min"/>
        <cfvo type="percentile" val="50"/>
        <cfvo type="max"/>
        <color rgb="FFF8696B"/>
        <color rgb="FFFCFCFF"/>
        <color rgb="FF63BE7B"/>
      </colorScale>
    </cfRule>
  </conditionalFormatting>
  <conditionalFormatting sqref="E3">
    <cfRule type="colorScale" priority="1512">
      <colorScale>
        <cfvo type="min"/>
        <cfvo type="percentile" val="50"/>
        <cfvo type="max"/>
        <color rgb="FFF8696B"/>
        <color rgb="FFFCFCFF"/>
        <color rgb="FF63BE7B"/>
      </colorScale>
    </cfRule>
    <cfRule type="colorScale" priority="1513">
      <colorScale>
        <cfvo type="min"/>
        <cfvo type="max"/>
        <color rgb="FFFCFCFF"/>
        <color rgb="FF63BE7B"/>
      </colorScale>
    </cfRule>
  </conditionalFormatting>
  <conditionalFormatting sqref="E3">
    <cfRule type="colorScale" priority="1511">
      <colorScale>
        <cfvo type="min"/>
        <cfvo type="percentile" val="50"/>
        <cfvo type="max"/>
        <color rgb="FFF8696B"/>
        <color rgb="FFFCFCFF"/>
        <color rgb="FF63BE7B"/>
      </colorScale>
    </cfRule>
  </conditionalFormatting>
  <conditionalFormatting sqref="E3">
    <cfRule type="colorScale" priority="1510">
      <colorScale>
        <cfvo type="min"/>
        <cfvo type="max"/>
        <color rgb="FFFCFCFF"/>
        <color rgb="FF63BE7B"/>
      </colorScale>
    </cfRule>
  </conditionalFormatting>
  <conditionalFormatting sqref="O3">
    <cfRule type="colorScale" priority="1509">
      <colorScale>
        <cfvo type="min"/>
        <cfvo type="percentile" val="50"/>
        <cfvo type="max"/>
        <color rgb="FF63BE7B"/>
        <color rgb="FFFCFCFF"/>
        <color rgb="FFF8696B"/>
      </colorScale>
    </cfRule>
  </conditionalFormatting>
  <conditionalFormatting sqref="P3">
    <cfRule type="colorScale" priority="1508">
      <colorScale>
        <cfvo type="min"/>
        <cfvo type="percentile" val="50"/>
        <cfvo type="max"/>
        <color rgb="FF63BE7B"/>
        <color rgb="FFFCFCFF"/>
        <color rgb="FFF8696B"/>
      </colorScale>
    </cfRule>
  </conditionalFormatting>
  <conditionalFormatting sqref="Q3">
    <cfRule type="colorScale" priority="1507">
      <colorScale>
        <cfvo type="min"/>
        <cfvo type="percentile" val="50"/>
        <cfvo type="max"/>
        <color rgb="FFF8696B"/>
        <color rgb="FFFCFCFF"/>
        <color rgb="FF63BE7B"/>
      </colorScale>
    </cfRule>
  </conditionalFormatting>
  <conditionalFormatting sqref="R3">
    <cfRule type="colorScale" priority="1506">
      <colorScale>
        <cfvo type="min"/>
        <cfvo type="max"/>
        <color rgb="FFFCFCFF"/>
        <color rgb="FF63BE7B"/>
      </colorScale>
    </cfRule>
  </conditionalFormatting>
  <conditionalFormatting sqref="R3">
    <cfRule type="colorScale" priority="1504">
      <colorScale>
        <cfvo type="min"/>
        <cfvo type="max"/>
        <color rgb="FFFCFCFF"/>
        <color rgb="FF63BE7B"/>
      </colorScale>
    </cfRule>
    <cfRule type="colorScale" priority="1505">
      <colorScale>
        <cfvo type="min"/>
        <cfvo type="percentile" val="50"/>
        <cfvo type="max"/>
        <color rgb="FFF8696B"/>
        <color rgb="FFFCFCFF"/>
        <color rgb="FF63BE7B"/>
      </colorScale>
    </cfRule>
  </conditionalFormatting>
  <conditionalFormatting sqref="R3:T3">
    <cfRule type="colorScale" priority="1502">
      <colorScale>
        <cfvo type="min"/>
        <cfvo type="percentile" val="50"/>
        <cfvo type="max"/>
        <color rgb="FFF8696B"/>
        <color rgb="FFFCFCFF"/>
        <color rgb="FF63BE7B"/>
      </colorScale>
    </cfRule>
    <cfRule type="colorScale" priority="1503">
      <colorScale>
        <cfvo type="min"/>
        <cfvo type="max"/>
        <color rgb="FFFCFCFF"/>
        <color rgb="FF63BE7B"/>
      </colorScale>
    </cfRule>
  </conditionalFormatting>
  <conditionalFormatting sqref="S3:T3">
    <cfRule type="colorScale" priority="1501">
      <colorScale>
        <cfvo type="min"/>
        <cfvo type="max"/>
        <color rgb="FFFCFCFF"/>
        <color rgb="FF63BE7B"/>
      </colorScale>
    </cfRule>
  </conditionalFormatting>
  <conditionalFormatting sqref="S3:T3">
    <cfRule type="colorScale" priority="1499">
      <colorScale>
        <cfvo type="min"/>
        <cfvo type="percentile" val="50"/>
        <cfvo type="max"/>
        <color rgb="FFF8696B"/>
        <color rgb="FFFCFCFF"/>
        <color rgb="FF63BE7B"/>
      </colorScale>
    </cfRule>
    <cfRule type="colorScale" priority="1500">
      <colorScale>
        <cfvo type="min"/>
        <cfvo type="max"/>
        <color rgb="FFFCFCFF"/>
        <color rgb="FF63BE7B"/>
      </colorScale>
    </cfRule>
  </conditionalFormatting>
  <conditionalFormatting sqref="T3">
    <cfRule type="colorScale" priority="1497">
      <colorScale>
        <cfvo type="min"/>
        <cfvo type="max"/>
        <color rgb="FFFCFCFF"/>
        <color rgb="FF63BE7B"/>
      </colorScale>
    </cfRule>
    <cfRule type="colorScale" priority="1498">
      <colorScale>
        <cfvo type="min"/>
        <cfvo type="percentile" val="50"/>
        <cfvo type="max"/>
        <color rgb="FFF8696B"/>
        <color rgb="FFFCFCFF"/>
        <color rgb="FF63BE7B"/>
      </colorScale>
    </cfRule>
  </conditionalFormatting>
  <conditionalFormatting sqref="T3">
    <cfRule type="colorScale" priority="1495">
      <colorScale>
        <cfvo type="min"/>
        <cfvo type="percentile" val="50"/>
        <cfvo type="max"/>
        <color rgb="FFF8696B"/>
        <color rgb="FFFCFCFF"/>
        <color rgb="FF63BE7B"/>
      </colorScale>
    </cfRule>
    <cfRule type="colorScale" priority="1496">
      <colorScale>
        <cfvo type="min"/>
        <cfvo type="max"/>
        <color rgb="FFFCFCFF"/>
        <color rgb="FF63BE7B"/>
      </colorScale>
    </cfRule>
  </conditionalFormatting>
  <conditionalFormatting sqref="U3">
    <cfRule type="colorScale" priority="1493">
      <colorScale>
        <cfvo type="min"/>
        <cfvo type="max"/>
        <color rgb="FFFCFCFF"/>
        <color rgb="FF63BE7B"/>
      </colorScale>
    </cfRule>
    <cfRule type="colorScale" priority="1494">
      <colorScale>
        <cfvo type="min"/>
        <cfvo type="percentile" val="50"/>
        <cfvo type="max"/>
        <color rgb="FFF8696B"/>
        <color rgb="FFFCFCFF"/>
        <color rgb="FF63BE7B"/>
      </colorScale>
    </cfRule>
  </conditionalFormatting>
  <conditionalFormatting sqref="U3">
    <cfRule type="colorScale" priority="1492">
      <colorScale>
        <cfvo type="min"/>
        <cfvo type="percentile" val="50"/>
        <cfvo type="max"/>
        <color rgb="FFF8696B"/>
        <color rgb="FFFCFCFF"/>
        <color rgb="FF63BE7B"/>
      </colorScale>
    </cfRule>
  </conditionalFormatting>
  <conditionalFormatting sqref="V3">
    <cfRule type="colorScale" priority="1484">
      <colorScale>
        <cfvo type="min"/>
        <cfvo type="max"/>
        <color rgb="FFFFEF9C"/>
        <color rgb="FF63BE7B"/>
      </colorScale>
    </cfRule>
    <cfRule type="colorScale" priority="1485">
      <colorScale>
        <cfvo type="min"/>
        <cfvo type="percentile" val="50"/>
        <cfvo type="max"/>
        <color rgb="FF63BE7B"/>
        <color rgb="FFFCFCFF"/>
        <color rgb="FFF8696B"/>
      </colorScale>
    </cfRule>
    <cfRule type="colorScale" priority="1486">
      <colorScale>
        <cfvo type="min"/>
        <cfvo type="percentile" val="50"/>
        <cfvo type="max"/>
        <color rgb="FF63BE7B"/>
        <color rgb="FFFCFCFF"/>
        <color rgb="FFF8696B"/>
      </colorScale>
    </cfRule>
    <cfRule type="colorScale" priority="1487">
      <colorScale>
        <cfvo type="min"/>
        <cfvo type="max"/>
        <color rgb="FF63BE7B"/>
        <color rgb="FFFCFCFF"/>
      </colorScale>
    </cfRule>
    <cfRule type="colorScale" priority="1488">
      <colorScale>
        <cfvo type="min"/>
        <cfvo type="percentile" val="50"/>
        <cfvo type="max"/>
        <color rgb="FF63BE7B"/>
        <color rgb="FFFCFCFF"/>
        <color rgb="FFF8696B"/>
      </colorScale>
    </cfRule>
    <cfRule type="colorScale" priority="1489">
      <colorScale>
        <cfvo type="min"/>
        <cfvo type="max"/>
        <color rgb="FFFFEF9C"/>
        <color rgb="FF63BE7B"/>
      </colorScale>
    </cfRule>
    <cfRule type="colorScale" priority="1490">
      <colorScale>
        <cfvo type="min"/>
        <cfvo type="max"/>
        <color rgb="FFFFEF9C"/>
        <color rgb="FF63BE7B"/>
      </colorScale>
    </cfRule>
    <cfRule type="colorScale" priority="1491">
      <colorScale>
        <cfvo type="min"/>
        <cfvo type="max"/>
        <color rgb="FFFFEF9C"/>
        <color rgb="FF63BE7B"/>
      </colorScale>
    </cfRule>
  </conditionalFormatting>
  <conditionalFormatting sqref="V3">
    <cfRule type="colorScale" priority="1483">
      <colorScale>
        <cfvo type="min"/>
        <cfvo type="percentile" val="50"/>
        <cfvo type="max"/>
        <color rgb="FF63BE7B"/>
        <color rgb="FFFCFCFF"/>
        <color rgb="FFF8696B"/>
      </colorScale>
    </cfRule>
  </conditionalFormatting>
  <conditionalFormatting sqref="W3">
    <cfRule type="colorScale" priority="1482">
      <colorScale>
        <cfvo type="min"/>
        <cfvo type="percentile" val="50"/>
        <cfvo type="max"/>
        <color rgb="FF63BE7B"/>
        <color rgb="FFFCFCFF"/>
        <color rgb="FFF8696B"/>
      </colorScale>
    </cfRule>
  </conditionalFormatting>
  <conditionalFormatting sqref="S3:T3">
    <cfRule type="colorScale" priority="1481">
      <colorScale>
        <cfvo type="min"/>
        <cfvo type="percentile" val="50"/>
        <cfvo type="max"/>
        <color rgb="FFF8696B"/>
        <color rgb="FFFCFCFF"/>
        <color rgb="FF63BE7B"/>
      </colorScale>
    </cfRule>
  </conditionalFormatting>
  <conditionalFormatting sqref="R3">
    <cfRule type="colorScale" priority="1479">
      <colorScale>
        <cfvo type="min"/>
        <cfvo type="percentile" val="50"/>
        <cfvo type="max"/>
        <color rgb="FFF8696B"/>
        <color rgb="FFFCFCFF"/>
        <color rgb="FF63BE7B"/>
      </colorScale>
    </cfRule>
    <cfRule type="colorScale" priority="1480">
      <colorScale>
        <cfvo type="min"/>
        <cfvo type="max"/>
        <color rgb="FFFCFCFF"/>
        <color rgb="FF63BE7B"/>
      </colorScale>
    </cfRule>
  </conditionalFormatting>
  <conditionalFormatting sqref="T3">
    <cfRule type="colorScale" priority="1478">
      <colorScale>
        <cfvo type="min"/>
        <cfvo type="percentile" val="50"/>
        <cfvo type="max"/>
        <color rgb="FFF8696B"/>
        <color rgb="FFFCFCFF"/>
        <color rgb="FF63BE7B"/>
      </colorScale>
    </cfRule>
  </conditionalFormatting>
  <conditionalFormatting sqref="R3">
    <cfRule type="colorScale" priority="1476">
      <colorScale>
        <cfvo type="min"/>
        <cfvo type="max"/>
        <color rgb="FFFCFCFF"/>
        <color rgb="FF63BE7B"/>
      </colorScale>
    </cfRule>
    <cfRule type="colorScale" priority="1477">
      <colorScale>
        <cfvo type="min"/>
        <cfvo type="percentile" val="50"/>
        <cfvo type="max"/>
        <color rgb="FFF8696B"/>
        <color rgb="FFFCFCFF"/>
        <color rgb="FF63BE7B"/>
      </colorScale>
    </cfRule>
  </conditionalFormatting>
  <conditionalFormatting sqref="D3">
    <cfRule type="colorScale" priority="1475">
      <colorScale>
        <cfvo type="min"/>
        <cfvo type="percentile" val="50"/>
        <cfvo type="max"/>
        <color rgb="FFF8696B"/>
        <color rgb="FFFCFCFF"/>
        <color rgb="FF63BE7B"/>
      </colorScale>
    </cfRule>
  </conditionalFormatting>
  <conditionalFormatting sqref="E3">
    <cfRule type="colorScale" priority="1474">
      <colorScale>
        <cfvo type="min"/>
        <cfvo type="max"/>
        <color rgb="FFFCFCFF"/>
        <color rgb="FF63BE7B"/>
      </colorScale>
    </cfRule>
  </conditionalFormatting>
  <conditionalFormatting sqref="O3">
    <cfRule type="colorScale" priority="1473">
      <colorScale>
        <cfvo type="min"/>
        <cfvo type="percentile" val="50"/>
        <cfvo type="max"/>
        <color rgb="FF63BE7B"/>
        <color rgb="FFFCFCFF"/>
        <color rgb="FFF8696B"/>
      </colorScale>
    </cfRule>
  </conditionalFormatting>
  <conditionalFormatting sqref="P3">
    <cfRule type="colorScale" priority="1472">
      <colorScale>
        <cfvo type="min"/>
        <cfvo type="percentile" val="50"/>
        <cfvo type="max"/>
        <color rgb="FF63BE7B"/>
        <color rgb="FFFCFCFF"/>
        <color rgb="FFF8696B"/>
      </colorScale>
    </cfRule>
  </conditionalFormatting>
  <conditionalFormatting sqref="Q3">
    <cfRule type="colorScale" priority="1471">
      <colorScale>
        <cfvo type="min"/>
        <cfvo type="percentile" val="50"/>
        <cfvo type="max"/>
        <color rgb="FFF8696B"/>
        <color rgb="FFFCFCFF"/>
        <color rgb="FF63BE7B"/>
      </colorScale>
    </cfRule>
  </conditionalFormatting>
  <conditionalFormatting sqref="R3">
    <cfRule type="colorScale" priority="1470">
      <colorScale>
        <cfvo type="min"/>
        <cfvo type="max"/>
        <color rgb="FFFCFCFF"/>
        <color rgb="FF63BE7B"/>
      </colorScale>
    </cfRule>
  </conditionalFormatting>
  <conditionalFormatting sqref="S3">
    <cfRule type="colorScale" priority="1469">
      <colorScale>
        <cfvo type="min"/>
        <cfvo type="max"/>
        <color rgb="FFFCFCFF"/>
        <color rgb="FF63BE7B"/>
      </colorScale>
    </cfRule>
  </conditionalFormatting>
  <conditionalFormatting sqref="T3">
    <cfRule type="colorScale" priority="1468">
      <colorScale>
        <cfvo type="min"/>
        <cfvo type="max"/>
        <color rgb="FFFCFCFF"/>
        <color rgb="FF63BE7B"/>
      </colorScale>
    </cfRule>
  </conditionalFormatting>
  <conditionalFormatting sqref="U3">
    <cfRule type="colorScale" priority="1467">
      <colorScale>
        <cfvo type="min"/>
        <cfvo type="max"/>
        <color rgb="FFFCFCFF"/>
        <color rgb="FF63BE7B"/>
      </colorScale>
    </cfRule>
  </conditionalFormatting>
  <conditionalFormatting sqref="W3">
    <cfRule type="colorScale" priority="1466">
      <colorScale>
        <cfvo type="min"/>
        <cfvo type="percentile" val="50"/>
        <cfvo type="max"/>
        <color rgb="FF63BE7B"/>
        <color rgb="FFFCFCFF"/>
        <color rgb="FFF8696B"/>
      </colorScale>
    </cfRule>
  </conditionalFormatting>
  <conditionalFormatting sqref="D3">
    <cfRule type="colorScale" priority="1465">
      <colorScale>
        <cfvo type="min"/>
        <cfvo type="percentile" val="50"/>
        <cfvo type="max"/>
        <color rgb="FFF8696B"/>
        <color rgb="FFFCFCFF"/>
        <color rgb="FF63BE7B"/>
      </colorScale>
    </cfRule>
  </conditionalFormatting>
  <conditionalFormatting sqref="O3">
    <cfRule type="colorScale" priority="1463">
      <colorScale>
        <cfvo type="min"/>
        <cfvo type="percentile" val="50"/>
        <cfvo type="max"/>
        <color rgb="FF63BE7B"/>
        <color rgb="FFFCFCFF"/>
        <color rgb="FFF8696B"/>
      </colorScale>
    </cfRule>
    <cfRule type="colorScale" priority="1464">
      <colorScale>
        <cfvo type="min"/>
        <cfvo type="max"/>
        <color rgb="FFFCFCFF"/>
        <color rgb="FF63BE7B"/>
      </colorScale>
    </cfRule>
  </conditionalFormatting>
  <conditionalFormatting sqref="P3">
    <cfRule type="colorScale" priority="1462">
      <colorScale>
        <cfvo type="min"/>
        <cfvo type="percentile" val="50"/>
        <cfvo type="max"/>
        <color rgb="FF63BE7B"/>
        <color rgb="FFFCFCFF"/>
        <color rgb="FFF8696B"/>
      </colorScale>
    </cfRule>
  </conditionalFormatting>
  <conditionalFormatting sqref="Q3">
    <cfRule type="colorScale" priority="1461">
      <colorScale>
        <cfvo type="min"/>
        <cfvo type="percentile" val="50"/>
        <cfvo type="max"/>
        <color rgb="FFF8696B"/>
        <color rgb="FFFCFCFF"/>
        <color rgb="FF63BE7B"/>
      </colorScale>
    </cfRule>
  </conditionalFormatting>
  <conditionalFormatting sqref="R3">
    <cfRule type="colorScale" priority="1460">
      <colorScale>
        <cfvo type="min"/>
        <cfvo type="max"/>
        <color rgb="FFFCFCFF"/>
        <color rgb="FF63BE7B"/>
      </colorScale>
    </cfRule>
  </conditionalFormatting>
  <conditionalFormatting sqref="S3">
    <cfRule type="colorScale" priority="1459">
      <colorScale>
        <cfvo type="min"/>
        <cfvo type="max"/>
        <color rgb="FFFCFCFF"/>
        <color rgb="FF63BE7B"/>
      </colorScale>
    </cfRule>
  </conditionalFormatting>
  <conditionalFormatting sqref="T3">
    <cfRule type="colorScale" priority="1458">
      <colorScale>
        <cfvo type="min"/>
        <cfvo type="max"/>
        <color rgb="FFFCFCFF"/>
        <color rgb="FF63BE7B"/>
      </colorScale>
    </cfRule>
  </conditionalFormatting>
  <conditionalFormatting sqref="U3">
    <cfRule type="colorScale" priority="1457">
      <colorScale>
        <cfvo type="min"/>
        <cfvo type="max"/>
        <color rgb="FFFCFCFF"/>
        <color rgb="FF63BE7B"/>
      </colorScale>
    </cfRule>
  </conditionalFormatting>
  <conditionalFormatting sqref="W3">
    <cfRule type="colorScale" priority="1456">
      <colorScale>
        <cfvo type="min"/>
        <cfvo type="percentile" val="50"/>
        <cfvo type="max"/>
        <color rgb="FF63BE7B"/>
        <color rgb="FFFCFCFF"/>
        <color rgb="FFF8696B"/>
      </colorScale>
    </cfRule>
  </conditionalFormatting>
  <conditionalFormatting sqref="D3">
    <cfRule type="colorScale" priority="1455">
      <colorScale>
        <cfvo type="min"/>
        <cfvo type="percentile" val="50"/>
        <cfvo type="max"/>
        <color rgb="FFF8696B"/>
        <color rgb="FFFCFCFF"/>
        <color rgb="FF63BE7B"/>
      </colorScale>
    </cfRule>
  </conditionalFormatting>
  <conditionalFormatting sqref="E3">
    <cfRule type="colorScale" priority="1454">
      <colorScale>
        <cfvo type="min"/>
        <cfvo type="max"/>
        <color rgb="FFFCFCFF"/>
        <color rgb="FF63BE7B"/>
      </colorScale>
    </cfRule>
  </conditionalFormatting>
  <conditionalFormatting sqref="O3">
    <cfRule type="colorScale" priority="1453">
      <colorScale>
        <cfvo type="min"/>
        <cfvo type="percentile" val="50"/>
        <cfvo type="max"/>
        <color rgb="FF63BE7B"/>
        <color rgb="FFFCFCFF"/>
        <color rgb="FFF8696B"/>
      </colorScale>
    </cfRule>
  </conditionalFormatting>
  <conditionalFormatting sqref="P3">
    <cfRule type="colorScale" priority="1452">
      <colorScale>
        <cfvo type="min"/>
        <cfvo type="percentile" val="50"/>
        <cfvo type="max"/>
        <color rgb="FF63BE7B"/>
        <color rgb="FFFCFCFF"/>
        <color rgb="FFF8696B"/>
      </colorScale>
    </cfRule>
  </conditionalFormatting>
  <conditionalFormatting sqref="Q3">
    <cfRule type="colorScale" priority="1451">
      <colorScale>
        <cfvo type="min"/>
        <cfvo type="percentile" val="50"/>
        <cfvo type="max"/>
        <color rgb="FFF8696B"/>
        <color rgb="FFFCFCFF"/>
        <color rgb="FF63BE7B"/>
      </colorScale>
    </cfRule>
  </conditionalFormatting>
  <conditionalFormatting sqref="R3">
    <cfRule type="colorScale" priority="1450">
      <colorScale>
        <cfvo type="min"/>
        <cfvo type="max"/>
        <color rgb="FFFCFCFF"/>
        <color rgb="FF63BE7B"/>
      </colorScale>
    </cfRule>
  </conditionalFormatting>
  <conditionalFormatting sqref="S3">
    <cfRule type="colorScale" priority="1449">
      <colorScale>
        <cfvo type="min"/>
        <cfvo type="max"/>
        <color rgb="FFFCFCFF"/>
        <color rgb="FF63BE7B"/>
      </colorScale>
    </cfRule>
  </conditionalFormatting>
  <conditionalFormatting sqref="T3">
    <cfRule type="colorScale" priority="1448">
      <colorScale>
        <cfvo type="min"/>
        <cfvo type="max"/>
        <color rgb="FFFCFCFF"/>
        <color rgb="FF63BE7B"/>
      </colorScale>
    </cfRule>
  </conditionalFormatting>
  <conditionalFormatting sqref="U3">
    <cfRule type="colorScale" priority="1447">
      <colorScale>
        <cfvo type="min"/>
        <cfvo type="percentile" val="50"/>
        <cfvo type="max"/>
        <color rgb="FFF8696B"/>
        <color rgb="FFFCFCFF"/>
        <color rgb="FF63BE7B"/>
      </colorScale>
    </cfRule>
  </conditionalFormatting>
  <conditionalFormatting sqref="W3">
    <cfRule type="colorScale" priority="1446">
      <colorScale>
        <cfvo type="min"/>
        <cfvo type="percentile" val="50"/>
        <cfvo type="max"/>
        <color rgb="FF63BE7B"/>
        <color rgb="FFFCFCFF"/>
        <color rgb="FFF8696B"/>
      </colorScale>
    </cfRule>
  </conditionalFormatting>
  <conditionalFormatting sqref="D3">
    <cfRule type="colorScale" priority="1445">
      <colorScale>
        <cfvo type="min"/>
        <cfvo type="percentile" val="50"/>
        <cfvo type="max"/>
        <color rgb="FFF8696B"/>
        <color rgb="FFFCFCFF"/>
        <color rgb="FF63BE7B"/>
      </colorScale>
    </cfRule>
  </conditionalFormatting>
  <conditionalFormatting sqref="E3">
    <cfRule type="colorScale" priority="1444">
      <colorScale>
        <cfvo type="min"/>
        <cfvo type="max"/>
        <color rgb="FFFCFCFF"/>
        <color rgb="FF63BE7B"/>
      </colorScale>
    </cfRule>
  </conditionalFormatting>
  <conditionalFormatting sqref="O3">
    <cfRule type="colorScale" priority="1443">
      <colorScale>
        <cfvo type="min"/>
        <cfvo type="percentile" val="50"/>
        <cfvo type="max"/>
        <color rgb="FF63BE7B"/>
        <color rgb="FFFCFCFF"/>
        <color rgb="FFF8696B"/>
      </colorScale>
    </cfRule>
  </conditionalFormatting>
  <conditionalFormatting sqref="P3">
    <cfRule type="colorScale" priority="1442">
      <colorScale>
        <cfvo type="min"/>
        <cfvo type="percentile" val="50"/>
        <cfvo type="max"/>
        <color rgb="FF63BE7B"/>
        <color rgb="FFFCFCFF"/>
        <color rgb="FFF8696B"/>
      </colorScale>
    </cfRule>
  </conditionalFormatting>
  <conditionalFormatting sqref="Q3">
    <cfRule type="colorScale" priority="1441">
      <colorScale>
        <cfvo type="min"/>
        <cfvo type="percentile" val="50"/>
        <cfvo type="max"/>
        <color rgb="FFF8696B"/>
        <color rgb="FFFCFCFF"/>
        <color rgb="FF63BE7B"/>
      </colorScale>
    </cfRule>
  </conditionalFormatting>
  <conditionalFormatting sqref="R3">
    <cfRule type="colorScale" priority="1439">
      <colorScale>
        <cfvo type="min"/>
        <cfvo type="percentile" val="50"/>
        <cfvo type="max"/>
        <color rgb="FFF8696B"/>
        <color rgb="FFFCFCFF"/>
        <color rgb="FF63BE7B"/>
      </colorScale>
    </cfRule>
    <cfRule type="colorScale" priority="1440">
      <colorScale>
        <cfvo type="min"/>
        <cfvo type="max"/>
        <color rgb="FFFCFCFF"/>
        <color rgb="FF63BE7B"/>
      </colorScale>
    </cfRule>
  </conditionalFormatting>
  <conditionalFormatting sqref="S3:T3">
    <cfRule type="colorScale" priority="1438">
      <colorScale>
        <cfvo type="min"/>
        <cfvo type="percentile" val="50"/>
        <cfvo type="max"/>
        <color rgb="FFF8696B"/>
        <color rgb="FFFCFCFF"/>
        <color rgb="FF63BE7B"/>
      </colorScale>
    </cfRule>
  </conditionalFormatting>
  <conditionalFormatting sqref="S3:T3">
    <cfRule type="colorScale" priority="1437">
      <colorScale>
        <cfvo type="min"/>
        <cfvo type="max"/>
        <color rgb="FFFCFCFF"/>
        <color rgb="FF63BE7B"/>
      </colorScale>
    </cfRule>
  </conditionalFormatting>
  <conditionalFormatting sqref="T3">
    <cfRule type="colorScale" priority="1436">
      <colorScale>
        <cfvo type="min"/>
        <cfvo type="percentile" val="50"/>
        <cfvo type="max"/>
        <color rgb="FFF8696B"/>
        <color rgb="FFFCFCFF"/>
        <color rgb="FF63BE7B"/>
      </colorScale>
    </cfRule>
  </conditionalFormatting>
  <conditionalFormatting sqref="U3">
    <cfRule type="colorScale" priority="1435">
      <colorScale>
        <cfvo type="min"/>
        <cfvo type="percentile" val="50"/>
        <cfvo type="max"/>
        <color rgb="FFF8696B"/>
        <color rgb="FFFCFCFF"/>
        <color rgb="FF63BE7B"/>
      </colorScale>
    </cfRule>
  </conditionalFormatting>
  <conditionalFormatting sqref="V3">
    <cfRule type="colorScale" priority="1434">
      <colorScale>
        <cfvo type="min"/>
        <cfvo type="percentile" val="50"/>
        <cfvo type="max"/>
        <color rgb="FF63BE7B"/>
        <color rgb="FFFCFCFF"/>
        <color rgb="FFF8696B"/>
      </colorScale>
    </cfRule>
  </conditionalFormatting>
  <conditionalFormatting sqref="W3">
    <cfRule type="colorScale" priority="1433">
      <colorScale>
        <cfvo type="min"/>
        <cfvo type="percentile" val="50"/>
        <cfvo type="max"/>
        <color rgb="FF63BE7B"/>
        <color rgb="FFFCFCFF"/>
        <color rgb="FFF8696B"/>
      </colorScale>
    </cfRule>
  </conditionalFormatting>
  <conditionalFormatting sqref="D3">
    <cfRule type="colorScale" priority="1432">
      <colorScale>
        <cfvo type="min"/>
        <cfvo type="percentile" val="50"/>
        <cfvo type="max"/>
        <color rgb="FFF8696B"/>
        <color rgb="FFFCFCFF"/>
        <color rgb="FF63BE7B"/>
      </colorScale>
    </cfRule>
  </conditionalFormatting>
  <conditionalFormatting sqref="E3">
    <cfRule type="colorScale" priority="1431">
      <colorScale>
        <cfvo type="min"/>
        <cfvo type="max"/>
        <color rgb="FFFCFCFF"/>
        <color rgb="FF63BE7B"/>
      </colorScale>
    </cfRule>
  </conditionalFormatting>
  <conditionalFormatting sqref="O3">
    <cfRule type="colorScale" priority="1430">
      <colorScale>
        <cfvo type="min"/>
        <cfvo type="percentile" val="50"/>
        <cfvo type="max"/>
        <color rgb="FF63BE7B"/>
        <color rgb="FFFCFCFF"/>
        <color rgb="FFF8696B"/>
      </colorScale>
    </cfRule>
  </conditionalFormatting>
  <conditionalFormatting sqref="P3">
    <cfRule type="colorScale" priority="1429">
      <colorScale>
        <cfvo type="min"/>
        <cfvo type="percentile" val="50"/>
        <cfvo type="max"/>
        <color rgb="FF63BE7B"/>
        <color rgb="FFFCFCFF"/>
        <color rgb="FFF8696B"/>
      </colorScale>
    </cfRule>
  </conditionalFormatting>
  <conditionalFormatting sqref="Q3">
    <cfRule type="colorScale" priority="1428">
      <colorScale>
        <cfvo type="min"/>
        <cfvo type="percentile" val="50"/>
        <cfvo type="max"/>
        <color rgb="FFF8696B"/>
        <color rgb="FFFCFCFF"/>
        <color rgb="FF63BE7B"/>
      </colorScale>
    </cfRule>
  </conditionalFormatting>
  <conditionalFormatting sqref="R3">
    <cfRule type="colorScale" priority="1426">
      <colorScale>
        <cfvo type="min"/>
        <cfvo type="percentile" val="50"/>
        <cfvo type="max"/>
        <color rgb="FFF8696B"/>
        <color rgb="FFFCFCFF"/>
        <color rgb="FF63BE7B"/>
      </colorScale>
    </cfRule>
    <cfRule type="colorScale" priority="1427">
      <colorScale>
        <cfvo type="min"/>
        <cfvo type="max"/>
        <color rgb="FFFCFCFF"/>
        <color rgb="FF63BE7B"/>
      </colorScale>
    </cfRule>
  </conditionalFormatting>
  <conditionalFormatting sqref="S3:T3">
    <cfRule type="colorScale" priority="1424">
      <colorScale>
        <cfvo type="min"/>
        <cfvo type="percentile" val="50"/>
        <cfvo type="max"/>
        <color rgb="FFF8696B"/>
        <color rgb="FFFCFCFF"/>
        <color rgb="FF63BE7B"/>
      </colorScale>
    </cfRule>
    <cfRule type="colorScale" priority="1425">
      <colorScale>
        <cfvo type="min"/>
        <cfvo type="max"/>
        <color rgb="FFFCFCFF"/>
        <color rgb="FF63BE7B"/>
      </colorScale>
    </cfRule>
  </conditionalFormatting>
  <conditionalFormatting sqref="T3">
    <cfRule type="colorScale" priority="1423">
      <colorScale>
        <cfvo type="min"/>
        <cfvo type="percentile" val="50"/>
        <cfvo type="max"/>
        <color rgb="FFF8696B"/>
        <color rgb="FFFCFCFF"/>
        <color rgb="FF63BE7B"/>
      </colorScale>
    </cfRule>
  </conditionalFormatting>
  <conditionalFormatting sqref="U3">
    <cfRule type="colorScale" priority="1422">
      <colorScale>
        <cfvo type="min"/>
        <cfvo type="percentile" val="50"/>
        <cfvo type="max"/>
        <color rgb="FFF8696B"/>
        <color rgb="FFFCFCFF"/>
        <color rgb="FF63BE7B"/>
      </colorScale>
    </cfRule>
  </conditionalFormatting>
  <conditionalFormatting sqref="W3">
    <cfRule type="colorScale" priority="1421">
      <colorScale>
        <cfvo type="min"/>
        <cfvo type="percentile" val="50"/>
        <cfvo type="max"/>
        <color rgb="FF63BE7B"/>
        <color rgb="FFFCFCFF"/>
        <color rgb="FFF8696B"/>
      </colorScale>
    </cfRule>
  </conditionalFormatting>
  <conditionalFormatting sqref="D3">
    <cfRule type="colorScale" priority="1420">
      <colorScale>
        <cfvo type="min"/>
        <cfvo type="percentile" val="50"/>
        <cfvo type="max"/>
        <color rgb="FFF8696B"/>
        <color rgb="FFFCFCFF"/>
        <color rgb="FF63BE7B"/>
      </colorScale>
    </cfRule>
  </conditionalFormatting>
  <conditionalFormatting sqref="E3">
    <cfRule type="colorScale" priority="1419">
      <colorScale>
        <cfvo type="min"/>
        <cfvo type="max"/>
        <color rgb="FFFCFCFF"/>
        <color rgb="FF63BE7B"/>
      </colorScale>
    </cfRule>
  </conditionalFormatting>
  <conditionalFormatting sqref="O3">
    <cfRule type="colorScale" priority="1418">
      <colorScale>
        <cfvo type="min"/>
        <cfvo type="percentile" val="50"/>
        <cfvo type="max"/>
        <color rgb="FF63BE7B"/>
        <color rgb="FFFCFCFF"/>
        <color rgb="FFF8696B"/>
      </colorScale>
    </cfRule>
  </conditionalFormatting>
  <conditionalFormatting sqref="P3">
    <cfRule type="colorScale" priority="1417">
      <colorScale>
        <cfvo type="min"/>
        <cfvo type="percentile" val="50"/>
        <cfvo type="max"/>
        <color rgb="FF63BE7B"/>
        <color rgb="FFFCFCFF"/>
        <color rgb="FFF8696B"/>
      </colorScale>
    </cfRule>
  </conditionalFormatting>
  <conditionalFormatting sqref="Q3">
    <cfRule type="colorScale" priority="1416">
      <colorScale>
        <cfvo type="min"/>
        <cfvo type="percentile" val="50"/>
        <cfvo type="max"/>
        <color rgb="FFF8696B"/>
        <color rgb="FFFCFCFF"/>
        <color rgb="FF63BE7B"/>
      </colorScale>
    </cfRule>
  </conditionalFormatting>
  <conditionalFormatting sqref="R3">
    <cfRule type="colorScale" priority="1415">
      <colorScale>
        <cfvo type="min"/>
        <cfvo type="max"/>
        <color rgb="FFFCFCFF"/>
        <color rgb="FF63BE7B"/>
      </colorScale>
    </cfRule>
  </conditionalFormatting>
  <conditionalFormatting sqref="S3">
    <cfRule type="colorScale" priority="1413">
      <colorScale>
        <cfvo type="min"/>
        <cfvo type="percentile" val="50"/>
        <cfvo type="max"/>
        <color rgb="FFF8696B"/>
        <color rgb="FFFCFCFF"/>
        <color rgb="FF63BE7B"/>
      </colorScale>
    </cfRule>
    <cfRule type="colorScale" priority="1414">
      <colorScale>
        <cfvo type="min"/>
        <cfvo type="max"/>
        <color rgb="FFFCFCFF"/>
        <color rgb="FF63BE7B"/>
      </colorScale>
    </cfRule>
  </conditionalFormatting>
  <conditionalFormatting sqref="T3">
    <cfRule type="colorScale" priority="1412">
      <colorScale>
        <cfvo type="min"/>
        <cfvo type="percentile" val="50"/>
        <cfvo type="max"/>
        <color rgb="FFF8696B"/>
        <color rgb="FFFCFCFF"/>
        <color rgb="FF63BE7B"/>
      </colorScale>
    </cfRule>
  </conditionalFormatting>
  <conditionalFormatting sqref="U3">
    <cfRule type="colorScale" priority="1411">
      <colorScale>
        <cfvo type="min"/>
        <cfvo type="percentile" val="50"/>
        <cfvo type="max"/>
        <color rgb="FFF8696B"/>
        <color rgb="FFFCFCFF"/>
        <color rgb="FF63BE7B"/>
      </colorScale>
    </cfRule>
  </conditionalFormatting>
  <conditionalFormatting sqref="W3">
    <cfRule type="colorScale" priority="1410">
      <colorScale>
        <cfvo type="min"/>
        <cfvo type="percentile" val="50"/>
        <cfvo type="max"/>
        <color rgb="FF63BE7B"/>
        <color rgb="FFFCFCFF"/>
        <color rgb="FFF8696B"/>
      </colorScale>
    </cfRule>
  </conditionalFormatting>
  <conditionalFormatting sqref="D3">
    <cfRule type="colorScale" priority="1409">
      <colorScale>
        <cfvo type="min"/>
        <cfvo type="percentile" val="50"/>
        <cfvo type="max"/>
        <color rgb="FFF8696B"/>
        <color rgb="FFFCFCFF"/>
        <color rgb="FF63BE7B"/>
      </colorScale>
    </cfRule>
  </conditionalFormatting>
  <conditionalFormatting sqref="O3">
    <cfRule type="colorScale" priority="1408">
      <colorScale>
        <cfvo type="min"/>
        <cfvo type="percentile" val="50"/>
        <cfvo type="max"/>
        <color rgb="FF63BE7B"/>
        <color rgb="FFFCFCFF"/>
        <color rgb="FFF8696B"/>
      </colorScale>
    </cfRule>
  </conditionalFormatting>
  <conditionalFormatting sqref="P3">
    <cfRule type="colorScale" priority="1407">
      <colorScale>
        <cfvo type="min"/>
        <cfvo type="percentile" val="50"/>
        <cfvo type="max"/>
        <color rgb="FF63BE7B"/>
        <color rgb="FFFCFCFF"/>
        <color rgb="FFF8696B"/>
      </colorScale>
    </cfRule>
  </conditionalFormatting>
  <conditionalFormatting sqref="Q3">
    <cfRule type="colorScale" priority="1406">
      <colorScale>
        <cfvo type="min"/>
        <cfvo type="percentile" val="50"/>
        <cfvo type="max"/>
        <color rgb="FFF8696B"/>
        <color rgb="FFFCFCFF"/>
        <color rgb="FF63BE7B"/>
      </colorScale>
    </cfRule>
  </conditionalFormatting>
  <conditionalFormatting sqref="R3">
    <cfRule type="colorScale" priority="1405">
      <colorScale>
        <cfvo type="min"/>
        <cfvo type="max"/>
        <color rgb="FFFCFCFF"/>
        <color rgb="FF63BE7B"/>
      </colorScale>
    </cfRule>
  </conditionalFormatting>
  <conditionalFormatting sqref="S3">
    <cfRule type="colorScale" priority="1404">
      <colorScale>
        <cfvo type="min"/>
        <cfvo type="percentile" val="50"/>
        <cfvo type="max"/>
        <color rgb="FFF8696B"/>
        <color rgb="FFFCFCFF"/>
        <color rgb="FF63BE7B"/>
      </colorScale>
    </cfRule>
  </conditionalFormatting>
  <conditionalFormatting sqref="T3">
    <cfRule type="colorScale" priority="1403">
      <colorScale>
        <cfvo type="min"/>
        <cfvo type="percentile" val="50"/>
        <cfvo type="max"/>
        <color rgb="FFF8696B"/>
        <color rgb="FFFCFCFF"/>
        <color rgb="FF63BE7B"/>
      </colorScale>
    </cfRule>
  </conditionalFormatting>
  <conditionalFormatting sqref="U3">
    <cfRule type="colorScale" priority="1402">
      <colorScale>
        <cfvo type="min"/>
        <cfvo type="percentile" val="50"/>
        <cfvo type="max"/>
        <color rgb="FFF8696B"/>
        <color rgb="FFFCFCFF"/>
        <color rgb="FF63BE7B"/>
      </colorScale>
    </cfRule>
  </conditionalFormatting>
  <conditionalFormatting sqref="V3">
    <cfRule type="colorScale" priority="1401">
      <colorScale>
        <cfvo type="min"/>
        <cfvo type="percentile" val="50"/>
        <cfvo type="max"/>
        <color rgb="FF63BE7B"/>
        <color rgb="FFFCFCFF"/>
        <color rgb="FFF8696B"/>
      </colorScale>
    </cfRule>
  </conditionalFormatting>
  <conditionalFormatting sqref="W3">
    <cfRule type="colorScale" priority="1400">
      <colorScale>
        <cfvo type="min"/>
        <cfvo type="percentile" val="50"/>
        <cfvo type="max"/>
        <color rgb="FF63BE7B"/>
        <color rgb="FFFCFCFF"/>
        <color rgb="FFF8696B"/>
      </colorScale>
    </cfRule>
  </conditionalFormatting>
  <conditionalFormatting sqref="D3">
    <cfRule type="colorScale" priority="1399">
      <colorScale>
        <cfvo type="min"/>
        <cfvo type="percentile" val="50"/>
        <cfvo type="max"/>
        <color rgb="FFF8696B"/>
        <color rgb="FFFCFCFF"/>
        <color rgb="FF63BE7B"/>
      </colorScale>
    </cfRule>
  </conditionalFormatting>
  <conditionalFormatting sqref="E3">
    <cfRule type="colorScale" priority="1398">
      <colorScale>
        <cfvo type="min"/>
        <cfvo type="max"/>
        <color rgb="FFFCFCFF"/>
        <color rgb="FF63BE7B"/>
      </colorScale>
    </cfRule>
  </conditionalFormatting>
  <conditionalFormatting sqref="D3">
    <cfRule type="colorScale" priority="1397">
      <colorScale>
        <cfvo type="min"/>
        <cfvo type="percentile" val="50"/>
        <cfvo type="max"/>
        <color rgb="FFF8696B"/>
        <color rgb="FFFCFCFF"/>
        <color rgb="FF63BE7B"/>
      </colorScale>
    </cfRule>
  </conditionalFormatting>
  <conditionalFormatting sqref="O3">
    <cfRule type="colorScale" priority="1395">
      <colorScale>
        <cfvo type="min"/>
        <cfvo type="percentile" val="50"/>
        <cfvo type="max"/>
        <color rgb="FF63BE7B"/>
        <color rgb="FFFCFCFF"/>
        <color rgb="FFF8696B"/>
      </colorScale>
    </cfRule>
    <cfRule type="colorScale" priority="1396">
      <colorScale>
        <cfvo type="min"/>
        <cfvo type="max"/>
        <color rgb="FFFCFCFF"/>
        <color rgb="FF63BE7B"/>
      </colorScale>
    </cfRule>
  </conditionalFormatting>
  <conditionalFormatting sqref="P3">
    <cfRule type="colorScale" priority="1394">
      <colorScale>
        <cfvo type="min"/>
        <cfvo type="percentile" val="50"/>
        <cfvo type="max"/>
        <color rgb="FF63BE7B"/>
        <color rgb="FFFCFCFF"/>
        <color rgb="FFF8696B"/>
      </colorScale>
    </cfRule>
  </conditionalFormatting>
  <conditionalFormatting sqref="Q3">
    <cfRule type="colorScale" priority="1393">
      <colorScale>
        <cfvo type="min"/>
        <cfvo type="percentile" val="50"/>
        <cfvo type="max"/>
        <color rgb="FFF8696B"/>
        <color rgb="FFFCFCFF"/>
        <color rgb="FF63BE7B"/>
      </colorScale>
    </cfRule>
  </conditionalFormatting>
  <conditionalFormatting sqref="R3">
    <cfRule type="colorScale" priority="1392">
      <colorScale>
        <cfvo type="min"/>
        <cfvo type="max"/>
        <color rgb="FFFCFCFF"/>
        <color rgb="FF63BE7B"/>
      </colorScale>
    </cfRule>
  </conditionalFormatting>
  <conditionalFormatting sqref="S3">
    <cfRule type="colorScale" priority="1391">
      <colorScale>
        <cfvo type="min"/>
        <cfvo type="percentile" val="50"/>
        <cfvo type="max"/>
        <color rgb="FFF8696B"/>
        <color rgb="FFFCFCFF"/>
        <color rgb="FF63BE7B"/>
      </colorScale>
    </cfRule>
  </conditionalFormatting>
  <conditionalFormatting sqref="T3">
    <cfRule type="colorScale" priority="1390">
      <colorScale>
        <cfvo type="min"/>
        <cfvo type="percentile" val="50"/>
        <cfvo type="max"/>
        <color rgb="FFF8696B"/>
        <color rgb="FFFCFCFF"/>
        <color rgb="FF63BE7B"/>
      </colorScale>
    </cfRule>
  </conditionalFormatting>
  <conditionalFormatting sqref="U3">
    <cfRule type="colorScale" priority="1389">
      <colorScale>
        <cfvo type="min"/>
        <cfvo type="percentile" val="50"/>
        <cfvo type="max"/>
        <color rgb="FFF8696B"/>
        <color rgb="FFFCFCFF"/>
        <color rgb="FF63BE7B"/>
      </colorScale>
    </cfRule>
  </conditionalFormatting>
  <conditionalFormatting sqref="V3">
    <cfRule type="colorScale" priority="1388">
      <colorScale>
        <cfvo type="min"/>
        <cfvo type="percentile" val="50"/>
        <cfvo type="max"/>
        <color rgb="FF63BE7B"/>
        <color rgb="FFFCFCFF"/>
        <color rgb="FFF8696B"/>
      </colorScale>
    </cfRule>
  </conditionalFormatting>
  <conditionalFormatting sqref="W3">
    <cfRule type="colorScale" priority="1387">
      <colorScale>
        <cfvo type="min"/>
        <cfvo type="percentile" val="50"/>
        <cfvo type="max"/>
        <color rgb="FF63BE7B"/>
        <color rgb="FFFCFCFF"/>
        <color rgb="FFF8696B"/>
      </colorScale>
    </cfRule>
  </conditionalFormatting>
  <conditionalFormatting sqref="E3">
    <cfRule type="colorScale" priority="1386">
      <colorScale>
        <cfvo type="min"/>
        <cfvo type="max"/>
        <color rgb="FFFCFCFF"/>
        <color rgb="FF63BE7B"/>
      </colorScale>
    </cfRule>
  </conditionalFormatting>
  <conditionalFormatting sqref="F3">
    <cfRule type="colorScale" priority="1385">
      <colorScale>
        <cfvo type="min"/>
        <cfvo type="max"/>
        <color rgb="FFFCFCFF"/>
        <color rgb="FF63BE7B"/>
      </colorScale>
    </cfRule>
  </conditionalFormatting>
  <conditionalFormatting sqref="F3">
    <cfRule type="colorScale" priority="1384">
      <colorScale>
        <cfvo type="min"/>
        <cfvo type="max"/>
        <color rgb="FFFCFCFF"/>
        <color rgb="FF63BE7B"/>
      </colorScale>
    </cfRule>
  </conditionalFormatting>
  <conditionalFormatting sqref="F3">
    <cfRule type="colorScale" priority="1383">
      <colorScale>
        <cfvo type="min"/>
        <cfvo type="max"/>
        <color rgb="FFFCFCFF"/>
        <color rgb="FF63BE7B"/>
      </colorScale>
    </cfRule>
  </conditionalFormatting>
  <conditionalFormatting sqref="F3">
    <cfRule type="colorScale" priority="1381">
      <colorScale>
        <cfvo type="min"/>
        <cfvo type="percentile" val="50"/>
        <cfvo type="max"/>
        <color rgb="FFF8696B"/>
        <color rgb="FFFCFCFF"/>
        <color rgb="FF63BE7B"/>
      </colorScale>
    </cfRule>
    <cfRule type="colorScale" priority="1382">
      <colorScale>
        <cfvo type="min"/>
        <cfvo type="max"/>
        <color rgb="FFFCFCFF"/>
        <color rgb="FF63BE7B"/>
      </colorScale>
    </cfRule>
  </conditionalFormatting>
  <conditionalFormatting sqref="F3">
    <cfRule type="colorScale" priority="1380">
      <colorScale>
        <cfvo type="min"/>
        <cfvo type="percentile" val="50"/>
        <cfvo type="max"/>
        <color rgb="FFF8696B"/>
        <color rgb="FFFCFCFF"/>
        <color rgb="FF63BE7B"/>
      </colorScale>
    </cfRule>
  </conditionalFormatting>
  <conditionalFormatting sqref="F3">
    <cfRule type="colorScale" priority="1379">
      <colorScale>
        <cfvo type="min"/>
        <cfvo type="max"/>
        <color rgb="FFFCFCFF"/>
        <color rgb="FF63BE7B"/>
      </colorScale>
    </cfRule>
  </conditionalFormatting>
  <conditionalFormatting sqref="F3">
    <cfRule type="colorScale" priority="1378">
      <colorScale>
        <cfvo type="min"/>
        <cfvo type="max"/>
        <color rgb="FFFCFCFF"/>
        <color rgb="FF63BE7B"/>
      </colorScale>
    </cfRule>
  </conditionalFormatting>
  <conditionalFormatting sqref="F3">
    <cfRule type="colorScale" priority="1377">
      <colorScale>
        <cfvo type="min"/>
        <cfvo type="max"/>
        <color rgb="FFFCFCFF"/>
        <color rgb="FF63BE7B"/>
      </colorScale>
    </cfRule>
  </conditionalFormatting>
  <conditionalFormatting sqref="F3">
    <cfRule type="colorScale" priority="1376">
      <colorScale>
        <cfvo type="min"/>
        <cfvo type="max"/>
        <color rgb="FFFCFCFF"/>
        <color rgb="FF63BE7B"/>
      </colorScale>
    </cfRule>
  </conditionalFormatting>
  <conditionalFormatting sqref="F3">
    <cfRule type="colorScale" priority="1375">
      <colorScale>
        <cfvo type="min"/>
        <cfvo type="max"/>
        <color rgb="FFFCFCFF"/>
        <color rgb="FF63BE7B"/>
      </colorScale>
    </cfRule>
  </conditionalFormatting>
  <conditionalFormatting sqref="F3">
    <cfRule type="colorScale" priority="1374">
      <colorScale>
        <cfvo type="min"/>
        <cfvo type="max"/>
        <color rgb="FFFCFCFF"/>
        <color rgb="FF63BE7B"/>
      </colorScale>
    </cfRule>
  </conditionalFormatting>
  <conditionalFormatting sqref="F3">
    <cfRule type="colorScale" priority="1373">
      <colorScale>
        <cfvo type="min"/>
        <cfvo type="max"/>
        <color rgb="FFFCFCFF"/>
        <color rgb="FF63BE7B"/>
      </colorScale>
    </cfRule>
  </conditionalFormatting>
  <conditionalFormatting sqref="F3">
    <cfRule type="colorScale" priority="1372">
      <colorScale>
        <cfvo type="min"/>
        <cfvo type="max"/>
        <color rgb="FFFCFCFF"/>
        <color rgb="FF63BE7B"/>
      </colorScale>
    </cfRule>
  </conditionalFormatting>
  <conditionalFormatting sqref="G3">
    <cfRule type="colorScale" priority="1371">
      <colorScale>
        <cfvo type="min"/>
        <cfvo type="max"/>
        <color rgb="FFFCFCFF"/>
        <color rgb="FF63BE7B"/>
      </colorScale>
    </cfRule>
  </conditionalFormatting>
  <conditionalFormatting sqref="G3">
    <cfRule type="colorScale" priority="1370">
      <colorScale>
        <cfvo type="min"/>
        <cfvo type="max"/>
        <color rgb="FFFCFCFF"/>
        <color rgb="FF63BE7B"/>
      </colorScale>
    </cfRule>
  </conditionalFormatting>
  <conditionalFormatting sqref="G3">
    <cfRule type="colorScale" priority="1369">
      <colorScale>
        <cfvo type="min"/>
        <cfvo type="max"/>
        <color rgb="FFFCFCFF"/>
        <color rgb="FF63BE7B"/>
      </colorScale>
    </cfRule>
  </conditionalFormatting>
  <conditionalFormatting sqref="G3">
    <cfRule type="colorScale" priority="1367">
      <colorScale>
        <cfvo type="min"/>
        <cfvo type="percentile" val="50"/>
        <cfvo type="max"/>
        <color rgb="FFF8696B"/>
        <color rgb="FFFCFCFF"/>
        <color rgb="FF63BE7B"/>
      </colorScale>
    </cfRule>
    <cfRule type="colorScale" priority="1368">
      <colorScale>
        <cfvo type="min"/>
        <cfvo type="max"/>
        <color rgb="FFFCFCFF"/>
        <color rgb="FF63BE7B"/>
      </colorScale>
    </cfRule>
  </conditionalFormatting>
  <conditionalFormatting sqref="G3">
    <cfRule type="colorScale" priority="1366">
      <colorScale>
        <cfvo type="min"/>
        <cfvo type="percentile" val="50"/>
        <cfvo type="max"/>
        <color rgb="FFF8696B"/>
        <color rgb="FFFCFCFF"/>
        <color rgb="FF63BE7B"/>
      </colorScale>
    </cfRule>
  </conditionalFormatting>
  <conditionalFormatting sqref="G3">
    <cfRule type="colorScale" priority="1365">
      <colorScale>
        <cfvo type="min"/>
        <cfvo type="max"/>
        <color rgb="FFFCFCFF"/>
        <color rgb="FF63BE7B"/>
      </colorScale>
    </cfRule>
  </conditionalFormatting>
  <conditionalFormatting sqref="G3">
    <cfRule type="colorScale" priority="1364">
      <colorScale>
        <cfvo type="min"/>
        <cfvo type="max"/>
        <color rgb="FFFCFCFF"/>
        <color rgb="FF63BE7B"/>
      </colorScale>
    </cfRule>
  </conditionalFormatting>
  <conditionalFormatting sqref="G3">
    <cfRule type="colorScale" priority="1363">
      <colorScale>
        <cfvo type="min"/>
        <cfvo type="max"/>
        <color rgb="FFFCFCFF"/>
        <color rgb="FF63BE7B"/>
      </colorScale>
    </cfRule>
  </conditionalFormatting>
  <conditionalFormatting sqref="G3">
    <cfRule type="colorScale" priority="1362">
      <colorScale>
        <cfvo type="min"/>
        <cfvo type="max"/>
        <color rgb="FFFCFCFF"/>
        <color rgb="FF63BE7B"/>
      </colorScale>
    </cfRule>
  </conditionalFormatting>
  <conditionalFormatting sqref="G3">
    <cfRule type="colorScale" priority="1361">
      <colorScale>
        <cfvo type="min"/>
        <cfvo type="max"/>
        <color rgb="FFFCFCFF"/>
        <color rgb="FF63BE7B"/>
      </colorScale>
    </cfRule>
  </conditionalFormatting>
  <conditionalFormatting sqref="G3">
    <cfRule type="colorScale" priority="1360">
      <colorScale>
        <cfvo type="min"/>
        <cfvo type="max"/>
        <color rgb="FFFCFCFF"/>
        <color rgb="FF63BE7B"/>
      </colorScale>
    </cfRule>
  </conditionalFormatting>
  <conditionalFormatting sqref="G3">
    <cfRule type="colorScale" priority="1359">
      <colorScale>
        <cfvo type="min"/>
        <cfvo type="max"/>
        <color rgb="FFFCFCFF"/>
        <color rgb="FF63BE7B"/>
      </colorScale>
    </cfRule>
  </conditionalFormatting>
  <conditionalFormatting sqref="G3">
    <cfRule type="colorScale" priority="1358">
      <colorScale>
        <cfvo type="min"/>
        <cfvo type="max"/>
        <color rgb="FFFCFCFF"/>
        <color rgb="FF63BE7B"/>
      </colorScale>
    </cfRule>
  </conditionalFormatting>
  <conditionalFormatting sqref="H3">
    <cfRule type="colorScale" priority="1357">
      <colorScale>
        <cfvo type="min"/>
        <cfvo type="max"/>
        <color rgb="FFFCFCFF"/>
        <color rgb="FF63BE7B"/>
      </colorScale>
    </cfRule>
  </conditionalFormatting>
  <conditionalFormatting sqref="H3">
    <cfRule type="colorScale" priority="1356">
      <colorScale>
        <cfvo type="min"/>
        <cfvo type="max"/>
        <color rgb="FFFCFCFF"/>
        <color rgb="FF63BE7B"/>
      </colorScale>
    </cfRule>
  </conditionalFormatting>
  <conditionalFormatting sqref="H3">
    <cfRule type="colorScale" priority="1355">
      <colorScale>
        <cfvo type="min"/>
        <cfvo type="max"/>
        <color rgb="FFFCFCFF"/>
        <color rgb="FF63BE7B"/>
      </colorScale>
    </cfRule>
  </conditionalFormatting>
  <conditionalFormatting sqref="H3">
    <cfRule type="colorScale" priority="1353">
      <colorScale>
        <cfvo type="min"/>
        <cfvo type="percentile" val="50"/>
        <cfvo type="max"/>
        <color rgb="FFF8696B"/>
        <color rgb="FFFCFCFF"/>
        <color rgb="FF63BE7B"/>
      </colorScale>
    </cfRule>
    <cfRule type="colorScale" priority="1354">
      <colorScale>
        <cfvo type="min"/>
        <cfvo type="max"/>
        <color rgb="FFFCFCFF"/>
        <color rgb="FF63BE7B"/>
      </colorScale>
    </cfRule>
  </conditionalFormatting>
  <conditionalFormatting sqref="H3">
    <cfRule type="colorScale" priority="1352">
      <colorScale>
        <cfvo type="min"/>
        <cfvo type="percentile" val="50"/>
        <cfvo type="max"/>
        <color rgb="FFF8696B"/>
        <color rgb="FFFCFCFF"/>
        <color rgb="FF63BE7B"/>
      </colorScale>
    </cfRule>
  </conditionalFormatting>
  <conditionalFormatting sqref="H3">
    <cfRule type="colorScale" priority="1351">
      <colorScale>
        <cfvo type="min"/>
        <cfvo type="max"/>
        <color rgb="FFFCFCFF"/>
        <color rgb="FF63BE7B"/>
      </colorScale>
    </cfRule>
  </conditionalFormatting>
  <conditionalFormatting sqref="H3">
    <cfRule type="colorScale" priority="1350">
      <colorScale>
        <cfvo type="min"/>
        <cfvo type="max"/>
        <color rgb="FFFCFCFF"/>
        <color rgb="FF63BE7B"/>
      </colorScale>
    </cfRule>
  </conditionalFormatting>
  <conditionalFormatting sqref="H3">
    <cfRule type="colorScale" priority="1349">
      <colorScale>
        <cfvo type="min"/>
        <cfvo type="max"/>
        <color rgb="FFFCFCFF"/>
        <color rgb="FF63BE7B"/>
      </colorScale>
    </cfRule>
  </conditionalFormatting>
  <conditionalFormatting sqref="H3">
    <cfRule type="colorScale" priority="1348">
      <colorScale>
        <cfvo type="min"/>
        <cfvo type="max"/>
        <color rgb="FFFCFCFF"/>
        <color rgb="FF63BE7B"/>
      </colorScale>
    </cfRule>
  </conditionalFormatting>
  <conditionalFormatting sqref="H3">
    <cfRule type="colorScale" priority="1347">
      <colorScale>
        <cfvo type="min"/>
        <cfvo type="max"/>
        <color rgb="FFFCFCFF"/>
        <color rgb="FF63BE7B"/>
      </colorScale>
    </cfRule>
  </conditionalFormatting>
  <conditionalFormatting sqref="H3">
    <cfRule type="colorScale" priority="1346">
      <colorScale>
        <cfvo type="min"/>
        <cfvo type="max"/>
        <color rgb="FFFCFCFF"/>
        <color rgb="FF63BE7B"/>
      </colorScale>
    </cfRule>
  </conditionalFormatting>
  <conditionalFormatting sqref="H3">
    <cfRule type="colorScale" priority="1345">
      <colorScale>
        <cfvo type="min"/>
        <cfvo type="max"/>
        <color rgb="FFFCFCFF"/>
        <color rgb="FF63BE7B"/>
      </colorScale>
    </cfRule>
  </conditionalFormatting>
  <conditionalFormatting sqref="H3">
    <cfRule type="colorScale" priority="1344">
      <colorScale>
        <cfvo type="min"/>
        <cfvo type="max"/>
        <color rgb="FFFCFCFF"/>
        <color rgb="FF63BE7B"/>
      </colorScale>
    </cfRule>
  </conditionalFormatting>
  <conditionalFormatting sqref="I3">
    <cfRule type="colorScale" priority="1343">
      <colorScale>
        <cfvo type="min"/>
        <cfvo type="max"/>
        <color rgb="FFFCFCFF"/>
        <color rgb="FF63BE7B"/>
      </colorScale>
    </cfRule>
  </conditionalFormatting>
  <conditionalFormatting sqref="I3">
    <cfRule type="colorScale" priority="1342">
      <colorScale>
        <cfvo type="min"/>
        <cfvo type="max"/>
        <color rgb="FFFCFCFF"/>
        <color rgb="FF63BE7B"/>
      </colorScale>
    </cfRule>
  </conditionalFormatting>
  <conditionalFormatting sqref="I3">
    <cfRule type="colorScale" priority="1341">
      <colorScale>
        <cfvo type="min"/>
        <cfvo type="max"/>
        <color rgb="FFFCFCFF"/>
        <color rgb="FF63BE7B"/>
      </colorScale>
    </cfRule>
  </conditionalFormatting>
  <conditionalFormatting sqref="I3">
    <cfRule type="colorScale" priority="1339">
      <colorScale>
        <cfvo type="min"/>
        <cfvo type="percentile" val="50"/>
        <cfvo type="max"/>
        <color rgb="FFF8696B"/>
        <color rgb="FFFCFCFF"/>
        <color rgb="FF63BE7B"/>
      </colorScale>
    </cfRule>
    <cfRule type="colorScale" priority="1340">
      <colorScale>
        <cfvo type="min"/>
        <cfvo type="max"/>
        <color rgb="FFFCFCFF"/>
        <color rgb="FF63BE7B"/>
      </colorScale>
    </cfRule>
  </conditionalFormatting>
  <conditionalFormatting sqref="I3">
    <cfRule type="colorScale" priority="1338">
      <colorScale>
        <cfvo type="min"/>
        <cfvo type="percentile" val="50"/>
        <cfvo type="max"/>
        <color rgb="FFF8696B"/>
        <color rgb="FFFCFCFF"/>
        <color rgb="FF63BE7B"/>
      </colorScale>
    </cfRule>
  </conditionalFormatting>
  <conditionalFormatting sqref="I3">
    <cfRule type="colorScale" priority="1337">
      <colorScale>
        <cfvo type="min"/>
        <cfvo type="max"/>
        <color rgb="FFFCFCFF"/>
        <color rgb="FF63BE7B"/>
      </colorScale>
    </cfRule>
  </conditionalFormatting>
  <conditionalFormatting sqref="I3">
    <cfRule type="colorScale" priority="1336">
      <colorScale>
        <cfvo type="min"/>
        <cfvo type="max"/>
        <color rgb="FFFCFCFF"/>
        <color rgb="FF63BE7B"/>
      </colorScale>
    </cfRule>
  </conditionalFormatting>
  <conditionalFormatting sqref="I3">
    <cfRule type="colorScale" priority="1335">
      <colorScale>
        <cfvo type="min"/>
        <cfvo type="max"/>
        <color rgb="FFFCFCFF"/>
        <color rgb="FF63BE7B"/>
      </colorScale>
    </cfRule>
  </conditionalFormatting>
  <conditionalFormatting sqref="I3">
    <cfRule type="colorScale" priority="1334">
      <colorScale>
        <cfvo type="min"/>
        <cfvo type="max"/>
        <color rgb="FFFCFCFF"/>
        <color rgb="FF63BE7B"/>
      </colorScale>
    </cfRule>
  </conditionalFormatting>
  <conditionalFormatting sqref="I3">
    <cfRule type="colorScale" priority="1333">
      <colorScale>
        <cfvo type="min"/>
        <cfvo type="max"/>
        <color rgb="FFFCFCFF"/>
        <color rgb="FF63BE7B"/>
      </colorScale>
    </cfRule>
  </conditionalFormatting>
  <conditionalFormatting sqref="I3">
    <cfRule type="colorScale" priority="1332">
      <colorScale>
        <cfvo type="min"/>
        <cfvo type="max"/>
        <color rgb="FFFCFCFF"/>
        <color rgb="FF63BE7B"/>
      </colorScale>
    </cfRule>
  </conditionalFormatting>
  <conditionalFormatting sqref="I3">
    <cfRule type="colorScale" priority="1331">
      <colorScale>
        <cfvo type="min"/>
        <cfvo type="max"/>
        <color rgb="FFFCFCFF"/>
        <color rgb="FF63BE7B"/>
      </colorScale>
    </cfRule>
  </conditionalFormatting>
  <conditionalFormatting sqref="I3">
    <cfRule type="colorScale" priority="1330">
      <colorScale>
        <cfvo type="min"/>
        <cfvo type="max"/>
        <color rgb="FFFCFCFF"/>
        <color rgb="FF63BE7B"/>
      </colorScale>
    </cfRule>
  </conditionalFormatting>
  <conditionalFormatting sqref="J3">
    <cfRule type="colorScale" priority="1329">
      <colorScale>
        <cfvo type="min"/>
        <cfvo type="max"/>
        <color rgb="FFFCFCFF"/>
        <color rgb="FF63BE7B"/>
      </colorScale>
    </cfRule>
  </conditionalFormatting>
  <conditionalFormatting sqref="J3">
    <cfRule type="colorScale" priority="1328">
      <colorScale>
        <cfvo type="min"/>
        <cfvo type="max"/>
        <color rgb="FFFCFCFF"/>
        <color rgb="FF63BE7B"/>
      </colorScale>
    </cfRule>
  </conditionalFormatting>
  <conditionalFormatting sqref="J3">
    <cfRule type="colorScale" priority="1327">
      <colorScale>
        <cfvo type="min"/>
        <cfvo type="max"/>
        <color rgb="FFFCFCFF"/>
        <color rgb="FF63BE7B"/>
      </colorScale>
    </cfRule>
  </conditionalFormatting>
  <conditionalFormatting sqref="J3">
    <cfRule type="colorScale" priority="1325">
      <colorScale>
        <cfvo type="min"/>
        <cfvo type="percentile" val="50"/>
        <cfvo type="max"/>
        <color rgb="FFF8696B"/>
        <color rgb="FFFCFCFF"/>
        <color rgb="FF63BE7B"/>
      </colorScale>
    </cfRule>
    <cfRule type="colorScale" priority="1326">
      <colorScale>
        <cfvo type="min"/>
        <cfvo type="max"/>
        <color rgb="FFFCFCFF"/>
        <color rgb="FF63BE7B"/>
      </colorScale>
    </cfRule>
  </conditionalFormatting>
  <conditionalFormatting sqref="J3">
    <cfRule type="colorScale" priority="1324">
      <colorScale>
        <cfvo type="min"/>
        <cfvo type="percentile" val="50"/>
        <cfvo type="max"/>
        <color rgb="FFF8696B"/>
        <color rgb="FFFCFCFF"/>
        <color rgb="FF63BE7B"/>
      </colorScale>
    </cfRule>
  </conditionalFormatting>
  <conditionalFormatting sqref="J3">
    <cfRule type="colorScale" priority="1323">
      <colorScale>
        <cfvo type="min"/>
        <cfvo type="max"/>
        <color rgb="FFFCFCFF"/>
        <color rgb="FF63BE7B"/>
      </colorScale>
    </cfRule>
  </conditionalFormatting>
  <conditionalFormatting sqref="J3">
    <cfRule type="colorScale" priority="1322">
      <colorScale>
        <cfvo type="min"/>
        <cfvo type="max"/>
        <color rgb="FFFCFCFF"/>
        <color rgb="FF63BE7B"/>
      </colorScale>
    </cfRule>
  </conditionalFormatting>
  <conditionalFormatting sqref="J3">
    <cfRule type="colorScale" priority="1321">
      <colorScale>
        <cfvo type="min"/>
        <cfvo type="max"/>
        <color rgb="FFFCFCFF"/>
        <color rgb="FF63BE7B"/>
      </colorScale>
    </cfRule>
  </conditionalFormatting>
  <conditionalFormatting sqref="J3">
    <cfRule type="colorScale" priority="1320">
      <colorScale>
        <cfvo type="min"/>
        <cfvo type="max"/>
        <color rgb="FFFCFCFF"/>
        <color rgb="FF63BE7B"/>
      </colorScale>
    </cfRule>
  </conditionalFormatting>
  <conditionalFormatting sqref="J3">
    <cfRule type="colorScale" priority="1319">
      <colorScale>
        <cfvo type="min"/>
        <cfvo type="max"/>
        <color rgb="FFFCFCFF"/>
        <color rgb="FF63BE7B"/>
      </colorScale>
    </cfRule>
  </conditionalFormatting>
  <conditionalFormatting sqref="J3">
    <cfRule type="colorScale" priority="1318">
      <colorScale>
        <cfvo type="min"/>
        <cfvo type="max"/>
        <color rgb="FFFCFCFF"/>
        <color rgb="FF63BE7B"/>
      </colorScale>
    </cfRule>
  </conditionalFormatting>
  <conditionalFormatting sqref="J3">
    <cfRule type="colorScale" priority="1317">
      <colorScale>
        <cfvo type="min"/>
        <cfvo type="max"/>
        <color rgb="FFFCFCFF"/>
        <color rgb="FF63BE7B"/>
      </colorScale>
    </cfRule>
  </conditionalFormatting>
  <conditionalFormatting sqref="J3">
    <cfRule type="colorScale" priority="1316">
      <colorScale>
        <cfvo type="min"/>
        <cfvo type="max"/>
        <color rgb="FFFCFCFF"/>
        <color rgb="FF63BE7B"/>
      </colorScale>
    </cfRule>
  </conditionalFormatting>
  <conditionalFormatting sqref="K3">
    <cfRule type="colorScale" priority="1315">
      <colorScale>
        <cfvo type="min"/>
        <cfvo type="max"/>
        <color rgb="FFFCFCFF"/>
        <color rgb="FF63BE7B"/>
      </colorScale>
    </cfRule>
  </conditionalFormatting>
  <conditionalFormatting sqref="K3">
    <cfRule type="colorScale" priority="1314">
      <colorScale>
        <cfvo type="min"/>
        <cfvo type="max"/>
        <color rgb="FFFCFCFF"/>
        <color rgb="FF63BE7B"/>
      </colorScale>
    </cfRule>
  </conditionalFormatting>
  <conditionalFormatting sqref="K3">
    <cfRule type="colorScale" priority="1313">
      <colorScale>
        <cfvo type="min"/>
        <cfvo type="max"/>
        <color rgb="FFFCFCFF"/>
        <color rgb="FF63BE7B"/>
      </colorScale>
    </cfRule>
  </conditionalFormatting>
  <conditionalFormatting sqref="K3">
    <cfRule type="colorScale" priority="1311">
      <colorScale>
        <cfvo type="min"/>
        <cfvo type="percentile" val="50"/>
        <cfvo type="max"/>
        <color rgb="FFF8696B"/>
        <color rgb="FFFCFCFF"/>
        <color rgb="FF63BE7B"/>
      </colorScale>
    </cfRule>
    <cfRule type="colorScale" priority="1312">
      <colorScale>
        <cfvo type="min"/>
        <cfvo type="max"/>
        <color rgb="FFFCFCFF"/>
        <color rgb="FF63BE7B"/>
      </colorScale>
    </cfRule>
  </conditionalFormatting>
  <conditionalFormatting sqref="K3">
    <cfRule type="colorScale" priority="1310">
      <colorScale>
        <cfvo type="min"/>
        <cfvo type="percentile" val="50"/>
        <cfvo type="max"/>
        <color rgb="FFF8696B"/>
        <color rgb="FFFCFCFF"/>
        <color rgb="FF63BE7B"/>
      </colorScale>
    </cfRule>
  </conditionalFormatting>
  <conditionalFormatting sqref="K3">
    <cfRule type="colorScale" priority="1309">
      <colorScale>
        <cfvo type="min"/>
        <cfvo type="max"/>
        <color rgb="FFFCFCFF"/>
        <color rgb="FF63BE7B"/>
      </colorScale>
    </cfRule>
  </conditionalFormatting>
  <conditionalFormatting sqref="K3">
    <cfRule type="colorScale" priority="1308">
      <colorScale>
        <cfvo type="min"/>
        <cfvo type="max"/>
        <color rgb="FFFCFCFF"/>
        <color rgb="FF63BE7B"/>
      </colorScale>
    </cfRule>
  </conditionalFormatting>
  <conditionalFormatting sqref="K3">
    <cfRule type="colorScale" priority="1307">
      <colorScale>
        <cfvo type="min"/>
        <cfvo type="max"/>
        <color rgb="FFFCFCFF"/>
        <color rgb="FF63BE7B"/>
      </colorScale>
    </cfRule>
  </conditionalFormatting>
  <conditionalFormatting sqref="K3">
    <cfRule type="colorScale" priority="1306">
      <colorScale>
        <cfvo type="min"/>
        <cfvo type="max"/>
        <color rgb="FFFCFCFF"/>
        <color rgb="FF63BE7B"/>
      </colorScale>
    </cfRule>
  </conditionalFormatting>
  <conditionalFormatting sqref="K3">
    <cfRule type="colorScale" priority="1305">
      <colorScale>
        <cfvo type="min"/>
        <cfvo type="max"/>
        <color rgb="FFFCFCFF"/>
        <color rgb="FF63BE7B"/>
      </colorScale>
    </cfRule>
  </conditionalFormatting>
  <conditionalFormatting sqref="K3">
    <cfRule type="colorScale" priority="1304">
      <colorScale>
        <cfvo type="min"/>
        <cfvo type="max"/>
        <color rgb="FFFCFCFF"/>
        <color rgb="FF63BE7B"/>
      </colorScale>
    </cfRule>
  </conditionalFormatting>
  <conditionalFormatting sqref="K3">
    <cfRule type="colorScale" priority="1303">
      <colorScale>
        <cfvo type="min"/>
        <cfvo type="max"/>
        <color rgb="FFFCFCFF"/>
        <color rgb="FF63BE7B"/>
      </colorScale>
    </cfRule>
  </conditionalFormatting>
  <conditionalFormatting sqref="K3">
    <cfRule type="colorScale" priority="1302">
      <colorScale>
        <cfvo type="min"/>
        <cfvo type="max"/>
        <color rgb="FFFCFCFF"/>
        <color rgb="FF63BE7B"/>
      </colorScale>
    </cfRule>
  </conditionalFormatting>
  <conditionalFormatting sqref="L3">
    <cfRule type="colorScale" priority="1301">
      <colorScale>
        <cfvo type="min"/>
        <cfvo type="max"/>
        <color rgb="FFFCFCFF"/>
        <color rgb="FF63BE7B"/>
      </colorScale>
    </cfRule>
  </conditionalFormatting>
  <conditionalFormatting sqref="L3">
    <cfRule type="colorScale" priority="1300">
      <colorScale>
        <cfvo type="min"/>
        <cfvo type="max"/>
        <color rgb="FFFCFCFF"/>
        <color rgb="FF63BE7B"/>
      </colorScale>
    </cfRule>
  </conditionalFormatting>
  <conditionalFormatting sqref="L3">
    <cfRule type="colorScale" priority="1299">
      <colorScale>
        <cfvo type="min"/>
        <cfvo type="max"/>
        <color rgb="FFFCFCFF"/>
        <color rgb="FF63BE7B"/>
      </colorScale>
    </cfRule>
  </conditionalFormatting>
  <conditionalFormatting sqref="L3">
    <cfRule type="colorScale" priority="1297">
      <colorScale>
        <cfvo type="min"/>
        <cfvo type="percentile" val="50"/>
        <cfvo type="max"/>
        <color rgb="FFF8696B"/>
        <color rgb="FFFCFCFF"/>
        <color rgb="FF63BE7B"/>
      </colorScale>
    </cfRule>
    <cfRule type="colorScale" priority="1298">
      <colorScale>
        <cfvo type="min"/>
        <cfvo type="max"/>
        <color rgb="FFFCFCFF"/>
        <color rgb="FF63BE7B"/>
      </colorScale>
    </cfRule>
  </conditionalFormatting>
  <conditionalFormatting sqref="L3">
    <cfRule type="colorScale" priority="1296">
      <colorScale>
        <cfvo type="min"/>
        <cfvo type="percentile" val="50"/>
        <cfvo type="max"/>
        <color rgb="FFF8696B"/>
        <color rgb="FFFCFCFF"/>
        <color rgb="FF63BE7B"/>
      </colorScale>
    </cfRule>
  </conditionalFormatting>
  <conditionalFormatting sqref="L3">
    <cfRule type="colorScale" priority="1295">
      <colorScale>
        <cfvo type="min"/>
        <cfvo type="max"/>
        <color rgb="FFFCFCFF"/>
        <color rgb="FF63BE7B"/>
      </colorScale>
    </cfRule>
  </conditionalFormatting>
  <conditionalFormatting sqref="L3">
    <cfRule type="colorScale" priority="1294">
      <colorScale>
        <cfvo type="min"/>
        <cfvo type="max"/>
        <color rgb="FFFCFCFF"/>
        <color rgb="FF63BE7B"/>
      </colorScale>
    </cfRule>
  </conditionalFormatting>
  <conditionalFormatting sqref="L3">
    <cfRule type="colorScale" priority="1293">
      <colorScale>
        <cfvo type="min"/>
        <cfvo type="max"/>
        <color rgb="FFFCFCFF"/>
        <color rgb="FF63BE7B"/>
      </colorScale>
    </cfRule>
  </conditionalFormatting>
  <conditionalFormatting sqref="L3">
    <cfRule type="colorScale" priority="1292">
      <colorScale>
        <cfvo type="min"/>
        <cfvo type="max"/>
        <color rgb="FFFCFCFF"/>
        <color rgb="FF63BE7B"/>
      </colorScale>
    </cfRule>
  </conditionalFormatting>
  <conditionalFormatting sqref="L3">
    <cfRule type="colorScale" priority="1291">
      <colorScale>
        <cfvo type="min"/>
        <cfvo type="max"/>
        <color rgb="FFFCFCFF"/>
        <color rgb="FF63BE7B"/>
      </colorScale>
    </cfRule>
  </conditionalFormatting>
  <conditionalFormatting sqref="L3">
    <cfRule type="colorScale" priority="1290">
      <colorScale>
        <cfvo type="min"/>
        <cfvo type="max"/>
        <color rgb="FFFCFCFF"/>
        <color rgb="FF63BE7B"/>
      </colorScale>
    </cfRule>
  </conditionalFormatting>
  <conditionalFormatting sqref="L3">
    <cfRule type="colorScale" priority="1289">
      <colorScale>
        <cfvo type="min"/>
        <cfvo type="max"/>
        <color rgb="FFFCFCFF"/>
        <color rgb="FF63BE7B"/>
      </colorScale>
    </cfRule>
  </conditionalFormatting>
  <conditionalFormatting sqref="L3">
    <cfRule type="colorScale" priority="1288">
      <colorScale>
        <cfvo type="min"/>
        <cfvo type="max"/>
        <color rgb="FFFCFCFF"/>
        <color rgb="FF63BE7B"/>
      </colorScale>
    </cfRule>
  </conditionalFormatting>
  <conditionalFormatting sqref="M3">
    <cfRule type="colorScale" priority="1287">
      <colorScale>
        <cfvo type="min"/>
        <cfvo type="max"/>
        <color rgb="FFFCFCFF"/>
        <color rgb="FF63BE7B"/>
      </colorScale>
    </cfRule>
  </conditionalFormatting>
  <conditionalFormatting sqref="M3">
    <cfRule type="colorScale" priority="1286">
      <colorScale>
        <cfvo type="min"/>
        <cfvo type="max"/>
        <color rgb="FFFCFCFF"/>
        <color rgb="FF63BE7B"/>
      </colorScale>
    </cfRule>
  </conditionalFormatting>
  <conditionalFormatting sqref="M3">
    <cfRule type="colorScale" priority="1285">
      <colorScale>
        <cfvo type="min"/>
        <cfvo type="max"/>
        <color rgb="FFFCFCFF"/>
        <color rgb="FF63BE7B"/>
      </colorScale>
    </cfRule>
  </conditionalFormatting>
  <conditionalFormatting sqref="M3">
    <cfRule type="colorScale" priority="1283">
      <colorScale>
        <cfvo type="min"/>
        <cfvo type="percentile" val="50"/>
        <cfvo type="max"/>
        <color rgb="FFF8696B"/>
        <color rgb="FFFCFCFF"/>
        <color rgb="FF63BE7B"/>
      </colorScale>
    </cfRule>
    <cfRule type="colorScale" priority="1284">
      <colorScale>
        <cfvo type="min"/>
        <cfvo type="max"/>
        <color rgb="FFFCFCFF"/>
        <color rgb="FF63BE7B"/>
      </colorScale>
    </cfRule>
  </conditionalFormatting>
  <conditionalFormatting sqref="M3">
    <cfRule type="colorScale" priority="1282">
      <colorScale>
        <cfvo type="min"/>
        <cfvo type="percentile" val="50"/>
        <cfvo type="max"/>
        <color rgb="FFF8696B"/>
        <color rgb="FFFCFCFF"/>
        <color rgb="FF63BE7B"/>
      </colorScale>
    </cfRule>
  </conditionalFormatting>
  <conditionalFormatting sqref="M3">
    <cfRule type="colorScale" priority="1281">
      <colorScale>
        <cfvo type="min"/>
        <cfvo type="max"/>
        <color rgb="FFFCFCFF"/>
        <color rgb="FF63BE7B"/>
      </colorScale>
    </cfRule>
  </conditionalFormatting>
  <conditionalFormatting sqref="M3">
    <cfRule type="colorScale" priority="1280">
      <colorScale>
        <cfvo type="min"/>
        <cfvo type="max"/>
        <color rgb="FFFCFCFF"/>
        <color rgb="FF63BE7B"/>
      </colorScale>
    </cfRule>
  </conditionalFormatting>
  <conditionalFormatting sqref="M3">
    <cfRule type="colorScale" priority="1279">
      <colorScale>
        <cfvo type="min"/>
        <cfvo type="max"/>
        <color rgb="FFFCFCFF"/>
        <color rgb="FF63BE7B"/>
      </colorScale>
    </cfRule>
  </conditionalFormatting>
  <conditionalFormatting sqref="M3">
    <cfRule type="colorScale" priority="1278">
      <colorScale>
        <cfvo type="min"/>
        <cfvo type="max"/>
        <color rgb="FFFCFCFF"/>
        <color rgb="FF63BE7B"/>
      </colorScale>
    </cfRule>
  </conditionalFormatting>
  <conditionalFormatting sqref="M3">
    <cfRule type="colorScale" priority="1277">
      <colorScale>
        <cfvo type="min"/>
        <cfvo type="max"/>
        <color rgb="FFFCFCFF"/>
        <color rgb="FF63BE7B"/>
      </colorScale>
    </cfRule>
  </conditionalFormatting>
  <conditionalFormatting sqref="M3">
    <cfRule type="colorScale" priority="1276">
      <colorScale>
        <cfvo type="min"/>
        <cfvo type="max"/>
        <color rgb="FFFCFCFF"/>
        <color rgb="FF63BE7B"/>
      </colorScale>
    </cfRule>
  </conditionalFormatting>
  <conditionalFormatting sqref="M3">
    <cfRule type="colorScale" priority="1275">
      <colorScale>
        <cfvo type="min"/>
        <cfvo type="max"/>
        <color rgb="FFFCFCFF"/>
        <color rgb="FF63BE7B"/>
      </colorScale>
    </cfRule>
  </conditionalFormatting>
  <conditionalFormatting sqref="M3">
    <cfRule type="colorScale" priority="1274">
      <colorScale>
        <cfvo type="min"/>
        <cfvo type="max"/>
        <color rgb="FFFCFCFF"/>
        <color rgb="FF63BE7B"/>
      </colorScale>
    </cfRule>
  </conditionalFormatting>
  <conditionalFormatting sqref="N3">
    <cfRule type="colorScale" priority="1273">
      <colorScale>
        <cfvo type="min"/>
        <cfvo type="max"/>
        <color rgb="FFFCFCFF"/>
        <color rgb="FF63BE7B"/>
      </colorScale>
    </cfRule>
  </conditionalFormatting>
  <conditionalFormatting sqref="N3">
    <cfRule type="colorScale" priority="1272">
      <colorScale>
        <cfvo type="min"/>
        <cfvo type="max"/>
        <color rgb="FFFCFCFF"/>
        <color rgb="FF63BE7B"/>
      </colorScale>
    </cfRule>
  </conditionalFormatting>
  <conditionalFormatting sqref="N3">
    <cfRule type="colorScale" priority="1271">
      <colorScale>
        <cfvo type="min"/>
        <cfvo type="max"/>
        <color rgb="FFFCFCFF"/>
        <color rgb="FF63BE7B"/>
      </colorScale>
    </cfRule>
  </conditionalFormatting>
  <conditionalFormatting sqref="N3">
    <cfRule type="colorScale" priority="1269">
      <colorScale>
        <cfvo type="min"/>
        <cfvo type="percentile" val="50"/>
        <cfvo type="max"/>
        <color rgb="FFF8696B"/>
        <color rgb="FFFCFCFF"/>
        <color rgb="FF63BE7B"/>
      </colorScale>
    </cfRule>
    <cfRule type="colorScale" priority="1270">
      <colorScale>
        <cfvo type="min"/>
        <cfvo type="max"/>
        <color rgb="FFFCFCFF"/>
        <color rgb="FF63BE7B"/>
      </colorScale>
    </cfRule>
  </conditionalFormatting>
  <conditionalFormatting sqref="N3">
    <cfRule type="colorScale" priority="1268">
      <colorScale>
        <cfvo type="min"/>
        <cfvo type="percentile" val="50"/>
        <cfvo type="max"/>
        <color rgb="FFF8696B"/>
        <color rgb="FFFCFCFF"/>
        <color rgb="FF63BE7B"/>
      </colorScale>
    </cfRule>
  </conditionalFormatting>
  <conditionalFormatting sqref="N3">
    <cfRule type="colorScale" priority="1267">
      <colorScale>
        <cfvo type="min"/>
        <cfvo type="max"/>
        <color rgb="FFFCFCFF"/>
        <color rgb="FF63BE7B"/>
      </colorScale>
    </cfRule>
  </conditionalFormatting>
  <conditionalFormatting sqref="N3">
    <cfRule type="colorScale" priority="1266">
      <colorScale>
        <cfvo type="min"/>
        <cfvo type="max"/>
        <color rgb="FFFCFCFF"/>
        <color rgb="FF63BE7B"/>
      </colorScale>
    </cfRule>
  </conditionalFormatting>
  <conditionalFormatting sqref="N3">
    <cfRule type="colorScale" priority="1265">
      <colorScale>
        <cfvo type="min"/>
        <cfvo type="max"/>
        <color rgb="FFFCFCFF"/>
        <color rgb="FF63BE7B"/>
      </colorScale>
    </cfRule>
  </conditionalFormatting>
  <conditionalFormatting sqref="N3">
    <cfRule type="colorScale" priority="1264">
      <colorScale>
        <cfvo type="min"/>
        <cfvo type="max"/>
        <color rgb="FFFCFCFF"/>
        <color rgb="FF63BE7B"/>
      </colorScale>
    </cfRule>
  </conditionalFormatting>
  <conditionalFormatting sqref="N3">
    <cfRule type="colorScale" priority="1263">
      <colorScale>
        <cfvo type="min"/>
        <cfvo type="max"/>
        <color rgb="FFFCFCFF"/>
        <color rgb="FF63BE7B"/>
      </colorScale>
    </cfRule>
  </conditionalFormatting>
  <conditionalFormatting sqref="N3">
    <cfRule type="colorScale" priority="1262">
      <colorScale>
        <cfvo type="min"/>
        <cfvo type="max"/>
        <color rgb="FFFCFCFF"/>
        <color rgb="FF63BE7B"/>
      </colorScale>
    </cfRule>
  </conditionalFormatting>
  <conditionalFormatting sqref="N3">
    <cfRule type="colorScale" priority="1261">
      <colorScale>
        <cfvo type="min"/>
        <cfvo type="max"/>
        <color rgb="FFFCFCFF"/>
        <color rgb="FF63BE7B"/>
      </colorScale>
    </cfRule>
  </conditionalFormatting>
  <conditionalFormatting sqref="N3">
    <cfRule type="colorScale" priority="1260">
      <colorScale>
        <cfvo type="min"/>
        <cfvo type="max"/>
        <color rgb="FFFCFCFF"/>
        <color rgb="FF63BE7B"/>
      </colorScale>
    </cfRule>
  </conditionalFormatting>
  <conditionalFormatting sqref="D3">
    <cfRule type="colorScale" priority="1259">
      <colorScale>
        <cfvo type="min"/>
        <cfvo type="percentile" val="50"/>
        <cfvo type="max"/>
        <color rgb="FFF8696B"/>
        <color rgb="FFFCFCFF"/>
        <color rgb="FF63BE7B"/>
      </colorScale>
    </cfRule>
  </conditionalFormatting>
  <conditionalFormatting sqref="G3">
    <cfRule type="colorScale" priority="1258">
      <colorScale>
        <cfvo type="min"/>
        <cfvo type="max"/>
        <color rgb="FFFCFCFF"/>
        <color rgb="FF63BE7B"/>
      </colorScale>
    </cfRule>
  </conditionalFormatting>
  <conditionalFormatting sqref="J3">
    <cfRule type="colorScale" priority="1257">
      <colorScale>
        <cfvo type="min"/>
        <cfvo type="max"/>
        <color rgb="FFFCFCFF"/>
        <color rgb="FF63BE7B"/>
      </colorScale>
    </cfRule>
  </conditionalFormatting>
  <conditionalFormatting sqref="M3">
    <cfRule type="colorScale" priority="1256">
      <colorScale>
        <cfvo type="min"/>
        <cfvo type="max"/>
        <color rgb="FFFCFCFF"/>
        <color rgb="FF63BE7B"/>
      </colorScale>
    </cfRule>
  </conditionalFormatting>
  <conditionalFormatting sqref="N3">
    <cfRule type="colorScale" priority="1255">
      <colorScale>
        <cfvo type="min"/>
        <cfvo type="max"/>
        <color rgb="FFFCFCFF"/>
        <color rgb="FF63BE7B"/>
      </colorScale>
    </cfRule>
  </conditionalFormatting>
  <conditionalFormatting sqref="O3">
    <cfRule type="colorScale" priority="1254">
      <colorScale>
        <cfvo type="min"/>
        <cfvo type="percentile" val="50"/>
        <cfvo type="max"/>
        <color rgb="FF63BE7B"/>
        <color rgb="FFFCFCFF"/>
        <color rgb="FFF8696B"/>
      </colorScale>
    </cfRule>
  </conditionalFormatting>
  <conditionalFormatting sqref="P3">
    <cfRule type="colorScale" priority="1253">
      <colorScale>
        <cfvo type="min"/>
        <cfvo type="percentile" val="50"/>
        <cfvo type="max"/>
        <color rgb="FF63BE7B"/>
        <color rgb="FFFCFCFF"/>
        <color rgb="FFF8696B"/>
      </colorScale>
    </cfRule>
  </conditionalFormatting>
  <conditionalFormatting sqref="Q3">
    <cfRule type="colorScale" priority="1252">
      <colorScale>
        <cfvo type="min"/>
        <cfvo type="percentile" val="50"/>
        <cfvo type="max"/>
        <color rgb="FFF8696B"/>
        <color rgb="FFFCFCFF"/>
        <color rgb="FF63BE7B"/>
      </colorScale>
    </cfRule>
  </conditionalFormatting>
  <conditionalFormatting sqref="R3">
    <cfRule type="colorScale" priority="1251">
      <colorScale>
        <cfvo type="min"/>
        <cfvo type="max"/>
        <color rgb="FFFCFCFF"/>
        <color rgb="FF63BE7B"/>
      </colorScale>
    </cfRule>
  </conditionalFormatting>
  <conditionalFormatting sqref="S3">
    <cfRule type="colorScale" priority="1250">
      <colorScale>
        <cfvo type="min"/>
        <cfvo type="percentile" val="50"/>
        <cfvo type="max"/>
        <color rgb="FFF8696B"/>
        <color rgb="FFFCFCFF"/>
        <color rgb="FF63BE7B"/>
      </colorScale>
    </cfRule>
  </conditionalFormatting>
  <conditionalFormatting sqref="T3">
    <cfRule type="colorScale" priority="1249">
      <colorScale>
        <cfvo type="min"/>
        <cfvo type="percentile" val="50"/>
        <cfvo type="max"/>
        <color rgb="FFF8696B"/>
        <color rgb="FFFCFCFF"/>
        <color rgb="FF63BE7B"/>
      </colorScale>
    </cfRule>
  </conditionalFormatting>
  <conditionalFormatting sqref="U3">
    <cfRule type="colorScale" priority="1248">
      <colorScale>
        <cfvo type="min"/>
        <cfvo type="percentile" val="50"/>
        <cfvo type="max"/>
        <color rgb="FFF8696B"/>
        <color rgb="FFFCFCFF"/>
        <color rgb="FF63BE7B"/>
      </colorScale>
    </cfRule>
  </conditionalFormatting>
  <conditionalFormatting sqref="V3">
    <cfRule type="colorScale" priority="1247">
      <colorScale>
        <cfvo type="min"/>
        <cfvo type="percentile" val="50"/>
        <cfvo type="max"/>
        <color rgb="FF63BE7B"/>
        <color rgb="FFFCFCFF"/>
        <color rgb="FFF8696B"/>
      </colorScale>
    </cfRule>
  </conditionalFormatting>
  <conditionalFormatting sqref="W3">
    <cfRule type="colorScale" priority="1246">
      <colorScale>
        <cfvo type="min"/>
        <cfvo type="percentile" val="50"/>
        <cfvo type="max"/>
        <color rgb="FF63BE7B"/>
        <color rgb="FFFCFCFF"/>
        <color rgb="FFF8696B"/>
      </colorScale>
    </cfRule>
  </conditionalFormatting>
  <conditionalFormatting sqref="D3">
    <cfRule type="colorScale" priority="1245">
      <colorScale>
        <cfvo type="min"/>
        <cfvo type="percentile" val="50"/>
        <cfvo type="max"/>
        <color rgb="FFF8696B"/>
        <color rgb="FFFCFCFF"/>
        <color rgb="FF63BE7B"/>
      </colorScale>
    </cfRule>
  </conditionalFormatting>
  <conditionalFormatting sqref="G3">
    <cfRule type="colorScale" priority="1244">
      <colorScale>
        <cfvo type="min"/>
        <cfvo type="max"/>
        <color rgb="FFFCFCFF"/>
        <color rgb="FF63BE7B"/>
      </colorScale>
    </cfRule>
  </conditionalFormatting>
  <conditionalFormatting sqref="J3">
    <cfRule type="colorScale" priority="1243">
      <colorScale>
        <cfvo type="min"/>
        <cfvo type="max"/>
        <color rgb="FFFCFCFF"/>
        <color rgb="FF63BE7B"/>
      </colorScale>
    </cfRule>
  </conditionalFormatting>
  <conditionalFormatting sqref="M3">
    <cfRule type="colorScale" priority="1242">
      <colorScale>
        <cfvo type="min"/>
        <cfvo type="max"/>
        <color rgb="FFFCFCFF"/>
        <color rgb="FF63BE7B"/>
      </colorScale>
    </cfRule>
  </conditionalFormatting>
  <conditionalFormatting sqref="N3">
    <cfRule type="colorScale" priority="1241">
      <colorScale>
        <cfvo type="min"/>
        <cfvo type="max"/>
        <color rgb="FFFCFCFF"/>
        <color rgb="FF63BE7B"/>
      </colorScale>
    </cfRule>
  </conditionalFormatting>
  <conditionalFormatting sqref="O3">
    <cfRule type="colorScale" priority="1240">
      <colorScale>
        <cfvo type="min"/>
        <cfvo type="percentile" val="50"/>
        <cfvo type="max"/>
        <color rgb="FF63BE7B"/>
        <color rgb="FFFCFCFF"/>
        <color rgb="FFF8696B"/>
      </colorScale>
    </cfRule>
  </conditionalFormatting>
  <conditionalFormatting sqref="P3">
    <cfRule type="colorScale" priority="1239">
      <colorScale>
        <cfvo type="min"/>
        <cfvo type="percentile" val="50"/>
        <cfvo type="max"/>
        <color rgb="FF63BE7B"/>
        <color rgb="FFFCFCFF"/>
        <color rgb="FFF8696B"/>
      </colorScale>
    </cfRule>
  </conditionalFormatting>
  <conditionalFormatting sqref="Q3">
    <cfRule type="colorScale" priority="1238">
      <colorScale>
        <cfvo type="min"/>
        <cfvo type="percentile" val="50"/>
        <cfvo type="max"/>
        <color rgb="FFF8696B"/>
        <color rgb="FFFCFCFF"/>
        <color rgb="FF63BE7B"/>
      </colorScale>
    </cfRule>
  </conditionalFormatting>
  <conditionalFormatting sqref="R3">
    <cfRule type="colorScale" priority="1237">
      <colorScale>
        <cfvo type="min"/>
        <cfvo type="max"/>
        <color rgb="FFFCFCFF"/>
        <color rgb="FF63BE7B"/>
      </colorScale>
    </cfRule>
  </conditionalFormatting>
  <conditionalFormatting sqref="S3">
    <cfRule type="colorScale" priority="1236">
      <colorScale>
        <cfvo type="min"/>
        <cfvo type="percentile" val="50"/>
        <cfvo type="max"/>
        <color rgb="FFF8696B"/>
        <color rgb="FFFCFCFF"/>
        <color rgb="FF63BE7B"/>
      </colorScale>
    </cfRule>
  </conditionalFormatting>
  <conditionalFormatting sqref="T3">
    <cfRule type="colorScale" priority="1235">
      <colorScale>
        <cfvo type="min"/>
        <cfvo type="percentile" val="50"/>
        <cfvo type="max"/>
        <color rgb="FFF8696B"/>
        <color rgb="FFFCFCFF"/>
        <color rgb="FF63BE7B"/>
      </colorScale>
    </cfRule>
  </conditionalFormatting>
  <conditionalFormatting sqref="U3">
    <cfRule type="colorScale" priority="1234">
      <colorScale>
        <cfvo type="min"/>
        <cfvo type="percentile" val="50"/>
        <cfvo type="max"/>
        <color rgb="FFF8696B"/>
        <color rgb="FFFCFCFF"/>
        <color rgb="FF63BE7B"/>
      </colorScale>
    </cfRule>
  </conditionalFormatting>
  <conditionalFormatting sqref="V3">
    <cfRule type="colorScale" priority="1233">
      <colorScale>
        <cfvo type="min"/>
        <cfvo type="percentile" val="50"/>
        <cfvo type="max"/>
        <color rgb="FF63BE7B"/>
        <color rgb="FFFCFCFF"/>
        <color rgb="FFF8696B"/>
      </colorScale>
    </cfRule>
  </conditionalFormatting>
  <conditionalFormatting sqref="W3">
    <cfRule type="colorScale" priority="1232">
      <colorScale>
        <cfvo type="min"/>
        <cfvo type="percentile" val="50"/>
        <cfvo type="max"/>
        <color rgb="FF63BE7B"/>
        <color rgb="FFFCFCFF"/>
        <color rgb="FFF8696B"/>
      </colorScale>
    </cfRule>
  </conditionalFormatting>
  <conditionalFormatting sqref="D3">
    <cfRule type="colorScale" priority="1231">
      <colorScale>
        <cfvo type="min"/>
        <cfvo type="percentile" val="50"/>
        <cfvo type="max"/>
        <color rgb="FFF8696B"/>
        <color rgb="FFFCFCFF"/>
        <color rgb="FF63BE7B"/>
      </colorScale>
    </cfRule>
  </conditionalFormatting>
  <conditionalFormatting sqref="G3">
    <cfRule type="colorScale" priority="1230">
      <colorScale>
        <cfvo type="min"/>
        <cfvo type="max"/>
        <color rgb="FFFCFCFF"/>
        <color rgb="FF63BE7B"/>
      </colorScale>
    </cfRule>
  </conditionalFormatting>
  <conditionalFormatting sqref="J3">
    <cfRule type="colorScale" priority="1229">
      <colorScale>
        <cfvo type="min"/>
        <cfvo type="max"/>
        <color rgb="FFFCFCFF"/>
        <color rgb="FF63BE7B"/>
      </colorScale>
    </cfRule>
  </conditionalFormatting>
  <conditionalFormatting sqref="M3">
    <cfRule type="colorScale" priority="1228">
      <colorScale>
        <cfvo type="min"/>
        <cfvo type="max"/>
        <color rgb="FFFCFCFF"/>
        <color rgb="FF63BE7B"/>
      </colorScale>
    </cfRule>
  </conditionalFormatting>
  <conditionalFormatting sqref="N3">
    <cfRule type="colorScale" priority="1227">
      <colorScale>
        <cfvo type="min"/>
        <cfvo type="max"/>
        <color rgb="FFFCFCFF"/>
        <color rgb="FF63BE7B"/>
      </colorScale>
    </cfRule>
  </conditionalFormatting>
  <conditionalFormatting sqref="O3">
    <cfRule type="colorScale" priority="1226">
      <colorScale>
        <cfvo type="min"/>
        <cfvo type="percentile" val="50"/>
        <cfvo type="max"/>
        <color rgb="FF63BE7B"/>
        <color rgb="FFFCFCFF"/>
        <color rgb="FFF8696B"/>
      </colorScale>
    </cfRule>
  </conditionalFormatting>
  <conditionalFormatting sqref="P3">
    <cfRule type="colorScale" priority="1225">
      <colorScale>
        <cfvo type="min"/>
        <cfvo type="percentile" val="50"/>
        <cfvo type="max"/>
        <color rgb="FF63BE7B"/>
        <color rgb="FFFCFCFF"/>
        <color rgb="FFF8696B"/>
      </colorScale>
    </cfRule>
  </conditionalFormatting>
  <conditionalFormatting sqref="D3">
    <cfRule type="colorScale" priority="1224">
      <colorScale>
        <cfvo type="min"/>
        <cfvo type="percentile" val="50"/>
        <cfvo type="max"/>
        <color rgb="FFF8696B"/>
        <color rgb="FFFCFCFF"/>
        <color rgb="FF63BE7B"/>
      </colorScale>
    </cfRule>
  </conditionalFormatting>
  <conditionalFormatting sqref="G3">
    <cfRule type="colorScale" priority="1223">
      <colorScale>
        <cfvo type="min"/>
        <cfvo type="max"/>
        <color rgb="FFFCFCFF"/>
        <color rgb="FF63BE7B"/>
      </colorScale>
    </cfRule>
  </conditionalFormatting>
  <conditionalFormatting sqref="J3">
    <cfRule type="colorScale" priority="1222">
      <colorScale>
        <cfvo type="min"/>
        <cfvo type="max"/>
        <color rgb="FFFCFCFF"/>
        <color rgb="FF63BE7B"/>
      </colorScale>
    </cfRule>
  </conditionalFormatting>
  <conditionalFormatting sqref="M3">
    <cfRule type="colorScale" priority="1221">
      <colorScale>
        <cfvo type="min"/>
        <cfvo type="max"/>
        <color rgb="FFFCFCFF"/>
        <color rgb="FF63BE7B"/>
      </colorScale>
    </cfRule>
  </conditionalFormatting>
  <conditionalFormatting sqref="N3">
    <cfRule type="colorScale" priority="1220">
      <colorScale>
        <cfvo type="min"/>
        <cfvo type="max"/>
        <color rgb="FFFCFCFF"/>
        <color rgb="FF63BE7B"/>
      </colorScale>
    </cfRule>
  </conditionalFormatting>
  <conditionalFormatting sqref="O3">
    <cfRule type="colorScale" priority="1219">
      <colorScale>
        <cfvo type="min"/>
        <cfvo type="percentile" val="50"/>
        <cfvo type="max"/>
        <color rgb="FF63BE7B"/>
        <color rgb="FFFCFCFF"/>
        <color rgb="FFF8696B"/>
      </colorScale>
    </cfRule>
  </conditionalFormatting>
  <conditionalFormatting sqref="P3">
    <cfRule type="colorScale" priority="1218">
      <colorScale>
        <cfvo type="min"/>
        <cfvo type="percentile" val="50"/>
        <cfvo type="max"/>
        <color rgb="FF63BE7B"/>
        <color rgb="FFFCFCFF"/>
        <color rgb="FFF8696B"/>
      </colorScale>
    </cfRule>
  </conditionalFormatting>
  <conditionalFormatting sqref="Q3">
    <cfRule type="colorScale" priority="1217">
      <colorScale>
        <cfvo type="min"/>
        <cfvo type="percentile" val="50"/>
        <cfvo type="max"/>
        <color rgb="FFF8696B"/>
        <color rgb="FFFCFCFF"/>
        <color rgb="FF63BE7B"/>
      </colorScale>
    </cfRule>
  </conditionalFormatting>
  <conditionalFormatting sqref="R3">
    <cfRule type="colorScale" priority="1216">
      <colorScale>
        <cfvo type="min"/>
        <cfvo type="max"/>
        <color rgb="FFFCFCFF"/>
        <color rgb="FF63BE7B"/>
      </colorScale>
    </cfRule>
  </conditionalFormatting>
  <conditionalFormatting sqref="S3">
    <cfRule type="colorScale" priority="1215">
      <colorScale>
        <cfvo type="min"/>
        <cfvo type="percentile" val="50"/>
        <cfvo type="max"/>
        <color rgb="FFF8696B"/>
        <color rgb="FFFCFCFF"/>
        <color rgb="FF63BE7B"/>
      </colorScale>
    </cfRule>
  </conditionalFormatting>
  <conditionalFormatting sqref="T3">
    <cfRule type="colorScale" priority="1214">
      <colorScale>
        <cfvo type="min"/>
        <cfvo type="percentile" val="50"/>
        <cfvo type="max"/>
        <color rgb="FFF8696B"/>
        <color rgb="FFFCFCFF"/>
        <color rgb="FF63BE7B"/>
      </colorScale>
    </cfRule>
  </conditionalFormatting>
  <conditionalFormatting sqref="U3">
    <cfRule type="colorScale" priority="1213">
      <colorScale>
        <cfvo type="min"/>
        <cfvo type="percentile" val="50"/>
        <cfvo type="max"/>
        <color rgb="FFF8696B"/>
        <color rgb="FFFCFCFF"/>
        <color rgb="FF63BE7B"/>
      </colorScale>
    </cfRule>
  </conditionalFormatting>
  <conditionalFormatting sqref="V3">
    <cfRule type="colorScale" priority="1212">
      <colorScale>
        <cfvo type="min"/>
        <cfvo type="percentile" val="50"/>
        <cfvo type="max"/>
        <color rgb="FF63BE7B"/>
        <color rgb="FFFCFCFF"/>
        <color rgb="FFF8696B"/>
      </colorScale>
    </cfRule>
  </conditionalFormatting>
  <conditionalFormatting sqref="W3">
    <cfRule type="colorScale" priority="1211">
      <colorScale>
        <cfvo type="min"/>
        <cfvo type="percentile" val="50"/>
        <cfvo type="max"/>
        <color rgb="FF63BE7B"/>
        <color rgb="FFFCFCFF"/>
        <color rgb="FFF8696B"/>
      </colorScale>
    </cfRule>
  </conditionalFormatting>
  <conditionalFormatting sqref="Q3">
    <cfRule type="colorScale" priority="1210">
      <colorScale>
        <cfvo type="min"/>
        <cfvo type="percentile" val="50"/>
        <cfvo type="max"/>
        <color rgb="FFF8696B"/>
        <color rgb="FFFCFCFF"/>
        <color rgb="FF63BE7B"/>
      </colorScale>
    </cfRule>
  </conditionalFormatting>
  <conditionalFormatting sqref="R3">
    <cfRule type="colorScale" priority="1209">
      <colorScale>
        <cfvo type="min"/>
        <cfvo type="max"/>
        <color rgb="FFFCFCFF"/>
        <color rgb="FF63BE7B"/>
      </colorScale>
    </cfRule>
  </conditionalFormatting>
  <conditionalFormatting sqref="S3">
    <cfRule type="colorScale" priority="1208">
      <colorScale>
        <cfvo type="min"/>
        <cfvo type="percentile" val="50"/>
        <cfvo type="max"/>
        <color rgb="FFF8696B"/>
        <color rgb="FFFCFCFF"/>
        <color rgb="FF63BE7B"/>
      </colorScale>
    </cfRule>
  </conditionalFormatting>
  <conditionalFormatting sqref="T3">
    <cfRule type="colorScale" priority="1207">
      <colorScale>
        <cfvo type="min"/>
        <cfvo type="percentile" val="50"/>
        <cfvo type="max"/>
        <color rgb="FFF8696B"/>
        <color rgb="FFFCFCFF"/>
        <color rgb="FF63BE7B"/>
      </colorScale>
    </cfRule>
  </conditionalFormatting>
  <conditionalFormatting sqref="U3">
    <cfRule type="colorScale" priority="1206">
      <colorScale>
        <cfvo type="min"/>
        <cfvo type="percentile" val="50"/>
        <cfvo type="max"/>
        <color rgb="FFF8696B"/>
        <color rgb="FFFCFCFF"/>
        <color rgb="FF63BE7B"/>
      </colorScale>
    </cfRule>
  </conditionalFormatting>
  <conditionalFormatting sqref="V3">
    <cfRule type="colorScale" priority="1205">
      <colorScale>
        <cfvo type="min"/>
        <cfvo type="percentile" val="50"/>
        <cfvo type="max"/>
        <color rgb="FF63BE7B"/>
        <color rgb="FFFCFCFF"/>
        <color rgb="FFF8696B"/>
      </colorScale>
    </cfRule>
  </conditionalFormatting>
  <conditionalFormatting sqref="W3">
    <cfRule type="colorScale" priority="1204">
      <colorScale>
        <cfvo type="min"/>
        <cfvo type="percentile" val="50"/>
        <cfvo type="max"/>
        <color rgb="FF63BE7B"/>
        <color rgb="FFFCFCFF"/>
        <color rgb="FFF8696B"/>
      </colorScale>
    </cfRule>
  </conditionalFormatting>
  <conditionalFormatting sqref="D3">
    <cfRule type="colorScale" priority="1203">
      <colorScale>
        <cfvo type="min"/>
        <cfvo type="percentile" val="50"/>
        <cfvo type="max"/>
        <color rgb="FFF8696B"/>
        <color rgb="FFFCFCFF"/>
        <color rgb="FF63BE7B"/>
      </colorScale>
    </cfRule>
  </conditionalFormatting>
  <conditionalFormatting sqref="G3">
    <cfRule type="colorScale" priority="1202">
      <colorScale>
        <cfvo type="min"/>
        <cfvo type="max"/>
        <color rgb="FFFCFCFF"/>
        <color rgb="FF63BE7B"/>
      </colorScale>
    </cfRule>
  </conditionalFormatting>
  <conditionalFormatting sqref="J3">
    <cfRule type="colorScale" priority="1201">
      <colorScale>
        <cfvo type="min"/>
        <cfvo type="max"/>
        <color rgb="FFFCFCFF"/>
        <color rgb="FF63BE7B"/>
      </colorScale>
    </cfRule>
  </conditionalFormatting>
  <conditionalFormatting sqref="M3">
    <cfRule type="colorScale" priority="1200">
      <colorScale>
        <cfvo type="min"/>
        <cfvo type="max"/>
        <color rgb="FFFCFCFF"/>
        <color rgb="FF63BE7B"/>
      </colorScale>
    </cfRule>
  </conditionalFormatting>
  <conditionalFormatting sqref="N3">
    <cfRule type="colorScale" priority="1199">
      <colorScale>
        <cfvo type="min"/>
        <cfvo type="max"/>
        <color rgb="FFFCFCFF"/>
        <color rgb="FF63BE7B"/>
      </colorScale>
    </cfRule>
  </conditionalFormatting>
  <conditionalFormatting sqref="O3">
    <cfRule type="colorScale" priority="1198">
      <colorScale>
        <cfvo type="min"/>
        <cfvo type="percentile" val="50"/>
        <cfvo type="max"/>
        <color rgb="FF63BE7B"/>
        <color rgb="FFFCFCFF"/>
        <color rgb="FFF8696B"/>
      </colorScale>
    </cfRule>
  </conditionalFormatting>
  <conditionalFormatting sqref="P3">
    <cfRule type="colorScale" priority="1197">
      <colorScale>
        <cfvo type="min"/>
        <cfvo type="percentile" val="50"/>
        <cfvo type="max"/>
        <color rgb="FF63BE7B"/>
        <color rgb="FFFCFCFF"/>
        <color rgb="FFF8696B"/>
      </colorScale>
    </cfRule>
  </conditionalFormatting>
  <conditionalFormatting sqref="Q3">
    <cfRule type="colorScale" priority="1196">
      <colorScale>
        <cfvo type="min"/>
        <cfvo type="percentile" val="50"/>
        <cfvo type="max"/>
        <color rgb="FFF8696B"/>
        <color rgb="FFFCFCFF"/>
        <color rgb="FF63BE7B"/>
      </colorScale>
    </cfRule>
  </conditionalFormatting>
  <conditionalFormatting sqref="R3">
    <cfRule type="colorScale" priority="1195">
      <colorScale>
        <cfvo type="min"/>
        <cfvo type="max"/>
        <color rgb="FFFCFCFF"/>
        <color rgb="FF63BE7B"/>
      </colorScale>
    </cfRule>
  </conditionalFormatting>
  <conditionalFormatting sqref="S3">
    <cfRule type="colorScale" priority="1194">
      <colorScale>
        <cfvo type="min"/>
        <cfvo type="percentile" val="50"/>
        <cfvo type="max"/>
        <color rgb="FFF8696B"/>
        <color rgb="FFFCFCFF"/>
        <color rgb="FF63BE7B"/>
      </colorScale>
    </cfRule>
  </conditionalFormatting>
  <conditionalFormatting sqref="T3">
    <cfRule type="colorScale" priority="1193">
      <colorScale>
        <cfvo type="min"/>
        <cfvo type="percentile" val="50"/>
        <cfvo type="max"/>
        <color rgb="FFF8696B"/>
        <color rgb="FFFCFCFF"/>
        <color rgb="FF63BE7B"/>
      </colorScale>
    </cfRule>
  </conditionalFormatting>
  <conditionalFormatting sqref="U3">
    <cfRule type="colorScale" priority="1192">
      <colorScale>
        <cfvo type="min"/>
        <cfvo type="percentile" val="50"/>
        <cfvo type="max"/>
        <color rgb="FFF8696B"/>
        <color rgb="FFFCFCFF"/>
        <color rgb="FF63BE7B"/>
      </colorScale>
    </cfRule>
  </conditionalFormatting>
  <conditionalFormatting sqref="V3">
    <cfRule type="colorScale" priority="1191">
      <colorScale>
        <cfvo type="min"/>
        <cfvo type="percentile" val="50"/>
        <cfvo type="max"/>
        <color rgb="FF63BE7B"/>
        <color rgb="FFFCFCFF"/>
        <color rgb="FFF8696B"/>
      </colorScale>
    </cfRule>
  </conditionalFormatting>
  <conditionalFormatting sqref="W3">
    <cfRule type="colorScale" priority="1190">
      <colorScale>
        <cfvo type="min"/>
        <cfvo type="percentile" val="50"/>
        <cfvo type="max"/>
        <color rgb="FF63BE7B"/>
        <color rgb="FFFCFCFF"/>
        <color rgb="FFF8696B"/>
      </colorScale>
    </cfRule>
  </conditionalFormatting>
  <conditionalFormatting sqref="N31">
    <cfRule type="colorScale" priority="1188">
      <colorScale>
        <cfvo type="min"/>
        <cfvo type="percentile" val="50"/>
        <cfvo type="max"/>
        <color rgb="FFF8696B"/>
        <color rgb="FFFCFCFF"/>
        <color rgb="FF63BE7B"/>
      </colorScale>
    </cfRule>
    <cfRule type="colorScale" priority="1189">
      <colorScale>
        <cfvo type="min"/>
        <cfvo type="max"/>
        <color rgb="FFFCFCFF"/>
        <color rgb="FF63BE7B"/>
      </colorScale>
    </cfRule>
  </conditionalFormatting>
  <conditionalFormatting sqref="N31">
    <cfRule type="colorScale" priority="1187">
      <colorScale>
        <cfvo type="min"/>
        <cfvo type="percentile" val="50"/>
        <cfvo type="max"/>
        <color rgb="FFF8696B"/>
        <color rgb="FFFCFCFF"/>
        <color rgb="FF63BE7B"/>
      </colorScale>
    </cfRule>
  </conditionalFormatting>
  <conditionalFormatting sqref="N31">
    <cfRule type="colorScale" priority="1186">
      <colorScale>
        <cfvo type="min"/>
        <cfvo type="percentile" val="50"/>
        <cfvo type="max"/>
        <color rgb="FFF8696B"/>
        <color rgb="FFFCFCFF"/>
        <color rgb="FF63BE7B"/>
      </colorScale>
    </cfRule>
  </conditionalFormatting>
  <conditionalFormatting sqref="N31">
    <cfRule type="colorScale" priority="1182">
      <colorScale>
        <cfvo type="min"/>
        <cfvo type="percentile" val="50"/>
        <cfvo type="max"/>
        <color rgb="FFF8696B"/>
        <color rgb="FFFCFCFF"/>
        <color rgb="FF5A8AC6"/>
      </colorScale>
    </cfRule>
    <cfRule type="colorScale" priority="1183">
      <colorScale>
        <cfvo type="min"/>
        <cfvo type="percentile" val="50"/>
        <cfvo type="max"/>
        <color rgb="FFF8696B"/>
        <color rgb="FFFCFCFF"/>
        <color rgb="FF63BE7B"/>
      </colorScale>
    </cfRule>
    <cfRule type="colorScale" priority="1184">
      <colorScale>
        <cfvo type="min"/>
        <cfvo type="max"/>
        <color rgb="FFFCFCFF"/>
        <color rgb="FF63BE7B"/>
      </colorScale>
    </cfRule>
    <cfRule type="colorScale" priority="1185">
      <colorScale>
        <cfvo type="min"/>
        <cfvo type="percentile" val="50"/>
        <cfvo type="max"/>
        <color rgb="FFF8696B"/>
        <color rgb="FFFCFCFF"/>
        <color rgb="FF63BE7B"/>
      </colorScale>
    </cfRule>
  </conditionalFormatting>
  <conditionalFormatting sqref="N31">
    <cfRule type="colorScale" priority="1178">
      <colorScale>
        <cfvo type="min"/>
        <cfvo type="max"/>
        <color rgb="FFFCFCFF"/>
        <color rgb="FF63BE7B"/>
      </colorScale>
    </cfRule>
    <cfRule type="colorScale" priority="1179">
      <colorScale>
        <cfvo type="min"/>
        <cfvo type="max"/>
        <color rgb="FFFCFCFF"/>
        <color rgb="FF63BE7B"/>
      </colorScale>
    </cfRule>
    <cfRule type="colorScale" priority="1180">
      <colorScale>
        <cfvo type="min"/>
        <cfvo type="percentile" val="50"/>
        <cfvo type="max"/>
        <color rgb="FFF8696B"/>
        <color rgb="FFFFEB84"/>
        <color rgb="FF63BE7B"/>
      </colorScale>
    </cfRule>
    <cfRule type="colorScale" priority="1181">
      <colorScale>
        <cfvo type="min"/>
        <cfvo type="max"/>
        <color rgb="FFFFEF9C"/>
        <color rgb="FF63BE7B"/>
      </colorScale>
    </cfRule>
  </conditionalFormatting>
  <conditionalFormatting sqref="N31">
    <cfRule type="colorScale" priority="1174">
      <colorScale>
        <cfvo type="min"/>
        <cfvo type="max"/>
        <color rgb="FFFCFCFF"/>
        <color rgb="FF63BE7B"/>
      </colorScale>
    </cfRule>
    <cfRule type="colorScale" priority="1175">
      <colorScale>
        <cfvo type="min"/>
        <cfvo type="max"/>
        <color rgb="FFFCFCFF"/>
        <color rgb="FF63BE7B"/>
      </colorScale>
    </cfRule>
    <cfRule type="colorScale" priority="1176">
      <colorScale>
        <cfvo type="min"/>
        <cfvo type="percentile" val="50"/>
        <cfvo type="max"/>
        <color rgb="FFF8696B"/>
        <color rgb="FFFFEB84"/>
        <color rgb="FF63BE7B"/>
      </colorScale>
    </cfRule>
    <cfRule type="colorScale" priority="1177">
      <colorScale>
        <cfvo type="min"/>
        <cfvo type="max"/>
        <color rgb="FFFFEF9C"/>
        <color rgb="FF63BE7B"/>
      </colorScale>
    </cfRule>
  </conditionalFormatting>
  <conditionalFormatting sqref="N31">
    <cfRule type="colorScale" priority="1173">
      <colorScale>
        <cfvo type="min"/>
        <cfvo type="max"/>
        <color rgb="FFFCFCFF"/>
        <color rgb="FF63BE7B"/>
      </colorScale>
    </cfRule>
  </conditionalFormatting>
  <conditionalFormatting sqref="D31">
    <cfRule type="colorScale" priority="1172">
      <colorScale>
        <cfvo type="min"/>
        <cfvo type="percentile" val="50"/>
        <cfvo type="max"/>
        <color rgb="FFF8696B"/>
        <color rgb="FFFCFCFF"/>
        <color rgb="FF63BE7B"/>
      </colorScale>
    </cfRule>
  </conditionalFormatting>
  <conditionalFormatting sqref="D31">
    <cfRule type="colorScale" priority="1171">
      <colorScale>
        <cfvo type="min"/>
        <cfvo type="percentile" val="50"/>
        <cfvo type="max"/>
        <color rgb="FFF8696B"/>
        <color rgb="FFFCFCFF"/>
        <color rgb="FF63BE7B"/>
      </colorScale>
    </cfRule>
  </conditionalFormatting>
  <conditionalFormatting sqref="D31">
    <cfRule type="colorScale" priority="1170">
      <colorScale>
        <cfvo type="min"/>
        <cfvo type="percentile" val="50"/>
        <cfvo type="max"/>
        <color rgb="FFF8696B"/>
        <color rgb="FFFCFCFF"/>
        <color rgb="FF63BE7B"/>
      </colorScale>
    </cfRule>
  </conditionalFormatting>
  <conditionalFormatting sqref="E31">
    <cfRule type="colorScale" priority="1167">
      <colorScale>
        <cfvo type="min"/>
        <cfvo type="percentile" val="50"/>
        <cfvo type="max"/>
        <color rgb="FFF8696B"/>
        <color rgb="FFFCFCFF"/>
        <color rgb="FF63BE7B"/>
      </colorScale>
    </cfRule>
    <cfRule type="colorScale" priority="1168">
      <colorScale>
        <cfvo type="min"/>
        <cfvo type="max"/>
        <color rgb="FFFCFCFF"/>
        <color rgb="FF63BE7B"/>
      </colorScale>
    </cfRule>
    <cfRule type="colorScale" priority="1169">
      <colorScale>
        <cfvo type="min"/>
        <cfvo type="percentile" val="50"/>
        <cfvo type="max"/>
        <color rgb="FFF8696B"/>
        <color rgb="FFFCFCFF"/>
        <color rgb="FF63BE7B"/>
      </colorScale>
    </cfRule>
  </conditionalFormatting>
  <conditionalFormatting sqref="E31">
    <cfRule type="colorScale" priority="1164">
      <colorScale>
        <cfvo type="min"/>
        <cfvo type="max"/>
        <color rgb="FFFCFCFF"/>
        <color rgb="FF63BE7B"/>
      </colorScale>
    </cfRule>
    <cfRule type="colorScale" priority="1165">
      <colorScale>
        <cfvo type="min"/>
        <cfvo type="max"/>
        <color rgb="FFFCFCFF"/>
        <color rgb="FF63BE7B"/>
      </colorScale>
    </cfRule>
    <cfRule type="colorScale" priority="1166">
      <colorScale>
        <cfvo type="min"/>
        <cfvo type="max"/>
        <color rgb="FFFCFCFF"/>
        <color rgb="FF63BE7B"/>
      </colorScale>
    </cfRule>
  </conditionalFormatting>
  <conditionalFormatting sqref="E31:N31">
    <cfRule type="colorScale" priority="1160">
      <colorScale>
        <cfvo type="min"/>
        <cfvo type="max"/>
        <color rgb="FFFCFCFF"/>
        <color rgb="FF63BE7B"/>
      </colorScale>
    </cfRule>
    <cfRule type="colorScale" priority="1161">
      <colorScale>
        <cfvo type="min"/>
        <cfvo type="max"/>
        <color rgb="FFFCFCFF"/>
        <color rgb="FF63BE7B"/>
      </colorScale>
    </cfRule>
    <cfRule type="colorScale" priority="1162">
      <colorScale>
        <cfvo type="min"/>
        <cfvo type="percentile" val="50"/>
        <cfvo type="max"/>
        <color rgb="FFF8696B"/>
        <color rgb="FFFFEB84"/>
        <color rgb="FF63BE7B"/>
      </colorScale>
    </cfRule>
    <cfRule type="colorScale" priority="1163">
      <colorScale>
        <cfvo type="min"/>
        <cfvo type="max"/>
        <color rgb="FFFFEF9C"/>
        <color rgb="FF63BE7B"/>
      </colorScale>
    </cfRule>
  </conditionalFormatting>
  <conditionalFormatting sqref="F31">
    <cfRule type="colorScale" priority="1156">
      <colorScale>
        <cfvo type="min"/>
        <cfvo type="max"/>
        <color rgb="FFFCFCFF"/>
        <color rgb="FF63BE7B"/>
      </colorScale>
    </cfRule>
    <cfRule type="colorScale" priority="1157">
      <colorScale>
        <cfvo type="min"/>
        <cfvo type="percentile" val="50"/>
        <cfvo type="max"/>
        <color rgb="FFF8696B"/>
        <color rgb="FFFCFCFF"/>
        <color rgb="FF63BE7B"/>
      </colorScale>
    </cfRule>
    <cfRule type="colorScale" priority="1158">
      <colorScale>
        <cfvo type="min"/>
        <cfvo type="max"/>
        <color rgb="FFFCFCFF"/>
        <color rgb="FF63BE7B"/>
      </colorScale>
    </cfRule>
    <cfRule type="colorScale" priority="1159">
      <colorScale>
        <cfvo type="min"/>
        <cfvo type="percentile" val="50"/>
        <cfvo type="max"/>
        <color rgb="FFF8696B"/>
        <color rgb="FFFCFCFF"/>
        <color rgb="FF63BE7B"/>
      </colorScale>
    </cfRule>
  </conditionalFormatting>
  <conditionalFormatting sqref="F31">
    <cfRule type="colorScale" priority="1153">
      <colorScale>
        <cfvo type="min"/>
        <cfvo type="max"/>
        <color rgb="FFFCFCFF"/>
        <color rgb="FF63BE7B"/>
      </colorScale>
    </cfRule>
    <cfRule type="colorScale" priority="1154">
      <colorScale>
        <cfvo type="min"/>
        <cfvo type="max"/>
        <color rgb="FFFCFCFF"/>
        <color rgb="FF63BE7B"/>
      </colorScale>
    </cfRule>
    <cfRule type="colorScale" priority="1155">
      <colorScale>
        <cfvo type="min"/>
        <cfvo type="max"/>
        <color rgb="FFFCFCFF"/>
        <color rgb="FF63BE7B"/>
      </colorScale>
    </cfRule>
  </conditionalFormatting>
  <conditionalFormatting sqref="G31">
    <cfRule type="colorScale" priority="1152">
      <colorScale>
        <cfvo type="min"/>
        <cfvo type="max"/>
        <color rgb="FFFCFCFF"/>
        <color rgb="FF63BE7B"/>
      </colorScale>
    </cfRule>
  </conditionalFormatting>
  <conditionalFormatting sqref="G31">
    <cfRule type="colorScale" priority="1149">
      <colorScale>
        <cfvo type="min"/>
        <cfvo type="percentile" val="50"/>
        <cfvo type="max"/>
        <color rgb="FFF8696B"/>
        <color rgb="FFFCFCFF"/>
        <color rgb="FF63BE7B"/>
      </colorScale>
    </cfRule>
    <cfRule type="colorScale" priority="1150">
      <colorScale>
        <cfvo type="min"/>
        <cfvo type="max"/>
        <color rgb="FFFCFCFF"/>
        <color rgb="FF63BE7B"/>
      </colorScale>
    </cfRule>
    <cfRule type="colorScale" priority="1151">
      <colorScale>
        <cfvo type="min"/>
        <cfvo type="percentile" val="50"/>
        <cfvo type="max"/>
        <color rgb="FFF8696B"/>
        <color rgb="FFFCFCFF"/>
        <color rgb="FF63BE7B"/>
      </colorScale>
    </cfRule>
  </conditionalFormatting>
  <conditionalFormatting sqref="G31">
    <cfRule type="colorScale" priority="1146">
      <colorScale>
        <cfvo type="min"/>
        <cfvo type="max"/>
        <color rgb="FFFCFCFF"/>
        <color rgb="FF63BE7B"/>
      </colorScale>
    </cfRule>
    <cfRule type="colorScale" priority="1147">
      <colorScale>
        <cfvo type="min"/>
        <cfvo type="max"/>
        <color rgb="FFFCFCFF"/>
        <color rgb="FF63BE7B"/>
      </colorScale>
    </cfRule>
    <cfRule type="colorScale" priority="1148">
      <colorScale>
        <cfvo type="min"/>
        <cfvo type="max"/>
        <color rgb="FFFCFCFF"/>
        <color rgb="FF63BE7B"/>
      </colorScale>
    </cfRule>
  </conditionalFormatting>
  <conditionalFormatting sqref="H31">
    <cfRule type="colorScale" priority="1145">
      <colorScale>
        <cfvo type="min"/>
        <cfvo type="percentile" val="50"/>
        <cfvo type="max"/>
        <color rgb="FFF8696B"/>
        <color rgb="FFFCFCFF"/>
        <color rgb="FF5A8AC6"/>
      </colorScale>
    </cfRule>
  </conditionalFormatting>
  <conditionalFormatting sqref="H31">
    <cfRule type="colorScale" priority="1142">
      <colorScale>
        <cfvo type="min"/>
        <cfvo type="percentile" val="50"/>
        <cfvo type="max"/>
        <color rgb="FFF8696B"/>
        <color rgb="FFFCFCFF"/>
        <color rgb="FF63BE7B"/>
      </colorScale>
    </cfRule>
    <cfRule type="colorScale" priority="1143">
      <colorScale>
        <cfvo type="min"/>
        <cfvo type="max"/>
        <color rgb="FFFCFCFF"/>
        <color rgb="FF63BE7B"/>
      </colorScale>
    </cfRule>
    <cfRule type="colorScale" priority="1144">
      <colorScale>
        <cfvo type="min"/>
        <cfvo type="percentile" val="50"/>
        <cfvo type="max"/>
        <color rgb="FFF8696B"/>
        <color rgb="FFFCFCFF"/>
        <color rgb="FF63BE7B"/>
      </colorScale>
    </cfRule>
  </conditionalFormatting>
  <conditionalFormatting sqref="H31">
    <cfRule type="colorScale" priority="1137">
      <colorScale>
        <cfvo type="min"/>
        <cfvo type="percentile" val="50"/>
        <cfvo type="max"/>
        <color rgb="FFF8696B"/>
        <color rgb="FFFCFCFF"/>
        <color rgb="FF63BE7B"/>
      </colorScale>
    </cfRule>
    <cfRule type="colorScale" priority="1138">
      <colorScale>
        <cfvo type="min"/>
        <cfvo type="max"/>
        <color rgb="FFFCFCFF"/>
        <color rgb="FF63BE7B"/>
      </colorScale>
    </cfRule>
    <cfRule type="colorScale" priority="1139">
      <colorScale>
        <cfvo type="min"/>
        <cfvo type="percentile" val="50"/>
        <cfvo type="max"/>
        <color rgb="FFF8696B"/>
        <color rgb="FFFCFCFF"/>
        <color rgb="FF63BE7B"/>
      </colorScale>
    </cfRule>
    <cfRule type="colorScale" priority="1140">
      <colorScale>
        <cfvo type="min"/>
        <cfvo type="max"/>
        <color rgb="FFFCFCFF"/>
        <color rgb="FF63BE7B"/>
      </colorScale>
    </cfRule>
    <cfRule type="colorScale" priority="1141">
      <colorScale>
        <cfvo type="min"/>
        <cfvo type="percentile" val="50"/>
        <cfvo type="max"/>
        <color rgb="FFF8696B"/>
        <color rgb="FFFCFCFF"/>
        <color rgb="FF63BE7B"/>
      </colorScale>
    </cfRule>
  </conditionalFormatting>
  <conditionalFormatting sqref="I31">
    <cfRule type="colorScale" priority="1134">
      <colorScale>
        <cfvo type="min"/>
        <cfvo type="percentile" val="50"/>
        <cfvo type="max"/>
        <color rgb="FFF8696B"/>
        <color rgb="FFFCFCFF"/>
        <color rgb="FF63BE7B"/>
      </colorScale>
    </cfRule>
    <cfRule type="colorScale" priority="1135">
      <colorScale>
        <cfvo type="min"/>
        <cfvo type="max"/>
        <color rgb="FFFCFCFF"/>
        <color rgb="FF63BE7B"/>
      </colorScale>
    </cfRule>
    <cfRule type="colorScale" priority="1136">
      <colorScale>
        <cfvo type="min"/>
        <cfvo type="percentile" val="50"/>
        <cfvo type="max"/>
        <color rgb="FFF8696B"/>
        <color rgb="FFFCFCFF"/>
        <color rgb="FF63BE7B"/>
      </colorScale>
    </cfRule>
  </conditionalFormatting>
  <conditionalFormatting sqref="I31:J31 M31:N31">
    <cfRule type="colorScale" priority="1132">
      <colorScale>
        <cfvo type="min"/>
        <cfvo type="percentile" val="50"/>
        <cfvo type="max"/>
        <color rgb="FFF8696B"/>
        <color rgb="FFFCFCFF"/>
        <color rgb="FF63BE7B"/>
      </colorScale>
    </cfRule>
    <cfRule type="colorScale" priority="1133">
      <colorScale>
        <cfvo type="min"/>
        <cfvo type="max"/>
        <color rgb="FFFCFCFF"/>
        <color rgb="FF63BE7B"/>
      </colorScale>
    </cfRule>
  </conditionalFormatting>
  <conditionalFormatting sqref="I31:J31 M31:N31">
    <cfRule type="colorScale" priority="1124">
      <colorScale>
        <cfvo type="min"/>
        <cfvo type="percentile" val="50"/>
        <cfvo type="max"/>
        <color rgb="FFF8696B"/>
        <color rgb="FFFCFCFF"/>
        <color rgb="FF63BE7B"/>
      </colorScale>
    </cfRule>
    <cfRule type="colorScale" priority="1125">
      <colorScale>
        <cfvo type="min"/>
        <cfvo type="max"/>
        <color rgb="FFFCFCFF"/>
        <color rgb="FF63BE7B"/>
      </colorScale>
    </cfRule>
    <cfRule type="colorScale" priority="1126">
      <colorScale>
        <cfvo type="min"/>
        <cfvo type="percentile" val="50"/>
        <cfvo type="max"/>
        <color rgb="FFF8696B"/>
        <color rgb="FFFCFCFF"/>
        <color rgb="FF63BE7B"/>
      </colorScale>
    </cfRule>
    <cfRule type="colorScale" priority="1127">
      <colorScale>
        <cfvo type="min"/>
        <cfvo type="percentile" val="50"/>
        <cfvo type="max"/>
        <color rgb="FFF8696B"/>
        <color rgb="FFFCFCFF"/>
        <color rgb="FF5A8AC6"/>
      </colorScale>
    </cfRule>
    <cfRule type="colorScale" priority="1128">
      <colorScale>
        <cfvo type="min"/>
        <cfvo type="percentile" val="50"/>
        <cfvo type="max"/>
        <color rgb="FFF8696B"/>
        <color rgb="FFFCFCFF"/>
        <color rgb="FF63BE7B"/>
      </colorScale>
    </cfRule>
    <cfRule type="colorScale" priority="1129">
      <colorScale>
        <cfvo type="min"/>
        <cfvo type="percentile" val="50"/>
        <cfvo type="max"/>
        <color rgb="FFF8696B"/>
        <color rgb="FFFCFCFF"/>
        <color rgb="FF63BE7B"/>
      </colorScale>
    </cfRule>
    <cfRule type="colorScale" priority="1130">
      <colorScale>
        <cfvo type="min"/>
        <cfvo type="max"/>
        <color rgb="FFFCFCFF"/>
        <color rgb="FF63BE7B"/>
      </colorScale>
    </cfRule>
    <cfRule type="colorScale" priority="1131">
      <colorScale>
        <cfvo type="min"/>
        <cfvo type="percentile" val="50"/>
        <cfvo type="max"/>
        <color rgb="FFF8696B"/>
        <color rgb="FFFCFCFF"/>
        <color rgb="FF63BE7B"/>
      </colorScale>
    </cfRule>
  </conditionalFormatting>
  <conditionalFormatting sqref="J31">
    <cfRule type="colorScale" priority="1123">
      <colorScale>
        <cfvo type="min"/>
        <cfvo type="max"/>
        <color rgb="FFFCFCFF"/>
        <color rgb="FF63BE7B"/>
      </colorScale>
    </cfRule>
  </conditionalFormatting>
  <conditionalFormatting sqref="M31:N31 J31">
    <cfRule type="colorScale" priority="1122">
      <colorScale>
        <cfvo type="min"/>
        <cfvo type="percentile" val="50"/>
        <cfvo type="max"/>
        <color rgb="FFF8696B"/>
        <color rgb="FFFCFCFF"/>
        <color rgb="FF63BE7B"/>
      </colorScale>
    </cfRule>
  </conditionalFormatting>
  <conditionalFormatting sqref="J31">
    <cfRule type="colorScale" priority="1119">
      <colorScale>
        <cfvo type="min"/>
        <cfvo type="percentile" val="50"/>
        <cfvo type="max"/>
        <color rgb="FFF8696B"/>
        <color rgb="FFFCFCFF"/>
        <color rgb="FF63BE7B"/>
      </colorScale>
    </cfRule>
    <cfRule type="colorScale" priority="1120">
      <colorScale>
        <cfvo type="min"/>
        <cfvo type="max"/>
        <color rgb="FFFCFCFF"/>
        <color rgb="FF63BE7B"/>
      </colorScale>
    </cfRule>
    <cfRule type="colorScale" priority="1121">
      <colorScale>
        <cfvo type="min"/>
        <cfvo type="percentile" val="50"/>
        <cfvo type="max"/>
        <color rgb="FFF8696B"/>
        <color rgb="FFFCFCFF"/>
        <color rgb="FF63BE7B"/>
      </colorScale>
    </cfRule>
  </conditionalFormatting>
  <conditionalFormatting sqref="K31">
    <cfRule type="colorScale" priority="1118">
      <colorScale>
        <cfvo type="min"/>
        <cfvo type="percentile" val="50"/>
        <cfvo type="max"/>
        <color rgb="FFF8696B"/>
        <color rgb="FFFCFCFF"/>
        <color rgb="FF63BE7B"/>
      </colorScale>
    </cfRule>
  </conditionalFormatting>
  <conditionalFormatting sqref="K31:L31">
    <cfRule type="colorScale" priority="1113">
      <colorScale>
        <cfvo type="min"/>
        <cfvo type="max"/>
        <color rgb="FFFCFCFF"/>
        <color rgb="FF63BE7B"/>
      </colorScale>
    </cfRule>
    <cfRule type="colorScale" priority="1114">
      <colorScale>
        <cfvo type="min"/>
        <cfvo type="max"/>
        <color rgb="FFFCFCFF"/>
        <color rgb="FF63BE7B"/>
      </colorScale>
    </cfRule>
    <cfRule type="colorScale" priority="1115">
      <colorScale>
        <cfvo type="min"/>
        <cfvo type="max"/>
        <color rgb="FFFCFCFF"/>
        <color rgb="FF63BE7B"/>
      </colorScale>
    </cfRule>
    <cfRule type="colorScale" priority="1116">
      <colorScale>
        <cfvo type="min"/>
        <cfvo type="percentile" val="50"/>
        <cfvo type="max"/>
        <color rgb="FFF8696B"/>
        <color rgb="FFFCFCFF"/>
        <color rgb="FF63BE7B"/>
      </colorScale>
    </cfRule>
    <cfRule type="colorScale" priority="1117">
      <colorScale>
        <cfvo type="min"/>
        <cfvo type="max"/>
        <color rgb="FFFCFCFF"/>
        <color rgb="FF63BE7B"/>
      </colorScale>
    </cfRule>
  </conditionalFormatting>
  <conditionalFormatting sqref="L31">
    <cfRule type="colorScale" priority="1112">
      <colorScale>
        <cfvo type="min"/>
        <cfvo type="percentile" val="50"/>
        <cfvo type="max"/>
        <color rgb="FFF8696B"/>
        <color rgb="FFFCFCFF"/>
        <color rgb="FF63BE7B"/>
      </colorScale>
    </cfRule>
  </conditionalFormatting>
  <conditionalFormatting sqref="O31">
    <cfRule type="colorScale" priority="1111">
      <colorScale>
        <cfvo type="min"/>
        <cfvo type="percentile" val="50"/>
        <cfvo type="max"/>
        <color rgb="FF63BE7B"/>
        <color rgb="FFFCFCFF"/>
        <color rgb="FFF8696B"/>
      </colorScale>
    </cfRule>
  </conditionalFormatting>
  <conditionalFormatting sqref="O31">
    <cfRule type="colorScale" priority="1110">
      <colorScale>
        <cfvo type="min"/>
        <cfvo type="percentile" val="50"/>
        <cfvo type="max"/>
        <color rgb="FF63BE7B"/>
        <color rgb="FFFCFCFF"/>
        <color rgb="FFF8696B"/>
      </colorScale>
    </cfRule>
  </conditionalFormatting>
  <conditionalFormatting sqref="O31">
    <cfRule type="colorScale" priority="1106">
      <colorScale>
        <cfvo type="min"/>
        <cfvo type="percentile" val="50"/>
        <cfvo type="max"/>
        <color rgb="FF63BE7B"/>
        <color rgb="FFFCFCFF"/>
        <color rgb="FFF8696B"/>
      </colorScale>
    </cfRule>
    <cfRule type="colorScale" priority="1107">
      <colorScale>
        <cfvo type="min"/>
        <cfvo type="percentile" val="50"/>
        <cfvo type="max"/>
        <color rgb="FF63BE7B"/>
        <color rgb="FFFCFCFF"/>
        <color rgb="FFF8696B"/>
      </colorScale>
    </cfRule>
    <cfRule type="colorScale" priority="1108">
      <colorScale>
        <cfvo type="min"/>
        <cfvo type="percentile" val="50"/>
        <cfvo type="max"/>
        <color rgb="FF63BE7B"/>
        <color rgb="FFFCFCFF"/>
        <color rgb="FFF8696B"/>
      </colorScale>
    </cfRule>
    <cfRule type="colorScale" priority="1109">
      <colorScale>
        <cfvo type="min"/>
        <cfvo type="percentile" val="50"/>
        <cfvo type="max"/>
        <color rgb="FF63BE7B"/>
        <color rgb="FFFCFCFF"/>
        <color rgb="FFF8696B"/>
      </colorScale>
    </cfRule>
  </conditionalFormatting>
  <conditionalFormatting sqref="P31">
    <cfRule type="colorScale" priority="1105">
      <colorScale>
        <cfvo type="min"/>
        <cfvo type="percentile" val="50"/>
        <cfvo type="max"/>
        <color rgb="FF63BE7B"/>
        <color rgb="FFFCFCFF"/>
        <color rgb="FFF8696B"/>
      </colorScale>
    </cfRule>
  </conditionalFormatting>
  <conditionalFormatting sqref="P31">
    <cfRule type="colorScale" priority="1104">
      <colorScale>
        <cfvo type="min"/>
        <cfvo type="percentile" val="50"/>
        <cfvo type="max"/>
        <color rgb="FF63BE7B"/>
        <color rgb="FFFCFCFF"/>
        <color rgb="FFF8696B"/>
      </colorScale>
    </cfRule>
  </conditionalFormatting>
  <conditionalFormatting sqref="P31">
    <cfRule type="colorScale" priority="1101">
      <colorScale>
        <cfvo type="min"/>
        <cfvo type="percentile" val="50"/>
        <cfvo type="max"/>
        <color rgb="FF63BE7B"/>
        <color rgb="FFFCFCFF"/>
        <color rgb="FFF8696B"/>
      </colorScale>
    </cfRule>
    <cfRule type="colorScale" priority="1102">
      <colorScale>
        <cfvo type="min"/>
        <cfvo type="percentile" val="50"/>
        <cfvo type="max"/>
        <color rgb="FF63BE7B"/>
        <color rgb="FFFCFCFF"/>
        <color rgb="FFF8696B"/>
      </colorScale>
    </cfRule>
    <cfRule type="colorScale" priority="1103">
      <colorScale>
        <cfvo type="min"/>
        <cfvo type="max"/>
        <color rgb="FFFCFCFF"/>
        <color rgb="FFF8696B"/>
      </colorScale>
    </cfRule>
  </conditionalFormatting>
  <conditionalFormatting sqref="Q31">
    <cfRule type="colorScale" priority="1100">
      <colorScale>
        <cfvo type="min"/>
        <cfvo type="percentile" val="50"/>
        <cfvo type="max"/>
        <color rgb="FFF8696B"/>
        <color rgb="FFFCFCFF"/>
        <color rgb="FF63BE7B"/>
      </colorScale>
    </cfRule>
  </conditionalFormatting>
  <conditionalFormatting sqref="Q31">
    <cfRule type="colorScale" priority="1099">
      <colorScale>
        <cfvo type="min"/>
        <cfvo type="percentile" val="50"/>
        <cfvo type="max"/>
        <color rgb="FFF8696B"/>
        <color rgb="FFFCFCFF"/>
        <color rgb="FF63BE7B"/>
      </colorScale>
    </cfRule>
  </conditionalFormatting>
  <conditionalFormatting sqref="Q31">
    <cfRule type="colorScale" priority="1092">
      <colorScale>
        <cfvo type="min"/>
        <cfvo type="percentile" val="50"/>
        <cfvo type="max"/>
        <color rgb="FFF8696B"/>
        <color rgb="FFFCFCFF"/>
        <color rgb="FF63BE7B"/>
      </colorScale>
    </cfRule>
    <cfRule type="colorScale" priority="1093">
      <colorScale>
        <cfvo type="min"/>
        <cfvo type="max"/>
        <color rgb="FFFFEF9C"/>
        <color rgb="FF63BE7B"/>
      </colorScale>
    </cfRule>
    <cfRule type="colorScale" priority="1094">
      <colorScale>
        <cfvo type="min"/>
        <cfvo type="max"/>
        <color rgb="FFFFEF9C"/>
        <color rgb="FF63BE7B"/>
      </colorScale>
    </cfRule>
    <cfRule type="colorScale" priority="1095">
      <colorScale>
        <cfvo type="min"/>
        <cfvo type="max"/>
        <color rgb="FFFFEF9C"/>
        <color rgb="FF63BE7B"/>
      </colorScale>
    </cfRule>
    <cfRule type="colorScale" priority="1096">
      <colorScale>
        <cfvo type="min"/>
        <cfvo type="max"/>
        <color rgb="FFFCFCFF"/>
        <color rgb="FF63BE7B"/>
      </colorScale>
    </cfRule>
    <cfRule type="colorScale" priority="1097">
      <colorScale>
        <cfvo type="min"/>
        <cfvo type="max"/>
        <color rgb="FFFCFCFF"/>
        <color rgb="FF63BE7B"/>
      </colorScale>
    </cfRule>
    <cfRule type="colorScale" priority="1098">
      <colorScale>
        <cfvo type="min"/>
        <cfvo type="percentile" val="50"/>
        <cfvo type="max"/>
        <color rgb="FFF8696B"/>
        <color rgb="FFFCFCFF"/>
        <color rgb="FF63BE7B"/>
      </colorScale>
    </cfRule>
  </conditionalFormatting>
  <conditionalFormatting sqref="Q31:U31 W31">
    <cfRule type="colorScale" priority="1091">
      <colorScale>
        <cfvo type="min"/>
        <cfvo type="max"/>
        <color rgb="FFFFEF9C"/>
        <color rgb="FF63BE7B"/>
      </colorScale>
    </cfRule>
  </conditionalFormatting>
  <conditionalFormatting sqref="R31">
    <cfRule type="colorScale" priority="1090">
      <colorScale>
        <cfvo type="min"/>
        <cfvo type="max"/>
        <color rgb="FFFCFCFF"/>
        <color rgb="FF63BE7B"/>
      </colorScale>
    </cfRule>
  </conditionalFormatting>
  <conditionalFormatting sqref="R31">
    <cfRule type="colorScale" priority="1083">
      <colorScale>
        <cfvo type="min"/>
        <cfvo type="percentile" val="50"/>
        <cfvo type="max"/>
        <color rgb="FFF8696B"/>
        <color rgb="FFFCFCFF"/>
        <color rgb="FF63BE7B"/>
      </colorScale>
    </cfRule>
    <cfRule type="colorScale" priority="1084">
      <colorScale>
        <cfvo type="min"/>
        <cfvo type="max"/>
        <color rgb="FFFCFCFF"/>
        <color rgb="FF63BE7B"/>
      </colorScale>
    </cfRule>
    <cfRule type="colorScale" priority="1085">
      <colorScale>
        <cfvo type="min"/>
        <cfvo type="max"/>
        <color rgb="FFFFEF9C"/>
        <color rgb="FF63BE7B"/>
      </colorScale>
    </cfRule>
    <cfRule type="colorScale" priority="1086">
      <colorScale>
        <cfvo type="min"/>
        <cfvo type="max"/>
        <color rgb="FFFFEF9C"/>
        <color rgb="FF63BE7B"/>
      </colorScale>
    </cfRule>
    <cfRule type="colorScale" priority="1087">
      <colorScale>
        <cfvo type="min"/>
        <cfvo type="max"/>
        <color rgb="FFFCFCFF"/>
        <color rgb="FF63BE7B"/>
      </colorScale>
    </cfRule>
    <cfRule type="colorScale" priority="1088">
      <colorScale>
        <cfvo type="min"/>
        <cfvo type="percentile" val="50"/>
        <cfvo type="max"/>
        <color rgb="FFF8696B"/>
        <color rgb="FFFCFCFF"/>
        <color rgb="FF63BE7B"/>
      </colorScale>
    </cfRule>
    <cfRule type="colorScale" priority="1089">
      <colorScale>
        <cfvo type="min"/>
        <cfvo type="max"/>
        <color rgb="FFFCFCFF"/>
        <color rgb="FF63BE7B"/>
      </colorScale>
    </cfRule>
  </conditionalFormatting>
  <conditionalFormatting sqref="S31:T31">
    <cfRule type="colorScale" priority="1082">
      <colorScale>
        <cfvo type="min"/>
        <cfvo type="max"/>
        <color rgb="FFFCFCFF"/>
        <color rgb="FF63BE7B"/>
      </colorScale>
    </cfRule>
  </conditionalFormatting>
  <conditionalFormatting sqref="S31:T31">
    <cfRule type="colorScale" priority="1080">
      <colorScale>
        <cfvo type="min"/>
        <cfvo type="percentile" val="50"/>
        <cfvo type="max"/>
        <color rgb="FFF8696B"/>
        <color rgb="FFFCFCFF"/>
        <color rgb="FF63BE7B"/>
      </colorScale>
    </cfRule>
    <cfRule type="colorScale" priority="1081">
      <colorScale>
        <cfvo type="min"/>
        <cfvo type="max"/>
        <color rgb="FFFCFCFF"/>
        <color rgb="FF63BE7B"/>
      </colorScale>
    </cfRule>
  </conditionalFormatting>
  <conditionalFormatting sqref="S31:T31">
    <cfRule type="colorScale" priority="1074">
      <colorScale>
        <cfvo type="min"/>
        <cfvo type="percentile" val="50"/>
        <cfvo type="max"/>
        <color rgb="FFF8696B"/>
        <color rgb="FFFCFCFF"/>
        <color rgb="FF63BE7B"/>
      </colorScale>
    </cfRule>
    <cfRule type="colorScale" priority="1075">
      <colorScale>
        <cfvo type="min"/>
        <cfvo type="max"/>
        <color rgb="FFFCFCFF"/>
        <color rgb="FF63BE7B"/>
      </colorScale>
    </cfRule>
    <cfRule type="colorScale" priority="1076">
      <colorScale>
        <cfvo type="min"/>
        <cfvo type="max"/>
        <color rgb="FFFFEF9C"/>
        <color rgb="FF63BE7B"/>
      </colorScale>
    </cfRule>
    <cfRule type="colorScale" priority="1077">
      <colorScale>
        <cfvo type="min"/>
        <cfvo type="max"/>
        <color rgb="FFFFEF9C"/>
        <color rgb="FF63BE7B"/>
      </colorScale>
    </cfRule>
    <cfRule type="colorScale" priority="1078">
      <colorScale>
        <cfvo type="min"/>
        <cfvo type="max"/>
        <color rgb="FFFCFCFF"/>
        <color rgb="FF63BE7B"/>
      </colorScale>
    </cfRule>
    <cfRule type="colorScale" priority="1079">
      <colorScale>
        <cfvo type="min"/>
        <cfvo type="max"/>
        <color rgb="FFFCFCFF"/>
        <color rgb="FF63BE7B"/>
      </colorScale>
    </cfRule>
  </conditionalFormatting>
  <conditionalFormatting sqref="U31">
    <cfRule type="colorScale" priority="1072">
      <colorScale>
        <cfvo type="min"/>
        <cfvo type="percentile" val="50"/>
        <cfvo type="max"/>
        <color rgb="FFF8696B"/>
        <color rgb="FFFCFCFF"/>
        <color rgb="FF63BE7B"/>
      </colorScale>
    </cfRule>
    <cfRule type="colorScale" priority="1073">
      <colorScale>
        <cfvo type="min"/>
        <cfvo type="max"/>
        <color rgb="FFFCFCFF"/>
        <color rgb="FF63BE7B"/>
      </colorScale>
    </cfRule>
  </conditionalFormatting>
  <conditionalFormatting sqref="U31">
    <cfRule type="colorScale" priority="1070">
      <colorScale>
        <cfvo type="min"/>
        <cfvo type="percentile" val="50"/>
        <cfvo type="max"/>
        <color rgb="FFF8696B"/>
        <color rgb="FFFCFCFF"/>
        <color rgb="FF63BE7B"/>
      </colorScale>
    </cfRule>
    <cfRule type="colorScale" priority="1071">
      <colorScale>
        <cfvo type="min"/>
        <cfvo type="max"/>
        <color rgb="FFFCFCFF"/>
        <color rgb="FF63BE7B"/>
      </colorScale>
    </cfRule>
  </conditionalFormatting>
  <conditionalFormatting sqref="U31">
    <cfRule type="colorScale" priority="1068">
      <colorScale>
        <cfvo type="min"/>
        <cfvo type="percentile" val="50"/>
        <cfvo type="max"/>
        <color rgb="FFF8696B"/>
        <color rgb="FFFCFCFF"/>
        <color rgb="FF63BE7B"/>
      </colorScale>
    </cfRule>
    <cfRule type="colorScale" priority="1069">
      <colorScale>
        <cfvo type="min"/>
        <cfvo type="max"/>
        <color rgb="FFFCFCFF"/>
        <color rgb="FF63BE7B"/>
      </colorScale>
    </cfRule>
  </conditionalFormatting>
  <conditionalFormatting sqref="U31 W31">
    <cfRule type="colorScale" priority="1065">
      <colorScale>
        <cfvo type="min"/>
        <cfvo type="max"/>
        <color rgb="FFFFEF9C"/>
        <color rgb="FF63BE7B"/>
      </colorScale>
    </cfRule>
    <cfRule type="colorScale" priority="1066">
      <colorScale>
        <cfvo type="min"/>
        <cfvo type="max"/>
        <color rgb="FFFFEF9C"/>
        <color rgb="FF63BE7B"/>
      </colorScale>
    </cfRule>
    <cfRule type="colorScale" priority="1067">
      <colorScale>
        <cfvo type="min"/>
        <cfvo type="max"/>
        <color rgb="FFFFEF9C"/>
        <color rgb="FF63BE7B"/>
      </colorScale>
    </cfRule>
  </conditionalFormatting>
  <conditionalFormatting sqref="V31">
    <cfRule type="colorScale" priority="1064">
      <colorScale>
        <cfvo type="min"/>
        <cfvo type="percentile" val="50"/>
        <cfvo type="max"/>
        <color rgb="FF63BE7B"/>
        <color rgb="FFFCFCFF"/>
        <color rgb="FFF8696B"/>
      </colorScale>
    </cfRule>
  </conditionalFormatting>
  <conditionalFormatting sqref="V31">
    <cfRule type="colorScale" priority="1057">
      <colorScale>
        <cfvo type="min"/>
        <cfvo type="percentile" val="50"/>
        <cfvo type="max"/>
        <color rgb="FF63BE7B"/>
        <color rgb="FFFCFCFF"/>
        <color rgb="FFF8696B"/>
      </colorScale>
    </cfRule>
    <cfRule type="colorScale" priority="1058">
      <colorScale>
        <cfvo type="min"/>
        <cfvo type="percentile" val="50"/>
        <cfvo type="max"/>
        <color rgb="FF63BE7B"/>
        <color rgb="FFFCFCFF"/>
        <color rgb="FFF8696B"/>
      </colorScale>
    </cfRule>
    <cfRule type="colorScale" priority="1059">
      <colorScale>
        <cfvo type="min"/>
        <cfvo type="max"/>
        <color rgb="FF63BE7B"/>
        <color rgb="FFFCFCFF"/>
      </colorScale>
    </cfRule>
    <cfRule type="colorScale" priority="1060">
      <colorScale>
        <cfvo type="min"/>
        <cfvo type="percentile" val="50"/>
        <cfvo type="max"/>
        <color rgb="FF63BE7B"/>
        <color rgb="FFFCFCFF"/>
        <color rgb="FFF8696B"/>
      </colorScale>
    </cfRule>
    <cfRule type="colorScale" priority="1061">
      <colorScale>
        <cfvo type="min"/>
        <cfvo type="max"/>
        <color rgb="FFFFEF9C"/>
        <color rgb="FF63BE7B"/>
      </colorScale>
    </cfRule>
    <cfRule type="colorScale" priority="1062">
      <colorScale>
        <cfvo type="min"/>
        <cfvo type="max"/>
        <color rgb="FFFFEF9C"/>
        <color rgb="FF63BE7B"/>
      </colorScale>
    </cfRule>
    <cfRule type="colorScale" priority="1063">
      <colorScale>
        <cfvo type="min"/>
        <cfvo type="max"/>
        <color rgb="FFFFEF9C"/>
        <color rgb="FF63BE7B"/>
      </colorScale>
    </cfRule>
  </conditionalFormatting>
  <conditionalFormatting sqref="V31">
    <cfRule type="colorScale" priority="1056">
      <colorScale>
        <cfvo type="min"/>
        <cfvo type="max"/>
        <color rgb="FFFFEF9C"/>
        <color rgb="FF63BE7B"/>
      </colorScale>
    </cfRule>
  </conditionalFormatting>
  <conditionalFormatting sqref="V31">
    <cfRule type="colorScale" priority="1055">
      <colorScale>
        <cfvo type="min"/>
        <cfvo type="max"/>
        <color rgb="FFFFEF9C"/>
        <color rgb="FF63BE7B"/>
      </colorScale>
    </cfRule>
  </conditionalFormatting>
  <conditionalFormatting sqref="V31">
    <cfRule type="colorScale" priority="1052">
      <colorScale>
        <cfvo type="min"/>
        <cfvo type="max"/>
        <color rgb="FFFFEF9C"/>
        <color rgb="FF63BE7B"/>
      </colorScale>
    </cfRule>
    <cfRule type="colorScale" priority="1053">
      <colorScale>
        <cfvo type="min"/>
        <cfvo type="max"/>
        <color rgb="FFFFEF9C"/>
        <color rgb="FF63BE7B"/>
      </colorScale>
    </cfRule>
    <cfRule type="colorScale" priority="1054">
      <colorScale>
        <cfvo type="min"/>
        <cfvo type="max"/>
        <color rgb="FFFFEF9C"/>
        <color rgb="FF63BE7B"/>
      </colorScale>
    </cfRule>
  </conditionalFormatting>
  <conditionalFormatting sqref="W31">
    <cfRule type="colorScale" priority="1051">
      <colorScale>
        <cfvo type="min"/>
        <cfvo type="percentile" val="50"/>
        <cfvo type="max"/>
        <color rgb="FF63BE7B"/>
        <color rgb="FFFCFCFF"/>
        <color rgb="FFF8696B"/>
      </colorScale>
    </cfRule>
  </conditionalFormatting>
  <conditionalFormatting sqref="W31">
    <cfRule type="colorScale" priority="1050">
      <colorScale>
        <cfvo type="min"/>
        <cfvo type="percentile" val="50"/>
        <cfvo type="max"/>
        <color rgb="FF63BE7B"/>
        <color rgb="FFFCFCFF"/>
        <color rgb="FFF8696B"/>
      </colorScale>
    </cfRule>
  </conditionalFormatting>
  <conditionalFormatting sqref="W31">
    <cfRule type="colorScale" priority="1047">
      <colorScale>
        <cfvo type="min"/>
        <cfvo type="percentile" val="50"/>
        <cfvo type="max"/>
        <color rgb="FF63BE7B"/>
        <color rgb="FFFCFCFF"/>
        <color rgb="FFF8696B"/>
      </colorScale>
    </cfRule>
    <cfRule type="colorScale" priority="1048">
      <colorScale>
        <cfvo type="min"/>
        <cfvo type="max"/>
        <color rgb="FF63BE7B"/>
        <color rgb="FFFCFCFF"/>
      </colorScale>
    </cfRule>
    <cfRule type="colorScale" priority="1049">
      <colorScale>
        <cfvo type="min"/>
        <cfvo type="percentile" val="50"/>
        <cfvo type="max"/>
        <color rgb="FF63BE7B"/>
        <color rgb="FFFCFCFF"/>
        <color rgb="FFF8696B"/>
      </colorScale>
    </cfRule>
  </conditionalFormatting>
  <conditionalFormatting sqref="N31">
    <cfRule type="colorScale" priority="1045">
      <colorScale>
        <cfvo type="min"/>
        <cfvo type="percentile" val="50"/>
        <cfvo type="max"/>
        <color rgb="FFF8696B"/>
        <color rgb="FFFCFCFF"/>
        <color rgb="FF63BE7B"/>
      </colorScale>
    </cfRule>
    <cfRule type="colorScale" priority="1046">
      <colorScale>
        <cfvo type="min"/>
        <cfvo type="max"/>
        <color rgb="FFFCFCFF"/>
        <color rgb="FF63BE7B"/>
      </colorScale>
    </cfRule>
  </conditionalFormatting>
  <conditionalFormatting sqref="N31">
    <cfRule type="colorScale" priority="1043">
      <colorScale>
        <cfvo type="min"/>
        <cfvo type="max"/>
        <color rgb="FFFCFCFF"/>
        <color rgb="FF63BE7B"/>
      </colorScale>
    </cfRule>
    <cfRule type="colorScale" priority="1044">
      <colorScale>
        <cfvo type="min"/>
        <cfvo type="percentile" val="50"/>
        <cfvo type="max"/>
        <color rgb="FFF8696B"/>
        <color rgb="FFFCFCFF"/>
        <color rgb="FF63BE7B"/>
      </colorScale>
    </cfRule>
  </conditionalFormatting>
  <conditionalFormatting sqref="N31">
    <cfRule type="colorScale" priority="1042">
      <colorScale>
        <cfvo type="min"/>
        <cfvo type="max"/>
        <color rgb="FFFCFCFF"/>
        <color rgb="FF63BE7B"/>
      </colorScale>
    </cfRule>
  </conditionalFormatting>
  <conditionalFormatting sqref="N31">
    <cfRule type="colorScale" priority="1041">
      <colorScale>
        <cfvo type="min"/>
        <cfvo type="max"/>
        <color rgb="FFFCFCFF"/>
        <color rgb="FF63BE7B"/>
      </colorScale>
    </cfRule>
  </conditionalFormatting>
  <conditionalFormatting sqref="N31">
    <cfRule type="colorScale" priority="1039">
      <colorScale>
        <cfvo type="min"/>
        <cfvo type="percentile" val="50"/>
        <cfvo type="max"/>
        <color rgb="FFF8696B"/>
        <color rgb="FFFCFCFF"/>
        <color rgb="FF63BE7B"/>
      </colorScale>
    </cfRule>
    <cfRule type="colorScale" priority="1040">
      <colorScale>
        <cfvo type="min"/>
        <cfvo type="max"/>
        <color rgb="FFFCFCFF"/>
        <color rgb="FF63BE7B"/>
      </colorScale>
    </cfRule>
  </conditionalFormatting>
  <conditionalFormatting sqref="N31">
    <cfRule type="colorScale" priority="1037">
      <colorScale>
        <cfvo type="min"/>
        <cfvo type="max"/>
        <color rgb="FFFCFCFF"/>
        <color rgb="FF63BE7B"/>
      </colorScale>
    </cfRule>
    <cfRule type="colorScale" priority="1038">
      <colorScale>
        <cfvo type="min"/>
        <cfvo type="percentile" val="50"/>
        <cfvo type="max"/>
        <color rgb="FFF8696B"/>
        <color rgb="FFFCFCFF"/>
        <color rgb="FF63BE7B"/>
      </colorScale>
    </cfRule>
  </conditionalFormatting>
  <conditionalFormatting sqref="N31">
    <cfRule type="colorScale" priority="1036">
      <colorScale>
        <cfvo type="min"/>
        <cfvo type="max"/>
        <color rgb="FFFCFCFF"/>
        <color rgb="FF63BE7B"/>
      </colorScale>
    </cfRule>
  </conditionalFormatting>
  <conditionalFormatting sqref="N31">
    <cfRule type="colorScale" priority="1034">
      <colorScale>
        <cfvo type="min"/>
        <cfvo type="percentile" val="50"/>
        <cfvo type="max"/>
        <color rgb="FFF8696B"/>
        <color rgb="FFFCFCFF"/>
        <color rgb="FF63BE7B"/>
      </colorScale>
    </cfRule>
    <cfRule type="colorScale" priority="1035">
      <colorScale>
        <cfvo type="min"/>
        <cfvo type="max"/>
        <color rgb="FFFCFCFF"/>
        <color rgb="FF63BE7B"/>
      </colorScale>
    </cfRule>
  </conditionalFormatting>
  <conditionalFormatting sqref="N31">
    <cfRule type="colorScale" priority="1032">
      <colorScale>
        <cfvo type="min"/>
        <cfvo type="max"/>
        <color rgb="FFFCFCFF"/>
        <color rgb="FF63BE7B"/>
      </colorScale>
    </cfRule>
    <cfRule type="colorScale" priority="1033">
      <colorScale>
        <cfvo type="min"/>
        <cfvo type="percentile" val="50"/>
        <cfvo type="max"/>
        <color rgb="FFF8696B"/>
        <color rgb="FFFCFCFF"/>
        <color rgb="FF63BE7B"/>
      </colorScale>
    </cfRule>
  </conditionalFormatting>
  <conditionalFormatting sqref="N31">
    <cfRule type="colorScale" priority="1031">
      <colorScale>
        <cfvo type="min"/>
        <cfvo type="max"/>
        <color rgb="FFFCFCFF"/>
        <color rgb="FF63BE7B"/>
      </colorScale>
    </cfRule>
  </conditionalFormatting>
  <conditionalFormatting sqref="N31">
    <cfRule type="colorScale" priority="1030">
      <colorScale>
        <cfvo type="min"/>
        <cfvo type="max"/>
        <color rgb="FFFCFCFF"/>
        <color rgb="FF63BE7B"/>
      </colorScale>
    </cfRule>
  </conditionalFormatting>
  <conditionalFormatting sqref="N31">
    <cfRule type="colorScale" priority="1028">
      <colorScale>
        <cfvo type="min"/>
        <cfvo type="max"/>
        <color rgb="FFFCFCFF"/>
        <color rgb="FF63BE7B"/>
      </colorScale>
    </cfRule>
    <cfRule type="colorScale" priority="1029">
      <colorScale>
        <cfvo type="min"/>
        <cfvo type="percentile" val="50"/>
        <cfvo type="max"/>
        <color rgb="FFF8696B"/>
        <color rgb="FFFCFCFF"/>
        <color rgb="FF63BE7B"/>
      </colorScale>
    </cfRule>
  </conditionalFormatting>
  <conditionalFormatting sqref="N31">
    <cfRule type="colorScale" priority="1027">
      <colorScale>
        <cfvo type="min"/>
        <cfvo type="max"/>
        <color rgb="FFFCFCFF"/>
        <color rgb="FF63BE7B"/>
      </colorScale>
    </cfRule>
  </conditionalFormatting>
  <conditionalFormatting sqref="M31:N31">
    <cfRule type="colorScale" priority="1026">
      <colorScale>
        <cfvo type="min"/>
        <cfvo type="max"/>
        <color rgb="FFFCFCFF"/>
        <color rgb="FF63BE7B"/>
      </colorScale>
    </cfRule>
  </conditionalFormatting>
  <conditionalFormatting sqref="M31:N31">
    <cfRule type="colorScale" priority="1023">
      <colorScale>
        <cfvo type="min"/>
        <cfvo type="percentile" val="50"/>
        <cfvo type="max"/>
        <color rgb="FFF8696B"/>
        <color rgb="FFFCFCFF"/>
        <color rgb="FF63BE7B"/>
      </colorScale>
    </cfRule>
    <cfRule type="colorScale" priority="1024">
      <colorScale>
        <cfvo type="min"/>
        <cfvo type="max"/>
        <color rgb="FFFCFCFF"/>
        <color rgb="FF63BE7B"/>
      </colorScale>
    </cfRule>
    <cfRule type="colorScale" priority="1025">
      <colorScale>
        <cfvo type="min"/>
        <cfvo type="percentile" val="50"/>
        <cfvo type="max"/>
        <color rgb="FFF8696B"/>
        <color rgb="FFFCFCFF"/>
        <color rgb="FF63BE7B"/>
      </colorScale>
    </cfRule>
  </conditionalFormatting>
  <conditionalFormatting sqref="N31">
    <cfRule type="colorScale" priority="1022">
      <colorScale>
        <cfvo type="min"/>
        <cfvo type="max"/>
        <color rgb="FFFCFCFF"/>
        <color rgb="FF63BE7B"/>
      </colorScale>
    </cfRule>
  </conditionalFormatting>
  <conditionalFormatting sqref="N31">
    <cfRule type="colorScale" priority="1021">
      <colorScale>
        <cfvo type="min"/>
        <cfvo type="max"/>
        <color rgb="FFFCFCFF"/>
        <color rgb="FF63BE7B"/>
      </colorScale>
    </cfRule>
  </conditionalFormatting>
  <conditionalFormatting sqref="D31">
    <cfRule type="colorScale" priority="1020">
      <colorScale>
        <cfvo type="min"/>
        <cfvo type="percentile" val="50"/>
        <cfvo type="max"/>
        <color rgb="FFF8696B"/>
        <color rgb="FFFCFCFF"/>
        <color rgb="FF63BE7B"/>
      </colorScale>
    </cfRule>
  </conditionalFormatting>
  <conditionalFormatting sqref="G31">
    <cfRule type="colorScale" priority="1019">
      <colorScale>
        <cfvo type="min"/>
        <cfvo type="max"/>
        <color rgb="FFFCFCFF"/>
        <color rgb="FF63BE7B"/>
      </colorScale>
    </cfRule>
  </conditionalFormatting>
  <conditionalFormatting sqref="J31">
    <cfRule type="colorScale" priority="1018">
      <colorScale>
        <cfvo type="min"/>
        <cfvo type="max"/>
        <color rgb="FFFCFCFF"/>
        <color rgb="FF63BE7B"/>
      </colorScale>
    </cfRule>
  </conditionalFormatting>
  <conditionalFormatting sqref="O31">
    <cfRule type="colorScale" priority="1017">
      <colorScale>
        <cfvo type="min"/>
        <cfvo type="percentile" val="50"/>
        <cfvo type="max"/>
        <color rgb="FF63BE7B"/>
        <color rgb="FFFCFCFF"/>
        <color rgb="FFF8696B"/>
      </colorScale>
    </cfRule>
  </conditionalFormatting>
  <conditionalFormatting sqref="P31">
    <cfRule type="colorScale" priority="1016">
      <colorScale>
        <cfvo type="min"/>
        <cfvo type="percentile" val="50"/>
        <cfvo type="max"/>
        <color rgb="FF63BE7B"/>
        <color rgb="FFFCFCFF"/>
        <color rgb="FFF8696B"/>
      </colorScale>
    </cfRule>
  </conditionalFormatting>
  <conditionalFormatting sqref="Q31">
    <cfRule type="colorScale" priority="1015">
      <colorScale>
        <cfvo type="min"/>
        <cfvo type="percentile" val="50"/>
        <cfvo type="max"/>
        <color rgb="FFF8696B"/>
        <color rgb="FFFCFCFF"/>
        <color rgb="FF63BE7B"/>
      </colorScale>
    </cfRule>
  </conditionalFormatting>
  <conditionalFormatting sqref="R31">
    <cfRule type="colorScale" priority="1014">
      <colorScale>
        <cfvo type="min"/>
        <cfvo type="max"/>
        <color rgb="FFFCFCFF"/>
        <color rgb="FF63BE7B"/>
      </colorScale>
    </cfRule>
  </conditionalFormatting>
  <conditionalFormatting sqref="T31">
    <cfRule type="colorScale" priority="1013">
      <colorScale>
        <cfvo type="min"/>
        <cfvo type="percentile" val="50"/>
        <cfvo type="max"/>
        <color rgb="FFF8696B"/>
        <color rgb="FFFCFCFF"/>
        <color rgb="FF63BE7B"/>
      </colorScale>
    </cfRule>
  </conditionalFormatting>
  <conditionalFormatting sqref="V31">
    <cfRule type="colorScale" priority="1012">
      <colorScale>
        <cfvo type="min"/>
        <cfvo type="percentile" val="50"/>
        <cfvo type="max"/>
        <color rgb="FF63BE7B"/>
        <color rgb="FFFCFCFF"/>
        <color rgb="FFF8696B"/>
      </colorScale>
    </cfRule>
  </conditionalFormatting>
  <conditionalFormatting sqref="W31">
    <cfRule type="colorScale" priority="1011">
      <colorScale>
        <cfvo type="min"/>
        <cfvo type="percentile" val="50"/>
        <cfvo type="max"/>
        <color rgb="FF63BE7B"/>
        <color rgb="FFFCFCFF"/>
        <color rgb="FFF8696B"/>
      </colorScale>
    </cfRule>
  </conditionalFormatting>
  <conditionalFormatting sqref="M31">
    <cfRule type="colorScale" priority="1010">
      <colorScale>
        <cfvo type="min"/>
        <cfvo type="max"/>
        <color rgb="FFFCFCFF"/>
        <color rgb="FF63BE7B"/>
      </colorScale>
    </cfRule>
  </conditionalFormatting>
  <conditionalFormatting sqref="N31">
    <cfRule type="colorScale" priority="1009">
      <colorScale>
        <cfvo type="min"/>
        <cfvo type="max"/>
        <color rgb="FFFCFCFF"/>
        <color rgb="FF63BE7B"/>
      </colorScale>
    </cfRule>
  </conditionalFormatting>
  <conditionalFormatting sqref="S31">
    <cfRule type="colorScale" priority="1008">
      <colorScale>
        <cfvo type="min"/>
        <cfvo type="percentile" val="50"/>
        <cfvo type="max"/>
        <color rgb="FFF8696B"/>
        <color rgb="FFFCFCFF"/>
        <color rgb="FF63BE7B"/>
      </colorScale>
    </cfRule>
  </conditionalFormatting>
  <conditionalFormatting sqref="G31">
    <cfRule type="colorScale" priority="1007">
      <colorScale>
        <cfvo type="min"/>
        <cfvo type="max"/>
        <color rgb="FFFCFCFF"/>
        <color rgb="FF63BE7B"/>
      </colorScale>
    </cfRule>
  </conditionalFormatting>
  <conditionalFormatting sqref="J31">
    <cfRule type="colorScale" priority="1006">
      <colorScale>
        <cfvo type="min"/>
        <cfvo type="max"/>
        <color rgb="FFFCFCFF"/>
        <color rgb="FF63BE7B"/>
      </colorScale>
    </cfRule>
  </conditionalFormatting>
  <conditionalFormatting sqref="O31">
    <cfRule type="colorScale" priority="1005">
      <colorScale>
        <cfvo type="min"/>
        <cfvo type="percentile" val="50"/>
        <cfvo type="max"/>
        <color rgb="FF63BE7B"/>
        <color rgb="FFFCFCFF"/>
        <color rgb="FFF8696B"/>
      </colorScale>
    </cfRule>
  </conditionalFormatting>
  <conditionalFormatting sqref="P31">
    <cfRule type="colorScale" priority="1004">
      <colorScale>
        <cfvo type="min"/>
        <cfvo type="percentile" val="50"/>
        <cfvo type="max"/>
        <color rgb="FF63BE7B"/>
        <color rgb="FFFCFCFF"/>
        <color rgb="FFF8696B"/>
      </colorScale>
    </cfRule>
  </conditionalFormatting>
  <conditionalFormatting sqref="R31">
    <cfRule type="colorScale" priority="1003">
      <colorScale>
        <cfvo type="min"/>
        <cfvo type="max"/>
        <color rgb="FFFCFCFF"/>
        <color rgb="FF63BE7B"/>
      </colorScale>
    </cfRule>
  </conditionalFormatting>
  <conditionalFormatting sqref="T31">
    <cfRule type="colorScale" priority="1002">
      <colorScale>
        <cfvo type="min"/>
        <cfvo type="percentile" val="50"/>
        <cfvo type="max"/>
        <color rgb="FFF8696B"/>
        <color rgb="FFFCFCFF"/>
        <color rgb="FF63BE7B"/>
      </colorScale>
    </cfRule>
  </conditionalFormatting>
  <conditionalFormatting sqref="U31">
    <cfRule type="colorScale" priority="1001">
      <colorScale>
        <cfvo type="min"/>
        <cfvo type="percentile" val="50"/>
        <cfvo type="max"/>
        <color rgb="FFF8696B"/>
        <color rgb="FFFCFCFF"/>
        <color rgb="FF63BE7B"/>
      </colorScale>
    </cfRule>
  </conditionalFormatting>
  <conditionalFormatting sqref="V31">
    <cfRule type="colorScale" priority="1000">
      <colorScale>
        <cfvo type="min"/>
        <cfvo type="percentile" val="50"/>
        <cfvo type="max"/>
        <color rgb="FF63BE7B"/>
        <color rgb="FFFCFCFF"/>
        <color rgb="FFF8696B"/>
      </colorScale>
    </cfRule>
  </conditionalFormatting>
  <conditionalFormatting sqref="W31">
    <cfRule type="colorScale" priority="999">
      <colorScale>
        <cfvo type="min"/>
        <cfvo type="percentile" val="50"/>
        <cfvo type="max"/>
        <color rgb="FF63BE7B"/>
        <color rgb="FFFCFCFF"/>
        <color rgb="FFF8696B"/>
      </colorScale>
    </cfRule>
  </conditionalFormatting>
  <conditionalFormatting sqref="M31">
    <cfRule type="colorScale" priority="998">
      <colorScale>
        <cfvo type="min"/>
        <cfvo type="max"/>
        <color rgb="FFFCFCFF"/>
        <color rgb="FF63BE7B"/>
      </colorScale>
    </cfRule>
  </conditionalFormatting>
  <conditionalFormatting sqref="N31">
    <cfRule type="colorScale" priority="997">
      <colorScale>
        <cfvo type="min"/>
        <cfvo type="max"/>
        <color rgb="FFFCFCFF"/>
        <color rgb="FF63BE7B"/>
      </colorScale>
    </cfRule>
  </conditionalFormatting>
  <conditionalFormatting sqref="S31">
    <cfRule type="colorScale" priority="996">
      <colorScale>
        <cfvo type="min"/>
        <cfvo type="percentile" val="50"/>
        <cfvo type="max"/>
        <color rgb="FFF8696B"/>
        <color rgb="FFFCFCFF"/>
        <color rgb="FF63BE7B"/>
      </colorScale>
    </cfRule>
  </conditionalFormatting>
  <conditionalFormatting sqref="D31">
    <cfRule type="colorScale" priority="995">
      <colorScale>
        <cfvo type="min"/>
        <cfvo type="percentile" val="50"/>
        <cfvo type="max"/>
        <color rgb="FFF8696B"/>
        <color rgb="FFFCFCFF"/>
        <color rgb="FF63BE7B"/>
      </colorScale>
    </cfRule>
  </conditionalFormatting>
  <conditionalFormatting sqref="G31">
    <cfRule type="colorScale" priority="994">
      <colorScale>
        <cfvo type="min"/>
        <cfvo type="max"/>
        <color rgb="FFFCFCFF"/>
        <color rgb="FF63BE7B"/>
      </colorScale>
    </cfRule>
  </conditionalFormatting>
  <conditionalFormatting sqref="J31">
    <cfRule type="colorScale" priority="993">
      <colorScale>
        <cfvo type="min"/>
        <cfvo type="max"/>
        <color rgb="FFFCFCFF"/>
        <color rgb="FF63BE7B"/>
      </colorScale>
    </cfRule>
  </conditionalFormatting>
  <conditionalFormatting sqref="O31">
    <cfRule type="colorScale" priority="992">
      <colorScale>
        <cfvo type="min"/>
        <cfvo type="percentile" val="50"/>
        <cfvo type="max"/>
        <color rgb="FF63BE7B"/>
        <color rgb="FFFCFCFF"/>
        <color rgb="FFF8696B"/>
      </colorScale>
    </cfRule>
  </conditionalFormatting>
  <conditionalFormatting sqref="P31">
    <cfRule type="colorScale" priority="991">
      <colorScale>
        <cfvo type="min"/>
        <cfvo type="percentile" val="50"/>
        <cfvo type="max"/>
        <color rgb="FF63BE7B"/>
        <color rgb="FFFCFCFF"/>
        <color rgb="FFF8696B"/>
      </colorScale>
    </cfRule>
  </conditionalFormatting>
  <conditionalFormatting sqref="Q31">
    <cfRule type="colorScale" priority="990">
      <colorScale>
        <cfvo type="min"/>
        <cfvo type="percentile" val="50"/>
        <cfvo type="max"/>
        <color rgb="FFF8696B"/>
        <color rgb="FFFCFCFF"/>
        <color rgb="FF63BE7B"/>
      </colorScale>
    </cfRule>
  </conditionalFormatting>
  <conditionalFormatting sqref="R31">
    <cfRule type="colorScale" priority="989">
      <colorScale>
        <cfvo type="min"/>
        <cfvo type="max"/>
        <color rgb="FFFCFCFF"/>
        <color rgb="FF63BE7B"/>
      </colorScale>
    </cfRule>
  </conditionalFormatting>
  <conditionalFormatting sqref="T31">
    <cfRule type="colorScale" priority="988">
      <colorScale>
        <cfvo type="min"/>
        <cfvo type="percentile" val="50"/>
        <cfvo type="max"/>
        <color rgb="FFF8696B"/>
        <color rgb="FFFCFCFF"/>
        <color rgb="FF63BE7B"/>
      </colorScale>
    </cfRule>
  </conditionalFormatting>
  <conditionalFormatting sqref="U31">
    <cfRule type="colorScale" priority="987">
      <colorScale>
        <cfvo type="min"/>
        <cfvo type="percentile" val="50"/>
        <cfvo type="max"/>
        <color rgb="FFF8696B"/>
        <color rgb="FFFCFCFF"/>
        <color rgb="FF63BE7B"/>
      </colorScale>
    </cfRule>
  </conditionalFormatting>
  <conditionalFormatting sqref="V31">
    <cfRule type="colorScale" priority="986">
      <colorScale>
        <cfvo type="min"/>
        <cfvo type="percentile" val="50"/>
        <cfvo type="max"/>
        <color rgb="FF63BE7B"/>
        <color rgb="FFFCFCFF"/>
        <color rgb="FFF8696B"/>
      </colorScale>
    </cfRule>
  </conditionalFormatting>
  <conditionalFormatting sqref="W31">
    <cfRule type="colorScale" priority="985">
      <colorScale>
        <cfvo type="min"/>
        <cfvo type="percentile" val="50"/>
        <cfvo type="max"/>
        <color rgb="FF63BE7B"/>
        <color rgb="FFFCFCFF"/>
        <color rgb="FFF8696B"/>
      </colorScale>
    </cfRule>
  </conditionalFormatting>
  <conditionalFormatting sqref="M31">
    <cfRule type="colorScale" priority="984">
      <colorScale>
        <cfvo type="min"/>
        <cfvo type="max"/>
        <color rgb="FFFCFCFF"/>
        <color rgb="FF63BE7B"/>
      </colorScale>
    </cfRule>
  </conditionalFormatting>
  <conditionalFormatting sqref="N31">
    <cfRule type="colorScale" priority="983">
      <colorScale>
        <cfvo type="min"/>
        <cfvo type="max"/>
        <color rgb="FFFCFCFF"/>
        <color rgb="FF63BE7B"/>
      </colorScale>
    </cfRule>
  </conditionalFormatting>
  <conditionalFormatting sqref="S31">
    <cfRule type="colorScale" priority="982">
      <colorScale>
        <cfvo type="min"/>
        <cfvo type="percentile" val="50"/>
        <cfvo type="max"/>
        <color rgb="FFF8696B"/>
        <color rgb="FFFCFCFF"/>
        <color rgb="FF63BE7B"/>
      </colorScale>
    </cfRule>
  </conditionalFormatting>
  <conditionalFormatting sqref="D31">
    <cfRule type="colorScale" priority="981">
      <colorScale>
        <cfvo type="min"/>
        <cfvo type="percentile" val="50"/>
        <cfvo type="max"/>
        <color rgb="FFF8696B"/>
        <color rgb="FFFCFCFF"/>
        <color rgb="FF63BE7B"/>
      </colorScale>
    </cfRule>
  </conditionalFormatting>
  <conditionalFormatting sqref="G31">
    <cfRule type="colorScale" priority="980">
      <colorScale>
        <cfvo type="min"/>
        <cfvo type="max"/>
        <color rgb="FFFCFCFF"/>
        <color rgb="FF63BE7B"/>
      </colorScale>
    </cfRule>
  </conditionalFormatting>
  <conditionalFormatting sqref="J31">
    <cfRule type="colorScale" priority="979">
      <colorScale>
        <cfvo type="min"/>
        <cfvo type="max"/>
        <color rgb="FFFCFCFF"/>
        <color rgb="FF63BE7B"/>
      </colorScale>
    </cfRule>
  </conditionalFormatting>
  <conditionalFormatting sqref="M31">
    <cfRule type="colorScale" priority="978">
      <colorScale>
        <cfvo type="min"/>
        <cfvo type="max"/>
        <color rgb="FFFCFCFF"/>
        <color rgb="FF63BE7B"/>
      </colorScale>
    </cfRule>
  </conditionalFormatting>
  <conditionalFormatting sqref="N31">
    <cfRule type="colorScale" priority="977">
      <colorScale>
        <cfvo type="min"/>
        <cfvo type="max"/>
        <color rgb="FFFCFCFF"/>
        <color rgb="FF63BE7B"/>
      </colorScale>
    </cfRule>
  </conditionalFormatting>
  <conditionalFormatting sqref="O31">
    <cfRule type="colorScale" priority="976">
      <colorScale>
        <cfvo type="min"/>
        <cfvo type="percentile" val="50"/>
        <cfvo type="max"/>
        <color rgb="FF63BE7B"/>
        <color rgb="FFFCFCFF"/>
        <color rgb="FFF8696B"/>
      </colorScale>
    </cfRule>
  </conditionalFormatting>
  <conditionalFormatting sqref="P31">
    <cfRule type="colorScale" priority="975">
      <colorScale>
        <cfvo type="min"/>
        <cfvo type="percentile" val="50"/>
        <cfvo type="max"/>
        <color rgb="FF63BE7B"/>
        <color rgb="FFFCFCFF"/>
        <color rgb="FFF8696B"/>
      </colorScale>
    </cfRule>
  </conditionalFormatting>
  <conditionalFormatting sqref="N31">
    <cfRule type="colorScale" priority="974">
      <colorScale>
        <cfvo type="min"/>
        <cfvo type="max"/>
        <color rgb="FFFCFCFF"/>
        <color rgb="FF63BE7B"/>
      </colorScale>
    </cfRule>
  </conditionalFormatting>
  <conditionalFormatting sqref="N31">
    <cfRule type="colorScale" priority="973">
      <colorScale>
        <cfvo type="min"/>
        <cfvo type="max"/>
        <color rgb="FFFCFCFF"/>
        <color rgb="FF63BE7B"/>
      </colorScale>
    </cfRule>
  </conditionalFormatting>
  <conditionalFormatting sqref="D31">
    <cfRule type="colorScale" priority="972">
      <colorScale>
        <cfvo type="min"/>
        <cfvo type="percentile" val="50"/>
        <cfvo type="max"/>
        <color rgb="FFF8696B"/>
        <color rgb="FFFCFCFF"/>
        <color rgb="FF63BE7B"/>
      </colorScale>
    </cfRule>
  </conditionalFormatting>
  <conditionalFormatting sqref="D31">
    <cfRule type="colorScale" priority="971">
      <colorScale>
        <cfvo type="min"/>
        <cfvo type="percentile" val="50"/>
        <cfvo type="max"/>
        <color rgb="FFF8696B"/>
        <color rgb="FFFCFCFF"/>
        <color rgb="FF63BE7B"/>
      </colorScale>
    </cfRule>
  </conditionalFormatting>
  <conditionalFormatting sqref="E31">
    <cfRule type="colorScale" priority="970">
      <colorScale>
        <cfvo type="min"/>
        <cfvo type="max"/>
        <color rgb="FFFCFCFF"/>
        <color rgb="FF63BE7B"/>
      </colorScale>
    </cfRule>
  </conditionalFormatting>
  <conditionalFormatting sqref="F31">
    <cfRule type="colorScale" priority="969">
      <colorScale>
        <cfvo type="min"/>
        <cfvo type="max"/>
        <color rgb="FFFCFCFF"/>
        <color rgb="FF63BE7B"/>
      </colorScale>
    </cfRule>
  </conditionalFormatting>
  <conditionalFormatting sqref="G31">
    <cfRule type="colorScale" priority="968">
      <colorScale>
        <cfvo type="min"/>
        <cfvo type="max"/>
        <color rgb="FFFCFCFF"/>
        <color rgb="FF63BE7B"/>
      </colorScale>
    </cfRule>
  </conditionalFormatting>
  <conditionalFormatting sqref="H31">
    <cfRule type="colorScale" priority="967">
      <colorScale>
        <cfvo type="min"/>
        <cfvo type="max"/>
        <color rgb="FFFCFCFF"/>
        <color rgb="FF63BE7B"/>
      </colorScale>
    </cfRule>
  </conditionalFormatting>
  <conditionalFormatting sqref="I31">
    <cfRule type="colorScale" priority="966">
      <colorScale>
        <cfvo type="min"/>
        <cfvo type="max"/>
        <color rgb="FFFCFCFF"/>
        <color rgb="FF63BE7B"/>
      </colorScale>
    </cfRule>
  </conditionalFormatting>
  <conditionalFormatting sqref="J31">
    <cfRule type="colorScale" priority="965">
      <colorScale>
        <cfvo type="min"/>
        <cfvo type="max"/>
        <color rgb="FFFCFCFF"/>
        <color rgb="FF63BE7B"/>
      </colorScale>
    </cfRule>
  </conditionalFormatting>
  <conditionalFormatting sqref="K31">
    <cfRule type="colorScale" priority="964">
      <colorScale>
        <cfvo type="min"/>
        <cfvo type="max"/>
        <color rgb="FFFCFCFF"/>
        <color rgb="FF63BE7B"/>
      </colorScale>
    </cfRule>
  </conditionalFormatting>
  <conditionalFormatting sqref="L31">
    <cfRule type="colorScale" priority="963">
      <colorScale>
        <cfvo type="min"/>
        <cfvo type="max"/>
        <color rgb="FFFCFCFF"/>
        <color rgb="FF63BE7B"/>
      </colorScale>
    </cfRule>
  </conditionalFormatting>
  <conditionalFormatting sqref="O31">
    <cfRule type="colorScale" priority="962">
      <colorScale>
        <cfvo type="min"/>
        <cfvo type="percentile" val="50"/>
        <cfvo type="max"/>
        <color rgb="FF63BE7B"/>
        <color rgb="FFFCFCFF"/>
        <color rgb="FFF8696B"/>
      </colorScale>
    </cfRule>
  </conditionalFormatting>
  <conditionalFormatting sqref="P31">
    <cfRule type="colorScale" priority="961">
      <colorScale>
        <cfvo type="min"/>
        <cfvo type="percentile" val="50"/>
        <cfvo type="max"/>
        <color rgb="FF63BE7B"/>
        <color rgb="FFFCFCFF"/>
        <color rgb="FFF8696B"/>
      </colorScale>
    </cfRule>
  </conditionalFormatting>
  <conditionalFormatting sqref="Q31">
    <cfRule type="colorScale" priority="960">
      <colorScale>
        <cfvo type="min"/>
        <cfvo type="percentile" val="50"/>
        <cfvo type="max"/>
        <color rgb="FFF8696B"/>
        <color rgb="FFFCFCFF"/>
        <color rgb="FF63BE7B"/>
      </colorScale>
    </cfRule>
  </conditionalFormatting>
  <conditionalFormatting sqref="R31">
    <cfRule type="colorScale" priority="959">
      <colorScale>
        <cfvo type="min"/>
        <cfvo type="max"/>
        <color rgb="FFFCFCFF"/>
        <color rgb="FF63BE7B"/>
      </colorScale>
    </cfRule>
  </conditionalFormatting>
  <conditionalFormatting sqref="T31">
    <cfRule type="colorScale" priority="958">
      <colorScale>
        <cfvo type="min"/>
        <cfvo type="percentile" val="50"/>
        <cfvo type="max"/>
        <color rgb="FFF8696B"/>
        <color rgb="FFFCFCFF"/>
        <color rgb="FF63BE7B"/>
      </colorScale>
    </cfRule>
  </conditionalFormatting>
  <conditionalFormatting sqref="V31">
    <cfRule type="colorScale" priority="957">
      <colorScale>
        <cfvo type="min"/>
        <cfvo type="percentile" val="50"/>
        <cfvo type="max"/>
        <color rgb="FF63BE7B"/>
        <color rgb="FFFCFCFF"/>
        <color rgb="FFF8696B"/>
      </colorScale>
    </cfRule>
  </conditionalFormatting>
  <conditionalFormatting sqref="W31">
    <cfRule type="colorScale" priority="956">
      <colorScale>
        <cfvo type="min"/>
        <cfvo type="percentile" val="50"/>
        <cfvo type="max"/>
        <color rgb="FF63BE7B"/>
        <color rgb="FFFCFCFF"/>
        <color rgb="FFF8696B"/>
      </colorScale>
    </cfRule>
  </conditionalFormatting>
  <conditionalFormatting sqref="M31">
    <cfRule type="colorScale" priority="955">
      <colorScale>
        <cfvo type="min"/>
        <cfvo type="max"/>
        <color rgb="FFFCFCFF"/>
        <color rgb="FF63BE7B"/>
      </colorScale>
    </cfRule>
  </conditionalFormatting>
  <conditionalFormatting sqref="N31">
    <cfRule type="colorScale" priority="954">
      <colorScale>
        <cfvo type="min"/>
        <cfvo type="max"/>
        <color rgb="FFFCFCFF"/>
        <color rgb="FF63BE7B"/>
      </colorScale>
    </cfRule>
  </conditionalFormatting>
  <conditionalFormatting sqref="S31">
    <cfRule type="colorScale" priority="953">
      <colorScale>
        <cfvo type="min"/>
        <cfvo type="percentile" val="50"/>
        <cfvo type="max"/>
        <color rgb="FFF8696B"/>
        <color rgb="FFFCFCFF"/>
        <color rgb="FF63BE7B"/>
      </colorScale>
    </cfRule>
  </conditionalFormatting>
  <conditionalFormatting sqref="U31">
    <cfRule type="colorScale" priority="952">
      <colorScale>
        <cfvo type="min"/>
        <cfvo type="percentile" val="50"/>
        <cfvo type="max"/>
        <color rgb="FFF8696B"/>
        <color rgb="FFFCFCFF"/>
        <color rgb="FF63BE7B"/>
      </colorScale>
    </cfRule>
  </conditionalFormatting>
  <conditionalFormatting sqref="D31">
    <cfRule type="colorScale" priority="950">
      <colorScale>
        <cfvo type="min"/>
        <cfvo type="percentile" val="50"/>
        <cfvo type="max"/>
        <color rgb="FFF8696B"/>
        <color rgb="FFFCFCFF"/>
        <color rgb="FF63BE7B"/>
      </colorScale>
    </cfRule>
    <cfRule type="colorScale" priority="951">
      <colorScale>
        <cfvo type="min"/>
        <cfvo type="max"/>
        <color rgb="FFFCFCFF"/>
        <color rgb="FF63BE7B"/>
      </colorScale>
    </cfRule>
  </conditionalFormatting>
  <conditionalFormatting sqref="Q31">
    <cfRule type="colorScale" priority="948">
      <colorScale>
        <cfvo type="min"/>
        <cfvo type="percentile" val="50"/>
        <cfvo type="max"/>
        <color rgb="FFF8696B"/>
        <color rgb="FFFCFCFF"/>
        <color rgb="FF63BE7B"/>
      </colorScale>
    </cfRule>
    <cfRule type="colorScale" priority="949">
      <colorScale>
        <cfvo type="min"/>
        <cfvo type="max"/>
        <color rgb="FFFCFCFF"/>
        <color rgb="FF63BE7B"/>
      </colorScale>
    </cfRule>
  </conditionalFormatting>
  <conditionalFormatting sqref="D31">
    <cfRule type="colorScale" priority="947">
      <colorScale>
        <cfvo type="min"/>
        <cfvo type="percentile" val="50"/>
        <cfvo type="max"/>
        <color rgb="FFF8696B"/>
        <color rgb="FFFCFCFF"/>
        <color rgb="FF63BE7B"/>
      </colorScale>
    </cfRule>
  </conditionalFormatting>
  <conditionalFormatting sqref="G31">
    <cfRule type="colorScale" priority="946">
      <colorScale>
        <cfvo type="min"/>
        <cfvo type="max"/>
        <color rgb="FFFCFCFF"/>
        <color rgb="FF63BE7B"/>
      </colorScale>
    </cfRule>
  </conditionalFormatting>
  <conditionalFormatting sqref="J31">
    <cfRule type="colorScale" priority="945">
      <colorScale>
        <cfvo type="min"/>
        <cfvo type="max"/>
        <color rgb="FFFCFCFF"/>
        <color rgb="FF63BE7B"/>
      </colorScale>
    </cfRule>
  </conditionalFormatting>
  <conditionalFormatting sqref="M31">
    <cfRule type="colorScale" priority="944">
      <colorScale>
        <cfvo type="min"/>
        <cfvo type="max"/>
        <color rgb="FFFCFCFF"/>
        <color rgb="FF63BE7B"/>
      </colorScale>
    </cfRule>
  </conditionalFormatting>
  <conditionalFormatting sqref="N31">
    <cfRule type="colorScale" priority="943">
      <colorScale>
        <cfvo type="min"/>
        <cfvo type="max"/>
        <color rgb="FFFCFCFF"/>
        <color rgb="FF63BE7B"/>
      </colorScale>
    </cfRule>
  </conditionalFormatting>
  <conditionalFormatting sqref="O31">
    <cfRule type="colorScale" priority="942">
      <colorScale>
        <cfvo type="min"/>
        <cfvo type="percentile" val="50"/>
        <cfvo type="max"/>
        <color rgb="FF63BE7B"/>
        <color rgb="FFFCFCFF"/>
        <color rgb="FFF8696B"/>
      </colorScale>
    </cfRule>
  </conditionalFormatting>
  <conditionalFormatting sqref="P31">
    <cfRule type="colorScale" priority="941">
      <colorScale>
        <cfvo type="min"/>
        <cfvo type="percentile" val="50"/>
        <cfvo type="max"/>
        <color rgb="FF63BE7B"/>
        <color rgb="FFFCFCFF"/>
        <color rgb="FFF8696B"/>
      </colorScale>
    </cfRule>
  </conditionalFormatting>
  <conditionalFormatting sqref="Q31">
    <cfRule type="colorScale" priority="940">
      <colorScale>
        <cfvo type="min"/>
        <cfvo type="percentile" val="50"/>
        <cfvo type="max"/>
        <color rgb="FFF8696B"/>
        <color rgb="FFFCFCFF"/>
        <color rgb="FF63BE7B"/>
      </colorScale>
    </cfRule>
  </conditionalFormatting>
  <conditionalFormatting sqref="R31">
    <cfRule type="colorScale" priority="939">
      <colorScale>
        <cfvo type="min"/>
        <cfvo type="max"/>
        <color rgb="FFFCFCFF"/>
        <color rgb="FF63BE7B"/>
      </colorScale>
    </cfRule>
  </conditionalFormatting>
  <conditionalFormatting sqref="S31">
    <cfRule type="colorScale" priority="938">
      <colorScale>
        <cfvo type="min"/>
        <cfvo type="percentile" val="50"/>
        <cfvo type="max"/>
        <color rgb="FFF8696B"/>
        <color rgb="FFFCFCFF"/>
        <color rgb="FF63BE7B"/>
      </colorScale>
    </cfRule>
  </conditionalFormatting>
  <conditionalFormatting sqref="T31">
    <cfRule type="colorScale" priority="937">
      <colorScale>
        <cfvo type="min"/>
        <cfvo type="percentile" val="50"/>
        <cfvo type="max"/>
        <color rgb="FFF8696B"/>
        <color rgb="FFFCFCFF"/>
        <color rgb="FF63BE7B"/>
      </colorScale>
    </cfRule>
  </conditionalFormatting>
  <conditionalFormatting sqref="U31">
    <cfRule type="colorScale" priority="936">
      <colorScale>
        <cfvo type="min"/>
        <cfvo type="percentile" val="50"/>
        <cfvo type="max"/>
        <color rgb="FFF8696B"/>
        <color rgb="FFFCFCFF"/>
        <color rgb="FF63BE7B"/>
      </colorScale>
    </cfRule>
  </conditionalFormatting>
  <conditionalFormatting sqref="V31">
    <cfRule type="colorScale" priority="935">
      <colorScale>
        <cfvo type="min"/>
        <cfvo type="percentile" val="50"/>
        <cfvo type="max"/>
        <color rgb="FF63BE7B"/>
        <color rgb="FFFCFCFF"/>
        <color rgb="FFF8696B"/>
      </colorScale>
    </cfRule>
  </conditionalFormatting>
  <conditionalFormatting sqref="W31">
    <cfRule type="colorScale" priority="934">
      <colorScale>
        <cfvo type="min"/>
        <cfvo type="percentile" val="50"/>
        <cfvo type="max"/>
        <color rgb="FF63BE7B"/>
        <color rgb="FFFCFCFF"/>
        <color rgb="FFF8696B"/>
      </colorScale>
    </cfRule>
  </conditionalFormatting>
  <conditionalFormatting sqref="Q31">
    <cfRule type="colorScale" priority="933">
      <colorScale>
        <cfvo type="min"/>
        <cfvo type="percentile" val="50"/>
        <cfvo type="max"/>
        <color rgb="FFF8696B"/>
        <color rgb="FFFCFCFF"/>
        <color rgb="FF63BE7B"/>
      </colorScale>
    </cfRule>
  </conditionalFormatting>
  <conditionalFormatting sqref="R31">
    <cfRule type="colorScale" priority="932">
      <colorScale>
        <cfvo type="min"/>
        <cfvo type="max"/>
        <color rgb="FFFCFCFF"/>
        <color rgb="FF63BE7B"/>
      </colorScale>
    </cfRule>
  </conditionalFormatting>
  <conditionalFormatting sqref="S31">
    <cfRule type="colorScale" priority="931">
      <colorScale>
        <cfvo type="min"/>
        <cfvo type="percentile" val="50"/>
        <cfvo type="max"/>
        <color rgb="FFF8696B"/>
        <color rgb="FFFCFCFF"/>
        <color rgb="FF63BE7B"/>
      </colorScale>
    </cfRule>
  </conditionalFormatting>
  <conditionalFormatting sqref="T31">
    <cfRule type="colorScale" priority="930">
      <colorScale>
        <cfvo type="min"/>
        <cfvo type="percentile" val="50"/>
        <cfvo type="max"/>
        <color rgb="FFF8696B"/>
        <color rgb="FFFCFCFF"/>
        <color rgb="FF63BE7B"/>
      </colorScale>
    </cfRule>
  </conditionalFormatting>
  <conditionalFormatting sqref="U31">
    <cfRule type="colorScale" priority="929">
      <colorScale>
        <cfvo type="min"/>
        <cfvo type="percentile" val="50"/>
        <cfvo type="max"/>
        <color rgb="FFF8696B"/>
        <color rgb="FFFCFCFF"/>
        <color rgb="FF63BE7B"/>
      </colorScale>
    </cfRule>
  </conditionalFormatting>
  <conditionalFormatting sqref="V31">
    <cfRule type="colorScale" priority="928">
      <colorScale>
        <cfvo type="min"/>
        <cfvo type="percentile" val="50"/>
        <cfvo type="max"/>
        <color rgb="FF63BE7B"/>
        <color rgb="FFFCFCFF"/>
        <color rgb="FFF8696B"/>
      </colorScale>
    </cfRule>
  </conditionalFormatting>
  <conditionalFormatting sqref="W31">
    <cfRule type="colorScale" priority="927">
      <colorScale>
        <cfvo type="min"/>
        <cfvo type="percentile" val="50"/>
        <cfvo type="max"/>
        <color rgb="FF63BE7B"/>
        <color rgb="FFFCFCFF"/>
        <color rgb="FFF8696B"/>
      </colorScale>
    </cfRule>
  </conditionalFormatting>
  <conditionalFormatting sqref="D31">
    <cfRule type="colorScale" priority="926">
      <colorScale>
        <cfvo type="min"/>
        <cfvo type="percentile" val="50"/>
        <cfvo type="max"/>
        <color rgb="FFF8696B"/>
        <color rgb="FFFCFCFF"/>
        <color rgb="FF63BE7B"/>
      </colorScale>
    </cfRule>
  </conditionalFormatting>
  <conditionalFormatting sqref="G31">
    <cfRule type="colorScale" priority="925">
      <colorScale>
        <cfvo type="min"/>
        <cfvo type="max"/>
        <color rgb="FFFCFCFF"/>
        <color rgb="FF63BE7B"/>
      </colorScale>
    </cfRule>
  </conditionalFormatting>
  <conditionalFormatting sqref="J31">
    <cfRule type="colorScale" priority="924">
      <colorScale>
        <cfvo type="min"/>
        <cfvo type="max"/>
        <color rgb="FFFCFCFF"/>
        <color rgb="FF63BE7B"/>
      </colorScale>
    </cfRule>
  </conditionalFormatting>
  <conditionalFormatting sqref="M31">
    <cfRule type="colorScale" priority="923">
      <colorScale>
        <cfvo type="min"/>
        <cfvo type="max"/>
        <color rgb="FFFCFCFF"/>
        <color rgb="FF63BE7B"/>
      </colorScale>
    </cfRule>
  </conditionalFormatting>
  <conditionalFormatting sqref="N31">
    <cfRule type="colorScale" priority="922">
      <colorScale>
        <cfvo type="min"/>
        <cfvo type="max"/>
        <color rgb="FFFCFCFF"/>
        <color rgb="FF63BE7B"/>
      </colorScale>
    </cfRule>
  </conditionalFormatting>
  <conditionalFormatting sqref="O31">
    <cfRule type="colorScale" priority="921">
      <colorScale>
        <cfvo type="min"/>
        <cfvo type="percentile" val="50"/>
        <cfvo type="max"/>
        <color rgb="FF63BE7B"/>
        <color rgb="FFFCFCFF"/>
        <color rgb="FFF8696B"/>
      </colorScale>
    </cfRule>
  </conditionalFormatting>
  <conditionalFormatting sqref="P31">
    <cfRule type="colorScale" priority="920">
      <colorScale>
        <cfvo type="min"/>
        <cfvo type="percentile" val="50"/>
        <cfvo type="max"/>
        <color rgb="FF63BE7B"/>
        <color rgb="FFFCFCFF"/>
        <color rgb="FFF8696B"/>
      </colorScale>
    </cfRule>
  </conditionalFormatting>
  <conditionalFormatting sqref="Q31">
    <cfRule type="colorScale" priority="919">
      <colorScale>
        <cfvo type="min"/>
        <cfvo type="percentile" val="50"/>
        <cfvo type="max"/>
        <color rgb="FFF8696B"/>
        <color rgb="FFFCFCFF"/>
        <color rgb="FF63BE7B"/>
      </colorScale>
    </cfRule>
  </conditionalFormatting>
  <conditionalFormatting sqref="R31">
    <cfRule type="colorScale" priority="918">
      <colorScale>
        <cfvo type="min"/>
        <cfvo type="max"/>
        <color rgb="FFFCFCFF"/>
        <color rgb="FF63BE7B"/>
      </colorScale>
    </cfRule>
  </conditionalFormatting>
  <conditionalFormatting sqref="S31">
    <cfRule type="colorScale" priority="917">
      <colorScale>
        <cfvo type="min"/>
        <cfvo type="percentile" val="50"/>
        <cfvo type="max"/>
        <color rgb="FFF8696B"/>
        <color rgb="FFFCFCFF"/>
        <color rgb="FF63BE7B"/>
      </colorScale>
    </cfRule>
  </conditionalFormatting>
  <conditionalFormatting sqref="T31">
    <cfRule type="colorScale" priority="916">
      <colorScale>
        <cfvo type="min"/>
        <cfvo type="percentile" val="50"/>
        <cfvo type="max"/>
        <color rgb="FFF8696B"/>
        <color rgb="FFFCFCFF"/>
        <color rgb="FF63BE7B"/>
      </colorScale>
    </cfRule>
  </conditionalFormatting>
  <conditionalFormatting sqref="U31">
    <cfRule type="colorScale" priority="915">
      <colorScale>
        <cfvo type="min"/>
        <cfvo type="percentile" val="50"/>
        <cfvo type="max"/>
        <color rgb="FFF8696B"/>
        <color rgb="FFFCFCFF"/>
        <color rgb="FF63BE7B"/>
      </colorScale>
    </cfRule>
  </conditionalFormatting>
  <conditionalFormatting sqref="V31">
    <cfRule type="colorScale" priority="914">
      <colorScale>
        <cfvo type="min"/>
        <cfvo type="percentile" val="50"/>
        <cfvo type="max"/>
        <color rgb="FF63BE7B"/>
        <color rgb="FFFCFCFF"/>
        <color rgb="FFF8696B"/>
      </colorScale>
    </cfRule>
  </conditionalFormatting>
  <conditionalFormatting sqref="W31">
    <cfRule type="colorScale" priority="913">
      <colorScale>
        <cfvo type="min"/>
        <cfvo type="percentile" val="50"/>
        <cfvo type="max"/>
        <color rgb="FF63BE7B"/>
        <color rgb="FFFCFCFF"/>
        <color rgb="FFF8696B"/>
      </colorScale>
    </cfRule>
  </conditionalFormatting>
  <conditionalFormatting sqref="N29">
    <cfRule type="colorScale" priority="911">
      <colorScale>
        <cfvo type="min"/>
        <cfvo type="percentile" val="50"/>
        <cfvo type="max"/>
        <color rgb="FFF8696B"/>
        <color rgb="FFFCFCFF"/>
        <color rgb="FF63BE7B"/>
      </colorScale>
    </cfRule>
    <cfRule type="colorScale" priority="912">
      <colorScale>
        <cfvo type="min"/>
        <cfvo type="max"/>
        <color rgb="FFFCFCFF"/>
        <color rgb="FF63BE7B"/>
      </colorScale>
    </cfRule>
  </conditionalFormatting>
  <conditionalFormatting sqref="N29">
    <cfRule type="colorScale" priority="910">
      <colorScale>
        <cfvo type="min"/>
        <cfvo type="percentile" val="50"/>
        <cfvo type="max"/>
        <color rgb="FFF8696B"/>
        <color rgb="FFFCFCFF"/>
        <color rgb="FF63BE7B"/>
      </colorScale>
    </cfRule>
  </conditionalFormatting>
  <conditionalFormatting sqref="N29">
    <cfRule type="colorScale" priority="909">
      <colorScale>
        <cfvo type="min"/>
        <cfvo type="percentile" val="50"/>
        <cfvo type="max"/>
        <color rgb="FFF8696B"/>
        <color rgb="FFFCFCFF"/>
        <color rgb="FF63BE7B"/>
      </colorScale>
    </cfRule>
  </conditionalFormatting>
  <conditionalFormatting sqref="N29">
    <cfRule type="colorScale" priority="905">
      <colorScale>
        <cfvo type="min"/>
        <cfvo type="percentile" val="50"/>
        <cfvo type="max"/>
        <color rgb="FFF8696B"/>
        <color rgb="FFFCFCFF"/>
        <color rgb="FF5A8AC6"/>
      </colorScale>
    </cfRule>
    <cfRule type="colorScale" priority="906">
      <colorScale>
        <cfvo type="min"/>
        <cfvo type="percentile" val="50"/>
        <cfvo type="max"/>
        <color rgb="FFF8696B"/>
        <color rgb="FFFCFCFF"/>
        <color rgb="FF63BE7B"/>
      </colorScale>
    </cfRule>
    <cfRule type="colorScale" priority="907">
      <colorScale>
        <cfvo type="min"/>
        <cfvo type="max"/>
        <color rgb="FFFCFCFF"/>
        <color rgb="FF63BE7B"/>
      </colorScale>
    </cfRule>
    <cfRule type="colorScale" priority="908">
      <colorScale>
        <cfvo type="min"/>
        <cfvo type="percentile" val="50"/>
        <cfvo type="max"/>
        <color rgb="FFF8696B"/>
        <color rgb="FFFCFCFF"/>
        <color rgb="FF63BE7B"/>
      </colorScale>
    </cfRule>
  </conditionalFormatting>
  <conditionalFormatting sqref="D29">
    <cfRule type="colorScale" priority="904">
      <colorScale>
        <cfvo type="min"/>
        <cfvo type="percentile" val="50"/>
        <cfvo type="max"/>
        <color rgb="FFF8696B"/>
        <color rgb="FFFCFCFF"/>
        <color rgb="FF63BE7B"/>
      </colorScale>
    </cfRule>
  </conditionalFormatting>
  <conditionalFormatting sqref="D29">
    <cfRule type="colorScale" priority="902">
      <colorScale>
        <cfvo type="min"/>
        <cfvo type="percentile" val="50"/>
        <cfvo type="max"/>
        <color rgb="FFF8696B"/>
        <color rgb="FFFCFCFF"/>
        <color rgb="FF63BE7B"/>
      </colorScale>
    </cfRule>
    <cfRule type="colorScale" priority="903">
      <colorScale>
        <cfvo type="min"/>
        <cfvo type="percentile" val="50"/>
        <cfvo type="max"/>
        <color rgb="FFF8696B"/>
        <color rgb="FFFCFCFF"/>
        <color rgb="FF63BE7B"/>
      </colorScale>
    </cfRule>
  </conditionalFormatting>
  <conditionalFormatting sqref="E29">
    <cfRule type="colorScale" priority="900">
      <colorScale>
        <cfvo type="min"/>
        <cfvo type="max"/>
        <color rgb="FFFCFCFF"/>
        <color rgb="FF63BE7B"/>
      </colorScale>
    </cfRule>
    <cfRule type="colorScale" priority="901">
      <colorScale>
        <cfvo type="min"/>
        <cfvo type="max"/>
        <color rgb="FFFCFCFF"/>
        <color rgb="FF63BE7B"/>
      </colorScale>
    </cfRule>
  </conditionalFormatting>
  <conditionalFormatting sqref="H29">
    <cfRule type="colorScale" priority="897">
      <colorScale>
        <cfvo type="min"/>
        <cfvo type="percentile" val="50"/>
        <cfvo type="max"/>
        <color rgb="FFF8696B"/>
        <color rgb="FFFCFCFF"/>
        <color rgb="FF63BE7B"/>
      </colorScale>
    </cfRule>
    <cfRule type="colorScale" priority="898">
      <colorScale>
        <cfvo type="min"/>
        <cfvo type="max"/>
        <color rgb="FFFCFCFF"/>
        <color rgb="FF63BE7B"/>
      </colorScale>
    </cfRule>
    <cfRule type="colorScale" priority="899">
      <colorScale>
        <cfvo type="min"/>
        <cfvo type="max"/>
        <color rgb="FFFCFCFF"/>
        <color rgb="FF63BE7B"/>
      </colorScale>
    </cfRule>
  </conditionalFormatting>
  <conditionalFormatting sqref="I29">
    <cfRule type="colorScale" priority="895">
      <colorScale>
        <cfvo type="min"/>
        <cfvo type="percentile" val="50"/>
        <cfvo type="max"/>
        <color rgb="FFF8696B"/>
        <color rgb="FFFCFCFF"/>
        <color rgb="FF63BE7B"/>
      </colorScale>
    </cfRule>
    <cfRule type="colorScale" priority="896">
      <colorScale>
        <cfvo type="min"/>
        <cfvo type="max"/>
        <color rgb="FFFCFCFF"/>
        <color rgb="FF63BE7B"/>
      </colorScale>
    </cfRule>
  </conditionalFormatting>
  <conditionalFormatting sqref="O29">
    <cfRule type="colorScale" priority="891">
      <colorScale>
        <cfvo type="min"/>
        <cfvo type="percentile" val="50"/>
        <cfvo type="max"/>
        <color rgb="FF63BE7B"/>
        <color rgb="FFFCFCFF"/>
        <color rgb="FFF8696B"/>
      </colorScale>
    </cfRule>
    <cfRule type="colorScale" priority="892">
      <colorScale>
        <cfvo type="min"/>
        <cfvo type="percentile" val="50"/>
        <cfvo type="max"/>
        <color rgb="FF63BE7B"/>
        <color rgb="FFFCFCFF"/>
        <color rgb="FFF8696B"/>
      </colorScale>
    </cfRule>
    <cfRule type="colorScale" priority="893">
      <colorScale>
        <cfvo type="min"/>
        <cfvo type="percentile" val="50"/>
        <cfvo type="max"/>
        <color rgb="FF63BE7B"/>
        <color rgb="FFFCFCFF"/>
        <color rgb="FFF8696B"/>
      </colorScale>
    </cfRule>
    <cfRule type="colorScale" priority="894">
      <colorScale>
        <cfvo type="min"/>
        <cfvo type="percentile" val="50"/>
        <cfvo type="max"/>
        <color rgb="FF63BE7B"/>
        <color rgb="FFFCFCFF"/>
        <color rgb="FFF8696B"/>
      </colorScale>
    </cfRule>
  </conditionalFormatting>
  <conditionalFormatting sqref="P29">
    <cfRule type="colorScale" priority="887">
      <colorScale>
        <cfvo type="min"/>
        <cfvo type="percentile" val="50"/>
        <cfvo type="max"/>
        <color rgb="FF63BE7B"/>
        <color rgb="FFFCFCFF"/>
        <color rgb="FFF8696B"/>
      </colorScale>
    </cfRule>
    <cfRule type="colorScale" priority="888">
      <colorScale>
        <cfvo type="min"/>
        <cfvo type="percentile" val="50"/>
        <cfvo type="max"/>
        <color rgb="FF63BE7B"/>
        <color rgb="FFFCFCFF"/>
        <color rgb="FFF8696B"/>
      </colorScale>
    </cfRule>
    <cfRule type="colorScale" priority="889">
      <colorScale>
        <cfvo type="min"/>
        <cfvo type="percentile" val="50"/>
        <cfvo type="max"/>
        <color rgb="FF63BE7B"/>
        <color rgb="FFFCFCFF"/>
        <color rgb="FFF8696B"/>
      </colorScale>
    </cfRule>
    <cfRule type="colorScale" priority="890">
      <colorScale>
        <cfvo type="min"/>
        <cfvo type="percentile" val="50"/>
        <cfvo type="max"/>
        <color rgb="FF63BE7B"/>
        <color rgb="FFFCFCFF"/>
        <color rgb="FFF8696B"/>
      </colorScale>
    </cfRule>
  </conditionalFormatting>
  <conditionalFormatting sqref="Q29">
    <cfRule type="colorScale" priority="883">
      <colorScale>
        <cfvo type="min"/>
        <cfvo type="percentile" val="50"/>
        <cfvo type="max"/>
        <color rgb="FFF8696B"/>
        <color rgb="FFFCFCFF"/>
        <color rgb="FF63BE7B"/>
      </colorScale>
    </cfRule>
    <cfRule type="colorScale" priority="884">
      <colorScale>
        <cfvo type="min"/>
        <cfvo type="max"/>
        <color rgb="FFFFEF9C"/>
        <color rgb="FF63BE7B"/>
      </colorScale>
    </cfRule>
    <cfRule type="colorScale" priority="885">
      <colorScale>
        <cfvo type="min"/>
        <cfvo type="max"/>
        <color rgb="FFFFEF9C"/>
        <color rgb="FF63BE7B"/>
      </colorScale>
    </cfRule>
    <cfRule type="colorScale" priority="886">
      <colorScale>
        <cfvo type="min"/>
        <cfvo type="percentile" val="50"/>
        <cfvo type="max"/>
        <color rgb="FFF8696B"/>
        <color rgb="FFFCFCFF"/>
        <color rgb="FF63BE7B"/>
      </colorScale>
    </cfRule>
  </conditionalFormatting>
  <conditionalFormatting sqref="Q29:U29 W29">
    <cfRule type="colorScale" priority="880">
      <colorScale>
        <cfvo type="min"/>
        <cfvo type="max"/>
        <color rgb="FFFFEF9C"/>
        <color rgb="FF63BE7B"/>
      </colorScale>
    </cfRule>
    <cfRule type="colorScale" priority="881">
      <colorScale>
        <cfvo type="min"/>
        <cfvo type="max"/>
        <color rgb="FFFFEF9C"/>
        <color rgb="FF63BE7B"/>
      </colorScale>
    </cfRule>
    <cfRule type="colorScale" priority="882">
      <colorScale>
        <cfvo type="min"/>
        <cfvo type="max"/>
        <color rgb="FFFFEF9C"/>
        <color rgb="FF63BE7B"/>
      </colorScale>
    </cfRule>
  </conditionalFormatting>
  <conditionalFormatting sqref="R29">
    <cfRule type="colorScale" priority="877">
      <colorScale>
        <cfvo type="min"/>
        <cfvo type="max"/>
        <color rgb="FFFCFCFF"/>
        <color rgb="FF63BE7B"/>
      </colorScale>
    </cfRule>
    <cfRule type="colorScale" priority="878">
      <colorScale>
        <cfvo type="min"/>
        <cfvo type="max"/>
        <color rgb="FFFFEF9C"/>
        <color rgb="FF63BE7B"/>
      </colorScale>
    </cfRule>
    <cfRule type="colorScale" priority="879">
      <colorScale>
        <cfvo type="min"/>
        <cfvo type="max"/>
        <color rgb="FFFCFCFF"/>
        <color rgb="FF63BE7B"/>
      </colorScale>
    </cfRule>
  </conditionalFormatting>
  <conditionalFormatting sqref="S29:T29">
    <cfRule type="colorScale" priority="874">
      <colorScale>
        <cfvo type="min"/>
        <cfvo type="max"/>
        <color rgb="FFFCFCFF"/>
        <color rgb="FF63BE7B"/>
      </colorScale>
    </cfRule>
    <cfRule type="colorScale" priority="875">
      <colorScale>
        <cfvo type="min"/>
        <cfvo type="max"/>
        <color rgb="FFFFEF9C"/>
        <color rgb="FF63BE7B"/>
      </colorScale>
    </cfRule>
    <cfRule type="colorScale" priority="876">
      <colorScale>
        <cfvo type="min"/>
        <cfvo type="max"/>
        <color rgb="FFFCFCFF"/>
        <color rgb="FF63BE7B"/>
      </colorScale>
    </cfRule>
  </conditionalFormatting>
  <conditionalFormatting sqref="U29">
    <cfRule type="colorScale" priority="872">
      <colorScale>
        <cfvo type="min"/>
        <cfvo type="max"/>
        <color rgb="FFFCFCFF"/>
        <color rgb="FF63BE7B"/>
      </colorScale>
    </cfRule>
    <cfRule type="colorScale" priority="873">
      <colorScale>
        <cfvo type="min"/>
        <cfvo type="max"/>
        <color rgb="FFFCFCFF"/>
        <color rgb="FF63BE7B"/>
      </colorScale>
    </cfRule>
  </conditionalFormatting>
  <conditionalFormatting sqref="V29">
    <cfRule type="colorScale" priority="871">
      <colorScale>
        <cfvo type="min"/>
        <cfvo type="max"/>
        <color rgb="FFFFEF9C"/>
        <color rgb="FF63BE7B"/>
      </colorScale>
    </cfRule>
  </conditionalFormatting>
  <conditionalFormatting sqref="W29 U29">
    <cfRule type="colorScale" priority="870">
      <colorScale>
        <cfvo type="min"/>
        <cfvo type="max"/>
        <color rgb="FFFFEF9C"/>
        <color rgb="FF63BE7B"/>
      </colorScale>
    </cfRule>
  </conditionalFormatting>
  <conditionalFormatting sqref="W29">
    <cfRule type="colorScale" priority="867">
      <colorScale>
        <cfvo type="min"/>
        <cfvo type="percentile" val="50"/>
        <cfvo type="max"/>
        <color rgb="FF63BE7B"/>
        <color rgb="FFFCFCFF"/>
        <color rgb="FFF8696B"/>
      </colorScale>
    </cfRule>
    <cfRule type="colorScale" priority="868">
      <colorScale>
        <cfvo type="min"/>
        <cfvo type="percentile" val="50"/>
        <cfvo type="max"/>
        <color rgb="FF63BE7B"/>
        <color rgb="FFFCFCFF"/>
        <color rgb="FFF8696B"/>
      </colorScale>
    </cfRule>
    <cfRule type="colorScale" priority="869">
      <colorScale>
        <cfvo type="min"/>
        <cfvo type="max"/>
        <color rgb="FF63BE7B"/>
        <color rgb="FFFCFCFF"/>
      </colorScale>
    </cfRule>
  </conditionalFormatting>
  <conditionalFormatting sqref="D29">
    <cfRule type="colorScale" priority="866">
      <colorScale>
        <cfvo type="min"/>
        <cfvo type="percentile" val="50"/>
        <cfvo type="max"/>
        <color rgb="FFF8696B"/>
        <color rgb="FFFCFCFF"/>
        <color rgb="FF63BE7B"/>
      </colorScale>
    </cfRule>
  </conditionalFormatting>
  <conditionalFormatting sqref="D29">
    <cfRule type="colorScale" priority="865">
      <colorScale>
        <cfvo type="min"/>
        <cfvo type="percentile" val="50"/>
        <cfvo type="max"/>
        <color rgb="FFF8696B"/>
        <color rgb="FFFCFCFF"/>
        <color rgb="FF63BE7B"/>
      </colorScale>
    </cfRule>
  </conditionalFormatting>
  <conditionalFormatting sqref="K29">
    <cfRule type="colorScale" priority="864">
      <colorScale>
        <cfvo type="min"/>
        <cfvo type="percentile" val="50"/>
        <cfvo type="max"/>
        <color rgb="FFF8696B"/>
        <color rgb="FFFCFCFF"/>
        <color rgb="FF63BE7B"/>
      </colorScale>
    </cfRule>
  </conditionalFormatting>
  <conditionalFormatting sqref="L29">
    <cfRule type="colorScale" priority="863">
      <colorScale>
        <cfvo type="min"/>
        <cfvo type="percentile" val="50"/>
        <cfvo type="max"/>
        <color rgb="FFF8696B"/>
        <color rgb="FFFCFCFF"/>
        <color rgb="FF63BE7B"/>
      </colorScale>
    </cfRule>
  </conditionalFormatting>
  <conditionalFormatting sqref="D29">
    <cfRule type="colorScale" priority="862">
      <colorScale>
        <cfvo type="min"/>
        <cfvo type="percentile" val="50"/>
        <cfvo type="max"/>
        <color rgb="FFF8696B"/>
        <color rgb="FFFCFCFF"/>
        <color rgb="FF63BE7B"/>
      </colorScale>
    </cfRule>
  </conditionalFormatting>
  <conditionalFormatting sqref="D29">
    <cfRule type="colorScale" priority="861">
      <colorScale>
        <cfvo type="min"/>
        <cfvo type="percentile" val="50"/>
        <cfvo type="max"/>
        <color rgb="FFF8696B"/>
        <color rgb="FFFCFCFF"/>
        <color rgb="FF63BE7B"/>
      </colorScale>
    </cfRule>
  </conditionalFormatting>
  <conditionalFormatting sqref="E29">
    <cfRule type="colorScale" priority="860">
      <colorScale>
        <cfvo type="min"/>
        <cfvo type="max"/>
        <color rgb="FFFCFCFF"/>
        <color rgb="FF63BE7B"/>
      </colorScale>
    </cfRule>
  </conditionalFormatting>
  <conditionalFormatting sqref="E29">
    <cfRule type="colorScale" priority="858">
      <colorScale>
        <cfvo type="min"/>
        <cfvo type="percentile" val="50"/>
        <cfvo type="max"/>
        <color rgb="FFF8696B"/>
        <color rgb="FFFCFCFF"/>
        <color rgb="FF63BE7B"/>
      </colorScale>
    </cfRule>
    <cfRule type="colorScale" priority="859">
      <colorScale>
        <cfvo type="min"/>
        <cfvo type="max"/>
        <color rgb="FFFCFCFF"/>
        <color rgb="FF63BE7B"/>
      </colorScale>
    </cfRule>
  </conditionalFormatting>
  <conditionalFormatting sqref="E29">
    <cfRule type="colorScale" priority="857">
      <colorScale>
        <cfvo type="min"/>
        <cfvo type="percentile" val="50"/>
        <cfvo type="max"/>
        <color rgb="FFF8696B"/>
        <color rgb="FFFCFCFF"/>
        <color rgb="FF63BE7B"/>
      </colorScale>
    </cfRule>
  </conditionalFormatting>
  <conditionalFormatting sqref="F29">
    <cfRule type="colorScale" priority="856">
      <colorScale>
        <cfvo type="min"/>
        <cfvo type="max"/>
        <color rgb="FFFCFCFF"/>
        <color rgb="FF63BE7B"/>
      </colorScale>
    </cfRule>
  </conditionalFormatting>
  <conditionalFormatting sqref="F29">
    <cfRule type="colorScale" priority="855">
      <colorScale>
        <cfvo type="min"/>
        <cfvo type="max"/>
        <color rgb="FFFCFCFF"/>
        <color rgb="FF63BE7B"/>
      </colorScale>
    </cfRule>
  </conditionalFormatting>
  <conditionalFormatting sqref="F29">
    <cfRule type="colorScale" priority="853">
      <colorScale>
        <cfvo type="min"/>
        <cfvo type="percentile" val="50"/>
        <cfvo type="max"/>
        <color rgb="FFF8696B"/>
        <color rgb="FFFCFCFF"/>
        <color rgb="FF63BE7B"/>
      </colorScale>
    </cfRule>
    <cfRule type="colorScale" priority="854">
      <colorScale>
        <cfvo type="min"/>
        <cfvo type="max"/>
        <color rgb="FFFCFCFF"/>
        <color rgb="FF63BE7B"/>
      </colorScale>
    </cfRule>
  </conditionalFormatting>
  <conditionalFormatting sqref="F29">
    <cfRule type="colorScale" priority="852">
      <colorScale>
        <cfvo type="min"/>
        <cfvo type="percentile" val="50"/>
        <cfvo type="max"/>
        <color rgb="FFF8696B"/>
        <color rgb="FFFCFCFF"/>
        <color rgb="FF63BE7B"/>
      </colorScale>
    </cfRule>
  </conditionalFormatting>
  <conditionalFormatting sqref="G29">
    <cfRule type="colorScale" priority="851">
      <colorScale>
        <cfvo type="min"/>
        <cfvo type="max"/>
        <color rgb="FFFCFCFF"/>
        <color rgb="FF63BE7B"/>
      </colorScale>
    </cfRule>
  </conditionalFormatting>
  <conditionalFormatting sqref="G29">
    <cfRule type="colorScale" priority="849">
      <colorScale>
        <cfvo type="min"/>
        <cfvo type="percentile" val="50"/>
        <cfvo type="max"/>
        <color rgb="FFF8696B"/>
        <color rgb="FFFCFCFF"/>
        <color rgb="FF63BE7B"/>
      </colorScale>
    </cfRule>
    <cfRule type="colorScale" priority="850">
      <colorScale>
        <cfvo type="min"/>
        <cfvo type="max"/>
        <color rgb="FFFCFCFF"/>
        <color rgb="FF63BE7B"/>
      </colorScale>
    </cfRule>
  </conditionalFormatting>
  <conditionalFormatting sqref="G29">
    <cfRule type="colorScale" priority="847">
      <colorScale>
        <cfvo type="min"/>
        <cfvo type="max"/>
        <color rgb="FFFCFCFF"/>
        <color rgb="FF63BE7B"/>
      </colorScale>
    </cfRule>
    <cfRule type="colorScale" priority="848">
      <colorScale>
        <cfvo type="min"/>
        <cfvo type="percentile" val="50"/>
        <cfvo type="max"/>
        <color rgb="FFF8696B"/>
        <color rgb="FFFCFCFF"/>
        <color rgb="FF63BE7B"/>
      </colorScale>
    </cfRule>
  </conditionalFormatting>
  <conditionalFormatting sqref="H29">
    <cfRule type="colorScale" priority="846">
      <colorScale>
        <cfvo type="min"/>
        <cfvo type="percentile" val="50"/>
        <cfvo type="max"/>
        <color rgb="FFF8696B"/>
        <color rgb="FFFCFCFF"/>
        <color rgb="FF63BE7B"/>
      </colorScale>
    </cfRule>
  </conditionalFormatting>
  <conditionalFormatting sqref="H29">
    <cfRule type="colorScale" priority="844">
      <colorScale>
        <cfvo type="min"/>
        <cfvo type="percentile" val="50"/>
        <cfvo type="max"/>
        <color rgb="FFF8696B"/>
        <color rgb="FFFCFCFF"/>
        <color rgb="FF63BE7B"/>
      </colorScale>
    </cfRule>
    <cfRule type="colorScale" priority="845">
      <colorScale>
        <cfvo type="min"/>
        <cfvo type="max"/>
        <color rgb="FFFCFCFF"/>
        <color rgb="FF63BE7B"/>
      </colorScale>
    </cfRule>
  </conditionalFormatting>
  <conditionalFormatting sqref="H29">
    <cfRule type="colorScale" priority="843">
      <colorScale>
        <cfvo type="min"/>
        <cfvo type="percentile" val="50"/>
        <cfvo type="max"/>
        <color rgb="FFF8696B"/>
        <color rgb="FFFCFCFF"/>
        <color rgb="FF63BE7B"/>
      </colorScale>
    </cfRule>
  </conditionalFormatting>
  <conditionalFormatting sqref="I29">
    <cfRule type="colorScale" priority="841">
      <colorScale>
        <cfvo type="min"/>
        <cfvo type="percentile" val="50"/>
        <cfvo type="max"/>
        <color rgb="FFF8696B"/>
        <color rgb="FFFCFCFF"/>
        <color rgb="FF63BE7B"/>
      </colorScale>
    </cfRule>
    <cfRule type="colorScale" priority="842">
      <colorScale>
        <cfvo type="min"/>
        <cfvo type="max"/>
        <color rgb="FFFCFCFF"/>
        <color rgb="FF63BE7B"/>
      </colorScale>
    </cfRule>
  </conditionalFormatting>
  <conditionalFormatting sqref="I29">
    <cfRule type="colorScale" priority="840">
      <colorScale>
        <cfvo type="min"/>
        <cfvo type="percentile" val="50"/>
        <cfvo type="max"/>
        <color rgb="FFF8696B"/>
        <color rgb="FFFCFCFF"/>
        <color rgb="FF63BE7B"/>
      </colorScale>
    </cfRule>
  </conditionalFormatting>
  <conditionalFormatting sqref="K29">
    <cfRule type="colorScale" priority="839">
      <colorScale>
        <cfvo type="min"/>
        <cfvo type="percentile" val="50"/>
        <cfvo type="max"/>
        <color rgb="FFF8696B"/>
        <color rgb="FFFCFCFF"/>
        <color rgb="FF63BE7B"/>
      </colorScale>
    </cfRule>
  </conditionalFormatting>
  <conditionalFormatting sqref="K29:L29">
    <cfRule type="colorScale" priority="838">
      <colorScale>
        <cfvo type="min"/>
        <cfvo type="max"/>
        <color rgb="FFFCFCFF"/>
        <color rgb="FF63BE7B"/>
      </colorScale>
    </cfRule>
  </conditionalFormatting>
  <conditionalFormatting sqref="K29:L29">
    <cfRule type="colorScale" priority="836">
      <colorScale>
        <cfvo type="min"/>
        <cfvo type="percentile" val="50"/>
        <cfvo type="max"/>
        <color rgb="FFF8696B"/>
        <color rgb="FFFCFCFF"/>
        <color rgb="FF63BE7B"/>
      </colorScale>
    </cfRule>
    <cfRule type="colorScale" priority="837">
      <colorScale>
        <cfvo type="min"/>
        <cfvo type="max"/>
        <color rgb="FFFCFCFF"/>
        <color rgb="FF63BE7B"/>
      </colorScale>
    </cfRule>
  </conditionalFormatting>
  <conditionalFormatting sqref="L29">
    <cfRule type="colorScale" priority="835">
      <colorScale>
        <cfvo type="min"/>
        <cfvo type="percentile" val="50"/>
        <cfvo type="max"/>
        <color rgb="FFF8696B"/>
        <color rgb="FFFCFCFF"/>
        <color rgb="FF63BE7B"/>
      </colorScale>
    </cfRule>
  </conditionalFormatting>
  <conditionalFormatting sqref="I29">
    <cfRule type="colorScale" priority="834">
      <colorScale>
        <cfvo type="min"/>
        <cfvo type="percentile" val="50"/>
        <cfvo type="max"/>
        <color rgb="FFF8696B"/>
        <color rgb="FFFCFCFF"/>
        <color rgb="FF63BE7B"/>
      </colorScale>
    </cfRule>
  </conditionalFormatting>
  <conditionalFormatting sqref="O29">
    <cfRule type="colorScale" priority="833">
      <colorScale>
        <cfvo type="min"/>
        <cfvo type="percentile" val="50"/>
        <cfvo type="max"/>
        <color rgb="FF63BE7B"/>
        <color rgb="FFFCFCFF"/>
        <color rgb="FFF8696B"/>
      </colorScale>
    </cfRule>
  </conditionalFormatting>
  <conditionalFormatting sqref="O29">
    <cfRule type="colorScale" priority="832">
      <colorScale>
        <cfvo type="min"/>
        <cfvo type="percentile" val="50"/>
        <cfvo type="max"/>
        <color rgb="FF63BE7B"/>
        <color rgb="FFFCFCFF"/>
        <color rgb="FFF8696B"/>
      </colorScale>
    </cfRule>
  </conditionalFormatting>
  <conditionalFormatting sqref="P29">
    <cfRule type="colorScale" priority="830">
      <colorScale>
        <cfvo type="min"/>
        <cfvo type="percentile" val="50"/>
        <cfvo type="max"/>
        <color rgb="FF63BE7B"/>
        <color rgb="FFFCFCFF"/>
        <color rgb="FFF8696B"/>
      </colorScale>
    </cfRule>
    <cfRule type="colorScale" priority="831">
      <colorScale>
        <cfvo type="min"/>
        <cfvo type="max"/>
        <color rgb="FFFCFCFF"/>
        <color rgb="FFF8696B"/>
      </colorScale>
    </cfRule>
  </conditionalFormatting>
  <conditionalFormatting sqref="P29">
    <cfRule type="colorScale" priority="829">
      <colorScale>
        <cfvo type="min"/>
        <cfvo type="percentile" val="50"/>
        <cfvo type="max"/>
        <color rgb="FF63BE7B"/>
        <color rgb="FFFCFCFF"/>
        <color rgb="FFF8696B"/>
      </colorScale>
    </cfRule>
  </conditionalFormatting>
  <conditionalFormatting sqref="Q29">
    <cfRule type="colorScale" priority="827">
      <colorScale>
        <cfvo type="min"/>
        <cfvo type="percentile" val="50"/>
        <cfvo type="max"/>
        <color rgb="FFF8696B"/>
        <color rgb="FFFCFCFF"/>
        <color rgb="FF63BE7B"/>
      </colorScale>
    </cfRule>
    <cfRule type="colorScale" priority="828">
      <colorScale>
        <cfvo type="min"/>
        <cfvo type="max"/>
        <color rgb="FFFCFCFF"/>
        <color rgb="FF63BE7B"/>
      </colorScale>
    </cfRule>
  </conditionalFormatting>
  <conditionalFormatting sqref="Q29">
    <cfRule type="colorScale" priority="826">
      <colorScale>
        <cfvo type="min"/>
        <cfvo type="percentile" val="50"/>
        <cfvo type="max"/>
        <color rgb="FFF8696B"/>
        <color rgb="FFFCFCFF"/>
        <color rgb="FF63BE7B"/>
      </colorScale>
    </cfRule>
  </conditionalFormatting>
  <conditionalFormatting sqref="R29">
    <cfRule type="colorScale" priority="825">
      <colorScale>
        <cfvo type="min"/>
        <cfvo type="max"/>
        <color rgb="FFFCFCFF"/>
        <color rgb="FF63BE7B"/>
      </colorScale>
    </cfRule>
  </conditionalFormatting>
  <conditionalFormatting sqref="R29">
    <cfRule type="colorScale" priority="824">
      <colorScale>
        <cfvo type="min"/>
        <cfvo type="max"/>
        <color rgb="FFFCFCFF"/>
        <color rgb="FF63BE7B"/>
      </colorScale>
    </cfRule>
  </conditionalFormatting>
  <conditionalFormatting sqref="R29">
    <cfRule type="colorScale" priority="822">
      <colorScale>
        <cfvo type="min"/>
        <cfvo type="percentile" val="50"/>
        <cfvo type="max"/>
        <color rgb="FFF8696B"/>
        <color rgb="FFFCFCFF"/>
        <color rgb="FF63BE7B"/>
      </colorScale>
    </cfRule>
    <cfRule type="colorScale" priority="823">
      <colorScale>
        <cfvo type="min"/>
        <cfvo type="max"/>
        <color rgb="FFFCFCFF"/>
        <color rgb="FF63BE7B"/>
      </colorScale>
    </cfRule>
  </conditionalFormatting>
  <conditionalFormatting sqref="S29:T29">
    <cfRule type="colorScale" priority="820">
      <colorScale>
        <cfvo type="min"/>
        <cfvo type="percentile" val="50"/>
        <cfvo type="max"/>
        <color rgb="FFF8696B"/>
        <color rgb="FFFCFCFF"/>
        <color rgb="FF63BE7B"/>
      </colorScale>
    </cfRule>
    <cfRule type="colorScale" priority="821">
      <colorScale>
        <cfvo type="min"/>
        <cfvo type="max"/>
        <color rgb="FFFCFCFF"/>
        <color rgb="FF63BE7B"/>
      </colorScale>
    </cfRule>
  </conditionalFormatting>
  <conditionalFormatting sqref="S29:T29">
    <cfRule type="colorScale" priority="818">
      <colorScale>
        <cfvo type="min"/>
        <cfvo type="max"/>
        <color rgb="FFFCFCFF"/>
        <color rgb="FF63BE7B"/>
      </colorScale>
    </cfRule>
    <cfRule type="colorScale" priority="819">
      <colorScale>
        <cfvo type="min"/>
        <cfvo type="percentile" val="50"/>
        <cfvo type="max"/>
        <color rgb="FFF8696B"/>
        <color rgb="FFFCFCFF"/>
        <color rgb="FF63BE7B"/>
      </colorScale>
    </cfRule>
  </conditionalFormatting>
  <conditionalFormatting sqref="U29">
    <cfRule type="colorScale" priority="817">
      <colorScale>
        <cfvo type="min"/>
        <cfvo type="percentile" val="50"/>
        <cfvo type="max"/>
        <color rgb="FFF8696B"/>
        <color rgb="FFFCFCFF"/>
        <color rgb="FF63BE7B"/>
      </colorScale>
    </cfRule>
  </conditionalFormatting>
  <conditionalFormatting sqref="U29">
    <cfRule type="colorScale" priority="815">
      <colorScale>
        <cfvo type="min"/>
        <cfvo type="max"/>
        <color rgb="FFFCFCFF"/>
        <color rgb="FF63BE7B"/>
      </colorScale>
    </cfRule>
    <cfRule type="colorScale" priority="816">
      <colorScale>
        <cfvo type="min"/>
        <cfvo type="percentile" val="50"/>
        <cfvo type="max"/>
        <color rgb="FFF8696B"/>
        <color rgb="FFFCFCFF"/>
        <color rgb="FF63BE7B"/>
      </colorScale>
    </cfRule>
  </conditionalFormatting>
  <conditionalFormatting sqref="V29">
    <cfRule type="colorScale" priority="807">
      <colorScale>
        <cfvo type="min"/>
        <cfvo type="max"/>
        <color rgb="FFFFEF9C"/>
        <color rgb="FF63BE7B"/>
      </colorScale>
    </cfRule>
    <cfRule type="colorScale" priority="808">
      <colorScale>
        <cfvo type="min"/>
        <cfvo type="percentile" val="50"/>
        <cfvo type="max"/>
        <color rgb="FF63BE7B"/>
        <color rgb="FFFCFCFF"/>
        <color rgb="FFF8696B"/>
      </colorScale>
    </cfRule>
    <cfRule type="colorScale" priority="809">
      <colorScale>
        <cfvo type="min"/>
        <cfvo type="percentile" val="50"/>
        <cfvo type="max"/>
        <color rgb="FF63BE7B"/>
        <color rgb="FFFCFCFF"/>
        <color rgb="FFF8696B"/>
      </colorScale>
    </cfRule>
    <cfRule type="colorScale" priority="810">
      <colorScale>
        <cfvo type="min"/>
        <cfvo type="max"/>
        <color rgb="FF63BE7B"/>
        <color rgb="FFFCFCFF"/>
      </colorScale>
    </cfRule>
    <cfRule type="colorScale" priority="811">
      <colorScale>
        <cfvo type="min"/>
        <cfvo type="percentile" val="50"/>
        <cfvo type="max"/>
        <color rgb="FF63BE7B"/>
        <color rgb="FFFCFCFF"/>
        <color rgb="FFF8696B"/>
      </colorScale>
    </cfRule>
    <cfRule type="colorScale" priority="812">
      <colorScale>
        <cfvo type="min"/>
        <cfvo type="max"/>
        <color rgb="FFFFEF9C"/>
        <color rgb="FF63BE7B"/>
      </colorScale>
    </cfRule>
    <cfRule type="colorScale" priority="813">
      <colorScale>
        <cfvo type="min"/>
        <cfvo type="max"/>
        <color rgb="FFFFEF9C"/>
        <color rgb="FF63BE7B"/>
      </colorScale>
    </cfRule>
    <cfRule type="colorScale" priority="814">
      <colorScale>
        <cfvo type="min"/>
        <cfvo type="max"/>
        <color rgb="FFFFEF9C"/>
        <color rgb="FF63BE7B"/>
      </colorScale>
    </cfRule>
  </conditionalFormatting>
  <conditionalFormatting sqref="W29">
    <cfRule type="colorScale" priority="806">
      <colorScale>
        <cfvo type="min"/>
        <cfvo type="percentile" val="50"/>
        <cfvo type="max"/>
        <color rgb="FF63BE7B"/>
        <color rgb="FFFCFCFF"/>
        <color rgb="FFF8696B"/>
      </colorScale>
    </cfRule>
  </conditionalFormatting>
  <conditionalFormatting sqref="W29">
    <cfRule type="colorScale" priority="805">
      <colorScale>
        <cfvo type="min"/>
        <cfvo type="percentile" val="50"/>
        <cfvo type="max"/>
        <color rgb="FF63BE7B"/>
        <color rgb="FFFCFCFF"/>
        <color rgb="FFF8696B"/>
      </colorScale>
    </cfRule>
  </conditionalFormatting>
  <conditionalFormatting sqref="J29">
    <cfRule type="colorScale" priority="804">
      <colorScale>
        <cfvo type="min"/>
        <cfvo type="max"/>
        <color rgb="FFFCFCFF"/>
        <color rgb="FF63BE7B"/>
      </colorScale>
    </cfRule>
  </conditionalFormatting>
  <conditionalFormatting sqref="J29">
    <cfRule type="colorScale" priority="802">
      <colorScale>
        <cfvo type="min"/>
        <cfvo type="percentile" val="50"/>
        <cfvo type="max"/>
        <color rgb="FFF8696B"/>
        <color rgb="FFFCFCFF"/>
        <color rgb="FF63BE7B"/>
      </colorScale>
    </cfRule>
    <cfRule type="colorScale" priority="803">
      <colorScale>
        <cfvo type="min"/>
        <cfvo type="max"/>
        <color rgb="FFFCFCFF"/>
        <color rgb="FF63BE7B"/>
      </colorScale>
    </cfRule>
  </conditionalFormatting>
  <conditionalFormatting sqref="J29">
    <cfRule type="colorScale" priority="800">
      <colorScale>
        <cfvo type="min"/>
        <cfvo type="max"/>
        <color rgb="FFFCFCFF"/>
        <color rgb="FF63BE7B"/>
      </colorScale>
    </cfRule>
    <cfRule type="colorScale" priority="801">
      <colorScale>
        <cfvo type="min"/>
        <cfvo type="percentile" val="50"/>
        <cfvo type="max"/>
        <color rgb="FFF8696B"/>
        <color rgb="FFFCFCFF"/>
        <color rgb="FF63BE7B"/>
      </colorScale>
    </cfRule>
  </conditionalFormatting>
  <conditionalFormatting sqref="E29">
    <cfRule type="colorScale" priority="799">
      <colorScale>
        <cfvo type="min"/>
        <cfvo type="max"/>
        <color rgb="FFFCFCFF"/>
        <color rgb="FF63BE7B"/>
      </colorScale>
    </cfRule>
  </conditionalFormatting>
  <conditionalFormatting sqref="F29">
    <cfRule type="colorScale" priority="798">
      <colorScale>
        <cfvo type="min"/>
        <cfvo type="max"/>
        <color rgb="FFFCFCFF"/>
        <color rgb="FF63BE7B"/>
      </colorScale>
    </cfRule>
  </conditionalFormatting>
  <conditionalFormatting sqref="G29">
    <cfRule type="colorScale" priority="797">
      <colorScale>
        <cfvo type="min"/>
        <cfvo type="max"/>
        <color rgb="FFFCFCFF"/>
        <color rgb="FF63BE7B"/>
      </colorScale>
    </cfRule>
  </conditionalFormatting>
  <conditionalFormatting sqref="H29">
    <cfRule type="colorScale" priority="795">
      <colorScale>
        <cfvo type="min"/>
        <cfvo type="percentile" val="50"/>
        <cfvo type="max"/>
        <color rgb="FFF8696B"/>
        <color rgb="FFFCFCFF"/>
        <color rgb="FF63BE7B"/>
      </colorScale>
    </cfRule>
    <cfRule type="colorScale" priority="796">
      <colorScale>
        <cfvo type="min"/>
        <cfvo type="max"/>
        <color rgb="FFFCFCFF"/>
        <color rgb="FF63BE7B"/>
      </colorScale>
    </cfRule>
  </conditionalFormatting>
  <conditionalFormatting sqref="I29">
    <cfRule type="colorScale" priority="794">
      <colorScale>
        <cfvo type="min"/>
        <cfvo type="percentile" val="50"/>
        <cfvo type="max"/>
        <color rgb="FFF8696B"/>
        <color rgb="FFFCFCFF"/>
        <color rgb="FF63BE7B"/>
      </colorScale>
    </cfRule>
  </conditionalFormatting>
  <conditionalFormatting sqref="K29">
    <cfRule type="colorScale" priority="793">
      <colorScale>
        <cfvo type="min"/>
        <cfvo type="percentile" val="50"/>
        <cfvo type="max"/>
        <color rgb="FFF8696B"/>
        <color rgb="FFFCFCFF"/>
        <color rgb="FF63BE7B"/>
      </colorScale>
    </cfRule>
  </conditionalFormatting>
  <conditionalFormatting sqref="L29">
    <cfRule type="colorScale" priority="792">
      <colorScale>
        <cfvo type="min"/>
        <cfvo type="percentile" val="50"/>
        <cfvo type="max"/>
        <color rgb="FFF8696B"/>
        <color rgb="FFFCFCFF"/>
        <color rgb="FF63BE7B"/>
      </colorScale>
    </cfRule>
  </conditionalFormatting>
  <conditionalFormatting sqref="O29">
    <cfRule type="colorScale" priority="791">
      <colorScale>
        <cfvo type="min"/>
        <cfvo type="percentile" val="50"/>
        <cfvo type="max"/>
        <color rgb="FF63BE7B"/>
        <color rgb="FFFCFCFF"/>
        <color rgb="FFF8696B"/>
      </colorScale>
    </cfRule>
  </conditionalFormatting>
  <conditionalFormatting sqref="P29">
    <cfRule type="colorScale" priority="790">
      <colorScale>
        <cfvo type="min"/>
        <cfvo type="percentile" val="50"/>
        <cfvo type="max"/>
        <color rgb="FF63BE7B"/>
        <color rgb="FFFCFCFF"/>
        <color rgb="FFF8696B"/>
      </colorScale>
    </cfRule>
  </conditionalFormatting>
  <conditionalFormatting sqref="Q29">
    <cfRule type="colorScale" priority="789">
      <colorScale>
        <cfvo type="min"/>
        <cfvo type="percentile" val="50"/>
        <cfvo type="max"/>
        <color rgb="FFF8696B"/>
        <color rgb="FFFCFCFF"/>
        <color rgb="FF63BE7B"/>
      </colorScale>
    </cfRule>
  </conditionalFormatting>
  <conditionalFormatting sqref="R29">
    <cfRule type="colorScale" priority="787">
      <colorScale>
        <cfvo type="min"/>
        <cfvo type="max"/>
        <color rgb="FFFCFCFF"/>
        <color rgb="FF63BE7B"/>
      </colorScale>
    </cfRule>
    <cfRule type="colorScale" priority="788">
      <colorScale>
        <cfvo type="min"/>
        <cfvo type="percentile" val="50"/>
        <cfvo type="max"/>
        <color rgb="FFF8696B"/>
        <color rgb="FFFCFCFF"/>
        <color rgb="FF63BE7B"/>
      </colorScale>
    </cfRule>
  </conditionalFormatting>
  <conditionalFormatting sqref="S29:T29">
    <cfRule type="colorScale" priority="785">
      <colorScale>
        <cfvo type="min"/>
        <cfvo type="percentile" val="50"/>
        <cfvo type="max"/>
        <color rgb="FFF8696B"/>
        <color rgb="FFFCFCFF"/>
        <color rgb="FF63BE7B"/>
      </colorScale>
    </cfRule>
    <cfRule type="colorScale" priority="786">
      <colorScale>
        <cfvo type="min"/>
        <cfvo type="max"/>
        <color rgb="FFFCFCFF"/>
        <color rgb="FF63BE7B"/>
      </colorScale>
    </cfRule>
  </conditionalFormatting>
  <conditionalFormatting sqref="U29">
    <cfRule type="colorScale" priority="784">
      <colorScale>
        <cfvo type="min"/>
        <cfvo type="percentile" val="50"/>
        <cfvo type="max"/>
        <color rgb="FFF8696B"/>
        <color rgb="FFFCFCFF"/>
        <color rgb="FF63BE7B"/>
      </colorScale>
    </cfRule>
  </conditionalFormatting>
  <conditionalFormatting sqref="V29">
    <cfRule type="colorScale" priority="783">
      <colorScale>
        <cfvo type="min"/>
        <cfvo type="percentile" val="50"/>
        <cfvo type="max"/>
        <color rgb="FF63BE7B"/>
        <color rgb="FFFCFCFF"/>
        <color rgb="FFF8696B"/>
      </colorScale>
    </cfRule>
  </conditionalFormatting>
  <conditionalFormatting sqref="W29">
    <cfRule type="colorScale" priority="782">
      <colorScale>
        <cfvo type="min"/>
        <cfvo type="percentile" val="50"/>
        <cfvo type="max"/>
        <color rgb="FF63BE7B"/>
        <color rgb="FFFCFCFF"/>
        <color rgb="FFF8696B"/>
      </colorScale>
    </cfRule>
  </conditionalFormatting>
  <conditionalFormatting sqref="J29">
    <cfRule type="colorScale" priority="781">
      <colorScale>
        <cfvo type="min"/>
        <cfvo type="max"/>
        <color rgb="FFFCFCFF"/>
        <color rgb="FF63BE7B"/>
      </colorScale>
    </cfRule>
  </conditionalFormatting>
  <conditionalFormatting sqref="D29">
    <cfRule type="colorScale" priority="780">
      <colorScale>
        <cfvo type="min"/>
        <cfvo type="percentile" val="50"/>
        <cfvo type="max"/>
        <color rgb="FFF8696B"/>
        <color rgb="FFFCFCFF"/>
        <color rgb="FF63BE7B"/>
      </colorScale>
    </cfRule>
  </conditionalFormatting>
  <conditionalFormatting sqref="E29">
    <cfRule type="colorScale" priority="779">
      <colorScale>
        <cfvo type="min"/>
        <cfvo type="max"/>
        <color rgb="FFFCFCFF"/>
        <color rgb="FF63BE7B"/>
      </colorScale>
    </cfRule>
  </conditionalFormatting>
  <conditionalFormatting sqref="F29">
    <cfRule type="colorScale" priority="777">
      <colorScale>
        <cfvo type="min"/>
        <cfvo type="percentile" val="50"/>
        <cfvo type="max"/>
        <color rgb="FFF8696B"/>
        <color rgb="FFFCFCFF"/>
        <color rgb="FF63BE7B"/>
      </colorScale>
    </cfRule>
    <cfRule type="colorScale" priority="778">
      <colorScale>
        <cfvo type="min"/>
        <cfvo type="max"/>
        <color rgb="FFFCFCFF"/>
        <color rgb="FF63BE7B"/>
      </colorScale>
    </cfRule>
  </conditionalFormatting>
  <conditionalFormatting sqref="G29">
    <cfRule type="colorScale" priority="775">
      <colorScale>
        <cfvo type="min"/>
        <cfvo type="percentile" val="50"/>
        <cfvo type="max"/>
        <color rgb="FFF8696B"/>
        <color rgb="FFFCFCFF"/>
        <color rgb="FF63BE7B"/>
      </colorScale>
    </cfRule>
    <cfRule type="colorScale" priority="776">
      <colorScale>
        <cfvo type="min"/>
        <cfvo type="max"/>
        <color rgb="FFFCFCFF"/>
        <color rgb="FF63BE7B"/>
      </colorScale>
    </cfRule>
  </conditionalFormatting>
  <conditionalFormatting sqref="H29">
    <cfRule type="colorScale" priority="774">
      <colorScale>
        <cfvo type="min"/>
        <cfvo type="percentile" val="50"/>
        <cfvo type="max"/>
        <color rgb="FFF8696B"/>
        <color rgb="FFFCFCFF"/>
        <color rgb="FF63BE7B"/>
      </colorScale>
    </cfRule>
  </conditionalFormatting>
  <conditionalFormatting sqref="I29">
    <cfRule type="colorScale" priority="773">
      <colorScale>
        <cfvo type="min"/>
        <cfvo type="percentile" val="50"/>
        <cfvo type="max"/>
        <color rgb="FFF8696B"/>
        <color rgb="FFFCFCFF"/>
        <color rgb="FF63BE7B"/>
      </colorScale>
    </cfRule>
  </conditionalFormatting>
  <conditionalFormatting sqref="K29">
    <cfRule type="colorScale" priority="772">
      <colorScale>
        <cfvo type="min"/>
        <cfvo type="percentile" val="50"/>
        <cfvo type="max"/>
        <color rgb="FFF8696B"/>
        <color rgb="FFFCFCFF"/>
        <color rgb="FF63BE7B"/>
      </colorScale>
    </cfRule>
  </conditionalFormatting>
  <conditionalFormatting sqref="L29">
    <cfRule type="colorScale" priority="771">
      <colorScale>
        <cfvo type="min"/>
        <cfvo type="percentile" val="50"/>
        <cfvo type="max"/>
        <color rgb="FFF8696B"/>
        <color rgb="FFFCFCFF"/>
        <color rgb="FF63BE7B"/>
      </colorScale>
    </cfRule>
  </conditionalFormatting>
  <conditionalFormatting sqref="O29">
    <cfRule type="colorScale" priority="770">
      <colorScale>
        <cfvo type="min"/>
        <cfvo type="percentile" val="50"/>
        <cfvo type="max"/>
        <color rgb="FF63BE7B"/>
        <color rgb="FFFCFCFF"/>
        <color rgb="FFF8696B"/>
      </colorScale>
    </cfRule>
  </conditionalFormatting>
  <conditionalFormatting sqref="P29">
    <cfRule type="colorScale" priority="769">
      <colorScale>
        <cfvo type="min"/>
        <cfvo type="percentile" val="50"/>
        <cfvo type="max"/>
        <color rgb="FF63BE7B"/>
        <color rgb="FFFCFCFF"/>
        <color rgb="FFF8696B"/>
      </colorScale>
    </cfRule>
  </conditionalFormatting>
  <conditionalFormatting sqref="Q29">
    <cfRule type="colorScale" priority="768">
      <colorScale>
        <cfvo type="min"/>
        <cfvo type="percentile" val="50"/>
        <cfvo type="max"/>
        <color rgb="FFF8696B"/>
        <color rgb="FFFCFCFF"/>
        <color rgb="FF63BE7B"/>
      </colorScale>
    </cfRule>
  </conditionalFormatting>
  <conditionalFormatting sqref="R29">
    <cfRule type="colorScale" priority="766">
      <colorScale>
        <cfvo type="min"/>
        <cfvo type="percentile" val="50"/>
        <cfvo type="max"/>
        <color rgb="FFF8696B"/>
        <color rgb="FFFCFCFF"/>
        <color rgb="FF63BE7B"/>
      </colorScale>
    </cfRule>
    <cfRule type="colorScale" priority="767">
      <colorScale>
        <cfvo type="min"/>
        <cfvo type="max"/>
        <color rgb="FFFCFCFF"/>
        <color rgb="FF63BE7B"/>
      </colorScale>
    </cfRule>
  </conditionalFormatting>
  <conditionalFormatting sqref="S29:T29">
    <cfRule type="colorScale" priority="765">
      <colorScale>
        <cfvo type="min"/>
        <cfvo type="percentile" val="50"/>
        <cfvo type="max"/>
        <color rgb="FFF8696B"/>
        <color rgb="FFFCFCFF"/>
        <color rgb="FF63BE7B"/>
      </colorScale>
    </cfRule>
  </conditionalFormatting>
  <conditionalFormatting sqref="U29">
    <cfRule type="colorScale" priority="764">
      <colorScale>
        <cfvo type="min"/>
        <cfvo type="percentile" val="50"/>
        <cfvo type="max"/>
        <color rgb="FFF8696B"/>
        <color rgb="FFFCFCFF"/>
        <color rgb="FF63BE7B"/>
      </colorScale>
    </cfRule>
  </conditionalFormatting>
  <conditionalFormatting sqref="V29">
    <cfRule type="colorScale" priority="763">
      <colorScale>
        <cfvo type="min"/>
        <cfvo type="percentile" val="50"/>
        <cfvo type="max"/>
        <color rgb="FF63BE7B"/>
        <color rgb="FFFCFCFF"/>
        <color rgb="FFF8696B"/>
      </colorScale>
    </cfRule>
  </conditionalFormatting>
  <conditionalFormatting sqref="W29">
    <cfRule type="colorScale" priority="762">
      <colorScale>
        <cfvo type="min"/>
        <cfvo type="percentile" val="50"/>
        <cfvo type="max"/>
        <color rgb="FF63BE7B"/>
        <color rgb="FFFCFCFF"/>
        <color rgb="FFF8696B"/>
      </colorScale>
    </cfRule>
  </conditionalFormatting>
  <conditionalFormatting sqref="J29">
    <cfRule type="colorScale" priority="760">
      <colorScale>
        <cfvo type="min"/>
        <cfvo type="percentile" val="50"/>
        <cfvo type="max"/>
        <color rgb="FFF8696B"/>
        <color rgb="FFFCFCFF"/>
        <color rgb="FF63BE7B"/>
      </colorScale>
    </cfRule>
    <cfRule type="colorScale" priority="761">
      <colorScale>
        <cfvo type="min"/>
        <cfvo type="max"/>
        <color rgb="FFFCFCFF"/>
        <color rgb="FF63BE7B"/>
      </colorScale>
    </cfRule>
  </conditionalFormatting>
  <conditionalFormatting sqref="G29">
    <cfRule type="colorScale" priority="758">
      <colorScale>
        <cfvo type="min"/>
        <cfvo type="max"/>
        <color rgb="FFFCFCFF"/>
        <color rgb="FF63BE7B"/>
      </colorScale>
    </cfRule>
    <cfRule type="colorScale" priority="759">
      <colorScale>
        <cfvo type="min"/>
        <cfvo type="percentile" val="50"/>
        <cfvo type="max"/>
        <color rgb="FFF8696B"/>
        <color rgb="FFFCFCFF"/>
        <color rgb="FF63BE7B"/>
      </colorScale>
    </cfRule>
  </conditionalFormatting>
  <conditionalFormatting sqref="J29">
    <cfRule type="colorScale" priority="756">
      <colorScale>
        <cfvo type="min"/>
        <cfvo type="max"/>
        <color rgb="FFFCFCFF"/>
        <color rgb="FF63BE7B"/>
      </colorScale>
    </cfRule>
    <cfRule type="colorScale" priority="757">
      <colorScale>
        <cfvo type="min"/>
        <cfvo type="percentile" val="50"/>
        <cfvo type="max"/>
        <color rgb="FFF8696B"/>
        <color rgb="FFFCFCFF"/>
        <color rgb="FF63BE7B"/>
      </colorScale>
    </cfRule>
  </conditionalFormatting>
  <conditionalFormatting sqref="R29">
    <cfRule type="colorScale" priority="754">
      <colorScale>
        <cfvo type="min"/>
        <cfvo type="max"/>
        <color rgb="FFFCFCFF"/>
        <color rgb="FF63BE7B"/>
      </colorScale>
    </cfRule>
    <cfRule type="colorScale" priority="755">
      <colorScale>
        <cfvo type="min"/>
        <cfvo type="percentile" val="50"/>
        <cfvo type="max"/>
        <color rgb="FFF8696B"/>
        <color rgb="FFFCFCFF"/>
        <color rgb="FF63BE7B"/>
      </colorScale>
    </cfRule>
  </conditionalFormatting>
  <conditionalFormatting sqref="F29">
    <cfRule type="colorScale" priority="753">
      <colorScale>
        <cfvo type="min"/>
        <cfvo type="max"/>
        <color rgb="FFFCFCFF"/>
        <color rgb="FF63BE7B"/>
      </colorScale>
    </cfRule>
  </conditionalFormatting>
  <conditionalFormatting sqref="H29">
    <cfRule type="colorScale" priority="752">
      <colorScale>
        <cfvo type="min"/>
        <cfvo type="max"/>
        <color rgb="FFFCFCFF"/>
        <color rgb="FF63BE7B"/>
      </colorScale>
    </cfRule>
  </conditionalFormatting>
  <conditionalFormatting sqref="I29">
    <cfRule type="colorScale" priority="751">
      <colorScale>
        <cfvo type="min"/>
        <cfvo type="max"/>
        <color rgb="FFFCFCFF"/>
        <color rgb="FF63BE7B"/>
      </colorScale>
    </cfRule>
  </conditionalFormatting>
  <conditionalFormatting sqref="K29">
    <cfRule type="colorScale" priority="750">
      <colorScale>
        <cfvo type="min"/>
        <cfvo type="max"/>
        <color rgb="FFFCFCFF"/>
        <color rgb="FF63BE7B"/>
      </colorScale>
    </cfRule>
  </conditionalFormatting>
  <conditionalFormatting sqref="L29">
    <cfRule type="colorScale" priority="749">
      <colorScale>
        <cfvo type="min"/>
        <cfvo type="max"/>
        <color rgb="FFFCFCFF"/>
        <color rgb="FF63BE7B"/>
      </colorScale>
    </cfRule>
  </conditionalFormatting>
  <conditionalFormatting sqref="G29">
    <cfRule type="colorScale" priority="748">
      <colorScale>
        <cfvo type="min"/>
        <cfvo type="max"/>
        <color rgb="FFFCFCFF"/>
        <color rgb="FF63BE7B"/>
      </colorScale>
    </cfRule>
  </conditionalFormatting>
  <conditionalFormatting sqref="J29">
    <cfRule type="colorScale" priority="747">
      <colorScale>
        <cfvo type="min"/>
        <cfvo type="max"/>
        <color rgb="FFFCFCFF"/>
        <color rgb="FF63BE7B"/>
      </colorScale>
    </cfRule>
  </conditionalFormatting>
  <conditionalFormatting sqref="D29">
    <cfRule type="colorScale" priority="746">
      <colorScale>
        <cfvo type="min"/>
        <cfvo type="percentile" val="50"/>
        <cfvo type="max"/>
        <color rgb="FFF8696B"/>
        <color rgb="FFFCFCFF"/>
        <color rgb="FF63BE7B"/>
      </colorScale>
    </cfRule>
  </conditionalFormatting>
  <conditionalFormatting sqref="G29">
    <cfRule type="colorScale" priority="745">
      <colorScale>
        <cfvo type="min"/>
        <cfvo type="max"/>
        <color rgb="FFFCFCFF"/>
        <color rgb="FF63BE7B"/>
      </colorScale>
    </cfRule>
  </conditionalFormatting>
  <conditionalFormatting sqref="J29">
    <cfRule type="colorScale" priority="744">
      <colorScale>
        <cfvo type="min"/>
        <cfvo type="max"/>
        <color rgb="FFFCFCFF"/>
        <color rgb="FF63BE7B"/>
      </colorScale>
    </cfRule>
  </conditionalFormatting>
  <conditionalFormatting sqref="O29">
    <cfRule type="colorScale" priority="743">
      <colorScale>
        <cfvo type="min"/>
        <cfvo type="percentile" val="50"/>
        <cfvo type="max"/>
        <color rgb="FF63BE7B"/>
        <color rgb="FFFCFCFF"/>
        <color rgb="FFF8696B"/>
      </colorScale>
    </cfRule>
  </conditionalFormatting>
  <conditionalFormatting sqref="P29">
    <cfRule type="colorScale" priority="742">
      <colorScale>
        <cfvo type="min"/>
        <cfvo type="percentile" val="50"/>
        <cfvo type="max"/>
        <color rgb="FF63BE7B"/>
        <color rgb="FFFCFCFF"/>
        <color rgb="FFF8696B"/>
      </colorScale>
    </cfRule>
  </conditionalFormatting>
  <conditionalFormatting sqref="Q29">
    <cfRule type="colorScale" priority="741">
      <colorScale>
        <cfvo type="min"/>
        <cfvo type="percentile" val="50"/>
        <cfvo type="max"/>
        <color rgb="FFF8696B"/>
        <color rgb="FFFCFCFF"/>
        <color rgb="FF63BE7B"/>
      </colorScale>
    </cfRule>
  </conditionalFormatting>
  <conditionalFormatting sqref="R29">
    <cfRule type="colorScale" priority="740">
      <colorScale>
        <cfvo type="min"/>
        <cfvo type="max"/>
        <color rgb="FFFCFCFF"/>
        <color rgb="FF63BE7B"/>
      </colorScale>
    </cfRule>
  </conditionalFormatting>
  <conditionalFormatting sqref="S29:T29">
    <cfRule type="colorScale" priority="739">
      <colorScale>
        <cfvo type="min"/>
        <cfvo type="max"/>
        <color rgb="FFFCFCFF"/>
        <color rgb="FF63BE7B"/>
      </colorScale>
    </cfRule>
  </conditionalFormatting>
  <conditionalFormatting sqref="U29">
    <cfRule type="colorScale" priority="738">
      <colorScale>
        <cfvo type="min"/>
        <cfvo type="percentile" val="50"/>
        <cfvo type="max"/>
        <color rgb="FFF8696B"/>
        <color rgb="FFFCFCFF"/>
        <color rgb="FF63BE7B"/>
      </colorScale>
    </cfRule>
  </conditionalFormatting>
  <conditionalFormatting sqref="V29">
    <cfRule type="colorScale" priority="737">
      <colorScale>
        <cfvo type="min"/>
        <cfvo type="percentile" val="50"/>
        <cfvo type="max"/>
        <color rgb="FF63BE7B"/>
        <color rgb="FFFCFCFF"/>
        <color rgb="FFF8696B"/>
      </colorScale>
    </cfRule>
  </conditionalFormatting>
  <conditionalFormatting sqref="W29">
    <cfRule type="colorScale" priority="736">
      <colorScale>
        <cfvo type="min"/>
        <cfvo type="percentile" val="50"/>
        <cfvo type="max"/>
        <color rgb="FF63BE7B"/>
        <color rgb="FFFCFCFF"/>
        <color rgb="FFF8696B"/>
      </colorScale>
    </cfRule>
  </conditionalFormatting>
  <conditionalFormatting sqref="D29">
    <cfRule type="colorScale" priority="735">
      <colorScale>
        <cfvo type="min"/>
        <cfvo type="percentile" val="50"/>
        <cfvo type="max"/>
        <color rgb="FFF8696B"/>
        <color rgb="FFFCFCFF"/>
        <color rgb="FF63BE7B"/>
      </colorScale>
    </cfRule>
  </conditionalFormatting>
  <conditionalFormatting sqref="O29">
    <cfRule type="colorScale" priority="734">
      <colorScale>
        <cfvo type="min"/>
        <cfvo type="percentile" val="50"/>
        <cfvo type="max"/>
        <color rgb="FF63BE7B"/>
        <color rgb="FFFCFCFF"/>
        <color rgb="FFF8696B"/>
      </colorScale>
    </cfRule>
  </conditionalFormatting>
  <conditionalFormatting sqref="P29">
    <cfRule type="colorScale" priority="733">
      <colorScale>
        <cfvo type="min"/>
        <cfvo type="percentile" val="50"/>
        <cfvo type="max"/>
        <color rgb="FF63BE7B"/>
        <color rgb="FFFCFCFF"/>
        <color rgb="FFF8696B"/>
      </colorScale>
    </cfRule>
  </conditionalFormatting>
  <conditionalFormatting sqref="Q29">
    <cfRule type="colorScale" priority="732">
      <colorScale>
        <cfvo type="min"/>
        <cfvo type="percentile" val="50"/>
        <cfvo type="max"/>
        <color rgb="FFF8696B"/>
        <color rgb="FFFCFCFF"/>
        <color rgb="FF63BE7B"/>
      </colorScale>
    </cfRule>
  </conditionalFormatting>
  <conditionalFormatting sqref="U29">
    <cfRule type="colorScale" priority="731">
      <colorScale>
        <cfvo type="min"/>
        <cfvo type="percentile" val="50"/>
        <cfvo type="max"/>
        <color rgb="FFF8696B"/>
        <color rgb="FFFCFCFF"/>
        <color rgb="FF63BE7B"/>
      </colorScale>
    </cfRule>
  </conditionalFormatting>
  <conditionalFormatting sqref="V29">
    <cfRule type="colorScale" priority="730">
      <colorScale>
        <cfvo type="min"/>
        <cfvo type="percentile" val="50"/>
        <cfvo type="max"/>
        <color rgb="FF63BE7B"/>
        <color rgb="FFFCFCFF"/>
        <color rgb="FFF8696B"/>
      </colorScale>
    </cfRule>
  </conditionalFormatting>
  <conditionalFormatting sqref="W29">
    <cfRule type="colorScale" priority="729">
      <colorScale>
        <cfvo type="min"/>
        <cfvo type="percentile" val="50"/>
        <cfvo type="max"/>
        <color rgb="FF63BE7B"/>
        <color rgb="FFFCFCFF"/>
        <color rgb="FFF8696B"/>
      </colorScale>
    </cfRule>
  </conditionalFormatting>
  <conditionalFormatting sqref="G29">
    <cfRule type="colorScale" priority="728">
      <colorScale>
        <cfvo type="min"/>
        <cfvo type="max"/>
        <color rgb="FFFCFCFF"/>
        <color rgb="FF63BE7B"/>
      </colorScale>
    </cfRule>
  </conditionalFormatting>
  <conditionalFormatting sqref="J29">
    <cfRule type="colorScale" priority="727">
      <colorScale>
        <cfvo type="min"/>
        <cfvo type="max"/>
        <color rgb="FFFCFCFF"/>
        <color rgb="FF63BE7B"/>
      </colorScale>
    </cfRule>
  </conditionalFormatting>
  <conditionalFormatting sqref="R29">
    <cfRule type="colorScale" priority="726">
      <colorScale>
        <cfvo type="min"/>
        <cfvo type="max"/>
        <color rgb="FFFCFCFF"/>
        <color rgb="FF63BE7B"/>
      </colorScale>
    </cfRule>
  </conditionalFormatting>
  <conditionalFormatting sqref="T29">
    <cfRule type="colorScale" priority="725">
      <colorScale>
        <cfvo type="min"/>
        <cfvo type="max"/>
        <color rgb="FFFCFCFF"/>
        <color rgb="FF63BE7B"/>
      </colorScale>
    </cfRule>
  </conditionalFormatting>
  <conditionalFormatting sqref="D29">
    <cfRule type="colorScale" priority="724">
      <colorScale>
        <cfvo type="min"/>
        <cfvo type="percentile" val="50"/>
        <cfvo type="max"/>
        <color rgb="FFF8696B"/>
        <color rgb="FFFCFCFF"/>
        <color rgb="FF63BE7B"/>
      </colorScale>
    </cfRule>
  </conditionalFormatting>
  <conditionalFormatting sqref="G29">
    <cfRule type="colorScale" priority="723">
      <colorScale>
        <cfvo type="min"/>
        <cfvo type="max"/>
        <color rgb="FFFCFCFF"/>
        <color rgb="FF63BE7B"/>
      </colorScale>
    </cfRule>
  </conditionalFormatting>
  <conditionalFormatting sqref="J29">
    <cfRule type="colorScale" priority="722">
      <colorScale>
        <cfvo type="min"/>
        <cfvo type="max"/>
        <color rgb="FFFCFCFF"/>
        <color rgb="FF63BE7B"/>
      </colorScale>
    </cfRule>
  </conditionalFormatting>
  <conditionalFormatting sqref="O29">
    <cfRule type="colorScale" priority="721">
      <colorScale>
        <cfvo type="min"/>
        <cfvo type="percentile" val="50"/>
        <cfvo type="max"/>
        <color rgb="FF63BE7B"/>
        <color rgb="FFFCFCFF"/>
        <color rgb="FFF8696B"/>
      </colorScale>
    </cfRule>
  </conditionalFormatting>
  <conditionalFormatting sqref="P29">
    <cfRule type="colorScale" priority="720">
      <colorScale>
        <cfvo type="min"/>
        <cfvo type="percentile" val="50"/>
        <cfvo type="max"/>
        <color rgb="FF63BE7B"/>
        <color rgb="FFFCFCFF"/>
        <color rgb="FFF8696B"/>
      </colorScale>
    </cfRule>
  </conditionalFormatting>
  <conditionalFormatting sqref="Q29">
    <cfRule type="colorScale" priority="719">
      <colorScale>
        <cfvo type="min"/>
        <cfvo type="percentile" val="50"/>
        <cfvo type="max"/>
        <color rgb="FFF8696B"/>
        <color rgb="FFFCFCFF"/>
        <color rgb="FF63BE7B"/>
      </colorScale>
    </cfRule>
  </conditionalFormatting>
  <conditionalFormatting sqref="R29">
    <cfRule type="colorScale" priority="718">
      <colorScale>
        <cfvo type="min"/>
        <cfvo type="max"/>
        <color rgb="FFFCFCFF"/>
        <color rgb="FF63BE7B"/>
      </colorScale>
    </cfRule>
  </conditionalFormatting>
  <conditionalFormatting sqref="T29">
    <cfRule type="colorScale" priority="717">
      <colorScale>
        <cfvo type="min"/>
        <cfvo type="max"/>
        <color rgb="FFFCFCFF"/>
        <color rgb="FF63BE7B"/>
      </colorScale>
    </cfRule>
  </conditionalFormatting>
  <conditionalFormatting sqref="U29">
    <cfRule type="colorScale" priority="716">
      <colorScale>
        <cfvo type="min"/>
        <cfvo type="percentile" val="50"/>
        <cfvo type="max"/>
        <color rgb="FFF8696B"/>
        <color rgb="FFFCFCFF"/>
        <color rgb="FF63BE7B"/>
      </colorScale>
    </cfRule>
  </conditionalFormatting>
  <conditionalFormatting sqref="V29">
    <cfRule type="colorScale" priority="715">
      <colorScale>
        <cfvo type="min"/>
        <cfvo type="percentile" val="50"/>
        <cfvo type="max"/>
        <color rgb="FF63BE7B"/>
        <color rgb="FFFCFCFF"/>
        <color rgb="FFF8696B"/>
      </colorScale>
    </cfRule>
  </conditionalFormatting>
  <conditionalFormatting sqref="W29">
    <cfRule type="colorScale" priority="714">
      <colorScale>
        <cfvo type="min"/>
        <cfvo type="percentile" val="50"/>
        <cfvo type="max"/>
        <color rgb="FF63BE7B"/>
        <color rgb="FFFCFCFF"/>
        <color rgb="FFF8696B"/>
      </colorScale>
    </cfRule>
  </conditionalFormatting>
  <conditionalFormatting sqref="N29">
    <cfRule type="colorScale" priority="710">
      <colorScale>
        <cfvo type="min"/>
        <cfvo type="max"/>
        <color rgb="FFFCFCFF"/>
        <color rgb="FF63BE7B"/>
      </colorScale>
    </cfRule>
    <cfRule type="colorScale" priority="711">
      <colorScale>
        <cfvo type="min"/>
        <cfvo type="max"/>
        <color rgb="FFFCFCFF"/>
        <color rgb="FF63BE7B"/>
      </colorScale>
    </cfRule>
    <cfRule type="colorScale" priority="712">
      <colorScale>
        <cfvo type="min"/>
        <cfvo type="percentile" val="50"/>
        <cfvo type="max"/>
        <color rgb="FFF8696B"/>
        <color rgb="FFFFEB84"/>
        <color rgb="FF63BE7B"/>
      </colorScale>
    </cfRule>
    <cfRule type="colorScale" priority="713">
      <colorScale>
        <cfvo type="min"/>
        <cfvo type="max"/>
        <color rgb="FFFFEF9C"/>
        <color rgb="FF63BE7B"/>
      </colorScale>
    </cfRule>
  </conditionalFormatting>
  <conditionalFormatting sqref="E29:N29">
    <cfRule type="colorScale" priority="706">
      <colorScale>
        <cfvo type="min"/>
        <cfvo type="max"/>
        <color rgb="FFFCFCFF"/>
        <color rgb="FF63BE7B"/>
      </colorScale>
    </cfRule>
    <cfRule type="colorScale" priority="707">
      <colorScale>
        <cfvo type="min"/>
        <cfvo type="max"/>
        <color rgb="FFFCFCFF"/>
        <color rgb="FF63BE7B"/>
      </colorScale>
    </cfRule>
    <cfRule type="colorScale" priority="708">
      <colorScale>
        <cfvo type="min"/>
        <cfvo type="percentile" val="50"/>
        <cfvo type="max"/>
        <color rgb="FFF8696B"/>
        <color rgb="FFFFEB84"/>
        <color rgb="FF63BE7B"/>
      </colorScale>
    </cfRule>
    <cfRule type="colorScale" priority="709">
      <colorScale>
        <cfvo type="min"/>
        <cfvo type="max"/>
        <color rgb="FFFFEF9C"/>
        <color rgb="FF63BE7B"/>
      </colorScale>
    </cfRule>
  </conditionalFormatting>
  <conditionalFormatting sqref="F29:G29 J29:N29">
    <cfRule type="colorScale" priority="705">
      <colorScale>
        <cfvo type="min"/>
        <cfvo type="max"/>
        <color rgb="FFFCFCFF"/>
        <color rgb="FF63BE7B"/>
      </colorScale>
    </cfRule>
  </conditionalFormatting>
  <conditionalFormatting sqref="N29">
    <cfRule type="colorScale" priority="703">
      <colorScale>
        <cfvo type="min"/>
        <cfvo type="percentile" val="50"/>
        <cfvo type="max"/>
        <color rgb="FFF8696B"/>
        <color rgb="FFFCFCFF"/>
        <color rgb="FF63BE7B"/>
      </colorScale>
    </cfRule>
    <cfRule type="colorScale" priority="704">
      <colorScale>
        <cfvo type="min"/>
        <cfvo type="max"/>
        <color rgb="FFFCFCFF"/>
        <color rgb="FF63BE7B"/>
      </colorScale>
    </cfRule>
  </conditionalFormatting>
  <conditionalFormatting sqref="N29">
    <cfRule type="colorScale" priority="701">
      <colorScale>
        <cfvo type="min"/>
        <cfvo type="max"/>
        <color rgb="FFFCFCFF"/>
        <color rgb="FF63BE7B"/>
      </colorScale>
    </cfRule>
    <cfRule type="colorScale" priority="702">
      <colorScale>
        <cfvo type="min"/>
        <cfvo type="percentile" val="50"/>
        <cfvo type="max"/>
        <color rgb="FFF8696B"/>
        <color rgb="FFFCFCFF"/>
        <color rgb="FF63BE7B"/>
      </colorScale>
    </cfRule>
  </conditionalFormatting>
  <conditionalFormatting sqref="N29">
    <cfRule type="colorScale" priority="700">
      <colorScale>
        <cfvo type="min"/>
        <cfvo type="max"/>
        <color rgb="FFFCFCFF"/>
        <color rgb="FF63BE7B"/>
      </colorScale>
    </cfRule>
  </conditionalFormatting>
  <conditionalFormatting sqref="M29:N29">
    <cfRule type="colorScale" priority="699">
      <colorScale>
        <cfvo type="min"/>
        <cfvo type="max"/>
        <color rgb="FFFCFCFF"/>
        <color rgb="FF63BE7B"/>
      </colorScale>
    </cfRule>
  </conditionalFormatting>
  <conditionalFormatting sqref="M29:N29">
    <cfRule type="colorScale" priority="697">
      <colorScale>
        <cfvo type="min"/>
        <cfvo type="percentile" val="50"/>
        <cfvo type="max"/>
        <color rgb="FFF8696B"/>
        <color rgb="FFFCFCFF"/>
        <color rgb="FF63BE7B"/>
      </colorScale>
    </cfRule>
    <cfRule type="colorScale" priority="698">
      <colorScale>
        <cfvo type="min"/>
        <cfvo type="max"/>
        <color rgb="FFFCFCFF"/>
        <color rgb="FF63BE7B"/>
      </colorScale>
    </cfRule>
  </conditionalFormatting>
  <conditionalFormatting sqref="M29:N29">
    <cfRule type="colorScale" priority="695">
      <colorScale>
        <cfvo type="min"/>
        <cfvo type="max"/>
        <color rgb="FFFCFCFF"/>
        <color rgb="FF63BE7B"/>
      </colorScale>
    </cfRule>
    <cfRule type="colorScale" priority="696">
      <colorScale>
        <cfvo type="min"/>
        <cfvo type="percentile" val="50"/>
        <cfvo type="max"/>
        <color rgb="FFF8696B"/>
        <color rgb="FFFCFCFF"/>
        <color rgb="FF63BE7B"/>
      </colorScale>
    </cfRule>
  </conditionalFormatting>
  <conditionalFormatting sqref="M29:N29">
    <cfRule type="colorScale" priority="694">
      <colorScale>
        <cfvo type="min"/>
        <cfvo type="max"/>
        <color rgb="FFFCFCFF"/>
        <color rgb="FF63BE7B"/>
      </colorScale>
    </cfRule>
  </conditionalFormatting>
  <conditionalFormatting sqref="M29:N29">
    <cfRule type="colorScale" priority="692">
      <colorScale>
        <cfvo type="min"/>
        <cfvo type="percentile" val="50"/>
        <cfvo type="max"/>
        <color rgb="FFF8696B"/>
        <color rgb="FFFCFCFF"/>
        <color rgb="FF63BE7B"/>
      </colorScale>
    </cfRule>
    <cfRule type="colorScale" priority="693">
      <colorScale>
        <cfvo type="min"/>
        <cfvo type="max"/>
        <color rgb="FFFCFCFF"/>
        <color rgb="FF63BE7B"/>
      </colorScale>
    </cfRule>
  </conditionalFormatting>
  <conditionalFormatting sqref="M29:N29">
    <cfRule type="colorScale" priority="690">
      <colorScale>
        <cfvo type="min"/>
        <cfvo type="max"/>
        <color rgb="FFFCFCFF"/>
        <color rgb="FF63BE7B"/>
      </colorScale>
    </cfRule>
    <cfRule type="colorScale" priority="691">
      <colorScale>
        <cfvo type="min"/>
        <cfvo type="percentile" val="50"/>
        <cfvo type="max"/>
        <color rgb="FFF8696B"/>
        <color rgb="FFFCFCFF"/>
        <color rgb="FF63BE7B"/>
      </colorScale>
    </cfRule>
  </conditionalFormatting>
  <conditionalFormatting sqref="M29:N29">
    <cfRule type="colorScale" priority="689">
      <colorScale>
        <cfvo type="min"/>
        <cfvo type="max"/>
        <color rgb="FFFCFCFF"/>
        <color rgb="FF63BE7B"/>
      </colorScale>
    </cfRule>
  </conditionalFormatting>
  <conditionalFormatting sqref="M29:N29">
    <cfRule type="colorScale" priority="688">
      <colorScale>
        <cfvo type="min"/>
        <cfvo type="max"/>
        <color rgb="FFFCFCFF"/>
        <color rgb="FF63BE7B"/>
      </colorScale>
    </cfRule>
  </conditionalFormatting>
  <conditionalFormatting sqref="M29">
    <cfRule type="colorScale" priority="687">
      <colorScale>
        <cfvo type="min"/>
        <cfvo type="max"/>
        <color rgb="FFFCFCFF"/>
        <color rgb="FF63BE7B"/>
      </colorScale>
    </cfRule>
  </conditionalFormatting>
  <conditionalFormatting sqref="N29">
    <cfRule type="colorScale" priority="685">
      <colorScale>
        <cfvo type="min"/>
        <cfvo type="max"/>
        <color rgb="FFFCFCFF"/>
        <color rgb="FF63BE7B"/>
      </colorScale>
    </cfRule>
    <cfRule type="colorScale" priority="686">
      <colorScale>
        <cfvo type="min"/>
        <cfvo type="percentile" val="50"/>
        <cfvo type="max"/>
        <color rgb="FFF8696B"/>
        <color rgb="FFFCFCFF"/>
        <color rgb="FF63BE7B"/>
      </colorScale>
    </cfRule>
  </conditionalFormatting>
  <conditionalFormatting sqref="N29">
    <cfRule type="colorScale" priority="684">
      <colorScale>
        <cfvo type="min"/>
        <cfvo type="max"/>
        <color rgb="FFFCFCFF"/>
        <color rgb="FF63BE7B"/>
      </colorScale>
    </cfRule>
  </conditionalFormatting>
  <conditionalFormatting sqref="M29">
    <cfRule type="colorScale" priority="683">
      <colorScale>
        <cfvo type="min"/>
        <cfvo type="max"/>
        <color rgb="FFFCFCFF"/>
        <color rgb="FF63BE7B"/>
      </colorScale>
    </cfRule>
  </conditionalFormatting>
  <conditionalFormatting sqref="N29">
    <cfRule type="colorScale" priority="682">
      <colorScale>
        <cfvo type="min"/>
        <cfvo type="max"/>
        <color rgb="FFFCFCFF"/>
        <color rgb="FF63BE7B"/>
      </colorScale>
    </cfRule>
  </conditionalFormatting>
  <conditionalFormatting sqref="N29">
    <cfRule type="colorScale" priority="681">
      <colorScale>
        <cfvo type="min"/>
        <cfvo type="max"/>
        <color rgb="FFFCFCFF"/>
        <color rgb="FF63BE7B"/>
      </colorScale>
    </cfRule>
  </conditionalFormatting>
  <conditionalFormatting sqref="S29">
    <cfRule type="colorScale" priority="680">
      <colorScale>
        <cfvo type="min"/>
        <cfvo type="max"/>
        <color rgb="FFFCFCFF"/>
        <color rgb="FF63BE7B"/>
      </colorScale>
    </cfRule>
  </conditionalFormatting>
  <conditionalFormatting sqref="S29">
    <cfRule type="colorScale" priority="679">
      <colorScale>
        <cfvo type="min"/>
        <cfvo type="max"/>
        <color rgb="FFFCFCFF"/>
        <color rgb="FF63BE7B"/>
      </colorScale>
    </cfRule>
  </conditionalFormatting>
  <conditionalFormatting sqref="D29">
    <cfRule type="colorScale" priority="678">
      <colorScale>
        <cfvo type="min"/>
        <cfvo type="percentile" val="50"/>
        <cfvo type="max"/>
        <color rgb="FFF8696B"/>
        <color rgb="FFFCFCFF"/>
        <color rgb="FF63BE7B"/>
      </colorScale>
    </cfRule>
  </conditionalFormatting>
  <conditionalFormatting sqref="G29">
    <cfRule type="colorScale" priority="677">
      <colorScale>
        <cfvo type="min"/>
        <cfvo type="max"/>
        <color rgb="FFFCFCFF"/>
        <color rgb="FF63BE7B"/>
      </colorScale>
    </cfRule>
  </conditionalFormatting>
  <conditionalFormatting sqref="J29">
    <cfRule type="colorScale" priority="676">
      <colorScale>
        <cfvo type="min"/>
        <cfvo type="max"/>
        <color rgb="FFFCFCFF"/>
        <color rgb="FF63BE7B"/>
      </colorScale>
    </cfRule>
  </conditionalFormatting>
  <conditionalFormatting sqref="O29">
    <cfRule type="colorScale" priority="675">
      <colorScale>
        <cfvo type="min"/>
        <cfvo type="percentile" val="50"/>
        <cfvo type="max"/>
        <color rgb="FF63BE7B"/>
        <color rgb="FFFCFCFF"/>
        <color rgb="FFF8696B"/>
      </colorScale>
    </cfRule>
  </conditionalFormatting>
  <conditionalFormatting sqref="P29">
    <cfRule type="colorScale" priority="674">
      <colorScale>
        <cfvo type="min"/>
        <cfvo type="percentile" val="50"/>
        <cfvo type="max"/>
        <color rgb="FF63BE7B"/>
        <color rgb="FFFCFCFF"/>
        <color rgb="FFF8696B"/>
      </colorScale>
    </cfRule>
  </conditionalFormatting>
  <conditionalFormatting sqref="Q29">
    <cfRule type="colorScale" priority="673">
      <colorScale>
        <cfvo type="min"/>
        <cfvo type="percentile" val="50"/>
        <cfvo type="max"/>
        <color rgb="FFF8696B"/>
        <color rgb="FFFCFCFF"/>
        <color rgb="FF63BE7B"/>
      </colorScale>
    </cfRule>
  </conditionalFormatting>
  <conditionalFormatting sqref="R29">
    <cfRule type="colorScale" priority="672">
      <colorScale>
        <cfvo type="min"/>
        <cfvo type="max"/>
        <color rgb="FFFCFCFF"/>
        <color rgb="FF63BE7B"/>
      </colorScale>
    </cfRule>
  </conditionalFormatting>
  <conditionalFormatting sqref="T29">
    <cfRule type="colorScale" priority="671">
      <colorScale>
        <cfvo type="min"/>
        <cfvo type="percentile" val="50"/>
        <cfvo type="max"/>
        <color rgb="FFF8696B"/>
        <color rgb="FFFCFCFF"/>
        <color rgb="FF63BE7B"/>
      </colorScale>
    </cfRule>
  </conditionalFormatting>
  <conditionalFormatting sqref="V29">
    <cfRule type="colorScale" priority="670">
      <colorScale>
        <cfvo type="min"/>
        <cfvo type="percentile" val="50"/>
        <cfvo type="max"/>
        <color rgb="FF63BE7B"/>
        <color rgb="FFFCFCFF"/>
        <color rgb="FFF8696B"/>
      </colorScale>
    </cfRule>
  </conditionalFormatting>
  <conditionalFormatting sqref="W29">
    <cfRule type="colorScale" priority="669">
      <colorScale>
        <cfvo type="min"/>
        <cfvo type="percentile" val="50"/>
        <cfvo type="max"/>
        <color rgb="FF63BE7B"/>
        <color rgb="FFFCFCFF"/>
        <color rgb="FFF8696B"/>
      </colorScale>
    </cfRule>
  </conditionalFormatting>
  <conditionalFormatting sqref="M29">
    <cfRule type="colorScale" priority="668">
      <colorScale>
        <cfvo type="min"/>
        <cfvo type="max"/>
        <color rgb="FFFCFCFF"/>
        <color rgb="FF63BE7B"/>
      </colorScale>
    </cfRule>
  </conditionalFormatting>
  <conditionalFormatting sqref="N29">
    <cfRule type="colorScale" priority="667">
      <colorScale>
        <cfvo type="min"/>
        <cfvo type="max"/>
        <color rgb="FFFCFCFF"/>
        <color rgb="FF63BE7B"/>
      </colorScale>
    </cfRule>
  </conditionalFormatting>
  <conditionalFormatting sqref="S29">
    <cfRule type="colorScale" priority="666">
      <colorScale>
        <cfvo type="min"/>
        <cfvo type="percentile" val="50"/>
        <cfvo type="max"/>
        <color rgb="FFF8696B"/>
        <color rgb="FFFCFCFF"/>
        <color rgb="FF63BE7B"/>
      </colorScale>
    </cfRule>
  </conditionalFormatting>
  <conditionalFormatting sqref="G29">
    <cfRule type="colorScale" priority="665">
      <colorScale>
        <cfvo type="min"/>
        <cfvo type="max"/>
        <color rgb="FFFCFCFF"/>
        <color rgb="FF63BE7B"/>
      </colorScale>
    </cfRule>
  </conditionalFormatting>
  <conditionalFormatting sqref="J29">
    <cfRule type="colorScale" priority="664">
      <colorScale>
        <cfvo type="min"/>
        <cfvo type="max"/>
        <color rgb="FFFCFCFF"/>
        <color rgb="FF63BE7B"/>
      </colorScale>
    </cfRule>
  </conditionalFormatting>
  <conditionalFormatting sqref="O29">
    <cfRule type="colorScale" priority="663">
      <colorScale>
        <cfvo type="min"/>
        <cfvo type="percentile" val="50"/>
        <cfvo type="max"/>
        <color rgb="FF63BE7B"/>
        <color rgb="FFFCFCFF"/>
        <color rgb="FFF8696B"/>
      </colorScale>
    </cfRule>
  </conditionalFormatting>
  <conditionalFormatting sqref="P29">
    <cfRule type="colorScale" priority="662">
      <colorScale>
        <cfvo type="min"/>
        <cfvo type="percentile" val="50"/>
        <cfvo type="max"/>
        <color rgb="FF63BE7B"/>
        <color rgb="FFFCFCFF"/>
        <color rgb="FFF8696B"/>
      </colorScale>
    </cfRule>
  </conditionalFormatting>
  <conditionalFormatting sqref="R29">
    <cfRule type="colorScale" priority="661">
      <colorScale>
        <cfvo type="min"/>
        <cfvo type="max"/>
        <color rgb="FFFCFCFF"/>
        <color rgb="FF63BE7B"/>
      </colorScale>
    </cfRule>
  </conditionalFormatting>
  <conditionalFormatting sqref="T29">
    <cfRule type="colorScale" priority="660">
      <colorScale>
        <cfvo type="min"/>
        <cfvo type="percentile" val="50"/>
        <cfvo type="max"/>
        <color rgb="FFF8696B"/>
        <color rgb="FFFCFCFF"/>
        <color rgb="FF63BE7B"/>
      </colorScale>
    </cfRule>
  </conditionalFormatting>
  <conditionalFormatting sqref="U29">
    <cfRule type="colorScale" priority="659">
      <colorScale>
        <cfvo type="min"/>
        <cfvo type="percentile" val="50"/>
        <cfvo type="max"/>
        <color rgb="FFF8696B"/>
        <color rgb="FFFCFCFF"/>
        <color rgb="FF63BE7B"/>
      </colorScale>
    </cfRule>
  </conditionalFormatting>
  <conditionalFormatting sqref="V29">
    <cfRule type="colorScale" priority="658">
      <colorScale>
        <cfvo type="min"/>
        <cfvo type="percentile" val="50"/>
        <cfvo type="max"/>
        <color rgb="FF63BE7B"/>
        <color rgb="FFFCFCFF"/>
        <color rgb="FFF8696B"/>
      </colorScale>
    </cfRule>
  </conditionalFormatting>
  <conditionalFormatting sqref="W29">
    <cfRule type="colorScale" priority="657">
      <colorScale>
        <cfvo type="min"/>
        <cfvo type="percentile" val="50"/>
        <cfvo type="max"/>
        <color rgb="FF63BE7B"/>
        <color rgb="FFFCFCFF"/>
        <color rgb="FFF8696B"/>
      </colorScale>
    </cfRule>
  </conditionalFormatting>
  <conditionalFormatting sqref="M29">
    <cfRule type="colorScale" priority="656">
      <colorScale>
        <cfvo type="min"/>
        <cfvo type="max"/>
        <color rgb="FFFCFCFF"/>
        <color rgb="FF63BE7B"/>
      </colorScale>
    </cfRule>
  </conditionalFormatting>
  <conditionalFormatting sqref="N29">
    <cfRule type="colorScale" priority="655">
      <colorScale>
        <cfvo type="min"/>
        <cfvo type="max"/>
        <color rgb="FFFCFCFF"/>
        <color rgb="FF63BE7B"/>
      </colorScale>
    </cfRule>
  </conditionalFormatting>
  <conditionalFormatting sqref="S29">
    <cfRule type="colorScale" priority="654">
      <colorScale>
        <cfvo type="min"/>
        <cfvo type="percentile" val="50"/>
        <cfvo type="max"/>
        <color rgb="FFF8696B"/>
        <color rgb="FFFCFCFF"/>
        <color rgb="FF63BE7B"/>
      </colorScale>
    </cfRule>
  </conditionalFormatting>
  <conditionalFormatting sqref="D29">
    <cfRule type="colorScale" priority="653">
      <colorScale>
        <cfvo type="min"/>
        <cfvo type="percentile" val="50"/>
        <cfvo type="max"/>
        <color rgb="FFF8696B"/>
        <color rgb="FFFCFCFF"/>
        <color rgb="FF63BE7B"/>
      </colorScale>
    </cfRule>
  </conditionalFormatting>
  <conditionalFormatting sqref="G29">
    <cfRule type="colorScale" priority="652">
      <colorScale>
        <cfvo type="min"/>
        <cfvo type="max"/>
        <color rgb="FFFCFCFF"/>
        <color rgb="FF63BE7B"/>
      </colorScale>
    </cfRule>
  </conditionalFormatting>
  <conditionalFormatting sqref="J29">
    <cfRule type="colorScale" priority="651">
      <colorScale>
        <cfvo type="min"/>
        <cfvo type="max"/>
        <color rgb="FFFCFCFF"/>
        <color rgb="FF63BE7B"/>
      </colorScale>
    </cfRule>
  </conditionalFormatting>
  <conditionalFormatting sqref="O29">
    <cfRule type="colorScale" priority="650">
      <colorScale>
        <cfvo type="min"/>
        <cfvo type="percentile" val="50"/>
        <cfvo type="max"/>
        <color rgb="FF63BE7B"/>
        <color rgb="FFFCFCFF"/>
        <color rgb="FFF8696B"/>
      </colorScale>
    </cfRule>
  </conditionalFormatting>
  <conditionalFormatting sqref="P29">
    <cfRule type="colorScale" priority="649">
      <colorScale>
        <cfvo type="min"/>
        <cfvo type="percentile" val="50"/>
        <cfvo type="max"/>
        <color rgb="FF63BE7B"/>
        <color rgb="FFFCFCFF"/>
        <color rgb="FFF8696B"/>
      </colorScale>
    </cfRule>
  </conditionalFormatting>
  <conditionalFormatting sqref="Q29">
    <cfRule type="colorScale" priority="648">
      <colorScale>
        <cfvo type="min"/>
        <cfvo type="percentile" val="50"/>
        <cfvo type="max"/>
        <color rgb="FFF8696B"/>
        <color rgb="FFFCFCFF"/>
        <color rgb="FF63BE7B"/>
      </colorScale>
    </cfRule>
  </conditionalFormatting>
  <conditionalFormatting sqref="R29">
    <cfRule type="colorScale" priority="647">
      <colorScale>
        <cfvo type="min"/>
        <cfvo type="max"/>
        <color rgb="FFFCFCFF"/>
        <color rgb="FF63BE7B"/>
      </colorScale>
    </cfRule>
  </conditionalFormatting>
  <conditionalFormatting sqref="T29">
    <cfRule type="colorScale" priority="646">
      <colorScale>
        <cfvo type="min"/>
        <cfvo type="percentile" val="50"/>
        <cfvo type="max"/>
        <color rgb="FFF8696B"/>
        <color rgb="FFFCFCFF"/>
        <color rgb="FF63BE7B"/>
      </colorScale>
    </cfRule>
  </conditionalFormatting>
  <conditionalFormatting sqref="U29">
    <cfRule type="colorScale" priority="645">
      <colorScale>
        <cfvo type="min"/>
        <cfvo type="percentile" val="50"/>
        <cfvo type="max"/>
        <color rgb="FFF8696B"/>
        <color rgb="FFFCFCFF"/>
        <color rgb="FF63BE7B"/>
      </colorScale>
    </cfRule>
  </conditionalFormatting>
  <conditionalFormatting sqref="V29">
    <cfRule type="colorScale" priority="644">
      <colorScale>
        <cfvo type="min"/>
        <cfvo type="percentile" val="50"/>
        <cfvo type="max"/>
        <color rgb="FF63BE7B"/>
        <color rgb="FFFCFCFF"/>
        <color rgb="FFF8696B"/>
      </colorScale>
    </cfRule>
  </conditionalFormatting>
  <conditionalFormatting sqref="W29">
    <cfRule type="colorScale" priority="643">
      <colorScale>
        <cfvo type="min"/>
        <cfvo type="percentile" val="50"/>
        <cfvo type="max"/>
        <color rgb="FF63BE7B"/>
        <color rgb="FFFCFCFF"/>
        <color rgb="FFF8696B"/>
      </colorScale>
    </cfRule>
  </conditionalFormatting>
  <conditionalFormatting sqref="M29">
    <cfRule type="colorScale" priority="642">
      <colorScale>
        <cfvo type="min"/>
        <cfvo type="max"/>
        <color rgb="FFFCFCFF"/>
        <color rgb="FF63BE7B"/>
      </colorScale>
    </cfRule>
  </conditionalFormatting>
  <conditionalFormatting sqref="N29">
    <cfRule type="colorScale" priority="641">
      <colorScale>
        <cfvo type="min"/>
        <cfvo type="max"/>
        <color rgb="FFFCFCFF"/>
        <color rgb="FF63BE7B"/>
      </colorScale>
    </cfRule>
  </conditionalFormatting>
  <conditionalFormatting sqref="S29">
    <cfRule type="colorScale" priority="640">
      <colorScale>
        <cfvo type="min"/>
        <cfvo type="percentile" val="50"/>
        <cfvo type="max"/>
        <color rgb="FFF8696B"/>
        <color rgb="FFFCFCFF"/>
        <color rgb="FF63BE7B"/>
      </colorScale>
    </cfRule>
  </conditionalFormatting>
  <conditionalFormatting sqref="D29">
    <cfRule type="colorScale" priority="639">
      <colorScale>
        <cfvo type="min"/>
        <cfvo type="percentile" val="50"/>
        <cfvo type="max"/>
        <color rgb="FFF8696B"/>
        <color rgb="FFFCFCFF"/>
        <color rgb="FF63BE7B"/>
      </colorScale>
    </cfRule>
  </conditionalFormatting>
  <conditionalFormatting sqref="G29">
    <cfRule type="colorScale" priority="638">
      <colorScale>
        <cfvo type="min"/>
        <cfvo type="max"/>
        <color rgb="FFFCFCFF"/>
        <color rgb="FF63BE7B"/>
      </colorScale>
    </cfRule>
  </conditionalFormatting>
  <conditionalFormatting sqref="J29">
    <cfRule type="colorScale" priority="637">
      <colorScale>
        <cfvo type="min"/>
        <cfvo type="max"/>
        <color rgb="FFFCFCFF"/>
        <color rgb="FF63BE7B"/>
      </colorScale>
    </cfRule>
  </conditionalFormatting>
  <conditionalFormatting sqref="M29">
    <cfRule type="colorScale" priority="636">
      <colorScale>
        <cfvo type="min"/>
        <cfvo type="max"/>
        <color rgb="FFFCFCFF"/>
        <color rgb="FF63BE7B"/>
      </colorScale>
    </cfRule>
  </conditionalFormatting>
  <conditionalFormatting sqref="N29">
    <cfRule type="colorScale" priority="635">
      <colorScale>
        <cfvo type="min"/>
        <cfvo type="max"/>
        <color rgb="FFFCFCFF"/>
        <color rgb="FF63BE7B"/>
      </colorScale>
    </cfRule>
  </conditionalFormatting>
  <conditionalFormatting sqref="O29">
    <cfRule type="colorScale" priority="634">
      <colorScale>
        <cfvo type="min"/>
        <cfvo type="percentile" val="50"/>
        <cfvo type="max"/>
        <color rgb="FF63BE7B"/>
        <color rgb="FFFCFCFF"/>
        <color rgb="FFF8696B"/>
      </colorScale>
    </cfRule>
  </conditionalFormatting>
  <conditionalFormatting sqref="P29">
    <cfRule type="colorScale" priority="633">
      <colorScale>
        <cfvo type="min"/>
        <cfvo type="percentile" val="50"/>
        <cfvo type="max"/>
        <color rgb="FF63BE7B"/>
        <color rgb="FFFCFCFF"/>
        <color rgb="FFF8696B"/>
      </colorScale>
    </cfRule>
  </conditionalFormatting>
  <conditionalFormatting sqref="D29">
    <cfRule type="colorScale" priority="632">
      <colorScale>
        <cfvo type="min"/>
        <cfvo type="percentile" val="50"/>
        <cfvo type="max"/>
        <color rgb="FFF8696B"/>
        <color rgb="FFFCFCFF"/>
        <color rgb="FF63BE7B"/>
      </colorScale>
    </cfRule>
  </conditionalFormatting>
  <conditionalFormatting sqref="G29">
    <cfRule type="colorScale" priority="631">
      <colorScale>
        <cfvo type="min"/>
        <cfvo type="max"/>
        <color rgb="FFFCFCFF"/>
        <color rgb="FF63BE7B"/>
      </colorScale>
    </cfRule>
  </conditionalFormatting>
  <conditionalFormatting sqref="J29">
    <cfRule type="colorScale" priority="630">
      <colorScale>
        <cfvo type="min"/>
        <cfvo type="max"/>
        <color rgb="FFFCFCFF"/>
        <color rgb="FF63BE7B"/>
      </colorScale>
    </cfRule>
  </conditionalFormatting>
  <conditionalFormatting sqref="O29">
    <cfRule type="colorScale" priority="629">
      <colorScale>
        <cfvo type="min"/>
        <cfvo type="percentile" val="50"/>
        <cfvo type="max"/>
        <color rgb="FF63BE7B"/>
        <color rgb="FFFCFCFF"/>
        <color rgb="FFF8696B"/>
      </colorScale>
    </cfRule>
  </conditionalFormatting>
  <conditionalFormatting sqref="P29">
    <cfRule type="colorScale" priority="628">
      <colorScale>
        <cfvo type="min"/>
        <cfvo type="percentile" val="50"/>
        <cfvo type="max"/>
        <color rgb="FF63BE7B"/>
        <color rgb="FFFCFCFF"/>
        <color rgb="FFF8696B"/>
      </colorScale>
    </cfRule>
  </conditionalFormatting>
  <conditionalFormatting sqref="Q29">
    <cfRule type="colorScale" priority="627">
      <colorScale>
        <cfvo type="min"/>
        <cfvo type="percentile" val="50"/>
        <cfvo type="max"/>
        <color rgb="FFF8696B"/>
        <color rgb="FFFCFCFF"/>
        <color rgb="FF63BE7B"/>
      </colorScale>
    </cfRule>
  </conditionalFormatting>
  <conditionalFormatting sqref="U29">
    <cfRule type="colorScale" priority="626">
      <colorScale>
        <cfvo type="min"/>
        <cfvo type="percentile" val="50"/>
        <cfvo type="max"/>
        <color rgb="FFF8696B"/>
        <color rgb="FFFCFCFF"/>
        <color rgb="FF63BE7B"/>
      </colorScale>
    </cfRule>
  </conditionalFormatting>
  <conditionalFormatting sqref="V29">
    <cfRule type="colorScale" priority="625">
      <colorScale>
        <cfvo type="min"/>
        <cfvo type="percentile" val="50"/>
        <cfvo type="max"/>
        <color rgb="FF63BE7B"/>
        <color rgb="FFFCFCFF"/>
        <color rgb="FFF8696B"/>
      </colorScale>
    </cfRule>
  </conditionalFormatting>
  <conditionalFormatting sqref="W29">
    <cfRule type="colorScale" priority="624">
      <colorScale>
        <cfvo type="min"/>
        <cfvo type="percentile" val="50"/>
        <cfvo type="max"/>
        <color rgb="FF63BE7B"/>
        <color rgb="FFFCFCFF"/>
        <color rgb="FFF8696B"/>
      </colorScale>
    </cfRule>
  </conditionalFormatting>
  <conditionalFormatting sqref="S29:T29">
    <cfRule type="colorScale" priority="623">
      <colorScale>
        <cfvo type="min"/>
        <cfvo type="max"/>
        <color rgb="FFFCFCFF"/>
        <color rgb="FF63BE7B"/>
      </colorScale>
    </cfRule>
  </conditionalFormatting>
  <conditionalFormatting sqref="R29">
    <cfRule type="colorScale" priority="622">
      <colorScale>
        <cfvo type="min"/>
        <cfvo type="max"/>
        <color rgb="FFFCFCFF"/>
        <color rgb="FF63BE7B"/>
      </colorScale>
    </cfRule>
  </conditionalFormatting>
  <conditionalFormatting sqref="S29:T29">
    <cfRule type="colorScale" priority="621">
      <colorScale>
        <cfvo type="min"/>
        <cfvo type="max"/>
        <color rgb="FFFCFCFF"/>
        <color rgb="FF63BE7B"/>
      </colorScale>
    </cfRule>
  </conditionalFormatting>
  <conditionalFormatting sqref="R29">
    <cfRule type="colorScale" priority="619">
      <colorScale>
        <cfvo type="min"/>
        <cfvo type="max"/>
        <color rgb="FFFCFCFF"/>
        <color rgb="FF63BE7B"/>
      </colorScale>
    </cfRule>
    <cfRule type="colorScale" priority="620">
      <colorScale>
        <cfvo type="min"/>
        <cfvo type="percentile" val="50"/>
        <cfvo type="max"/>
        <color rgb="FFF8696B"/>
        <color rgb="FFFCFCFF"/>
        <color rgb="FF63BE7B"/>
      </colorScale>
    </cfRule>
  </conditionalFormatting>
  <conditionalFormatting sqref="S29:T29">
    <cfRule type="colorScale" priority="617">
      <colorScale>
        <cfvo type="min"/>
        <cfvo type="percentile" val="50"/>
        <cfvo type="max"/>
        <color rgb="FFF8696B"/>
        <color rgb="FFFCFCFF"/>
        <color rgb="FF63BE7B"/>
      </colorScale>
    </cfRule>
    <cfRule type="colorScale" priority="618">
      <colorScale>
        <cfvo type="min"/>
        <cfvo type="max"/>
        <color rgb="FFFCFCFF"/>
        <color rgb="FF63BE7B"/>
      </colorScale>
    </cfRule>
  </conditionalFormatting>
  <conditionalFormatting sqref="E29">
    <cfRule type="colorScale" priority="616">
      <colorScale>
        <cfvo type="min"/>
        <cfvo type="max"/>
        <color rgb="FFFCFCFF"/>
        <color rgb="FF63BE7B"/>
      </colorScale>
    </cfRule>
  </conditionalFormatting>
  <conditionalFormatting sqref="F29">
    <cfRule type="colorScale" priority="615">
      <colorScale>
        <cfvo type="min"/>
        <cfvo type="max"/>
        <color rgb="FFFCFCFF"/>
        <color rgb="FF63BE7B"/>
      </colorScale>
    </cfRule>
  </conditionalFormatting>
  <conditionalFormatting sqref="H29">
    <cfRule type="colorScale" priority="614">
      <colorScale>
        <cfvo type="min"/>
        <cfvo type="max"/>
        <color rgb="FFFCFCFF"/>
        <color rgb="FF63BE7B"/>
      </colorScale>
    </cfRule>
  </conditionalFormatting>
  <conditionalFormatting sqref="I29">
    <cfRule type="colorScale" priority="613">
      <colorScale>
        <cfvo type="min"/>
        <cfvo type="max"/>
        <color rgb="FFFCFCFF"/>
        <color rgb="FF63BE7B"/>
      </colorScale>
    </cfRule>
  </conditionalFormatting>
  <conditionalFormatting sqref="K29">
    <cfRule type="colorScale" priority="612">
      <colorScale>
        <cfvo type="min"/>
        <cfvo type="max"/>
        <color rgb="FFFCFCFF"/>
        <color rgb="FF63BE7B"/>
      </colorScale>
    </cfRule>
  </conditionalFormatting>
  <conditionalFormatting sqref="L29">
    <cfRule type="colorScale" priority="611">
      <colorScale>
        <cfvo type="min"/>
        <cfvo type="max"/>
        <color rgb="FFFCFCFF"/>
        <color rgb="FF63BE7B"/>
      </colorScale>
    </cfRule>
  </conditionalFormatting>
  <conditionalFormatting sqref="D29">
    <cfRule type="colorScale" priority="610">
      <colorScale>
        <cfvo type="min"/>
        <cfvo type="percentile" val="50"/>
        <cfvo type="max"/>
        <color rgb="FFF8696B"/>
        <color rgb="FFFCFCFF"/>
        <color rgb="FF63BE7B"/>
      </colorScale>
    </cfRule>
  </conditionalFormatting>
  <conditionalFormatting sqref="G29">
    <cfRule type="colorScale" priority="609">
      <colorScale>
        <cfvo type="min"/>
        <cfvo type="max"/>
        <color rgb="FFFCFCFF"/>
        <color rgb="FF63BE7B"/>
      </colorScale>
    </cfRule>
  </conditionalFormatting>
  <conditionalFormatting sqref="J29">
    <cfRule type="colorScale" priority="608">
      <colorScale>
        <cfvo type="min"/>
        <cfvo type="max"/>
        <color rgb="FFFCFCFF"/>
        <color rgb="FF63BE7B"/>
      </colorScale>
    </cfRule>
  </conditionalFormatting>
  <conditionalFormatting sqref="O29">
    <cfRule type="colorScale" priority="607">
      <colorScale>
        <cfvo type="min"/>
        <cfvo type="percentile" val="50"/>
        <cfvo type="max"/>
        <color rgb="FF63BE7B"/>
        <color rgb="FFFCFCFF"/>
        <color rgb="FFF8696B"/>
      </colorScale>
    </cfRule>
  </conditionalFormatting>
  <conditionalFormatting sqref="P29">
    <cfRule type="colorScale" priority="606">
      <colorScale>
        <cfvo type="min"/>
        <cfvo type="percentile" val="50"/>
        <cfvo type="max"/>
        <color rgb="FF63BE7B"/>
        <color rgb="FFFCFCFF"/>
        <color rgb="FFF8696B"/>
      </colorScale>
    </cfRule>
  </conditionalFormatting>
  <conditionalFormatting sqref="Q29">
    <cfRule type="colorScale" priority="605">
      <colorScale>
        <cfvo type="min"/>
        <cfvo type="percentile" val="50"/>
        <cfvo type="max"/>
        <color rgb="FFF8696B"/>
        <color rgb="FFFCFCFF"/>
        <color rgb="FF63BE7B"/>
      </colorScale>
    </cfRule>
  </conditionalFormatting>
  <conditionalFormatting sqref="T29">
    <cfRule type="colorScale" priority="604">
      <colorScale>
        <cfvo type="min"/>
        <cfvo type="percentile" val="50"/>
        <cfvo type="max"/>
        <color rgb="FFF8696B"/>
        <color rgb="FFFCFCFF"/>
        <color rgb="FF63BE7B"/>
      </colorScale>
    </cfRule>
  </conditionalFormatting>
  <conditionalFormatting sqref="U29">
    <cfRule type="colorScale" priority="603">
      <colorScale>
        <cfvo type="min"/>
        <cfvo type="percentile" val="50"/>
        <cfvo type="max"/>
        <color rgb="FFF8696B"/>
        <color rgb="FFFCFCFF"/>
        <color rgb="FF63BE7B"/>
      </colorScale>
    </cfRule>
  </conditionalFormatting>
  <conditionalFormatting sqref="V29">
    <cfRule type="colorScale" priority="602">
      <colorScale>
        <cfvo type="min"/>
        <cfvo type="percentile" val="50"/>
        <cfvo type="max"/>
        <color rgb="FF63BE7B"/>
        <color rgb="FFFCFCFF"/>
        <color rgb="FFF8696B"/>
      </colorScale>
    </cfRule>
  </conditionalFormatting>
  <conditionalFormatting sqref="W29">
    <cfRule type="colorScale" priority="601">
      <colorScale>
        <cfvo type="min"/>
        <cfvo type="percentile" val="50"/>
        <cfvo type="max"/>
        <color rgb="FF63BE7B"/>
        <color rgb="FFFCFCFF"/>
        <color rgb="FFF8696B"/>
      </colorScale>
    </cfRule>
  </conditionalFormatting>
  <conditionalFormatting sqref="M29:N29">
    <cfRule type="colorScale" priority="600">
      <colorScale>
        <cfvo type="min"/>
        <cfvo type="max"/>
        <color rgb="FFFCFCFF"/>
        <color rgb="FF63BE7B"/>
      </colorScale>
    </cfRule>
  </conditionalFormatting>
  <conditionalFormatting sqref="M29">
    <cfRule type="colorScale" priority="599">
      <colorScale>
        <cfvo type="min"/>
        <cfvo type="max"/>
        <color rgb="FFFCFCFF"/>
        <color rgb="FF63BE7B"/>
      </colorScale>
    </cfRule>
  </conditionalFormatting>
  <conditionalFormatting sqref="N29">
    <cfRule type="colorScale" priority="598">
      <colorScale>
        <cfvo type="min"/>
        <cfvo type="max"/>
        <color rgb="FFFCFCFF"/>
        <color rgb="FF63BE7B"/>
      </colorScale>
    </cfRule>
  </conditionalFormatting>
  <conditionalFormatting sqref="S29">
    <cfRule type="colorScale" priority="597">
      <colorScale>
        <cfvo type="min"/>
        <cfvo type="percentile" val="50"/>
        <cfvo type="max"/>
        <color rgb="FFF8696B"/>
        <color rgb="FFFCFCFF"/>
        <color rgb="FF63BE7B"/>
      </colorScale>
    </cfRule>
  </conditionalFormatting>
  <conditionalFormatting sqref="D29">
    <cfRule type="colorScale" priority="596">
      <colorScale>
        <cfvo type="min"/>
        <cfvo type="percentile" val="50"/>
        <cfvo type="max"/>
        <color rgb="FFF8696B"/>
        <color rgb="FFFCFCFF"/>
        <color rgb="FF63BE7B"/>
      </colorScale>
    </cfRule>
  </conditionalFormatting>
  <conditionalFormatting sqref="D29">
    <cfRule type="colorScale" priority="595">
      <colorScale>
        <cfvo type="min"/>
        <cfvo type="percentile" val="50"/>
        <cfvo type="max"/>
        <color rgb="FFF8696B"/>
        <color rgb="FFFCFCFF"/>
        <color rgb="FF63BE7B"/>
      </colorScale>
    </cfRule>
  </conditionalFormatting>
  <conditionalFormatting sqref="E29">
    <cfRule type="colorScale" priority="594">
      <colorScale>
        <cfvo type="min"/>
        <cfvo type="max"/>
        <color rgb="FFFCFCFF"/>
        <color rgb="FF63BE7B"/>
      </colorScale>
    </cfRule>
  </conditionalFormatting>
  <conditionalFormatting sqref="F29">
    <cfRule type="colorScale" priority="593">
      <colorScale>
        <cfvo type="min"/>
        <cfvo type="max"/>
        <color rgb="FFFCFCFF"/>
        <color rgb="FF63BE7B"/>
      </colorScale>
    </cfRule>
  </conditionalFormatting>
  <conditionalFormatting sqref="G29">
    <cfRule type="colorScale" priority="592">
      <colorScale>
        <cfvo type="min"/>
        <cfvo type="max"/>
        <color rgb="FFFCFCFF"/>
        <color rgb="FF63BE7B"/>
      </colorScale>
    </cfRule>
  </conditionalFormatting>
  <conditionalFormatting sqref="H29">
    <cfRule type="colorScale" priority="591">
      <colorScale>
        <cfvo type="min"/>
        <cfvo type="max"/>
        <color rgb="FFFCFCFF"/>
        <color rgb="FF63BE7B"/>
      </colorScale>
    </cfRule>
  </conditionalFormatting>
  <conditionalFormatting sqref="I29">
    <cfRule type="colorScale" priority="590">
      <colorScale>
        <cfvo type="min"/>
        <cfvo type="max"/>
        <color rgb="FFFCFCFF"/>
        <color rgb="FF63BE7B"/>
      </colorScale>
    </cfRule>
  </conditionalFormatting>
  <conditionalFormatting sqref="J29">
    <cfRule type="colorScale" priority="589">
      <colorScale>
        <cfvo type="min"/>
        <cfvo type="max"/>
        <color rgb="FFFCFCFF"/>
        <color rgb="FF63BE7B"/>
      </colorScale>
    </cfRule>
  </conditionalFormatting>
  <conditionalFormatting sqref="K29">
    <cfRule type="colorScale" priority="588">
      <colorScale>
        <cfvo type="min"/>
        <cfvo type="max"/>
        <color rgb="FFFCFCFF"/>
        <color rgb="FF63BE7B"/>
      </colorScale>
    </cfRule>
  </conditionalFormatting>
  <conditionalFormatting sqref="L29">
    <cfRule type="colorScale" priority="587">
      <colorScale>
        <cfvo type="min"/>
        <cfvo type="max"/>
        <color rgb="FFFCFCFF"/>
        <color rgb="FF63BE7B"/>
      </colorScale>
    </cfRule>
  </conditionalFormatting>
  <conditionalFormatting sqref="O29">
    <cfRule type="colorScale" priority="586">
      <colorScale>
        <cfvo type="min"/>
        <cfvo type="percentile" val="50"/>
        <cfvo type="max"/>
        <color rgb="FF63BE7B"/>
        <color rgb="FFFCFCFF"/>
        <color rgb="FFF8696B"/>
      </colorScale>
    </cfRule>
  </conditionalFormatting>
  <conditionalFormatting sqref="P29">
    <cfRule type="colorScale" priority="585">
      <colorScale>
        <cfvo type="min"/>
        <cfvo type="percentile" val="50"/>
        <cfvo type="max"/>
        <color rgb="FF63BE7B"/>
        <color rgb="FFFCFCFF"/>
        <color rgb="FFF8696B"/>
      </colorScale>
    </cfRule>
  </conditionalFormatting>
  <conditionalFormatting sqref="Q29">
    <cfRule type="colorScale" priority="584">
      <colorScale>
        <cfvo type="min"/>
        <cfvo type="percentile" val="50"/>
        <cfvo type="max"/>
        <color rgb="FFF8696B"/>
        <color rgb="FFFCFCFF"/>
        <color rgb="FF63BE7B"/>
      </colorScale>
    </cfRule>
  </conditionalFormatting>
  <conditionalFormatting sqref="R29">
    <cfRule type="colorScale" priority="583">
      <colorScale>
        <cfvo type="min"/>
        <cfvo type="max"/>
        <color rgb="FFFCFCFF"/>
        <color rgb="FF63BE7B"/>
      </colorScale>
    </cfRule>
  </conditionalFormatting>
  <conditionalFormatting sqref="T29">
    <cfRule type="colorScale" priority="582">
      <colorScale>
        <cfvo type="min"/>
        <cfvo type="percentile" val="50"/>
        <cfvo type="max"/>
        <color rgb="FFF8696B"/>
        <color rgb="FFFCFCFF"/>
        <color rgb="FF63BE7B"/>
      </colorScale>
    </cfRule>
  </conditionalFormatting>
  <conditionalFormatting sqref="V29">
    <cfRule type="colorScale" priority="581">
      <colorScale>
        <cfvo type="min"/>
        <cfvo type="percentile" val="50"/>
        <cfvo type="max"/>
        <color rgb="FF63BE7B"/>
        <color rgb="FFFCFCFF"/>
        <color rgb="FFF8696B"/>
      </colorScale>
    </cfRule>
  </conditionalFormatting>
  <conditionalFormatting sqref="W29">
    <cfRule type="colorScale" priority="580">
      <colorScale>
        <cfvo type="min"/>
        <cfvo type="percentile" val="50"/>
        <cfvo type="max"/>
        <color rgb="FF63BE7B"/>
        <color rgb="FFFCFCFF"/>
        <color rgb="FFF8696B"/>
      </colorScale>
    </cfRule>
  </conditionalFormatting>
  <conditionalFormatting sqref="M29">
    <cfRule type="colorScale" priority="579">
      <colorScale>
        <cfvo type="min"/>
        <cfvo type="max"/>
        <color rgb="FFFCFCFF"/>
        <color rgb="FF63BE7B"/>
      </colorScale>
    </cfRule>
  </conditionalFormatting>
  <conditionalFormatting sqref="N29">
    <cfRule type="colorScale" priority="578">
      <colorScale>
        <cfvo type="min"/>
        <cfvo type="max"/>
        <color rgb="FFFCFCFF"/>
        <color rgb="FF63BE7B"/>
      </colorScale>
    </cfRule>
  </conditionalFormatting>
  <conditionalFormatting sqref="S29">
    <cfRule type="colorScale" priority="577">
      <colorScale>
        <cfvo type="min"/>
        <cfvo type="percentile" val="50"/>
        <cfvo type="max"/>
        <color rgb="FFF8696B"/>
        <color rgb="FFFCFCFF"/>
        <color rgb="FF63BE7B"/>
      </colorScale>
    </cfRule>
  </conditionalFormatting>
  <conditionalFormatting sqref="U29">
    <cfRule type="colorScale" priority="576">
      <colorScale>
        <cfvo type="min"/>
        <cfvo type="percentile" val="50"/>
        <cfvo type="max"/>
        <color rgb="FFF8696B"/>
        <color rgb="FFFCFCFF"/>
        <color rgb="FF63BE7B"/>
      </colorScale>
    </cfRule>
  </conditionalFormatting>
  <conditionalFormatting sqref="D29">
    <cfRule type="colorScale" priority="574">
      <colorScale>
        <cfvo type="min"/>
        <cfvo type="percentile" val="50"/>
        <cfvo type="max"/>
        <color rgb="FFF8696B"/>
        <color rgb="FFFCFCFF"/>
        <color rgb="FF63BE7B"/>
      </colorScale>
    </cfRule>
    <cfRule type="colorScale" priority="575">
      <colorScale>
        <cfvo type="min"/>
        <cfvo type="max"/>
        <color rgb="FFFCFCFF"/>
        <color rgb="FF63BE7B"/>
      </colorScale>
    </cfRule>
  </conditionalFormatting>
  <conditionalFormatting sqref="Q29">
    <cfRule type="colorScale" priority="572">
      <colorScale>
        <cfvo type="min"/>
        <cfvo type="percentile" val="50"/>
        <cfvo type="max"/>
        <color rgb="FFF8696B"/>
        <color rgb="FFFCFCFF"/>
        <color rgb="FF63BE7B"/>
      </colorScale>
    </cfRule>
    <cfRule type="colorScale" priority="573">
      <colorScale>
        <cfvo type="min"/>
        <cfvo type="max"/>
        <color rgb="FFFCFCFF"/>
        <color rgb="FF63BE7B"/>
      </colorScale>
    </cfRule>
  </conditionalFormatting>
  <conditionalFormatting sqref="D29">
    <cfRule type="colorScale" priority="571">
      <colorScale>
        <cfvo type="min"/>
        <cfvo type="percentile" val="50"/>
        <cfvo type="max"/>
        <color rgb="FFF8696B"/>
        <color rgb="FFFCFCFF"/>
        <color rgb="FF63BE7B"/>
      </colorScale>
    </cfRule>
  </conditionalFormatting>
  <conditionalFormatting sqref="G29">
    <cfRule type="colorScale" priority="570">
      <colorScale>
        <cfvo type="min"/>
        <cfvo type="max"/>
        <color rgb="FFFCFCFF"/>
        <color rgb="FF63BE7B"/>
      </colorScale>
    </cfRule>
  </conditionalFormatting>
  <conditionalFormatting sqref="J29">
    <cfRule type="colorScale" priority="569">
      <colorScale>
        <cfvo type="min"/>
        <cfvo type="max"/>
        <color rgb="FFFCFCFF"/>
        <color rgb="FF63BE7B"/>
      </colorScale>
    </cfRule>
  </conditionalFormatting>
  <conditionalFormatting sqref="M29">
    <cfRule type="colorScale" priority="568">
      <colorScale>
        <cfvo type="min"/>
        <cfvo type="max"/>
        <color rgb="FFFCFCFF"/>
        <color rgb="FF63BE7B"/>
      </colorScale>
    </cfRule>
  </conditionalFormatting>
  <conditionalFormatting sqref="N29">
    <cfRule type="colorScale" priority="567">
      <colorScale>
        <cfvo type="min"/>
        <cfvo type="max"/>
        <color rgb="FFFCFCFF"/>
        <color rgb="FF63BE7B"/>
      </colorScale>
    </cfRule>
  </conditionalFormatting>
  <conditionalFormatting sqref="O29">
    <cfRule type="colorScale" priority="566">
      <colorScale>
        <cfvo type="min"/>
        <cfvo type="percentile" val="50"/>
        <cfvo type="max"/>
        <color rgb="FF63BE7B"/>
        <color rgb="FFFCFCFF"/>
        <color rgb="FFF8696B"/>
      </colorScale>
    </cfRule>
  </conditionalFormatting>
  <conditionalFormatting sqref="P29">
    <cfRule type="colorScale" priority="565">
      <colorScale>
        <cfvo type="min"/>
        <cfvo type="percentile" val="50"/>
        <cfvo type="max"/>
        <color rgb="FF63BE7B"/>
        <color rgb="FFFCFCFF"/>
        <color rgb="FFF8696B"/>
      </colorScale>
    </cfRule>
  </conditionalFormatting>
  <conditionalFormatting sqref="Q29">
    <cfRule type="colorScale" priority="564">
      <colorScale>
        <cfvo type="min"/>
        <cfvo type="percentile" val="50"/>
        <cfvo type="max"/>
        <color rgb="FFF8696B"/>
        <color rgb="FFFCFCFF"/>
        <color rgb="FF63BE7B"/>
      </colorScale>
    </cfRule>
  </conditionalFormatting>
  <conditionalFormatting sqref="R29">
    <cfRule type="colorScale" priority="563">
      <colorScale>
        <cfvo type="min"/>
        <cfvo type="max"/>
        <color rgb="FFFCFCFF"/>
        <color rgb="FF63BE7B"/>
      </colorScale>
    </cfRule>
  </conditionalFormatting>
  <conditionalFormatting sqref="S29">
    <cfRule type="colorScale" priority="562">
      <colorScale>
        <cfvo type="min"/>
        <cfvo type="percentile" val="50"/>
        <cfvo type="max"/>
        <color rgb="FFF8696B"/>
        <color rgb="FFFCFCFF"/>
        <color rgb="FF63BE7B"/>
      </colorScale>
    </cfRule>
  </conditionalFormatting>
  <conditionalFormatting sqref="T29">
    <cfRule type="colorScale" priority="561">
      <colorScale>
        <cfvo type="min"/>
        <cfvo type="percentile" val="50"/>
        <cfvo type="max"/>
        <color rgb="FFF8696B"/>
        <color rgb="FFFCFCFF"/>
        <color rgb="FF63BE7B"/>
      </colorScale>
    </cfRule>
  </conditionalFormatting>
  <conditionalFormatting sqref="U29">
    <cfRule type="colorScale" priority="560">
      <colorScale>
        <cfvo type="min"/>
        <cfvo type="percentile" val="50"/>
        <cfvo type="max"/>
        <color rgb="FFF8696B"/>
        <color rgb="FFFCFCFF"/>
        <color rgb="FF63BE7B"/>
      </colorScale>
    </cfRule>
  </conditionalFormatting>
  <conditionalFormatting sqref="V29">
    <cfRule type="colorScale" priority="559">
      <colorScale>
        <cfvo type="min"/>
        <cfvo type="percentile" val="50"/>
        <cfvo type="max"/>
        <color rgb="FF63BE7B"/>
        <color rgb="FFFCFCFF"/>
        <color rgb="FFF8696B"/>
      </colorScale>
    </cfRule>
  </conditionalFormatting>
  <conditionalFormatting sqref="W29">
    <cfRule type="colorScale" priority="558">
      <colorScale>
        <cfvo type="min"/>
        <cfvo type="percentile" val="50"/>
        <cfvo type="max"/>
        <color rgb="FF63BE7B"/>
        <color rgb="FFFCFCFF"/>
        <color rgb="FFF8696B"/>
      </colorScale>
    </cfRule>
  </conditionalFormatting>
  <conditionalFormatting sqref="Q29">
    <cfRule type="colorScale" priority="557">
      <colorScale>
        <cfvo type="min"/>
        <cfvo type="percentile" val="50"/>
        <cfvo type="max"/>
        <color rgb="FFF8696B"/>
        <color rgb="FFFCFCFF"/>
        <color rgb="FF63BE7B"/>
      </colorScale>
    </cfRule>
  </conditionalFormatting>
  <conditionalFormatting sqref="R29">
    <cfRule type="colorScale" priority="556">
      <colorScale>
        <cfvo type="min"/>
        <cfvo type="max"/>
        <color rgb="FFFCFCFF"/>
        <color rgb="FF63BE7B"/>
      </colorScale>
    </cfRule>
  </conditionalFormatting>
  <conditionalFormatting sqref="S29">
    <cfRule type="colorScale" priority="555">
      <colorScale>
        <cfvo type="min"/>
        <cfvo type="percentile" val="50"/>
        <cfvo type="max"/>
        <color rgb="FFF8696B"/>
        <color rgb="FFFCFCFF"/>
        <color rgb="FF63BE7B"/>
      </colorScale>
    </cfRule>
  </conditionalFormatting>
  <conditionalFormatting sqref="T29">
    <cfRule type="colorScale" priority="554">
      <colorScale>
        <cfvo type="min"/>
        <cfvo type="percentile" val="50"/>
        <cfvo type="max"/>
        <color rgb="FFF8696B"/>
        <color rgb="FFFCFCFF"/>
        <color rgb="FF63BE7B"/>
      </colorScale>
    </cfRule>
  </conditionalFormatting>
  <conditionalFormatting sqref="U29">
    <cfRule type="colorScale" priority="553">
      <colorScale>
        <cfvo type="min"/>
        <cfvo type="percentile" val="50"/>
        <cfvo type="max"/>
        <color rgb="FFF8696B"/>
        <color rgb="FFFCFCFF"/>
        <color rgb="FF63BE7B"/>
      </colorScale>
    </cfRule>
  </conditionalFormatting>
  <conditionalFormatting sqref="V29">
    <cfRule type="colorScale" priority="552">
      <colorScale>
        <cfvo type="min"/>
        <cfvo type="percentile" val="50"/>
        <cfvo type="max"/>
        <color rgb="FF63BE7B"/>
        <color rgb="FFFCFCFF"/>
        <color rgb="FFF8696B"/>
      </colorScale>
    </cfRule>
  </conditionalFormatting>
  <conditionalFormatting sqref="W29">
    <cfRule type="colorScale" priority="551">
      <colorScale>
        <cfvo type="min"/>
        <cfvo type="percentile" val="50"/>
        <cfvo type="max"/>
        <color rgb="FF63BE7B"/>
        <color rgb="FFFCFCFF"/>
        <color rgb="FFF8696B"/>
      </colorScale>
    </cfRule>
  </conditionalFormatting>
  <conditionalFormatting sqref="D29">
    <cfRule type="colorScale" priority="550">
      <colorScale>
        <cfvo type="min"/>
        <cfvo type="percentile" val="50"/>
        <cfvo type="max"/>
        <color rgb="FFF8696B"/>
        <color rgb="FFFCFCFF"/>
        <color rgb="FF63BE7B"/>
      </colorScale>
    </cfRule>
  </conditionalFormatting>
  <conditionalFormatting sqref="G29">
    <cfRule type="colorScale" priority="549">
      <colorScale>
        <cfvo type="min"/>
        <cfvo type="max"/>
        <color rgb="FFFCFCFF"/>
        <color rgb="FF63BE7B"/>
      </colorScale>
    </cfRule>
  </conditionalFormatting>
  <conditionalFormatting sqref="J29">
    <cfRule type="colorScale" priority="548">
      <colorScale>
        <cfvo type="min"/>
        <cfvo type="max"/>
        <color rgb="FFFCFCFF"/>
        <color rgb="FF63BE7B"/>
      </colorScale>
    </cfRule>
  </conditionalFormatting>
  <conditionalFormatting sqref="M29">
    <cfRule type="colorScale" priority="547">
      <colorScale>
        <cfvo type="min"/>
        <cfvo type="max"/>
        <color rgb="FFFCFCFF"/>
        <color rgb="FF63BE7B"/>
      </colorScale>
    </cfRule>
  </conditionalFormatting>
  <conditionalFormatting sqref="N29">
    <cfRule type="colorScale" priority="546">
      <colorScale>
        <cfvo type="min"/>
        <cfvo type="max"/>
        <color rgb="FFFCFCFF"/>
        <color rgb="FF63BE7B"/>
      </colorScale>
    </cfRule>
  </conditionalFormatting>
  <conditionalFormatting sqref="O29">
    <cfRule type="colorScale" priority="545">
      <colorScale>
        <cfvo type="min"/>
        <cfvo type="percentile" val="50"/>
        <cfvo type="max"/>
        <color rgb="FF63BE7B"/>
        <color rgb="FFFCFCFF"/>
        <color rgb="FFF8696B"/>
      </colorScale>
    </cfRule>
  </conditionalFormatting>
  <conditionalFormatting sqref="P29">
    <cfRule type="colorScale" priority="544">
      <colorScale>
        <cfvo type="min"/>
        <cfvo type="percentile" val="50"/>
        <cfvo type="max"/>
        <color rgb="FF63BE7B"/>
        <color rgb="FFFCFCFF"/>
        <color rgb="FFF8696B"/>
      </colorScale>
    </cfRule>
  </conditionalFormatting>
  <conditionalFormatting sqref="Q29">
    <cfRule type="colorScale" priority="543">
      <colorScale>
        <cfvo type="min"/>
        <cfvo type="percentile" val="50"/>
        <cfvo type="max"/>
        <color rgb="FFF8696B"/>
        <color rgb="FFFCFCFF"/>
        <color rgb="FF63BE7B"/>
      </colorScale>
    </cfRule>
  </conditionalFormatting>
  <conditionalFormatting sqref="R29">
    <cfRule type="colorScale" priority="542">
      <colorScale>
        <cfvo type="min"/>
        <cfvo type="max"/>
        <color rgb="FFFCFCFF"/>
        <color rgb="FF63BE7B"/>
      </colorScale>
    </cfRule>
  </conditionalFormatting>
  <conditionalFormatting sqref="S29">
    <cfRule type="colorScale" priority="541">
      <colorScale>
        <cfvo type="min"/>
        <cfvo type="percentile" val="50"/>
        <cfvo type="max"/>
        <color rgb="FFF8696B"/>
        <color rgb="FFFCFCFF"/>
        <color rgb="FF63BE7B"/>
      </colorScale>
    </cfRule>
  </conditionalFormatting>
  <conditionalFormatting sqref="T29">
    <cfRule type="colorScale" priority="540">
      <colorScale>
        <cfvo type="min"/>
        <cfvo type="percentile" val="50"/>
        <cfvo type="max"/>
        <color rgb="FFF8696B"/>
        <color rgb="FFFCFCFF"/>
        <color rgb="FF63BE7B"/>
      </colorScale>
    </cfRule>
  </conditionalFormatting>
  <conditionalFormatting sqref="U29">
    <cfRule type="colorScale" priority="539">
      <colorScale>
        <cfvo type="min"/>
        <cfvo type="percentile" val="50"/>
        <cfvo type="max"/>
        <color rgb="FFF8696B"/>
        <color rgb="FFFCFCFF"/>
        <color rgb="FF63BE7B"/>
      </colorScale>
    </cfRule>
  </conditionalFormatting>
  <conditionalFormatting sqref="V29">
    <cfRule type="colorScale" priority="538">
      <colorScale>
        <cfvo type="min"/>
        <cfvo type="percentile" val="50"/>
        <cfvo type="max"/>
        <color rgb="FF63BE7B"/>
        <color rgb="FFFCFCFF"/>
        <color rgb="FFF8696B"/>
      </colorScale>
    </cfRule>
  </conditionalFormatting>
  <conditionalFormatting sqref="W29">
    <cfRule type="colorScale" priority="537">
      <colorScale>
        <cfvo type="min"/>
        <cfvo type="percentile" val="50"/>
        <cfvo type="max"/>
        <color rgb="FF63BE7B"/>
        <color rgb="FFFCFCFF"/>
        <color rgb="FFF8696B"/>
      </colorScale>
    </cfRule>
  </conditionalFormatting>
  <conditionalFormatting sqref="N26">
    <cfRule type="colorScale" priority="531">
      <colorScale>
        <cfvo type="min"/>
        <cfvo type="max"/>
        <color rgb="FFFCFCFF"/>
        <color rgb="FF63BE7B"/>
      </colorScale>
    </cfRule>
    <cfRule type="colorScale" priority="532">
      <colorScale>
        <cfvo type="min"/>
        <cfvo type="max"/>
        <color rgb="FFFCFCFF"/>
        <color rgb="FF63BE7B"/>
      </colorScale>
    </cfRule>
    <cfRule type="colorScale" priority="533">
      <colorScale>
        <cfvo type="min"/>
        <cfvo type="max"/>
        <color rgb="FFFCFCFF"/>
        <color rgb="FF63BE7B"/>
      </colorScale>
    </cfRule>
    <cfRule type="colorScale" priority="534">
      <colorScale>
        <cfvo type="min"/>
        <cfvo type="max"/>
        <color rgb="FFFCFCFF"/>
        <color rgb="FF63BE7B"/>
      </colorScale>
    </cfRule>
    <cfRule type="colorScale" priority="535">
      <colorScale>
        <cfvo type="min"/>
        <cfvo type="percentile" val="50"/>
        <cfvo type="max"/>
        <color rgb="FFF8696B"/>
        <color rgb="FFFFEB84"/>
        <color rgb="FF63BE7B"/>
      </colorScale>
    </cfRule>
    <cfRule type="colorScale" priority="536">
      <colorScale>
        <cfvo type="min"/>
        <cfvo type="max"/>
        <color rgb="FFFFEF9C"/>
        <color rgb="FF63BE7B"/>
      </colorScale>
    </cfRule>
  </conditionalFormatting>
  <conditionalFormatting sqref="D26">
    <cfRule type="colorScale" priority="530">
      <colorScale>
        <cfvo type="min"/>
        <cfvo type="percentile" val="50"/>
        <cfvo type="max"/>
        <color rgb="FFF8696B"/>
        <color rgb="FFFCFCFF"/>
        <color rgb="FF63BE7B"/>
      </colorScale>
    </cfRule>
  </conditionalFormatting>
  <conditionalFormatting sqref="E26">
    <cfRule type="colorScale" priority="529">
      <colorScale>
        <cfvo type="min"/>
        <cfvo type="max"/>
        <color rgb="FFFCFCFF"/>
        <color rgb="FF63BE7B"/>
      </colorScale>
    </cfRule>
  </conditionalFormatting>
  <conditionalFormatting sqref="E26:N26">
    <cfRule type="colorScale" priority="525">
      <colorScale>
        <cfvo type="min"/>
        <cfvo type="max"/>
        <color rgb="FFFCFCFF"/>
        <color rgb="FF63BE7B"/>
      </colorScale>
    </cfRule>
    <cfRule type="colorScale" priority="526">
      <colorScale>
        <cfvo type="min"/>
        <cfvo type="max"/>
        <color rgb="FFFCFCFF"/>
        <color rgb="FF63BE7B"/>
      </colorScale>
    </cfRule>
    <cfRule type="colorScale" priority="527">
      <colorScale>
        <cfvo type="min"/>
        <cfvo type="percentile" val="50"/>
        <cfvo type="max"/>
        <color rgb="FFF8696B"/>
        <color rgb="FFFFEB84"/>
        <color rgb="FF63BE7B"/>
      </colorScale>
    </cfRule>
    <cfRule type="colorScale" priority="528">
      <colorScale>
        <cfvo type="min"/>
        <cfvo type="max"/>
        <color rgb="FFFFEF9C"/>
        <color rgb="FF63BE7B"/>
      </colorScale>
    </cfRule>
  </conditionalFormatting>
  <conditionalFormatting sqref="F26">
    <cfRule type="colorScale" priority="524">
      <colorScale>
        <cfvo type="min"/>
        <cfvo type="max"/>
        <color rgb="FFFCFCFF"/>
        <color rgb="FF63BE7B"/>
      </colorScale>
    </cfRule>
  </conditionalFormatting>
  <conditionalFormatting sqref="G26">
    <cfRule type="colorScale" priority="523">
      <colorScale>
        <cfvo type="min"/>
        <cfvo type="max"/>
        <color rgb="FFFCFCFF"/>
        <color rgb="FF63BE7B"/>
      </colorScale>
    </cfRule>
  </conditionalFormatting>
  <conditionalFormatting sqref="K26:L26">
    <cfRule type="colorScale" priority="522">
      <colorScale>
        <cfvo type="min"/>
        <cfvo type="max"/>
        <color rgb="FFFCFCFF"/>
        <color rgb="FF63BE7B"/>
      </colorScale>
    </cfRule>
  </conditionalFormatting>
  <conditionalFormatting sqref="Q26:U26 W26">
    <cfRule type="colorScale" priority="521">
      <colorScale>
        <cfvo type="min"/>
        <cfvo type="max"/>
        <color rgb="FFFFEF9C"/>
        <color rgb="FF63BE7B"/>
      </colorScale>
    </cfRule>
  </conditionalFormatting>
  <conditionalFormatting sqref="R26:T26">
    <cfRule type="colorScale" priority="520">
      <colorScale>
        <cfvo type="min"/>
        <cfvo type="max"/>
        <color rgb="FFFCFCFF"/>
        <color rgb="FF63BE7B"/>
      </colorScale>
    </cfRule>
  </conditionalFormatting>
  <conditionalFormatting sqref="V26">
    <cfRule type="colorScale" priority="518">
      <colorScale>
        <cfvo type="min"/>
        <cfvo type="max"/>
        <color rgb="FFFFEF9C"/>
        <color rgb="FF63BE7B"/>
      </colorScale>
    </cfRule>
    <cfRule type="colorScale" priority="519">
      <colorScale>
        <cfvo type="min"/>
        <cfvo type="max"/>
        <color rgb="FFFFEF9C"/>
        <color rgb="FF63BE7B"/>
      </colorScale>
    </cfRule>
  </conditionalFormatting>
  <conditionalFormatting sqref="J26">
    <cfRule type="colorScale" priority="517">
      <colorScale>
        <cfvo type="min"/>
        <cfvo type="max"/>
        <color rgb="FFFCFCFF"/>
        <color rgb="FF63BE7B"/>
      </colorScale>
    </cfRule>
  </conditionalFormatting>
  <conditionalFormatting sqref="D26">
    <cfRule type="colorScale" priority="516">
      <colorScale>
        <cfvo type="min"/>
        <cfvo type="percentile" val="50"/>
        <cfvo type="max"/>
        <color rgb="FFF8696B"/>
        <color rgb="FFFCFCFF"/>
        <color rgb="FF63BE7B"/>
      </colorScale>
    </cfRule>
  </conditionalFormatting>
  <conditionalFormatting sqref="E26">
    <cfRule type="colorScale" priority="515">
      <colorScale>
        <cfvo type="min"/>
        <cfvo type="max"/>
        <color rgb="FFFCFCFF"/>
        <color rgb="FF63BE7B"/>
      </colorScale>
    </cfRule>
  </conditionalFormatting>
  <conditionalFormatting sqref="F26">
    <cfRule type="colorScale" priority="514">
      <colorScale>
        <cfvo type="min"/>
        <cfvo type="max"/>
        <color rgb="FFFCFCFF"/>
        <color rgb="FF63BE7B"/>
      </colorScale>
    </cfRule>
  </conditionalFormatting>
  <conditionalFormatting sqref="G26">
    <cfRule type="colorScale" priority="513">
      <colorScale>
        <cfvo type="min"/>
        <cfvo type="max"/>
        <color rgb="FFFCFCFF"/>
        <color rgb="FF63BE7B"/>
      </colorScale>
    </cfRule>
  </conditionalFormatting>
  <conditionalFormatting sqref="H26">
    <cfRule type="colorScale" priority="512">
      <colorScale>
        <cfvo type="min"/>
        <cfvo type="percentile" val="50"/>
        <cfvo type="max"/>
        <color rgb="FFF8696B"/>
        <color rgb="FFFCFCFF"/>
        <color rgb="FF63BE7B"/>
      </colorScale>
    </cfRule>
  </conditionalFormatting>
  <conditionalFormatting sqref="H26">
    <cfRule type="colorScale" priority="508">
      <colorScale>
        <cfvo type="min"/>
        <cfvo type="percentile" val="50"/>
        <cfvo type="max"/>
        <color rgb="FFF8696B"/>
        <color rgb="FFFCFCFF"/>
        <color rgb="FF5A8AC6"/>
      </colorScale>
    </cfRule>
    <cfRule type="colorScale" priority="509">
      <colorScale>
        <cfvo type="min"/>
        <cfvo type="percentile" val="50"/>
        <cfvo type="max"/>
        <color rgb="FFF8696B"/>
        <color rgb="FFFCFCFF"/>
        <color rgb="FF63BE7B"/>
      </colorScale>
    </cfRule>
    <cfRule type="colorScale" priority="510">
      <colorScale>
        <cfvo type="min"/>
        <cfvo type="max"/>
        <color rgb="FFFCFCFF"/>
        <color rgb="FF63BE7B"/>
      </colorScale>
    </cfRule>
    <cfRule type="colorScale" priority="511">
      <colorScale>
        <cfvo type="min"/>
        <cfvo type="percentile" val="50"/>
        <cfvo type="max"/>
        <color rgb="FFF8696B"/>
        <color rgb="FFFCFCFF"/>
        <color rgb="FF63BE7B"/>
      </colorScale>
    </cfRule>
  </conditionalFormatting>
  <conditionalFormatting sqref="K26:L26">
    <cfRule type="colorScale" priority="507">
      <colorScale>
        <cfvo type="min"/>
        <cfvo type="max"/>
        <color rgb="FFFCFCFF"/>
        <color rgb="FF63BE7B"/>
      </colorScale>
    </cfRule>
  </conditionalFormatting>
  <conditionalFormatting sqref="I26">
    <cfRule type="colorScale" priority="506">
      <colorScale>
        <cfvo type="min"/>
        <cfvo type="percentile" val="50"/>
        <cfvo type="max"/>
        <color rgb="FFF8696B"/>
        <color rgb="FFFCFCFF"/>
        <color rgb="FF63BE7B"/>
      </colorScale>
    </cfRule>
  </conditionalFormatting>
  <conditionalFormatting sqref="I26">
    <cfRule type="colorScale" priority="502">
      <colorScale>
        <cfvo type="min"/>
        <cfvo type="percentile" val="50"/>
        <cfvo type="max"/>
        <color rgb="FFF8696B"/>
        <color rgb="FFFCFCFF"/>
        <color rgb="FF5A8AC6"/>
      </colorScale>
    </cfRule>
    <cfRule type="colorScale" priority="503">
      <colorScale>
        <cfvo type="min"/>
        <cfvo type="percentile" val="50"/>
        <cfvo type="max"/>
        <color rgb="FFF8696B"/>
        <color rgb="FFFCFCFF"/>
        <color rgb="FF63BE7B"/>
      </colorScale>
    </cfRule>
    <cfRule type="colorScale" priority="504">
      <colorScale>
        <cfvo type="min"/>
        <cfvo type="max"/>
        <color rgb="FFFCFCFF"/>
        <color rgb="FF63BE7B"/>
      </colorScale>
    </cfRule>
    <cfRule type="colorScale" priority="505">
      <colorScale>
        <cfvo type="min"/>
        <cfvo type="percentile" val="50"/>
        <cfvo type="max"/>
        <color rgb="FFF8696B"/>
        <color rgb="FFFCFCFF"/>
        <color rgb="FF63BE7B"/>
      </colorScale>
    </cfRule>
  </conditionalFormatting>
  <conditionalFormatting sqref="O26">
    <cfRule type="colorScale" priority="501">
      <colorScale>
        <cfvo type="min"/>
        <cfvo type="percentile" val="50"/>
        <cfvo type="max"/>
        <color rgb="FF63BE7B"/>
        <color rgb="FFFCFCFF"/>
        <color rgb="FFF8696B"/>
      </colorScale>
    </cfRule>
  </conditionalFormatting>
  <conditionalFormatting sqref="O26">
    <cfRule type="colorScale" priority="500">
      <colorScale>
        <cfvo type="min"/>
        <cfvo type="percentile" val="50"/>
        <cfvo type="max"/>
        <color rgb="FF63BE7B"/>
        <color rgb="FFFCFCFF"/>
        <color rgb="FFF8696B"/>
      </colorScale>
    </cfRule>
  </conditionalFormatting>
  <conditionalFormatting sqref="P26">
    <cfRule type="colorScale" priority="498">
      <colorScale>
        <cfvo type="min"/>
        <cfvo type="percentile" val="50"/>
        <cfvo type="max"/>
        <color rgb="FF63BE7B"/>
        <color rgb="FFFCFCFF"/>
        <color rgb="FFF8696B"/>
      </colorScale>
    </cfRule>
    <cfRule type="colorScale" priority="499">
      <colorScale>
        <cfvo type="min"/>
        <cfvo type="max"/>
        <color rgb="FFFCFCFF"/>
        <color rgb="FFF8696B"/>
      </colorScale>
    </cfRule>
  </conditionalFormatting>
  <conditionalFormatting sqref="P26">
    <cfRule type="colorScale" priority="497">
      <colorScale>
        <cfvo type="min"/>
        <cfvo type="percentile" val="50"/>
        <cfvo type="max"/>
        <color rgb="FF63BE7B"/>
        <color rgb="FFFCFCFF"/>
        <color rgb="FFF8696B"/>
      </colorScale>
    </cfRule>
  </conditionalFormatting>
  <conditionalFormatting sqref="Q26">
    <cfRule type="colorScale" priority="495">
      <colorScale>
        <cfvo type="min"/>
        <cfvo type="percentile" val="50"/>
        <cfvo type="max"/>
        <color rgb="FFF8696B"/>
        <color rgb="FFFCFCFF"/>
        <color rgb="FF63BE7B"/>
      </colorScale>
    </cfRule>
    <cfRule type="colorScale" priority="496">
      <colorScale>
        <cfvo type="min"/>
        <cfvo type="max"/>
        <color rgb="FFFCFCFF"/>
        <color rgb="FF63BE7B"/>
      </colorScale>
    </cfRule>
  </conditionalFormatting>
  <conditionalFormatting sqref="Q26">
    <cfRule type="colorScale" priority="493">
      <colorScale>
        <cfvo type="min"/>
        <cfvo type="max"/>
        <color rgb="FFFCFCFF"/>
        <color rgb="FF63BE7B"/>
      </colorScale>
    </cfRule>
    <cfRule type="colorScale" priority="494">
      <colorScale>
        <cfvo type="min"/>
        <cfvo type="max"/>
        <color rgb="FFFFEF9C"/>
        <color rgb="FF63BE7B"/>
      </colorScale>
    </cfRule>
  </conditionalFormatting>
  <conditionalFormatting sqref="Q26">
    <cfRule type="colorScale" priority="492">
      <colorScale>
        <cfvo type="min"/>
        <cfvo type="max"/>
        <color rgb="FFFFEF9C"/>
        <color rgb="FF63BE7B"/>
      </colorScale>
    </cfRule>
  </conditionalFormatting>
  <conditionalFormatting sqref="R26:T26">
    <cfRule type="colorScale" priority="490">
      <colorScale>
        <cfvo type="min"/>
        <cfvo type="max"/>
        <color rgb="FFFCFCFF"/>
        <color rgb="FF63BE7B"/>
      </colorScale>
    </cfRule>
    <cfRule type="colorScale" priority="491">
      <colorScale>
        <cfvo type="min"/>
        <cfvo type="max"/>
        <color rgb="FFFFEF9C"/>
        <color rgb="FF63BE7B"/>
      </colorScale>
    </cfRule>
  </conditionalFormatting>
  <conditionalFormatting sqref="R26:T26">
    <cfRule type="colorScale" priority="489">
      <colorScale>
        <cfvo type="min"/>
        <cfvo type="max"/>
        <color rgb="FFFFEF9C"/>
        <color rgb="FF63BE7B"/>
      </colorScale>
    </cfRule>
  </conditionalFormatting>
  <conditionalFormatting sqref="S26:T26">
    <cfRule type="colorScale" priority="487">
      <colorScale>
        <cfvo type="min"/>
        <cfvo type="percentile" val="50"/>
        <cfvo type="max"/>
        <color rgb="FFF8696B"/>
        <color rgb="FFFCFCFF"/>
        <color rgb="FF63BE7B"/>
      </colorScale>
    </cfRule>
    <cfRule type="colorScale" priority="488">
      <colorScale>
        <cfvo type="min"/>
        <cfvo type="max"/>
        <color rgb="FFFCFCFF"/>
        <color rgb="FF63BE7B"/>
      </colorScale>
    </cfRule>
  </conditionalFormatting>
  <conditionalFormatting sqref="S26:T26">
    <cfRule type="colorScale" priority="485">
      <colorScale>
        <cfvo type="min"/>
        <cfvo type="max"/>
        <color rgb="FFFCFCFF"/>
        <color rgb="FF63BE7B"/>
      </colorScale>
    </cfRule>
    <cfRule type="colorScale" priority="486">
      <colorScale>
        <cfvo type="min"/>
        <cfvo type="max"/>
        <color rgb="FFFFEF9C"/>
        <color rgb="FF63BE7B"/>
      </colorScale>
    </cfRule>
  </conditionalFormatting>
  <conditionalFormatting sqref="S26:T26">
    <cfRule type="colorScale" priority="484">
      <colorScale>
        <cfvo type="min"/>
        <cfvo type="max"/>
        <color rgb="FFFFEF9C"/>
        <color rgb="FF63BE7B"/>
      </colorScale>
    </cfRule>
  </conditionalFormatting>
  <conditionalFormatting sqref="U26">
    <cfRule type="colorScale" priority="483">
      <colorScale>
        <cfvo type="min"/>
        <cfvo type="percentile" val="50"/>
        <cfvo type="max"/>
        <color rgb="FFF8696B"/>
        <color rgb="FFFCFCFF"/>
        <color rgb="FF63BE7B"/>
      </colorScale>
    </cfRule>
  </conditionalFormatting>
  <conditionalFormatting sqref="U26">
    <cfRule type="colorScale" priority="482">
      <colorScale>
        <cfvo type="min"/>
        <cfvo type="max"/>
        <color rgb="FFFCFCFF"/>
        <color rgb="FF63BE7B"/>
      </colorScale>
    </cfRule>
  </conditionalFormatting>
  <conditionalFormatting sqref="U26 W26">
    <cfRule type="colorScale" priority="480">
      <colorScale>
        <cfvo type="min"/>
        <cfvo type="max"/>
        <color rgb="FFFFEF9C"/>
        <color rgb="FF63BE7B"/>
      </colorScale>
    </cfRule>
    <cfRule type="colorScale" priority="481">
      <colorScale>
        <cfvo type="min"/>
        <cfvo type="max"/>
        <color rgb="FFFFEF9C"/>
        <color rgb="FF63BE7B"/>
      </colorScale>
    </cfRule>
  </conditionalFormatting>
  <conditionalFormatting sqref="W26">
    <cfRule type="colorScale" priority="479">
      <colorScale>
        <cfvo type="min"/>
        <cfvo type="percentile" val="50"/>
        <cfvo type="max"/>
        <color rgb="FF63BE7B"/>
        <color rgb="FFFCFCFF"/>
        <color rgb="FFF8696B"/>
      </colorScale>
    </cfRule>
  </conditionalFormatting>
  <conditionalFormatting sqref="W26">
    <cfRule type="colorScale" priority="477">
      <colorScale>
        <cfvo type="min"/>
        <cfvo type="percentile" val="50"/>
        <cfvo type="max"/>
        <color rgb="FF63BE7B"/>
        <color rgb="FFFCFCFF"/>
        <color rgb="FFF8696B"/>
      </colorScale>
    </cfRule>
    <cfRule type="colorScale" priority="478">
      <colorScale>
        <cfvo type="min"/>
        <cfvo type="max"/>
        <color rgb="FF63BE7B"/>
        <color rgb="FFFCFCFF"/>
      </colorScale>
    </cfRule>
  </conditionalFormatting>
  <conditionalFormatting sqref="J26">
    <cfRule type="colorScale" priority="476">
      <colorScale>
        <cfvo type="min"/>
        <cfvo type="max"/>
        <color rgb="FFFCFCFF"/>
        <color rgb="FF63BE7B"/>
      </colorScale>
    </cfRule>
  </conditionalFormatting>
  <conditionalFormatting sqref="D26">
    <cfRule type="colorScale" priority="475">
      <colorScale>
        <cfvo type="min"/>
        <cfvo type="percentile" val="50"/>
        <cfvo type="max"/>
        <color rgb="FFF8696B"/>
        <color rgb="FFFCFCFF"/>
        <color rgb="FF63BE7B"/>
      </colorScale>
    </cfRule>
  </conditionalFormatting>
  <conditionalFormatting sqref="E26">
    <cfRule type="colorScale" priority="474">
      <colorScale>
        <cfvo type="min"/>
        <cfvo type="max"/>
        <color rgb="FFFCFCFF"/>
        <color rgb="FF63BE7B"/>
      </colorScale>
    </cfRule>
  </conditionalFormatting>
  <conditionalFormatting sqref="F26">
    <cfRule type="colorScale" priority="473">
      <colorScale>
        <cfvo type="min"/>
        <cfvo type="max"/>
        <color rgb="FFFCFCFF"/>
        <color rgb="FF63BE7B"/>
      </colorScale>
    </cfRule>
  </conditionalFormatting>
  <conditionalFormatting sqref="H26">
    <cfRule type="colorScale" priority="472">
      <colorScale>
        <cfvo type="min"/>
        <cfvo type="percentile" val="50"/>
        <cfvo type="max"/>
        <color rgb="FFF8696B"/>
        <color rgb="FFFCFCFF"/>
        <color rgb="FF63BE7B"/>
      </colorScale>
    </cfRule>
  </conditionalFormatting>
  <conditionalFormatting sqref="I26">
    <cfRule type="colorScale" priority="471">
      <colorScale>
        <cfvo type="min"/>
        <cfvo type="percentile" val="50"/>
        <cfvo type="max"/>
        <color rgb="FFF8696B"/>
        <color rgb="FFFCFCFF"/>
        <color rgb="FF63BE7B"/>
      </colorScale>
    </cfRule>
  </conditionalFormatting>
  <conditionalFormatting sqref="O26">
    <cfRule type="colorScale" priority="470">
      <colorScale>
        <cfvo type="min"/>
        <cfvo type="percentile" val="50"/>
        <cfvo type="max"/>
        <color rgb="FF63BE7B"/>
        <color rgb="FFFCFCFF"/>
        <color rgb="FFF8696B"/>
      </colorScale>
    </cfRule>
  </conditionalFormatting>
  <conditionalFormatting sqref="U26">
    <cfRule type="colorScale" priority="469">
      <colorScale>
        <cfvo type="min"/>
        <cfvo type="percentile" val="50"/>
        <cfvo type="max"/>
        <color rgb="FFF8696B"/>
        <color rgb="FFFCFCFF"/>
        <color rgb="FF63BE7B"/>
      </colorScale>
    </cfRule>
  </conditionalFormatting>
  <conditionalFormatting sqref="W26">
    <cfRule type="colorScale" priority="468">
      <colorScale>
        <cfvo type="min"/>
        <cfvo type="percentile" val="50"/>
        <cfvo type="max"/>
        <color rgb="FF63BE7B"/>
        <color rgb="FFFCFCFF"/>
        <color rgb="FFF8696B"/>
      </colorScale>
    </cfRule>
  </conditionalFormatting>
  <conditionalFormatting sqref="K26">
    <cfRule type="colorScale" priority="467">
      <colorScale>
        <cfvo type="min"/>
        <cfvo type="percentile" val="50"/>
        <cfvo type="max"/>
        <color rgb="FFF8696B"/>
        <color rgb="FFFCFCFF"/>
        <color rgb="FF63BE7B"/>
      </colorScale>
    </cfRule>
  </conditionalFormatting>
  <conditionalFormatting sqref="L26">
    <cfRule type="colorScale" priority="466">
      <colorScale>
        <cfvo type="min"/>
        <cfvo type="percentile" val="50"/>
        <cfvo type="max"/>
        <color rgb="FFF8696B"/>
        <color rgb="FFFCFCFF"/>
        <color rgb="FF63BE7B"/>
      </colorScale>
    </cfRule>
  </conditionalFormatting>
  <conditionalFormatting sqref="F26">
    <cfRule type="colorScale" priority="465">
      <colorScale>
        <cfvo type="min"/>
        <cfvo type="max"/>
        <color rgb="FFFCFCFF"/>
        <color rgb="FF63BE7B"/>
      </colorScale>
    </cfRule>
  </conditionalFormatting>
  <conditionalFormatting sqref="G26">
    <cfRule type="colorScale" priority="463">
      <colorScale>
        <cfvo type="min"/>
        <cfvo type="max"/>
        <color rgb="FFFCFCFF"/>
        <color rgb="FF63BE7B"/>
      </colorScale>
    </cfRule>
    <cfRule type="colorScale" priority="464">
      <colorScale>
        <cfvo type="min"/>
        <cfvo type="percentile" val="50"/>
        <cfvo type="max"/>
        <color rgb="FFF8696B"/>
        <color rgb="FFFCFCFF"/>
        <color rgb="FF63BE7B"/>
      </colorScale>
    </cfRule>
  </conditionalFormatting>
  <conditionalFormatting sqref="P26">
    <cfRule type="colorScale" priority="462">
      <colorScale>
        <cfvo type="min"/>
        <cfvo type="percentile" val="50"/>
        <cfvo type="max"/>
        <color rgb="FF63BE7B"/>
        <color rgb="FFFCFCFF"/>
        <color rgb="FFF8696B"/>
      </colorScale>
    </cfRule>
  </conditionalFormatting>
  <conditionalFormatting sqref="Q26">
    <cfRule type="colorScale" priority="461">
      <colorScale>
        <cfvo type="min"/>
        <cfvo type="percentile" val="50"/>
        <cfvo type="max"/>
        <color rgb="FFF8696B"/>
        <color rgb="FFFCFCFF"/>
        <color rgb="FF63BE7B"/>
      </colorScale>
    </cfRule>
  </conditionalFormatting>
  <conditionalFormatting sqref="J26">
    <cfRule type="colorScale" priority="459">
      <colorScale>
        <cfvo type="min"/>
        <cfvo type="max"/>
        <color rgb="FFFCFCFF"/>
        <color rgb="FF63BE7B"/>
      </colorScale>
    </cfRule>
    <cfRule type="colorScale" priority="460">
      <colorScale>
        <cfvo type="min"/>
        <cfvo type="percentile" val="50"/>
        <cfvo type="max"/>
        <color rgb="FFF8696B"/>
        <color rgb="FFFCFCFF"/>
        <color rgb="FF63BE7B"/>
      </colorScale>
    </cfRule>
  </conditionalFormatting>
  <conditionalFormatting sqref="D26">
    <cfRule type="colorScale" priority="458">
      <colorScale>
        <cfvo type="min"/>
        <cfvo type="percentile" val="50"/>
        <cfvo type="max"/>
        <color rgb="FFF8696B"/>
        <color rgb="FFFCFCFF"/>
        <color rgb="FF63BE7B"/>
      </colorScale>
    </cfRule>
  </conditionalFormatting>
  <conditionalFormatting sqref="K26">
    <cfRule type="colorScale" priority="457">
      <colorScale>
        <cfvo type="min"/>
        <cfvo type="percentile" val="50"/>
        <cfvo type="max"/>
        <color rgb="FFF8696B"/>
        <color rgb="FFFCFCFF"/>
        <color rgb="FF63BE7B"/>
      </colorScale>
    </cfRule>
  </conditionalFormatting>
  <conditionalFormatting sqref="L26">
    <cfRule type="colorScale" priority="456">
      <colorScale>
        <cfvo type="min"/>
        <cfvo type="percentile" val="50"/>
        <cfvo type="max"/>
        <color rgb="FFF8696B"/>
        <color rgb="FFFCFCFF"/>
        <color rgb="FF63BE7B"/>
      </colorScale>
    </cfRule>
  </conditionalFormatting>
  <conditionalFormatting sqref="E26">
    <cfRule type="colorScale" priority="454">
      <colorScale>
        <cfvo type="min"/>
        <cfvo type="percentile" val="50"/>
        <cfvo type="max"/>
        <color rgb="FFF8696B"/>
        <color rgb="FFFCFCFF"/>
        <color rgb="FF63BE7B"/>
      </colorScale>
    </cfRule>
    <cfRule type="colorScale" priority="455">
      <colorScale>
        <cfvo type="min"/>
        <cfvo type="max"/>
        <color rgb="FFFCFCFF"/>
        <color rgb="FF63BE7B"/>
      </colorScale>
    </cfRule>
  </conditionalFormatting>
  <conditionalFormatting sqref="E26">
    <cfRule type="colorScale" priority="453">
      <colorScale>
        <cfvo type="min"/>
        <cfvo type="percentile" val="50"/>
        <cfvo type="max"/>
        <color rgb="FFF8696B"/>
        <color rgb="FFFCFCFF"/>
        <color rgb="FF63BE7B"/>
      </colorScale>
    </cfRule>
  </conditionalFormatting>
  <conditionalFormatting sqref="E26">
    <cfRule type="colorScale" priority="452">
      <colorScale>
        <cfvo type="min"/>
        <cfvo type="max"/>
        <color rgb="FFFCFCFF"/>
        <color rgb="FF63BE7B"/>
      </colorScale>
    </cfRule>
  </conditionalFormatting>
  <conditionalFormatting sqref="F26">
    <cfRule type="colorScale" priority="450">
      <colorScale>
        <cfvo type="min"/>
        <cfvo type="percentile" val="50"/>
        <cfvo type="max"/>
        <color rgb="FFF8696B"/>
        <color rgb="FFFCFCFF"/>
        <color rgb="FF63BE7B"/>
      </colorScale>
    </cfRule>
    <cfRule type="colorScale" priority="451">
      <colorScale>
        <cfvo type="min"/>
        <cfvo type="max"/>
        <color rgb="FFFCFCFF"/>
        <color rgb="FF63BE7B"/>
      </colorScale>
    </cfRule>
  </conditionalFormatting>
  <conditionalFormatting sqref="F26">
    <cfRule type="colorScale" priority="449">
      <colorScale>
        <cfvo type="min"/>
        <cfvo type="percentile" val="50"/>
        <cfvo type="max"/>
        <color rgb="FFF8696B"/>
        <color rgb="FFFCFCFF"/>
        <color rgb="FF63BE7B"/>
      </colorScale>
    </cfRule>
  </conditionalFormatting>
  <conditionalFormatting sqref="G26">
    <cfRule type="colorScale" priority="447">
      <colorScale>
        <cfvo type="min"/>
        <cfvo type="percentile" val="50"/>
        <cfvo type="max"/>
        <color rgb="FFF8696B"/>
        <color rgb="FFFCFCFF"/>
        <color rgb="FF63BE7B"/>
      </colorScale>
    </cfRule>
    <cfRule type="colorScale" priority="448">
      <colorScale>
        <cfvo type="min"/>
        <cfvo type="max"/>
        <color rgb="FFFCFCFF"/>
        <color rgb="FF63BE7B"/>
      </colorScale>
    </cfRule>
  </conditionalFormatting>
  <conditionalFormatting sqref="G26">
    <cfRule type="colorScale" priority="445">
      <colorScale>
        <cfvo type="min"/>
        <cfvo type="max"/>
        <color rgb="FFFCFCFF"/>
        <color rgb="FF63BE7B"/>
      </colorScale>
    </cfRule>
    <cfRule type="colorScale" priority="446">
      <colorScale>
        <cfvo type="min"/>
        <cfvo type="percentile" val="50"/>
        <cfvo type="max"/>
        <color rgb="FFF8696B"/>
        <color rgb="FFFCFCFF"/>
        <color rgb="FF63BE7B"/>
      </colorScale>
    </cfRule>
  </conditionalFormatting>
  <conditionalFormatting sqref="G26">
    <cfRule type="colorScale" priority="444">
      <colorScale>
        <cfvo type="min"/>
        <cfvo type="max"/>
        <color rgb="FFFCFCFF"/>
        <color rgb="FF63BE7B"/>
      </colorScale>
    </cfRule>
  </conditionalFormatting>
  <conditionalFormatting sqref="H26">
    <cfRule type="colorScale" priority="442">
      <colorScale>
        <cfvo type="min"/>
        <cfvo type="percentile" val="50"/>
        <cfvo type="max"/>
        <color rgb="FFF8696B"/>
        <color rgb="FFFCFCFF"/>
        <color rgb="FF63BE7B"/>
      </colorScale>
    </cfRule>
    <cfRule type="colorScale" priority="443">
      <colorScale>
        <cfvo type="min"/>
        <cfvo type="max"/>
        <color rgb="FFFCFCFF"/>
        <color rgb="FF63BE7B"/>
      </colorScale>
    </cfRule>
  </conditionalFormatting>
  <conditionalFormatting sqref="H26">
    <cfRule type="colorScale" priority="441">
      <colorScale>
        <cfvo type="min"/>
        <cfvo type="percentile" val="50"/>
        <cfvo type="max"/>
        <color rgb="FFF8696B"/>
        <color rgb="FFFCFCFF"/>
        <color rgb="FF63BE7B"/>
      </colorScale>
    </cfRule>
  </conditionalFormatting>
  <conditionalFormatting sqref="I26">
    <cfRule type="colorScale" priority="439">
      <colorScale>
        <cfvo type="min"/>
        <cfvo type="percentile" val="50"/>
        <cfvo type="max"/>
        <color rgb="FFF8696B"/>
        <color rgb="FFFCFCFF"/>
        <color rgb="FF63BE7B"/>
      </colorScale>
    </cfRule>
    <cfRule type="colorScale" priority="440">
      <colorScale>
        <cfvo type="min"/>
        <cfvo type="max"/>
        <color rgb="FFFCFCFF"/>
        <color rgb="FF63BE7B"/>
      </colorScale>
    </cfRule>
  </conditionalFormatting>
  <conditionalFormatting sqref="I26">
    <cfRule type="colorScale" priority="438">
      <colorScale>
        <cfvo type="min"/>
        <cfvo type="percentile" val="50"/>
        <cfvo type="max"/>
        <color rgb="FFF8696B"/>
        <color rgb="FFFCFCFF"/>
        <color rgb="FF63BE7B"/>
      </colorScale>
    </cfRule>
  </conditionalFormatting>
  <conditionalFormatting sqref="K26:L26">
    <cfRule type="colorScale" priority="436">
      <colorScale>
        <cfvo type="min"/>
        <cfvo type="percentile" val="50"/>
        <cfvo type="max"/>
        <color rgb="FFF8696B"/>
        <color rgb="FFFCFCFF"/>
        <color rgb="FF63BE7B"/>
      </colorScale>
    </cfRule>
    <cfRule type="colorScale" priority="437">
      <colorScale>
        <cfvo type="min"/>
        <cfvo type="max"/>
        <color rgb="FFFCFCFF"/>
        <color rgb="FF63BE7B"/>
      </colorScale>
    </cfRule>
  </conditionalFormatting>
  <conditionalFormatting sqref="O26">
    <cfRule type="colorScale" priority="435">
      <colorScale>
        <cfvo type="min"/>
        <cfvo type="percentile" val="50"/>
        <cfvo type="max"/>
        <color rgb="FF63BE7B"/>
        <color rgb="FFFCFCFF"/>
        <color rgb="FFF8696B"/>
      </colorScale>
    </cfRule>
  </conditionalFormatting>
  <conditionalFormatting sqref="P26">
    <cfRule type="colorScale" priority="434">
      <colorScale>
        <cfvo type="min"/>
        <cfvo type="percentile" val="50"/>
        <cfvo type="max"/>
        <color rgb="FF63BE7B"/>
        <color rgb="FFFCFCFF"/>
        <color rgb="FFF8696B"/>
      </colorScale>
    </cfRule>
  </conditionalFormatting>
  <conditionalFormatting sqref="Q26">
    <cfRule type="colorScale" priority="433">
      <colorScale>
        <cfvo type="min"/>
        <cfvo type="percentile" val="50"/>
        <cfvo type="max"/>
        <color rgb="FFF8696B"/>
        <color rgb="FFFCFCFF"/>
        <color rgb="FF63BE7B"/>
      </colorScale>
    </cfRule>
  </conditionalFormatting>
  <conditionalFormatting sqref="R26">
    <cfRule type="colorScale" priority="432">
      <colorScale>
        <cfvo type="min"/>
        <cfvo type="max"/>
        <color rgb="FFFCFCFF"/>
        <color rgb="FF63BE7B"/>
      </colorScale>
    </cfRule>
  </conditionalFormatting>
  <conditionalFormatting sqref="R26">
    <cfRule type="colorScale" priority="430">
      <colorScale>
        <cfvo type="min"/>
        <cfvo type="max"/>
        <color rgb="FFFCFCFF"/>
        <color rgb="FF63BE7B"/>
      </colorScale>
    </cfRule>
    <cfRule type="colorScale" priority="431">
      <colorScale>
        <cfvo type="min"/>
        <cfvo type="percentile" val="50"/>
        <cfvo type="max"/>
        <color rgb="FFF8696B"/>
        <color rgb="FFFCFCFF"/>
        <color rgb="FF63BE7B"/>
      </colorScale>
    </cfRule>
  </conditionalFormatting>
  <conditionalFormatting sqref="R26:T26">
    <cfRule type="colorScale" priority="428">
      <colorScale>
        <cfvo type="min"/>
        <cfvo type="percentile" val="50"/>
        <cfvo type="max"/>
        <color rgb="FFF8696B"/>
        <color rgb="FFFCFCFF"/>
        <color rgb="FF63BE7B"/>
      </colorScale>
    </cfRule>
    <cfRule type="colorScale" priority="429">
      <colorScale>
        <cfvo type="min"/>
        <cfvo type="max"/>
        <color rgb="FFFCFCFF"/>
        <color rgb="FF63BE7B"/>
      </colorScale>
    </cfRule>
  </conditionalFormatting>
  <conditionalFormatting sqref="S26:T26">
    <cfRule type="colorScale" priority="427">
      <colorScale>
        <cfvo type="min"/>
        <cfvo type="max"/>
        <color rgb="FFFCFCFF"/>
        <color rgb="FF63BE7B"/>
      </colorScale>
    </cfRule>
  </conditionalFormatting>
  <conditionalFormatting sqref="S26:T26">
    <cfRule type="colorScale" priority="425">
      <colorScale>
        <cfvo type="min"/>
        <cfvo type="percentile" val="50"/>
        <cfvo type="max"/>
        <color rgb="FFF8696B"/>
        <color rgb="FFFCFCFF"/>
        <color rgb="FF63BE7B"/>
      </colorScale>
    </cfRule>
    <cfRule type="colorScale" priority="426">
      <colorScale>
        <cfvo type="min"/>
        <cfvo type="max"/>
        <color rgb="FFFCFCFF"/>
        <color rgb="FF63BE7B"/>
      </colorScale>
    </cfRule>
  </conditionalFormatting>
  <conditionalFormatting sqref="S26:T26">
    <cfRule type="colorScale" priority="423">
      <colorScale>
        <cfvo type="min"/>
        <cfvo type="max"/>
        <color rgb="FFFCFCFF"/>
        <color rgb="FF63BE7B"/>
      </colorScale>
    </cfRule>
    <cfRule type="colorScale" priority="424">
      <colorScale>
        <cfvo type="min"/>
        <cfvo type="percentile" val="50"/>
        <cfvo type="max"/>
        <color rgb="FFF8696B"/>
        <color rgb="FFFCFCFF"/>
        <color rgb="FF63BE7B"/>
      </colorScale>
    </cfRule>
  </conditionalFormatting>
  <conditionalFormatting sqref="S26:T26">
    <cfRule type="colorScale" priority="421">
      <colorScale>
        <cfvo type="min"/>
        <cfvo type="percentile" val="50"/>
        <cfvo type="max"/>
        <color rgb="FFF8696B"/>
        <color rgb="FFFCFCFF"/>
        <color rgb="FF63BE7B"/>
      </colorScale>
    </cfRule>
    <cfRule type="colorScale" priority="422">
      <colorScale>
        <cfvo type="min"/>
        <cfvo type="max"/>
        <color rgb="FFFCFCFF"/>
        <color rgb="FF63BE7B"/>
      </colorScale>
    </cfRule>
  </conditionalFormatting>
  <conditionalFormatting sqref="U26">
    <cfRule type="colorScale" priority="419">
      <colorScale>
        <cfvo type="min"/>
        <cfvo type="max"/>
        <color rgb="FFFCFCFF"/>
        <color rgb="FF63BE7B"/>
      </colorScale>
    </cfRule>
    <cfRule type="colorScale" priority="420">
      <colorScale>
        <cfvo type="min"/>
        <cfvo type="percentile" val="50"/>
        <cfvo type="max"/>
        <color rgb="FFF8696B"/>
        <color rgb="FFFCFCFF"/>
        <color rgb="FF63BE7B"/>
      </colorScale>
    </cfRule>
  </conditionalFormatting>
  <conditionalFormatting sqref="U26">
    <cfRule type="colorScale" priority="418">
      <colorScale>
        <cfvo type="min"/>
        <cfvo type="percentile" val="50"/>
        <cfvo type="max"/>
        <color rgb="FFF8696B"/>
        <color rgb="FFFCFCFF"/>
        <color rgb="FF63BE7B"/>
      </colorScale>
    </cfRule>
  </conditionalFormatting>
  <conditionalFormatting sqref="V26">
    <cfRule type="colorScale" priority="410">
      <colorScale>
        <cfvo type="min"/>
        <cfvo type="max"/>
        <color rgb="FFFFEF9C"/>
        <color rgb="FF63BE7B"/>
      </colorScale>
    </cfRule>
    <cfRule type="colorScale" priority="411">
      <colorScale>
        <cfvo type="min"/>
        <cfvo type="percentile" val="50"/>
        <cfvo type="max"/>
        <color rgb="FF63BE7B"/>
        <color rgb="FFFCFCFF"/>
        <color rgb="FFF8696B"/>
      </colorScale>
    </cfRule>
    <cfRule type="colorScale" priority="412">
      <colorScale>
        <cfvo type="min"/>
        <cfvo type="percentile" val="50"/>
        <cfvo type="max"/>
        <color rgb="FF63BE7B"/>
        <color rgb="FFFCFCFF"/>
        <color rgb="FFF8696B"/>
      </colorScale>
    </cfRule>
    <cfRule type="colorScale" priority="413">
      <colorScale>
        <cfvo type="min"/>
        <cfvo type="max"/>
        <color rgb="FF63BE7B"/>
        <color rgb="FFFCFCFF"/>
      </colorScale>
    </cfRule>
    <cfRule type="colorScale" priority="414">
      <colorScale>
        <cfvo type="min"/>
        <cfvo type="percentile" val="50"/>
        <cfvo type="max"/>
        <color rgb="FF63BE7B"/>
        <color rgb="FFFCFCFF"/>
        <color rgb="FFF8696B"/>
      </colorScale>
    </cfRule>
    <cfRule type="colorScale" priority="415">
      <colorScale>
        <cfvo type="min"/>
        <cfvo type="max"/>
        <color rgb="FFFFEF9C"/>
        <color rgb="FF63BE7B"/>
      </colorScale>
    </cfRule>
    <cfRule type="colorScale" priority="416">
      <colorScale>
        <cfvo type="min"/>
        <cfvo type="max"/>
        <color rgb="FFFFEF9C"/>
        <color rgb="FF63BE7B"/>
      </colorScale>
    </cfRule>
    <cfRule type="colorScale" priority="417">
      <colorScale>
        <cfvo type="min"/>
        <cfvo type="max"/>
        <color rgb="FFFFEF9C"/>
        <color rgb="FF63BE7B"/>
      </colorScale>
    </cfRule>
  </conditionalFormatting>
  <conditionalFormatting sqref="V26">
    <cfRule type="colorScale" priority="409">
      <colorScale>
        <cfvo type="min"/>
        <cfvo type="percentile" val="50"/>
        <cfvo type="max"/>
        <color rgb="FF63BE7B"/>
        <color rgb="FFFCFCFF"/>
        <color rgb="FFF8696B"/>
      </colorScale>
    </cfRule>
  </conditionalFormatting>
  <conditionalFormatting sqref="W26">
    <cfRule type="colorScale" priority="408">
      <colorScale>
        <cfvo type="min"/>
        <cfvo type="percentile" val="50"/>
        <cfvo type="max"/>
        <color rgb="FF63BE7B"/>
        <color rgb="FFFCFCFF"/>
        <color rgb="FFF8696B"/>
      </colorScale>
    </cfRule>
  </conditionalFormatting>
  <conditionalFormatting sqref="J26">
    <cfRule type="colorScale" priority="406">
      <colorScale>
        <cfvo type="min"/>
        <cfvo type="percentile" val="50"/>
        <cfvo type="max"/>
        <color rgb="FFF8696B"/>
        <color rgb="FFFCFCFF"/>
        <color rgb="FF63BE7B"/>
      </colorScale>
    </cfRule>
    <cfRule type="colorScale" priority="407">
      <colorScale>
        <cfvo type="min"/>
        <cfvo type="max"/>
        <color rgb="FFFCFCFF"/>
        <color rgb="FF63BE7B"/>
      </colorScale>
    </cfRule>
  </conditionalFormatting>
  <conditionalFormatting sqref="J26">
    <cfRule type="colorScale" priority="404">
      <colorScale>
        <cfvo type="min"/>
        <cfvo type="max"/>
        <color rgb="FFFCFCFF"/>
        <color rgb="FF63BE7B"/>
      </colorScale>
    </cfRule>
    <cfRule type="colorScale" priority="405">
      <colorScale>
        <cfvo type="min"/>
        <cfvo type="percentile" val="50"/>
        <cfvo type="max"/>
        <color rgb="FFF8696B"/>
        <color rgb="FFFCFCFF"/>
        <color rgb="FF63BE7B"/>
      </colorScale>
    </cfRule>
  </conditionalFormatting>
  <conditionalFormatting sqref="J26">
    <cfRule type="colorScale" priority="403">
      <colorScale>
        <cfvo type="min"/>
        <cfvo type="max"/>
        <color rgb="FFFCFCFF"/>
        <color rgb="FF63BE7B"/>
      </colorScale>
    </cfRule>
  </conditionalFormatting>
  <conditionalFormatting sqref="S26:T26">
    <cfRule type="colorScale" priority="402">
      <colorScale>
        <cfvo type="min"/>
        <cfvo type="percentile" val="50"/>
        <cfvo type="max"/>
        <color rgb="FFF8696B"/>
        <color rgb="FFFCFCFF"/>
        <color rgb="FF63BE7B"/>
      </colorScale>
    </cfRule>
  </conditionalFormatting>
  <conditionalFormatting sqref="F26">
    <cfRule type="colorScale" priority="400">
      <colorScale>
        <cfvo type="min"/>
        <cfvo type="percentile" val="50"/>
        <cfvo type="max"/>
        <color rgb="FFF8696B"/>
        <color rgb="FFFCFCFF"/>
        <color rgb="FF63BE7B"/>
      </colorScale>
    </cfRule>
    <cfRule type="colorScale" priority="401">
      <colorScale>
        <cfvo type="min"/>
        <cfvo type="max"/>
        <color rgb="FFFCFCFF"/>
        <color rgb="FF63BE7B"/>
      </colorScale>
    </cfRule>
  </conditionalFormatting>
  <conditionalFormatting sqref="G26">
    <cfRule type="colorScale" priority="398">
      <colorScale>
        <cfvo type="min"/>
        <cfvo type="percentile" val="50"/>
        <cfvo type="max"/>
        <color rgb="FFF8696B"/>
        <color rgb="FFFCFCFF"/>
        <color rgb="FF63BE7B"/>
      </colorScale>
    </cfRule>
    <cfRule type="colorScale" priority="399">
      <colorScale>
        <cfvo type="min"/>
        <cfvo type="max"/>
        <color rgb="FFFCFCFF"/>
        <color rgb="FF63BE7B"/>
      </colorScale>
    </cfRule>
  </conditionalFormatting>
  <conditionalFormatting sqref="R26">
    <cfRule type="colorScale" priority="396">
      <colorScale>
        <cfvo type="min"/>
        <cfvo type="percentile" val="50"/>
        <cfvo type="max"/>
        <color rgb="FFF8696B"/>
        <color rgb="FFFCFCFF"/>
        <color rgb="FF63BE7B"/>
      </colorScale>
    </cfRule>
    <cfRule type="colorScale" priority="397">
      <colorScale>
        <cfvo type="min"/>
        <cfvo type="max"/>
        <color rgb="FFFCFCFF"/>
        <color rgb="FF63BE7B"/>
      </colorScale>
    </cfRule>
  </conditionalFormatting>
  <conditionalFormatting sqref="S26:T26">
    <cfRule type="colorScale" priority="395">
      <colorScale>
        <cfvo type="min"/>
        <cfvo type="percentile" val="50"/>
        <cfvo type="max"/>
        <color rgb="FFF8696B"/>
        <color rgb="FFFCFCFF"/>
        <color rgb="FF63BE7B"/>
      </colorScale>
    </cfRule>
  </conditionalFormatting>
  <conditionalFormatting sqref="J26">
    <cfRule type="colorScale" priority="393">
      <colorScale>
        <cfvo type="min"/>
        <cfvo type="percentile" val="50"/>
        <cfvo type="max"/>
        <color rgb="FFF8696B"/>
        <color rgb="FFFCFCFF"/>
        <color rgb="FF63BE7B"/>
      </colorScale>
    </cfRule>
    <cfRule type="colorScale" priority="394">
      <colorScale>
        <cfvo type="min"/>
        <cfvo type="max"/>
        <color rgb="FFFCFCFF"/>
        <color rgb="FF63BE7B"/>
      </colorScale>
    </cfRule>
  </conditionalFormatting>
  <conditionalFormatting sqref="R26">
    <cfRule type="colorScale" priority="391">
      <colorScale>
        <cfvo type="min"/>
        <cfvo type="max"/>
        <color rgb="FFFCFCFF"/>
        <color rgb="FF63BE7B"/>
      </colorScale>
    </cfRule>
    <cfRule type="colorScale" priority="392">
      <colorScale>
        <cfvo type="min"/>
        <cfvo type="percentile" val="50"/>
        <cfvo type="max"/>
        <color rgb="FFF8696B"/>
        <color rgb="FFFCFCFF"/>
        <color rgb="FF63BE7B"/>
      </colorScale>
    </cfRule>
  </conditionalFormatting>
  <conditionalFormatting sqref="H26">
    <cfRule type="colorScale" priority="390">
      <colorScale>
        <cfvo type="min"/>
        <cfvo type="max"/>
        <color rgb="FFFCFCFF"/>
        <color rgb="FF63BE7B"/>
      </colorScale>
    </cfRule>
  </conditionalFormatting>
  <conditionalFormatting sqref="I26">
    <cfRule type="colorScale" priority="389">
      <colorScale>
        <cfvo type="min"/>
        <cfvo type="max"/>
        <color rgb="FFFCFCFF"/>
        <color rgb="FF63BE7B"/>
      </colorScale>
    </cfRule>
  </conditionalFormatting>
  <conditionalFormatting sqref="K26">
    <cfRule type="colorScale" priority="388">
      <colorScale>
        <cfvo type="min"/>
        <cfvo type="max"/>
        <color rgb="FFFCFCFF"/>
        <color rgb="FF63BE7B"/>
      </colorScale>
    </cfRule>
  </conditionalFormatting>
  <conditionalFormatting sqref="L26">
    <cfRule type="colorScale" priority="387">
      <colorScale>
        <cfvo type="min"/>
        <cfvo type="max"/>
        <color rgb="FFFCFCFF"/>
        <color rgb="FF63BE7B"/>
      </colorScale>
    </cfRule>
  </conditionalFormatting>
  <conditionalFormatting sqref="D26">
    <cfRule type="colorScale" priority="386">
      <colorScale>
        <cfvo type="min"/>
        <cfvo type="percentile" val="50"/>
        <cfvo type="max"/>
        <color rgb="FFF8696B"/>
        <color rgb="FFFCFCFF"/>
        <color rgb="FF63BE7B"/>
      </colorScale>
    </cfRule>
  </conditionalFormatting>
  <conditionalFormatting sqref="E26">
    <cfRule type="colorScale" priority="385">
      <colorScale>
        <cfvo type="min"/>
        <cfvo type="max"/>
        <color rgb="FFFCFCFF"/>
        <color rgb="FF63BE7B"/>
      </colorScale>
    </cfRule>
  </conditionalFormatting>
  <conditionalFormatting sqref="F26">
    <cfRule type="colorScale" priority="384">
      <colorScale>
        <cfvo type="min"/>
        <cfvo type="max"/>
        <color rgb="FFFCFCFF"/>
        <color rgb="FF63BE7B"/>
      </colorScale>
    </cfRule>
  </conditionalFormatting>
  <conditionalFormatting sqref="G26">
    <cfRule type="colorScale" priority="383">
      <colorScale>
        <cfvo type="min"/>
        <cfvo type="max"/>
        <color rgb="FFFCFCFF"/>
        <color rgb="FF63BE7B"/>
      </colorScale>
    </cfRule>
  </conditionalFormatting>
  <conditionalFormatting sqref="H26">
    <cfRule type="colorScale" priority="382">
      <colorScale>
        <cfvo type="min"/>
        <cfvo type="max"/>
        <color rgb="FFFCFCFF"/>
        <color rgb="FF63BE7B"/>
      </colorScale>
    </cfRule>
  </conditionalFormatting>
  <conditionalFormatting sqref="I26">
    <cfRule type="colorScale" priority="381">
      <colorScale>
        <cfvo type="min"/>
        <cfvo type="max"/>
        <color rgb="FFFCFCFF"/>
        <color rgb="FF63BE7B"/>
      </colorScale>
    </cfRule>
  </conditionalFormatting>
  <conditionalFormatting sqref="J26">
    <cfRule type="colorScale" priority="380">
      <colorScale>
        <cfvo type="min"/>
        <cfvo type="max"/>
        <color rgb="FFFCFCFF"/>
        <color rgb="FF63BE7B"/>
      </colorScale>
    </cfRule>
  </conditionalFormatting>
  <conditionalFormatting sqref="K26">
    <cfRule type="colorScale" priority="379">
      <colorScale>
        <cfvo type="min"/>
        <cfvo type="max"/>
        <color rgb="FFFCFCFF"/>
        <color rgb="FF63BE7B"/>
      </colorScale>
    </cfRule>
  </conditionalFormatting>
  <conditionalFormatting sqref="L26">
    <cfRule type="colorScale" priority="378">
      <colorScale>
        <cfvo type="min"/>
        <cfvo type="max"/>
        <color rgb="FFFCFCFF"/>
        <color rgb="FF63BE7B"/>
      </colorScale>
    </cfRule>
  </conditionalFormatting>
  <conditionalFormatting sqref="O26">
    <cfRule type="colorScale" priority="377">
      <colorScale>
        <cfvo type="min"/>
        <cfvo type="percentile" val="50"/>
        <cfvo type="max"/>
        <color rgb="FF63BE7B"/>
        <color rgb="FFFCFCFF"/>
        <color rgb="FFF8696B"/>
      </colorScale>
    </cfRule>
  </conditionalFormatting>
  <conditionalFormatting sqref="P26">
    <cfRule type="colorScale" priority="376">
      <colorScale>
        <cfvo type="min"/>
        <cfvo type="percentile" val="50"/>
        <cfvo type="max"/>
        <color rgb="FF63BE7B"/>
        <color rgb="FFFCFCFF"/>
        <color rgb="FFF8696B"/>
      </colorScale>
    </cfRule>
  </conditionalFormatting>
  <conditionalFormatting sqref="Q26">
    <cfRule type="colorScale" priority="375">
      <colorScale>
        <cfvo type="min"/>
        <cfvo type="percentile" val="50"/>
        <cfvo type="max"/>
        <color rgb="FFF8696B"/>
        <color rgb="FFFCFCFF"/>
        <color rgb="FF63BE7B"/>
      </colorScale>
    </cfRule>
  </conditionalFormatting>
  <conditionalFormatting sqref="R26">
    <cfRule type="colorScale" priority="374">
      <colorScale>
        <cfvo type="min"/>
        <cfvo type="max"/>
        <color rgb="FFFCFCFF"/>
        <color rgb="FF63BE7B"/>
      </colorScale>
    </cfRule>
  </conditionalFormatting>
  <conditionalFormatting sqref="S26:T26">
    <cfRule type="colorScale" priority="373">
      <colorScale>
        <cfvo type="min"/>
        <cfvo type="max"/>
        <color rgb="FFFCFCFF"/>
        <color rgb="FF63BE7B"/>
      </colorScale>
    </cfRule>
  </conditionalFormatting>
  <conditionalFormatting sqref="U26">
    <cfRule type="colorScale" priority="372">
      <colorScale>
        <cfvo type="min"/>
        <cfvo type="max"/>
        <color rgb="FFFCFCFF"/>
        <color rgb="FF63BE7B"/>
      </colorScale>
    </cfRule>
  </conditionalFormatting>
  <conditionalFormatting sqref="W26">
    <cfRule type="colorScale" priority="371">
      <colorScale>
        <cfvo type="min"/>
        <cfvo type="percentile" val="50"/>
        <cfvo type="max"/>
        <color rgb="FF63BE7B"/>
        <color rgb="FFFCFCFF"/>
        <color rgb="FFF8696B"/>
      </colorScale>
    </cfRule>
  </conditionalFormatting>
  <conditionalFormatting sqref="D26">
    <cfRule type="colorScale" priority="370">
      <colorScale>
        <cfvo type="min"/>
        <cfvo type="percentile" val="50"/>
        <cfvo type="max"/>
        <color rgb="FFF8696B"/>
        <color rgb="FFFCFCFF"/>
        <color rgb="FF63BE7B"/>
      </colorScale>
    </cfRule>
  </conditionalFormatting>
  <conditionalFormatting sqref="G26">
    <cfRule type="colorScale" priority="369">
      <colorScale>
        <cfvo type="min"/>
        <cfvo type="max"/>
        <color rgb="FFFCFCFF"/>
        <color rgb="FF63BE7B"/>
      </colorScale>
    </cfRule>
  </conditionalFormatting>
  <conditionalFormatting sqref="J26">
    <cfRule type="colorScale" priority="368">
      <colorScale>
        <cfvo type="min"/>
        <cfvo type="max"/>
        <color rgb="FFFCFCFF"/>
        <color rgb="FF63BE7B"/>
      </colorScale>
    </cfRule>
  </conditionalFormatting>
  <conditionalFormatting sqref="O26">
    <cfRule type="colorScale" priority="366">
      <colorScale>
        <cfvo type="min"/>
        <cfvo type="percentile" val="50"/>
        <cfvo type="max"/>
        <color rgb="FF63BE7B"/>
        <color rgb="FFFCFCFF"/>
        <color rgb="FFF8696B"/>
      </colorScale>
    </cfRule>
    <cfRule type="colorScale" priority="367">
      <colorScale>
        <cfvo type="min"/>
        <cfvo type="max"/>
        <color rgb="FFFCFCFF"/>
        <color rgb="FF63BE7B"/>
      </colorScale>
    </cfRule>
  </conditionalFormatting>
  <conditionalFormatting sqref="P26">
    <cfRule type="colorScale" priority="365">
      <colorScale>
        <cfvo type="min"/>
        <cfvo type="percentile" val="50"/>
        <cfvo type="max"/>
        <color rgb="FF63BE7B"/>
        <color rgb="FFFCFCFF"/>
        <color rgb="FFF8696B"/>
      </colorScale>
    </cfRule>
  </conditionalFormatting>
  <conditionalFormatting sqref="Q26">
    <cfRule type="colorScale" priority="364">
      <colorScale>
        <cfvo type="min"/>
        <cfvo type="percentile" val="50"/>
        <cfvo type="max"/>
        <color rgb="FFF8696B"/>
        <color rgb="FFFCFCFF"/>
        <color rgb="FF63BE7B"/>
      </colorScale>
    </cfRule>
  </conditionalFormatting>
  <conditionalFormatting sqref="R26">
    <cfRule type="colorScale" priority="363">
      <colorScale>
        <cfvo type="min"/>
        <cfvo type="max"/>
        <color rgb="FFFCFCFF"/>
        <color rgb="FF63BE7B"/>
      </colorScale>
    </cfRule>
  </conditionalFormatting>
  <conditionalFormatting sqref="S26:T26">
    <cfRule type="colorScale" priority="362">
      <colorScale>
        <cfvo type="min"/>
        <cfvo type="max"/>
        <color rgb="FFFCFCFF"/>
        <color rgb="FF63BE7B"/>
      </colorScale>
    </cfRule>
  </conditionalFormatting>
  <conditionalFormatting sqref="U26">
    <cfRule type="colorScale" priority="361">
      <colorScale>
        <cfvo type="min"/>
        <cfvo type="max"/>
        <color rgb="FFFCFCFF"/>
        <color rgb="FF63BE7B"/>
      </colorScale>
    </cfRule>
  </conditionalFormatting>
  <conditionalFormatting sqref="W26">
    <cfRule type="colorScale" priority="360">
      <colorScale>
        <cfvo type="min"/>
        <cfvo type="percentile" val="50"/>
        <cfvo type="max"/>
        <color rgb="FF63BE7B"/>
        <color rgb="FFFCFCFF"/>
        <color rgb="FFF8696B"/>
      </colorScale>
    </cfRule>
  </conditionalFormatting>
  <conditionalFormatting sqref="D26">
    <cfRule type="colorScale" priority="359">
      <colorScale>
        <cfvo type="min"/>
        <cfvo type="percentile" val="50"/>
        <cfvo type="max"/>
        <color rgb="FFF8696B"/>
        <color rgb="FFFCFCFF"/>
        <color rgb="FF63BE7B"/>
      </colorScale>
    </cfRule>
  </conditionalFormatting>
  <conditionalFormatting sqref="E26">
    <cfRule type="colorScale" priority="358">
      <colorScale>
        <cfvo type="min"/>
        <cfvo type="max"/>
        <color rgb="FFFCFCFF"/>
        <color rgb="FF63BE7B"/>
      </colorScale>
    </cfRule>
  </conditionalFormatting>
  <conditionalFormatting sqref="F26">
    <cfRule type="colorScale" priority="357">
      <colorScale>
        <cfvo type="min"/>
        <cfvo type="max"/>
        <color rgb="FFFCFCFF"/>
        <color rgb="FF63BE7B"/>
      </colorScale>
    </cfRule>
  </conditionalFormatting>
  <conditionalFormatting sqref="G26">
    <cfRule type="colorScale" priority="356">
      <colorScale>
        <cfvo type="min"/>
        <cfvo type="max"/>
        <color rgb="FFFCFCFF"/>
        <color rgb="FF63BE7B"/>
      </colorScale>
    </cfRule>
  </conditionalFormatting>
  <conditionalFormatting sqref="H26">
    <cfRule type="colorScale" priority="355">
      <colorScale>
        <cfvo type="min"/>
        <cfvo type="max"/>
        <color rgb="FFFCFCFF"/>
        <color rgb="FF63BE7B"/>
      </colorScale>
    </cfRule>
  </conditionalFormatting>
  <conditionalFormatting sqref="I26">
    <cfRule type="colorScale" priority="354">
      <colorScale>
        <cfvo type="min"/>
        <cfvo type="max"/>
        <color rgb="FFFCFCFF"/>
        <color rgb="FF63BE7B"/>
      </colorScale>
    </cfRule>
  </conditionalFormatting>
  <conditionalFormatting sqref="J26">
    <cfRule type="colorScale" priority="353">
      <colorScale>
        <cfvo type="min"/>
        <cfvo type="max"/>
        <color rgb="FFFCFCFF"/>
        <color rgb="FF63BE7B"/>
      </colorScale>
    </cfRule>
  </conditionalFormatting>
  <conditionalFormatting sqref="K26">
    <cfRule type="colorScale" priority="352">
      <colorScale>
        <cfvo type="min"/>
        <cfvo type="max"/>
        <color rgb="FFFCFCFF"/>
        <color rgb="FF63BE7B"/>
      </colorScale>
    </cfRule>
  </conditionalFormatting>
  <conditionalFormatting sqref="L26">
    <cfRule type="colorScale" priority="351">
      <colorScale>
        <cfvo type="min"/>
        <cfvo type="max"/>
        <color rgb="FFFCFCFF"/>
        <color rgb="FF63BE7B"/>
      </colorScale>
    </cfRule>
  </conditionalFormatting>
  <conditionalFormatting sqref="O26">
    <cfRule type="colorScale" priority="350">
      <colorScale>
        <cfvo type="min"/>
        <cfvo type="percentile" val="50"/>
        <cfvo type="max"/>
        <color rgb="FF63BE7B"/>
        <color rgb="FFFCFCFF"/>
        <color rgb="FFF8696B"/>
      </colorScale>
    </cfRule>
  </conditionalFormatting>
  <conditionalFormatting sqref="P26">
    <cfRule type="colorScale" priority="349">
      <colorScale>
        <cfvo type="min"/>
        <cfvo type="percentile" val="50"/>
        <cfvo type="max"/>
        <color rgb="FF63BE7B"/>
        <color rgb="FFFCFCFF"/>
        <color rgb="FFF8696B"/>
      </colorScale>
    </cfRule>
  </conditionalFormatting>
  <conditionalFormatting sqref="Q26">
    <cfRule type="colorScale" priority="348">
      <colorScale>
        <cfvo type="min"/>
        <cfvo type="percentile" val="50"/>
        <cfvo type="max"/>
        <color rgb="FFF8696B"/>
        <color rgb="FFFCFCFF"/>
        <color rgb="FF63BE7B"/>
      </colorScale>
    </cfRule>
  </conditionalFormatting>
  <conditionalFormatting sqref="R26">
    <cfRule type="colorScale" priority="347">
      <colorScale>
        <cfvo type="min"/>
        <cfvo type="max"/>
        <color rgb="FFFCFCFF"/>
        <color rgb="FF63BE7B"/>
      </colorScale>
    </cfRule>
  </conditionalFormatting>
  <conditionalFormatting sqref="S26:T26">
    <cfRule type="colorScale" priority="346">
      <colorScale>
        <cfvo type="min"/>
        <cfvo type="max"/>
        <color rgb="FFFCFCFF"/>
        <color rgb="FF63BE7B"/>
      </colorScale>
    </cfRule>
  </conditionalFormatting>
  <conditionalFormatting sqref="U26">
    <cfRule type="colorScale" priority="345">
      <colorScale>
        <cfvo type="min"/>
        <cfvo type="percentile" val="50"/>
        <cfvo type="max"/>
        <color rgb="FFF8696B"/>
        <color rgb="FFFCFCFF"/>
        <color rgb="FF63BE7B"/>
      </colorScale>
    </cfRule>
  </conditionalFormatting>
  <conditionalFormatting sqref="W26">
    <cfRule type="colorScale" priority="344">
      <colorScale>
        <cfvo type="min"/>
        <cfvo type="percentile" val="50"/>
        <cfvo type="max"/>
        <color rgb="FF63BE7B"/>
        <color rgb="FFFCFCFF"/>
        <color rgb="FFF8696B"/>
      </colorScale>
    </cfRule>
  </conditionalFormatting>
  <conditionalFormatting sqref="D26">
    <cfRule type="colorScale" priority="343">
      <colorScale>
        <cfvo type="min"/>
        <cfvo type="percentile" val="50"/>
        <cfvo type="max"/>
        <color rgb="FFF8696B"/>
        <color rgb="FFFCFCFF"/>
        <color rgb="FF63BE7B"/>
      </colorScale>
    </cfRule>
  </conditionalFormatting>
  <conditionalFormatting sqref="E26">
    <cfRule type="colorScale" priority="342">
      <colorScale>
        <cfvo type="min"/>
        <cfvo type="max"/>
        <color rgb="FFFCFCFF"/>
        <color rgb="FF63BE7B"/>
      </colorScale>
    </cfRule>
  </conditionalFormatting>
  <conditionalFormatting sqref="F26">
    <cfRule type="colorScale" priority="341">
      <colorScale>
        <cfvo type="min"/>
        <cfvo type="max"/>
        <color rgb="FFFCFCFF"/>
        <color rgb="FF63BE7B"/>
      </colorScale>
    </cfRule>
  </conditionalFormatting>
  <conditionalFormatting sqref="G26">
    <cfRule type="colorScale" priority="340">
      <colorScale>
        <cfvo type="min"/>
        <cfvo type="max"/>
        <color rgb="FFFCFCFF"/>
        <color rgb="FF63BE7B"/>
      </colorScale>
    </cfRule>
  </conditionalFormatting>
  <conditionalFormatting sqref="H26">
    <cfRule type="colorScale" priority="339">
      <colorScale>
        <cfvo type="min"/>
        <cfvo type="max"/>
        <color rgb="FFFCFCFF"/>
        <color rgb="FF63BE7B"/>
      </colorScale>
    </cfRule>
  </conditionalFormatting>
  <conditionalFormatting sqref="I26">
    <cfRule type="colorScale" priority="338">
      <colorScale>
        <cfvo type="min"/>
        <cfvo type="max"/>
        <color rgb="FFFCFCFF"/>
        <color rgb="FF63BE7B"/>
      </colorScale>
    </cfRule>
  </conditionalFormatting>
  <conditionalFormatting sqref="J26">
    <cfRule type="colorScale" priority="337">
      <colorScale>
        <cfvo type="min"/>
        <cfvo type="max"/>
        <color rgb="FFFCFCFF"/>
        <color rgb="FF63BE7B"/>
      </colorScale>
    </cfRule>
  </conditionalFormatting>
  <conditionalFormatting sqref="K26">
    <cfRule type="colorScale" priority="336">
      <colorScale>
        <cfvo type="min"/>
        <cfvo type="max"/>
        <color rgb="FFFCFCFF"/>
        <color rgb="FF63BE7B"/>
      </colorScale>
    </cfRule>
  </conditionalFormatting>
  <conditionalFormatting sqref="L26">
    <cfRule type="colorScale" priority="335">
      <colorScale>
        <cfvo type="min"/>
        <cfvo type="max"/>
        <color rgb="FFFCFCFF"/>
        <color rgb="FF63BE7B"/>
      </colorScale>
    </cfRule>
  </conditionalFormatting>
  <conditionalFormatting sqref="O26">
    <cfRule type="colorScale" priority="334">
      <colorScale>
        <cfvo type="min"/>
        <cfvo type="percentile" val="50"/>
        <cfvo type="max"/>
        <color rgb="FF63BE7B"/>
        <color rgb="FFFCFCFF"/>
        <color rgb="FFF8696B"/>
      </colorScale>
    </cfRule>
  </conditionalFormatting>
  <conditionalFormatting sqref="P26">
    <cfRule type="colorScale" priority="333">
      <colorScale>
        <cfvo type="min"/>
        <cfvo type="percentile" val="50"/>
        <cfvo type="max"/>
        <color rgb="FF63BE7B"/>
        <color rgb="FFFCFCFF"/>
        <color rgb="FFF8696B"/>
      </colorScale>
    </cfRule>
  </conditionalFormatting>
  <conditionalFormatting sqref="Q26">
    <cfRule type="colorScale" priority="332">
      <colorScale>
        <cfvo type="min"/>
        <cfvo type="percentile" val="50"/>
        <cfvo type="max"/>
        <color rgb="FFF8696B"/>
        <color rgb="FFFCFCFF"/>
        <color rgb="FF63BE7B"/>
      </colorScale>
    </cfRule>
  </conditionalFormatting>
  <conditionalFormatting sqref="R26">
    <cfRule type="colorScale" priority="330">
      <colorScale>
        <cfvo type="min"/>
        <cfvo type="percentile" val="50"/>
        <cfvo type="max"/>
        <color rgb="FFF8696B"/>
        <color rgb="FFFCFCFF"/>
        <color rgb="FF63BE7B"/>
      </colorScale>
    </cfRule>
    <cfRule type="colorScale" priority="331">
      <colorScale>
        <cfvo type="min"/>
        <cfvo type="max"/>
        <color rgb="FFFCFCFF"/>
        <color rgb="FF63BE7B"/>
      </colorScale>
    </cfRule>
  </conditionalFormatting>
  <conditionalFormatting sqref="S26:T26">
    <cfRule type="colorScale" priority="329">
      <colorScale>
        <cfvo type="min"/>
        <cfvo type="percentile" val="50"/>
        <cfvo type="max"/>
        <color rgb="FFF8696B"/>
        <color rgb="FFFCFCFF"/>
        <color rgb="FF63BE7B"/>
      </colorScale>
    </cfRule>
  </conditionalFormatting>
  <conditionalFormatting sqref="S26:T26">
    <cfRule type="colorScale" priority="328">
      <colorScale>
        <cfvo type="min"/>
        <cfvo type="max"/>
        <color rgb="FFFCFCFF"/>
        <color rgb="FF63BE7B"/>
      </colorScale>
    </cfRule>
  </conditionalFormatting>
  <conditionalFormatting sqref="S26:T26">
    <cfRule type="colorScale" priority="327">
      <colorScale>
        <cfvo type="min"/>
        <cfvo type="percentile" val="50"/>
        <cfvo type="max"/>
        <color rgb="FFF8696B"/>
        <color rgb="FFFCFCFF"/>
        <color rgb="FF63BE7B"/>
      </colorScale>
    </cfRule>
  </conditionalFormatting>
  <conditionalFormatting sqref="U26">
    <cfRule type="colorScale" priority="326">
      <colorScale>
        <cfvo type="min"/>
        <cfvo type="percentile" val="50"/>
        <cfvo type="max"/>
        <color rgb="FFF8696B"/>
        <color rgb="FFFCFCFF"/>
        <color rgb="FF63BE7B"/>
      </colorScale>
    </cfRule>
  </conditionalFormatting>
  <conditionalFormatting sqref="V26">
    <cfRule type="colorScale" priority="325">
      <colorScale>
        <cfvo type="min"/>
        <cfvo type="percentile" val="50"/>
        <cfvo type="max"/>
        <color rgb="FF63BE7B"/>
        <color rgb="FFFCFCFF"/>
        <color rgb="FFF8696B"/>
      </colorScale>
    </cfRule>
  </conditionalFormatting>
  <conditionalFormatting sqref="W26">
    <cfRule type="colorScale" priority="324">
      <colorScale>
        <cfvo type="min"/>
        <cfvo type="percentile" val="50"/>
        <cfvo type="max"/>
        <color rgb="FF63BE7B"/>
        <color rgb="FFFCFCFF"/>
        <color rgb="FFF8696B"/>
      </colorScale>
    </cfRule>
  </conditionalFormatting>
  <conditionalFormatting sqref="D26">
    <cfRule type="colorScale" priority="323">
      <colorScale>
        <cfvo type="min"/>
        <cfvo type="percentile" val="50"/>
        <cfvo type="max"/>
        <color rgb="FFF8696B"/>
        <color rgb="FFFCFCFF"/>
        <color rgb="FF63BE7B"/>
      </colorScale>
    </cfRule>
  </conditionalFormatting>
  <conditionalFormatting sqref="E26">
    <cfRule type="colorScale" priority="322">
      <colorScale>
        <cfvo type="min"/>
        <cfvo type="max"/>
        <color rgb="FFFCFCFF"/>
        <color rgb="FF63BE7B"/>
      </colorScale>
    </cfRule>
  </conditionalFormatting>
  <conditionalFormatting sqref="F26">
    <cfRule type="colorScale" priority="321">
      <colorScale>
        <cfvo type="min"/>
        <cfvo type="max"/>
        <color rgb="FFFCFCFF"/>
        <color rgb="FF63BE7B"/>
      </colorScale>
    </cfRule>
  </conditionalFormatting>
  <conditionalFormatting sqref="G26">
    <cfRule type="colorScale" priority="320">
      <colorScale>
        <cfvo type="min"/>
        <cfvo type="max"/>
        <color rgb="FFFCFCFF"/>
        <color rgb="FF63BE7B"/>
      </colorScale>
    </cfRule>
  </conditionalFormatting>
  <conditionalFormatting sqref="H26">
    <cfRule type="colorScale" priority="319">
      <colorScale>
        <cfvo type="min"/>
        <cfvo type="percentile" val="50"/>
        <cfvo type="max"/>
        <color rgb="FFF8696B"/>
        <color rgb="FFFCFCFF"/>
        <color rgb="FF63BE7B"/>
      </colorScale>
    </cfRule>
  </conditionalFormatting>
  <conditionalFormatting sqref="I26">
    <cfRule type="colorScale" priority="318">
      <colorScale>
        <cfvo type="min"/>
        <cfvo type="percentile" val="50"/>
        <cfvo type="max"/>
        <color rgb="FFF8696B"/>
        <color rgb="FFFCFCFF"/>
        <color rgb="FF63BE7B"/>
      </colorScale>
    </cfRule>
  </conditionalFormatting>
  <conditionalFormatting sqref="J26">
    <cfRule type="colorScale" priority="317">
      <colorScale>
        <cfvo type="min"/>
        <cfvo type="max"/>
        <color rgb="FFFCFCFF"/>
        <color rgb="FF63BE7B"/>
      </colorScale>
    </cfRule>
  </conditionalFormatting>
  <conditionalFormatting sqref="K26">
    <cfRule type="colorScale" priority="315">
      <colorScale>
        <cfvo type="min"/>
        <cfvo type="percentile" val="50"/>
        <cfvo type="max"/>
        <color rgb="FFF8696B"/>
        <color rgb="FFFCFCFF"/>
        <color rgb="FF63BE7B"/>
      </colorScale>
    </cfRule>
    <cfRule type="colorScale" priority="316">
      <colorScale>
        <cfvo type="min"/>
        <cfvo type="max"/>
        <color rgb="FFFCFCFF"/>
        <color rgb="FF63BE7B"/>
      </colorScale>
    </cfRule>
  </conditionalFormatting>
  <conditionalFormatting sqref="L26">
    <cfRule type="colorScale" priority="313">
      <colorScale>
        <cfvo type="min"/>
        <cfvo type="percentile" val="50"/>
        <cfvo type="max"/>
        <color rgb="FFF8696B"/>
        <color rgb="FFFCFCFF"/>
        <color rgb="FF63BE7B"/>
      </colorScale>
    </cfRule>
    <cfRule type="colorScale" priority="314">
      <colorScale>
        <cfvo type="min"/>
        <cfvo type="max"/>
        <color rgb="FFFCFCFF"/>
        <color rgb="FF63BE7B"/>
      </colorScale>
    </cfRule>
  </conditionalFormatting>
  <conditionalFormatting sqref="O26">
    <cfRule type="colorScale" priority="312">
      <colorScale>
        <cfvo type="min"/>
        <cfvo type="percentile" val="50"/>
        <cfvo type="max"/>
        <color rgb="FF63BE7B"/>
        <color rgb="FFFCFCFF"/>
        <color rgb="FFF8696B"/>
      </colorScale>
    </cfRule>
  </conditionalFormatting>
  <conditionalFormatting sqref="P26">
    <cfRule type="colorScale" priority="311">
      <colorScale>
        <cfvo type="min"/>
        <cfvo type="percentile" val="50"/>
        <cfvo type="max"/>
        <color rgb="FF63BE7B"/>
        <color rgb="FFFCFCFF"/>
        <color rgb="FFF8696B"/>
      </colorScale>
    </cfRule>
  </conditionalFormatting>
  <conditionalFormatting sqref="Q26">
    <cfRule type="colorScale" priority="310">
      <colorScale>
        <cfvo type="min"/>
        <cfvo type="percentile" val="50"/>
        <cfvo type="max"/>
        <color rgb="FFF8696B"/>
        <color rgb="FFFCFCFF"/>
        <color rgb="FF63BE7B"/>
      </colorScale>
    </cfRule>
  </conditionalFormatting>
  <conditionalFormatting sqref="R26">
    <cfRule type="colorScale" priority="308">
      <colorScale>
        <cfvo type="min"/>
        <cfvo type="percentile" val="50"/>
        <cfvo type="max"/>
        <color rgb="FFF8696B"/>
        <color rgb="FFFCFCFF"/>
        <color rgb="FF63BE7B"/>
      </colorScale>
    </cfRule>
    <cfRule type="colorScale" priority="309">
      <colorScale>
        <cfvo type="min"/>
        <cfvo type="max"/>
        <color rgb="FFFCFCFF"/>
        <color rgb="FF63BE7B"/>
      </colorScale>
    </cfRule>
  </conditionalFormatting>
  <conditionalFormatting sqref="S26:T26">
    <cfRule type="colorScale" priority="306">
      <colorScale>
        <cfvo type="min"/>
        <cfvo type="percentile" val="50"/>
        <cfvo type="max"/>
        <color rgb="FFF8696B"/>
        <color rgb="FFFCFCFF"/>
        <color rgb="FF63BE7B"/>
      </colorScale>
    </cfRule>
    <cfRule type="colorScale" priority="307">
      <colorScale>
        <cfvo type="min"/>
        <cfvo type="max"/>
        <color rgb="FFFCFCFF"/>
        <color rgb="FF63BE7B"/>
      </colorScale>
    </cfRule>
  </conditionalFormatting>
  <conditionalFormatting sqref="S26:T26">
    <cfRule type="colorScale" priority="305">
      <colorScale>
        <cfvo type="min"/>
        <cfvo type="percentile" val="50"/>
        <cfvo type="max"/>
        <color rgb="FFF8696B"/>
        <color rgb="FFFCFCFF"/>
        <color rgb="FF63BE7B"/>
      </colorScale>
    </cfRule>
  </conditionalFormatting>
  <conditionalFormatting sqref="U26">
    <cfRule type="colorScale" priority="304">
      <colorScale>
        <cfvo type="min"/>
        <cfvo type="percentile" val="50"/>
        <cfvo type="max"/>
        <color rgb="FFF8696B"/>
        <color rgb="FFFCFCFF"/>
        <color rgb="FF63BE7B"/>
      </colorScale>
    </cfRule>
  </conditionalFormatting>
  <conditionalFormatting sqref="W26">
    <cfRule type="colorScale" priority="303">
      <colorScale>
        <cfvo type="min"/>
        <cfvo type="percentile" val="50"/>
        <cfvo type="max"/>
        <color rgb="FF63BE7B"/>
        <color rgb="FFFCFCFF"/>
        <color rgb="FFF8696B"/>
      </colorScale>
    </cfRule>
  </conditionalFormatting>
  <conditionalFormatting sqref="D26">
    <cfRule type="colorScale" priority="302">
      <colorScale>
        <cfvo type="min"/>
        <cfvo type="percentile" val="50"/>
        <cfvo type="max"/>
        <color rgb="FFF8696B"/>
        <color rgb="FFFCFCFF"/>
        <color rgb="FF63BE7B"/>
      </colorScale>
    </cfRule>
  </conditionalFormatting>
  <conditionalFormatting sqref="E26">
    <cfRule type="colorScale" priority="301">
      <colorScale>
        <cfvo type="min"/>
        <cfvo type="max"/>
        <color rgb="FFFCFCFF"/>
        <color rgb="FF63BE7B"/>
      </colorScale>
    </cfRule>
  </conditionalFormatting>
  <conditionalFormatting sqref="F26">
    <cfRule type="colorScale" priority="300">
      <colorScale>
        <cfvo type="min"/>
        <cfvo type="max"/>
        <color rgb="FFFCFCFF"/>
        <color rgb="FF63BE7B"/>
      </colorScale>
    </cfRule>
  </conditionalFormatting>
  <conditionalFormatting sqref="G26">
    <cfRule type="colorScale" priority="299">
      <colorScale>
        <cfvo type="min"/>
        <cfvo type="max"/>
        <color rgb="FFFCFCFF"/>
        <color rgb="FF63BE7B"/>
      </colorScale>
    </cfRule>
  </conditionalFormatting>
  <conditionalFormatting sqref="H26">
    <cfRule type="colorScale" priority="298">
      <colorScale>
        <cfvo type="min"/>
        <cfvo type="max"/>
        <color rgb="FFFCFCFF"/>
        <color rgb="FF63BE7B"/>
      </colorScale>
    </cfRule>
  </conditionalFormatting>
  <conditionalFormatting sqref="I26">
    <cfRule type="colorScale" priority="297">
      <colorScale>
        <cfvo type="min"/>
        <cfvo type="max"/>
        <color rgb="FFFCFCFF"/>
        <color rgb="FF63BE7B"/>
      </colorScale>
    </cfRule>
  </conditionalFormatting>
  <conditionalFormatting sqref="J26">
    <cfRule type="colorScale" priority="296">
      <colorScale>
        <cfvo type="min"/>
        <cfvo type="max"/>
        <color rgb="FFFCFCFF"/>
        <color rgb="FF63BE7B"/>
      </colorScale>
    </cfRule>
  </conditionalFormatting>
  <conditionalFormatting sqref="K26">
    <cfRule type="colorScale" priority="295">
      <colorScale>
        <cfvo type="min"/>
        <cfvo type="max"/>
        <color rgb="FFFCFCFF"/>
        <color rgb="FF63BE7B"/>
      </colorScale>
    </cfRule>
  </conditionalFormatting>
  <conditionalFormatting sqref="L26">
    <cfRule type="colorScale" priority="294">
      <colorScale>
        <cfvo type="min"/>
        <cfvo type="max"/>
        <color rgb="FFFCFCFF"/>
        <color rgb="FF63BE7B"/>
      </colorScale>
    </cfRule>
  </conditionalFormatting>
  <conditionalFormatting sqref="O26">
    <cfRule type="colorScale" priority="293">
      <colorScale>
        <cfvo type="min"/>
        <cfvo type="percentile" val="50"/>
        <cfvo type="max"/>
        <color rgb="FF63BE7B"/>
        <color rgb="FFFCFCFF"/>
        <color rgb="FFF8696B"/>
      </colorScale>
    </cfRule>
  </conditionalFormatting>
  <conditionalFormatting sqref="P26">
    <cfRule type="colorScale" priority="292">
      <colorScale>
        <cfvo type="min"/>
        <cfvo type="percentile" val="50"/>
        <cfvo type="max"/>
        <color rgb="FF63BE7B"/>
        <color rgb="FFFCFCFF"/>
        <color rgb="FFF8696B"/>
      </colorScale>
    </cfRule>
  </conditionalFormatting>
  <conditionalFormatting sqref="Q26">
    <cfRule type="colorScale" priority="291">
      <colorScale>
        <cfvo type="min"/>
        <cfvo type="percentile" val="50"/>
        <cfvo type="max"/>
        <color rgb="FFF8696B"/>
        <color rgb="FFFCFCFF"/>
        <color rgb="FF63BE7B"/>
      </colorScale>
    </cfRule>
  </conditionalFormatting>
  <conditionalFormatting sqref="R26">
    <cfRule type="colorScale" priority="290">
      <colorScale>
        <cfvo type="min"/>
        <cfvo type="max"/>
        <color rgb="FFFCFCFF"/>
        <color rgb="FF63BE7B"/>
      </colorScale>
    </cfRule>
  </conditionalFormatting>
  <conditionalFormatting sqref="S26:T26">
    <cfRule type="colorScale" priority="289">
      <colorScale>
        <cfvo type="min"/>
        <cfvo type="percentile" val="50"/>
        <cfvo type="max"/>
        <color rgb="FFF8696B"/>
        <color rgb="FFFCFCFF"/>
        <color rgb="FF63BE7B"/>
      </colorScale>
    </cfRule>
  </conditionalFormatting>
  <conditionalFormatting sqref="U26">
    <cfRule type="colorScale" priority="288">
      <colorScale>
        <cfvo type="min"/>
        <cfvo type="percentile" val="50"/>
        <cfvo type="max"/>
        <color rgb="FFF8696B"/>
        <color rgb="FFFCFCFF"/>
        <color rgb="FF63BE7B"/>
      </colorScale>
    </cfRule>
  </conditionalFormatting>
  <conditionalFormatting sqref="W26">
    <cfRule type="colorScale" priority="287">
      <colorScale>
        <cfvo type="min"/>
        <cfvo type="percentile" val="50"/>
        <cfvo type="max"/>
        <color rgb="FF63BE7B"/>
        <color rgb="FFFCFCFF"/>
        <color rgb="FFF8696B"/>
      </colorScale>
    </cfRule>
  </conditionalFormatting>
  <conditionalFormatting sqref="D26">
    <cfRule type="colorScale" priority="286">
      <colorScale>
        <cfvo type="min"/>
        <cfvo type="percentile" val="50"/>
        <cfvo type="max"/>
        <color rgb="FFF8696B"/>
        <color rgb="FFFCFCFF"/>
        <color rgb="FF63BE7B"/>
      </colorScale>
    </cfRule>
  </conditionalFormatting>
  <conditionalFormatting sqref="G26">
    <cfRule type="colorScale" priority="285">
      <colorScale>
        <cfvo type="min"/>
        <cfvo type="max"/>
        <color rgb="FFFCFCFF"/>
        <color rgb="FF63BE7B"/>
      </colorScale>
    </cfRule>
  </conditionalFormatting>
  <conditionalFormatting sqref="J26">
    <cfRule type="colorScale" priority="284">
      <colorScale>
        <cfvo type="min"/>
        <cfvo type="max"/>
        <color rgb="FFFCFCFF"/>
        <color rgb="FF63BE7B"/>
      </colorScale>
    </cfRule>
  </conditionalFormatting>
  <conditionalFormatting sqref="O26">
    <cfRule type="colorScale" priority="283">
      <colorScale>
        <cfvo type="min"/>
        <cfvo type="percentile" val="50"/>
        <cfvo type="max"/>
        <color rgb="FF63BE7B"/>
        <color rgb="FFFCFCFF"/>
        <color rgb="FFF8696B"/>
      </colorScale>
    </cfRule>
  </conditionalFormatting>
  <conditionalFormatting sqref="P26">
    <cfRule type="colorScale" priority="282">
      <colorScale>
        <cfvo type="min"/>
        <cfvo type="percentile" val="50"/>
        <cfvo type="max"/>
        <color rgb="FF63BE7B"/>
        <color rgb="FFFCFCFF"/>
        <color rgb="FFF8696B"/>
      </colorScale>
    </cfRule>
  </conditionalFormatting>
  <conditionalFormatting sqref="Q26">
    <cfRule type="colorScale" priority="281">
      <colorScale>
        <cfvo type="min"/>
        <cfvo type="percentile" val="50"/>
        <cfvo type="max"/>
        <color rgb="FFF8696B"/>
        <color rgb="FFFCFCFF"/>
        <color rgb="FF63BE7B"/>
      </colorScale>
    </cfRule>
  </conditionalFormatting>
  <conditionalFormatting sqref="R26">
    <cfRule type="colorScale" priority="280">
      <colorScale>
        <cfvo type="min"/>
        <cfvo type="max"/>
        <color rgb="FFFCFCFF"/>
        <color rgb="FF63BE7B"/>
      </colorScale>
    </cfRule>
  </conditionalFormatting>
  <conditionalFormatting sqref="S26:T26">
    <cfRule type="colorScale" priority="279">
      <colorScale>
        <cfvo type="min"/>
        <cfvo type="percentile" val="50"/>
        <cfvo type="max"/>
        <color rgb="FFF8696B"/>
        <color rgb="FFFCFCFF"/>
        <color rgb="FF63BE7B"/>
      </colorScale>
    </cfRule>
  </conditionalFormatting>
  <conditionalFormatting sqref="U26">
    <cfRule type="colorScale" priority="278">
      <colorScale>
        <cfvo type="min"/>
        <cfvo type="percentile" val="50"/>
        <cfvo type="max"/>
        <color rgb="FFF8696B"/>
        <color rgb="FFFCFCFF"/>
        <color rgb="FF63BE7B"/>
      </colorScale>
    </cfRule>
  </conditionalFormatting>
  <conditionalFormatting sqref="V26">
    <cfRule type="colorScale" priority="277">
      <colorScale>
        <cfvo type="min"/>
        <cfvo type="percentile" val="50"/>
        <cfvo type="max"/>
        <color rgb="FF63BE7B"/>
        <color rgb="FFFCFCFF"/>
        <color rgb="FFF8696B"/>
      </colorScale>
    </cfRule>
  </conditionalFormatting>
  <conditionalFormatting sqref="W26">
    <cfRule type="colorScale" priority="276">
      <colorScale>
        <cfvo type="min"/>
        <cfvo type="percentile" val="50"/>
        <cfvo type="max"/>
        <color rgb="FF63BE7B"/>
        <color rgb="FFFCFCFF"/>
        <color rgb="FFF8696B"/>
      </colorScale>
    </cfRule>
  </conditionalFormatting>
  <conditionalFormatting sqref="N26">
    <cfRule type="colorScale" priority="274">
      <colorScale>
        <cfvo type="min"/>
        <cfvo type="max"/>
        <color rgb="FFFCFCFF"/>
        <color rgb="FF63BE7B"/>
      </colorScale>
    </cfRule>
    <cfRule type="colorScale" priority="275">
      <colorScale>
        <cfvo type="min"/>
        <cfvo type="percentile" val="50"/>
        <cfvo type="max"/>
        <color rgb="FFF8696B"/>
        <color rgb="FFFCFCFF"/>
        <color rgb="FF63BE7B"/>
      </colorScale>
    </cfRule>
  </conditionalFormatting>
  <conditionalFormatting sqref="N26">
    <cfRule type="colorScale" priority="273">
      <colorScale>
        <cfvo type="min"/>
        <cfvo type="max"/>
        <color rgb="FFFCFCFF"/>
        <color rgb="FF63BE7B"/>
      </colorScale>
    </cfRule>
  </conditionalFormatting>
  <conditionalFormatting sqref="M26:N26">
    <cfRule type="colorScale" priority="272">
      <colorScale>
        <cfvo type="min"/>
        <cfvo type="max"/>
        <color rgb="FFFCFCFF"/>
        <color rgb="FF63BE7B"/>
      </colorScale>
    </cfRule>
  </conditionalFormatting>
  <conditionalFormatting sqref="M26:N26">
    <cfRule type="colorScale" priority="271">
      <colorScale>
        <cfvo type="min"/>
        <cfvo type="max"/>
        <color rgb="FFFCFCFF"/>
        <color rgb="FF63BE7B"/>
      </colorScale>
    </cfRule>
  </conditionalFormatting>
  <conditionalFormatting sqref="M26:N26">
    <cfRule type="colorScale" priority="269">
      <colorScale>
        <cfvo type="min"/>
        <cfvo type="max"/>
        <color rgb="FFFCFCFF"/>
        <color rgb="FF63BE7B"/>
      </colorScale>
    </cfRule>
    <cfRule type="colorScale" priority="270">
      <colorScale>
        <cfvo type="min"/>
        <cfvo type="percentile" val="50"/>
        <cfvo type="max"/>
        <color rgb="FFF8696B"/>
        <color rgb="FFFCFCFF"/>
        <color rgb="FF63BE7B"/>
      </colorScale>
    </cfRule>
  </conditionalFormatting>
  <conditionalFormatting sqref="M26:N26">
    <cfRule type="colorScale" priority="267">
      <colorScale>
        <cfvo type="min"/>
        <cfvo type="percentile" val="50"/>
        <cfvo type="max"/>
        <color rgb="FFF8696B"/>
        <color rgb="FFFCFCFF"/>
        <color rgb="FF63BE7B"/>
      </colorScale>
    </cfRule>
    <cfRule type="colorScale" priority="268">
      <colorScale>
        <cfvo type="min"/>
        <cfvo type="max"/>
        <color rgb="FFFCFCFF"/>
        <color rgb="FF63BE7B"/>
      </colorScale>
    </cfRule>
  </conditionalFormatting>
  <conditionalFormatting sqref="M26:N26">
    <cfRule type="colorScale" priority="265">
      <colorScale>
        <cfvo type="min"/>
        <cfvo type="max"/>
        <color rgb="FFFCFCFF"/>
        <color rgb="FF63BE7B"/>
      </colorScale>
    </cfRule>
    <cfRule type="colorScale" priority="266">
      <colorScale>
        <cfvo type="min"/>
        <cfvo type="percentile" val="50"/>
        <cfvo type="max"/>
        <color rgb="FFF8696B"/>
        <color rgb="FFFCFCFF"/>
        <color rgb="FF63BE7B"/>
      </colorScale>
    </cfRule>
  </conditionalFormatting>
  <conditionalFormatting sqref="M26:N26">
    <cfRule type="colorScale" priority="264">
      <colorScale>
        <cfvo type="min"/>
        <cfvo type="max"/>
        <color rgb="FFFCFCFF"/>
        <color rgb="FF63BE7B"/>
      </colorScale>
    </cfRule>
  </conditionalFormatting>
  <conditionalFormatting sqref="M26:N26">
    <cfRule type="colorScale" priority="262">
      <colorScale>
        <cfvo type="min"/>
        <cfvo type="percentile" val="50"/>
        <cfvo type="max"/>
        <color rgb="FFF8696B"/>
        <color rgb="FFFCFCFF"/>
        <color rgb="FF63BE7B"/>
      </colorScale>
    </cfRule>
    <cfRule type="colorScale" priority="263">
      <colorScale>
        <cfvo type="min"/>
        <cfvo type="max"/>
        <color rgb="FFFCFCFF"/>
        <color rgb="FF63BE7B"/>
      </colorScale>
    </cfRule>
  </conditionalFormatting>
  <conditionalFormatting sqref="M26:N26">
    <cfRule type="colorScale" priority="261">
      <colorScale>
        <cfvo type="min"/>
        <cfvo type="max"/>
        <color rgb="FFFCFCFF"/>
        <color rgb="FF63BE7B"/>
      </colorScale>
    </cfRule>
  </conditionalFormatting>
  <conditionalFormatting sqref="M26:N26">
    <cfRule type="colorScale" priority="260">
      <colorScale>
        <cfvo type="min"/>
        <cfvo type="max"/>
        <color rgb="FFFCFCFF"/>
        <color rgb="FF63BE7B"/>
      </colorScale>
    </cfRule>
  </conditionalFormatting>
  <conditionalFormatting sqref="M26:N26">
    <cfRule type="colorScale" priority="259">
      <colorScale>
        <cfvo type="min"/>
        <cfvo type="max"/>
        <color rgb="FFFCFCFF"/>
        <color rgb="FF63BE7B"/>
      </colorScale>
    </cfRule>
  </conditionalFormatting>
  <conditionalFormatting sqref="M26:N26">
    <cfRule type="colorScale" priority="258">
      <colorScale>
        <cfvo type="min"/>
        <cfvo type="max"/>
        <color rgb="FFFCFCFF"/>
        <color rgb="FF63BE7B"/>
      </colorScale>
    </cfRule>
  </conditionalFormatting>
  <conditionalFormatting sqref="M26:N26">
    <cfRule type="colorScale" priority="257">
      <colorScale>
        <cfvo type="min"/>
        <cfvo type="max"/>
        <color rgb="FFFCFCFF"/>
        <color rgb="FF63BE7B"/>
      </colorScale>
    </cfRule>
  </conditionalFormatting>
  <conditionalFormatting sqref="M26:N26">
    <cfRule type="colorScale" priority="256">
      <colorScale>
        <cfvo type="min"/>
        <cfvo type="max"/>
        <color rgb="FFFCFCFF"/>
        <color rgb="FF63BE7B"/>
      </colorScale>
    </cfRule>
  </conditionalFormatting>
  <conditionalFormatting sqref="M26:N26">
    <cfRule type="colorScale" priority="255">
      <colorScale>
        <cfvo type="min"/>
        <cfvo type="max"/>
        <color rgb="FFFCFCFF"/>
        <color rgb="FF63BE7B"/>
      </colorScale>
    </cfRule>
  </conditionalFormatting>
  <conditionalFormatting sqref="N26">
    <cfRule type="colorScale" priority="254">
      <colorScale>
        <cfvo type="min"/>
        <cfvo type="max"/>
        <color rgb="FFFCFCFF"/>
        <color rgb="FF63BE7B"/>
      </colorScale>
    </cfRule>
  </conditionalFormatting>
  <conditionalFormatting sqref="N26">
    <cfRule type="colorScale" priority="253">
      <colorScale>
        <cfvo type="min"/>
        <cfvo type="max"/>
        <color rgb="FFFCFCFF"/>
        <color rgb="FF63BE7B"/>
      </colorScale>
    </cfRule>
  </conditionalFormatting>
  <conditionalFormatting sqref="D26">
    <cfRule type="colorScale" priority="252">
      <colorScale>
        <cfvo type="min"/>
        <cfvo type="percentile" val="50"/>
        <cfvo type="max"/>
        <color rgb="FFF8696B"/>
        <color rgb="FFFCFCFF"/>
        <color rgb="FF63BE7B"/>
      </colorScale>
    </cfRule>
  </conditionalFormatting>
  <conditionalFormatting sqref="G26">
    <cfRule type="colorScale" priority="251">
      <colorScale>
        <cfvo type="min"/>
        <cfvo type="max"/>
        <color rgb="FFFCFCFF"/>
        <color rgb="FF63BE7B"/>
      </colorScale>
    </cfRule>
  </conditionalFormatting>
  <conditionalFormatting sqref="J26">
    <cfRule type="colorScale" priority="250">
      <colorScale>
        <cfvo type="min"/>
        <cfvo type="max"/>
        <color rgb="FFFCFCFF"/>
        <color rgb="FF63BE7B"/>
      </colorScale>
    </cfRule>
  </conditionalFormatting>
  <conditionalFormatting sqref="O26">
    <cfRule type="colorScale" priority="249">
      <colorScale>
        <cfvo type="min"/>
        <cfvo type="percentile" val="50"/>
        <cfvo type="max"/>
        <color rgb="FF63BE7B"/>
        <color rgb="FFFCFCFF"/>
        <color rgb="FFF8696B"/>
      </colorScale>
    </cfRule>
  </conditionalFormatting>
  <conditionalFormatting sqref="P26">
    <cfRule type="colorScale" priority="248">
      <colorScale>
        <cfvo type="min"/>
        <cfvo type="percentile" val="50"/>
        <cfvo type="max"/>
        <color rgb="FF63BE7B"/>
        <color rgb="FFFCFCFF"/>
        <color rgb="FFF8696B"/>
      </colorScale>
    </cfRule>
  </conditionalFormatting>
  <conditionalFormatting sqref="Q26">
    <cfRule type="colorScale" priority="247">
      <colorScale>
        <cfvo type="min"/>
        <cfvo type="percentile" val="50"/>
        <cfvo type="max"/>
        <color rgb="FFF8696B"/>
        <color rgb="FFFCFCFF"/>
        <color rgb="FF63BE7B"/>
      </colorScale>
    </cfRule>
  </conditionalFormatting>
  <conditionalFormatting sqref="R26">
    <cfRule type="colorScale" priority="246">
      <colorScale>
        <cfvo type="min"/>
        <cfvo type="max"/>
        <color rgb="FFFCFCFF"/>
        <color rgb="FF63BE7B"/>
      </colorScale>
    </cfRule>
  </conditionalFormatting>
  <conditionalFormatting sqref="T26">
    <cfRule type="colorScale" priority="245">
      <colorScale>
        <cfvo type="min"/>
        <cfvo type="percentile" val="50"/>
        <cfvo type="max"/>
        <color rgb="FFF8696B"/>
        <color rgb="FFFCFCFF"/>
        <color rgb="FF63BE7B"/>
      </colorScale>
    </cfRule>
  </conditionalFormatting>
  <conditionalFormatting sqref="V26">
    <cfRule type="colorScale" priority="244">
      <colorScale>
        <cfvo type="min"/>
        <cfvo type="percentile" val="50"/>
        <cfvo type="max"/>
        <color rgb="FF63BE7B"/>
        <color rgb="FFFCFCFF"/>
        <color rgb="FFF8696B"/>
      </colorScale>
    </cfRule>
  </conditionalFormatting>
  <conditionalFormatting sqref="W26">
    <cfRule type="colorScale" priority="243">
      <colorScale>
        <cfvo type="min"/>
        <cfvo type="percentile" val="50"/>
        <cfvo type="max"/>
        <color rgb="FF63BE7B"/>
        <color rgb="FFFCFCFF"/>
        <color rgb="FFF8696B"/>
      </colorScale>
    </cfRule>
  </conditionalFormatting>
  <conditionalFormatting sqref="M26">
    <cfRule type="colorScale" priority="242">
      <colorScale>
        <cfvo type="min"/>
        <cfvo type="max"/>
        <color rgb="FFFCFCFF"/>
        <color rgb="FF63BE7B"/>
      </colorScale>
    </cfRule>
  </conditionalFormatting>
  <conditionalFormatting sqref="N26">
    <cfRule type="colorScale" priority="241">
      <colorScale>
        <cfvo type="min"/>
        <cfvo type="max"/>
        <color rgb="FFFCFCFF"/>
        <color rgb="FF63BE7B"/>
      </colorScale>
    </cfRule>
  </conditionalFormatting>
  <conditionalFormatting sqref="N26">
    <cfRule type="colorScale" priority="240">
      <colorScale>
        <cfvo type="min"/>
        <cfvo type="max"/>
        <color rgb="FFFCFCFF"/>
        <color rgb="FF63BE7B"/>
      </colorScale>
    </cfRule>
  </conditionalFormatting>
  <conditionalFormatting sqref="N26">
    <cfRule type="colorScale" priority="237">
      <colorScale>
        <cfvo type="min"/>
        <cfvo type="max"/>
        <color rgb="FFFCFCFF"/>
        <color rgb="FF63BE7B"/>
      </colorScale>
    </cfRule>
    <cfRule type="colorScale" priority="238">
      <colorScale>
        <cfvo type="min"/>
        <cfvo type="percentile" val="50"/>
        <cfvo type="max"/>
        <color rgb="FFF8696B"/>
        <color rgb="FFFCFCFF"/>
        <color rgb="FF63BE7B"/>
      </colorScale>
    </cfRule>
    <cfRule type="colorScale" priority="239">
      <colorScale>
        <cfvo type="min"/>
        <cfvo type="percentile" val="50"/>
        <cfvo type="max"/>
        <color rgb="FFF8696B"/>
        <color rgb="FFFCFCFF"/>
        <color rgb="FF63BE7B"/>
      </colorScale>
    </cfRule>
  </conditionalFormatting>
  <conditionalFormatting sqref="N26">
    <cfRule type="colorScale" priority="235">
      <colorScale>
        <cfvo type="min"/>
        <cfvo type="percentile" val="50"/>
        <cfvo type="max"/>
        <color rgb="FFF8696B"/>
        <color rgb="FFFCFCFF"/>
        <color rgb="FF63BE7B"/>
      </colorScale>
    </cfRule>
    <cfRule type="colorScale" priority="236">
      <colorScale>
        <cfvo type="min"/>
        <cfvo type="max"/>
        <color rgb="FFFCFCFF"/>
        <color rgb="FF63BE7B"/>
      </colorScale>
    </cfRule>
  </conditionalFormatting>
  <conditionalFormatting sqref="N26">
    <cfRule type="colorScale" priority="234">
      <colorScale>
        <cfvo type="min"/>
        <cfvo type="max"/>
        <color rgb="FFFCFCFF"/>
        <color rgb="FF63BE7B"/>
      </colorScale>
    </cfRule>
  </conditionalFormatting>
  <conditionalFormatting sqref="S26">
    <cfRule type="colorScale" priority="233">
      <colorScale>
        <cfvo type="min"/>
        <cfvo type="percentile" val="50"/>
        <cfvo type="max"/>
        <color rgb="FFF8696B"/>
        <color rgb="FFFCFCFF"/>
        <color rgb="FF63BE7B"/>
      </colorScale>
    </cfRule>
  </conditionalFormatting>
  <conditionalFormatting sqref="G26">
    <cfRule type="colorScale" priority="232">
      <colorScale>
        <cfvo type="min"/>
        <cfvo type="max"/>
        <color rgb="FFFCFCFF"/>
        <color rgb="FF63BE7B"/>
      </colorScale>
    </cfRule>
  </conditionalFormatting>
  <conditionalFormatting sqref="J26">
    <cfRule type="colorScale" priority="231">
      <colorScale>
        <cfvo type="min"/>
        <cfvo type="max"/>
        <color rgb="FFFCFCFF"/>
        <color rgb="FF63BE7B"/>
      </colorScale>
    </cfRule>
  </conditionalFormatting>
  <conditionalFormatting sqref="O26">
    <cfRule type="colorScale" priority="230">
      <colorScale>
        <cfvo type="min"/>
        <cfvo type="percentile" val="50"/>
        <cfvo type="max"/>
        <color rgb="FF63BE7B"/>
        <color rgb="FFFCFCFF"/>
        <color rgb="FFF8696B"/>
      </colorScale>
    </cfRule>
  </conditionalFormatting>
  <conditionalFormatting sqref="P26">
    <cfRule type="colorScale" priority="229">
      <colorScale>
        <cfvo type="min"/>
        <cfvo type="percentile" val="50"/>
        <cfvo type="max"/>
        <color rgb="FF63BE7B"/>
        <color rgb="FFFCFCFF"/>
        <color rgb="FFF8696B"/>
      </colorScale>
    </cfRule>
  </conditionalFormatting>
  <conditionalFormatting sqref="R26">
    <cfRule type="colorScale" priority="228">
      <colorScale>
        <cfvo type="min"/>
        <cfvo type="max"/>
        <color rgb="FFFCFCFF"/>
        <color rgb="FF63BE7B"/>
      </colorScale>
    </cfRule>
  </conditionalFormatting>
  <conditionalFormatting sqref="T26">
    <cfRule type="colorScale" priority="227">
      <colorScale>
        <cfvo type="min"/>
        <cfvo type="percentile" val="50"/>
        <cfvo type="max"/>
        <color rgb="FFF8696B"/>
        <color rgb="FFFCFCFF"/>
        <color rgb="FF63BE7B"/>
      </colorScale>
    </cfRule>
  </conditionalFormatting>
  <conditionalFormatting sqref="U26">
    <cfRule type="colorScale" priority="226">
      <colorScale>
        <cfvo type="min"/>
        <cfvo type="percentile" val="50"/>
        <cfvo type="max"/>
        <color rgb="FFF8696B"/>
        <color rgb="FFFCFCFF"/>
        <color rgb="FF63BE7B"/>
      </colorScale>
    </cfRule>
  </conditionalFormatting>
  <conditionalFormatting sqref="V26">
    <cfRule type="colorScale" priority="225">
      <colorScale>
        <cfvo type="min"/>
        <cfvo type="percentile" val="50"/>
        <cfvo type="max"/>
        <color rgb="FF63BE7B"/>
        <color rgb="FFFCFCFF"/>
        <color rgb="FFF8696B"/>
      </colorScale>
    </cfRule>
  </conditionalFormatting>
  <conditionalFormatting sqref="W26">
    <cfRule type="colorScale" priority="224">
      <colorScale>
        <cfvo type="min"/>
        <cfvo type="percentile" val="50"/>
        <cfvo type="max"/>
        <color rgb="FF63BE7B"/>
        <color rgb="FFFCFCFF"/>
        <color rgb="FFF8696B"/>
      </colorScale>
    </cfRule>
  </conditionalFormatting>
  <conditionalFormatting sqref="M26">
    <cfRule type="colorScale" priority="223">
      <colorScale>
        <cfvo type="min"/>
        <cfvo type="max"/>
        <color rgb="FFFCFCFF"/>
        <color rgb="FF63BE7B"/>
      </colorScale>
    </cfRule>
  </conditionalFormatting>
  <conditionalFormatting sqref="N26">
    <cfRule type="colorScale" priority="222">
      <colorScale>
        <cfvo type="min"/>
        <cfvo type="max"/>
        <color rgb="FFFCFCFF"/>
        <color rgb="FF63BE7B"/>
      </colorScale>
    </cfRule>
  </conditionalFormatting>
  <conditionalFormatting sqref="S26">
    <cfRule type="colorScale" priority="221">
      <colorScale>
        <cfvo type="min"/>
        <cfvo type="percentile" val="50"/>
        <cfvo type="max"/>
        <color rgb="FFF8696B"/>
        <color rgb="FFFCFCFF"/>
        <color rgb="FF63BE7B"/>
      </colorScale>
    </cfRule>
  </conditionalFormatting>
  <conditionalFormatting sqref="D26">
    <cfRule type="colorScale" priority="220">
      <colorScale>
        <cfvo type="min"/>
        <cfvo type="percentile" val="50"/>
        <cfvo type="max"/>
        <color rgb="FFF8696B"/>
        <color rgb="FFFCFCFF"/>
        <color rgb="FF63BE7B"/>
      </colorScale>
    </cfRule>
  </conditionalFormatting>
  <conditionalFormatting sqref="G26">
    <cfRule type="colorScale" priority="219">
      <colorScale>
        <cfvo type="min"/>
        <cfvo type="max"/>
        <color rgb="FFFCFCFF"/>
        <color rgb="FF63BE7B"/>
      </colorScale>
    </cfRule>
  </conditionalFormatting>
  <conditionalFormatting sqref="J26">
    <cfRule type="colorScale" priority="218">
      <colorScale>
        <cfvo type="min"/>
        <cfvo type="max"/>
        <color rgb="FFFCFCFF"/>
        <color rgb="FF63BE7B"/>
      </colorScale>
    </cfRule>
  </conditionalFormatting>
  <conditionalFormatting sqref="O26">
    <cfRule type="colorScale" priority="217">
      <colorScale>
        <cfvo type="min"/>
        <cfvo type="percentile" val="50"/>
        <cfvo type="max"/>
        <color rgb="FF63BE7B"/>
        <color rgb="FFFCFCFF"/>
        <color rgb="FFF8696B"/>
      </colorScale>
    </cfRule>
  </conditionalFormatting>
  <conditionalFormatting sqref="P26">
    <cfRule type="colorScale" priority="216">
      <colorScale>
        <cfvo type="min"/>
        <cfvo type="percentile" val="50"/>
        <cfvo type="max"/>
        <color rgb="FF63BE7B"/>
        <color rgb="FFFCFCFF"/>
        <color rgb="FFF8696B"/>
      </colorScale>
    </cfRule>
  </conditionalFormatting>
  <conditionalFormatting sqref="Q26">
    <cfRule type="colorScale" priority="215">
      <colorScale>
        <cfvo type="min"/>
        <cfvo type="percentile" val="50"/>
        <cfvo type="max"/>
        <color rgb="FFF8696B"/>
        <color rgb="FFFCFCFF"/>
        <color rgb="FF63BE7B"/>
      </colorScale>
    </cfRule>
  </conditionalFormatting>
  <conditionalFormatting sqref="R26">
    <cfRule type="colorScale" priority="214">
      <colorScale>
        <cfvo type="min"/>
        <cfvo type="max"/>
        <color rgb="FFFCFCFF"/>
        <color rgb="FF63BE7B"/>
      </colorScale>
    </cfRule>
  </conditionalFormatting>
  <conditionalFormatting sqref="T26">
    <cfRule type="colorScale" priority="213">
      <colorScale>
        <cfvo type="min"/>
        <cfvo type="percentile" val="50"/>
        <cfvo type="max"/>
        <color rgb="FFF8696B"/>
        <color rgb="FFFCFCFF"/>
        <color rgb="FF63BE7B"/>
      </colorScale>
    </cfRule>
  </conditionalFormatting>
  <conditionalFormatting sqref="U26">
    <cfRule type="colorScale" priority="212">
      <colorScale>
        <cfvo type="min"/>
        <cfvo type="percentile" val="50"/>
        <cfvo type="max"/>
        <color rgb="FFF8696B"/>
        <color rgb="FFFCFCFF"/>
        <color rgb="FF63BE7B"/>
      </colorScale>
    </cfRule>
  </conditionalFormatting>
  <conditionalFormatting sqref="V26">
    <cfRule type="colorScale" priority="211">
      <colorScale>
        <cfvo type="min"/>
        <cfvo type="percentile" val="50"/>
        <cfvo type="max"/>
        <color rgb="FF63BE7B"/>
        <color rgb="FFFCFCFF"/>
        <color rgb="FFF8696B"/>
      </colorScale>
    </cfRule>
  </conditionalFormatting>
  <conditionalFormatting sqref="W26">
    <cfRule type="colorScale" priority="210">
      <colorScale>
        <cfvo type="min"/>
        <cfvo type="percentile" val="50"/>
        <cfvo type="max"/>
        <color rgb="FF63BE7B"/>
        <color rgb="FFFCFCFF"/>
        <color rgb="FFF8696B"/>
      </colorScale>
    </cfRule>
  </conditionalFormatting>
  <conditionalFormatting sqref="M26">
    <cfRule type="colorScale" priority="209">
      <colorScale>
        <cfvo type="min"/>
        <cfvo type="max"/>
        <color rgb="FFFCFCFF"/>
        <color rgb="FF63BE7B"/>
      </colorScale>
    </cfRule>
  </conditionalFormatting>
  <conditionalFormatting sqref="N26">
    <cfRule type="colorScale" priority="208">
      <colorScale>
        <cfvo type="min"/>
        <cfvo type="max"/>
        <color rgb="FFFCFCFF"/>
        <color rgb="FF63BE7B"/>
      </colorScale>
    </cfRule>
  </conditionalFormatting>
  <conditionalFormatting sqref="S26">
    <cfRule type="colorScale" priority="207">
      <colorScale>
        <cfvo type="min"/>
        <cfvo type="percentile" val="50"/>
        <cfvo type="max"/>
        <color rgb="FFF8696B"/>
        <color rgb="FFFCFCFF"/>
        <color rgb="FF63BE7B"/>
      </colorScale>
    </cfRule>
  </conditionalFormatting>
  <conditionalFormatting sqref="D26">
    <cfRule type="colorScale" priority="206">
      <colorScale>
        <cfvo type="min"/>
        <cfvo type="percentile" val="50"/>
        <cfvo type="max"/>
        <color rgb="FFF8696B"/>
        <color rgb="FFFCFCFF"/>
        <color rgb="FF63BE7B"/>
      </colorScale>
    </cfRule>
  </conditionalFormatting>
  <conditionalFormatting sqref="G26">
    <cfRule type="colorScale" priority="205">
      <colorScale>
        <cfvo type="min"/>
        <cfvo type="max"/>
        <color rgb="FFFCFCFF"/>
        <color rgb="FF63BE7B"/>
      </colorScale>
    </cfRule>
  </conditionalFormatting>
  <conditionalFormatting sqref="J26">
    <cfRule type="colorScale" priority="204">
      <colorScale>
        <cfvo type="min"/>
        <cfvo type="max"/>
        <color rgb="FFFCFCFF"/>
        <color rgb="FF63BE7B"/>
      </colorScale>
    </cfRule>
  </conditionalFormatting>
  <conditionalFormatting sqref="M26">
    <cfRule type="colorScale" priority="203">
      <colorScale>
        <cfvo type="min"/>
        <cfvo type="max"/>
        <color rgb="FFFCFCFF"/>
        <color rgb="FF63BE7B"/>
      </colorScale>
    </cfRule>
  </conditionalFormatting>
  <conditionalFormatting sqref="N26">
    <cfRule type="colorScale" priority="202">
      <colorScale>
        <cfvo type="min"/>
        <cfvo type="max"/>
        <color rgb="FFFCFCFF"/>
        <color rgb="FF63BE7B"/>
      </colorScale>
    </cfRule>
  </conditionalFormatting>
  <conditionalFormatting sqref="O26">
    <cfRule type="colorScale" priority="201">
      <colorScale>
        <cfvo type="min"/>
        <cfvo type="percentile" val="50"/>
        <cfvo type="max"/>
        <color rgb="FF63BE7B"/>
        <color rgb="FFFCFCFF"/>
        <color rgb="FFF8696B"/>
      </colorScale>
    </cfRule>
  </conditionalFormatting>
  <conditionalFormatting sqref="P26">
    <cfRule type="colorScale" priority="200">
      <colorScale>
        <cfvo type="min"/>
        <cfvo type="percentile" val="50"/>
        <cfvo type="max"/>
        <color rgb="FF63BE7B"/>
        <color rgb="FFFCFCFF"/>
        <color rgb="FFF8696B"/>
      </colorScale>
    </cfRule>
  </conditionalFormatting>
  <conditionalFormatting sqref="D26">
    <cfRule type="colorScale" priority="199">
      <colorScale>
        <cfvo type="min"/>
        <cfvo type="percentile" val="50"/>
        <cfvo type="max"/>
        <color rgb="FFF8696B"/>
        <color rgb="FFFCFCFF"/>
        <color rgb="FF63BE7B"/>
      </colorScale>
    </cfRule>
  </conditionalFormatting>
  <conditionalFormatting sqref="G26">
    <cfRule type="colorScale" priority="198">
      <colorScale>
        <cfvo type="min"/>
        <cfvo type="max"/>
        <color rgb="FFFCFCFF"/>
        <color rgb="FF63BE7B"/>
      </colorScale>
    </cfRule>
  </conditionalFormatting>
  <conditionalFormatting sqref="J26">
    <cfRule type="colorScale" priority="197">
      <colorScale>
        <cfvo type="min"/>
        <cfvo type="max"/>
        <color rgb="FFFCFCFF"/>
        <color rgb="FF63BE7B"/>
      </colorScale>
    </cfRule>
  </conditionalFormatting>
  <conditionalFormatting sqref="O26">
    <cfRule type="colorScale" priority="196">
      <colorScale>
        <cfvo type="min"/>
        <cfvo type="percentile" val="50"/>
        <cfvo type="max"/>
        <color rgb="FF63BE7B"/>
        <color rgb="FFFCFCFF"/>
        <color rgb="FFF8696B"/>
      </colorScale>
    </cfRule>
  </conditionalFormatting>
  <conditionalFormatting sqref="P26">
    <cfRule type="colorScale" priority="195">
      <colorScale>
        <cfvo type="min"/>
        <cfvo type="percentile" val="50"/>
        <cfvo type="max"/>
        <color rgb="FF63BE7B"/>
        <color rgb="FFFCFCFF"/>
        <color rgb="FFF8696B"/>
      </colorScale>
    </cfRule>
  </conditionalFormatting>
  <conditionalFormatting sqref="Q26">
    <cfRule type="colorScale" priority="194">
      <colorScale>
        <cfvo type="min"/>
        <cfvo type="percentile" val="50"/>
        <cfvo type="max"/>
        <color rgb="FFF8696B"/>
        <color rgb="FFFCFCFF"/>
        <color rgb="FF63BE7B"/>
      </colorScale>
    </cfRule>
  </conditionalFormatting>
  <conditionalFormatting sqref="T26">
    <cfRule type="colorScale" priority="193">
      <colorScale>
        <cfvo type="min"/>
        <cfvo type="percentile" val="50"/>
        <cfvo type="max"/>
        <color rgb="FFF8696B"/>
        <color rgb="FFFCFCFF"/>
        <color rgb="FF63BE7B"/>
      </colorScale>
    </cfRule>
  </conditionalFormatting>
  <conditionalFormatting sqref="U26">
    <cfRule type="colorScale" priority="192">
      <colorScale>
        <cfvo type="min"/>
        <cfvo type="percentile" val="50"/>
        <cfvo type="max"/>
        <color rgb="FFF8696B"/>
        <color rgb="FFFCFCFF"/>
        <color rgb="FF63BE7B"/>
      </colorScale>
    </cfRule>
  </conditionalFormatting>
  <conditionalFormatting sqref="V26">
    <cfRule type="colorScale" priority="191">
      <colorScale>
        <cfvo type="min"/>
        <cfvo type="percentile" val="50"/>
        <cfvo type="max"/>
        <color rgb="FF63BE7B"/>
        <color rgb="FFFCFCFF"/>
        <color rgb="FFF8696B"/>
      </colorScale>
    </cfRule>
  </conditionalFormatting>
  <conditionalFormatting sqref="W26">
    <cfRule type="colorScale" priority="190">
      <colorScale>
        <cfvo type="min"/>
        <cfvo type="percentile" val="50"/>
        <cfvo type="max"/>
        <color rgb="FF63BE7B"/>
        <color rgb="FFFCFCFF"/>
        <color rgb="FFF8696B"/>
      </colorScale>
    </cfRule>
  </conditionalFormatting>
  <conditionalFormatting sqref="N26">
    <cfRule type="colorScale" priority="189">
      <colorScale>
        <cfvo type="min"/>
        <cfvo type="max"/>
        <color rgb="FFFCFCFF"/>
        <color rgb="FF63BE7B"/>
      </colorScale>
    </cfRule>
  </conditionalFormatting>
  <conditionalFormatting sqref="M26">
    <cfRule type="colorScale" priority="188">
      <colorScale>
        <cfvo type="min"/>
        <cfvo type="max"/>
        <color rgb="FFFCFCFF"/>
        <color rgb="FF63BE7B"/>
      </colorScale>
    </cfRule>
  </conditionalFormatting>
  <conditionalFormatting sqref="N26">
    <cfRule type="colorScale" priority="187">
      <colorScale>
        <cfvo type="min"/>
        <cfvo type="max"/>
        <color rgb="FFFCFCFF"/>
        <color rgb="FF63BE7B"/>
      </colorScale>
    </cfRule>
  </conditionalFormatting>
  <conditionalFormatting sqref="S26">
    <cfRule type="colorScale" priority="186">
      <colorScale>
        <cfvo type="min"/>
        <cfvo type="percentile" val="50"/>
        <cfvo type="max"/>
        <color rgb="FFF8696B"/>
        <color rgb="FFFCFCFF"/>
        <color rgb="FF63BE7B"/>
      </colorScale>
    </cfRule>
  </conditionalFormatting>
  <conditionalFormatting sqref="D26">
    <cfRule type="colorScale" priority="185">
      <colorScale>
        <cfvo type="min"/>
        <cfvo type="percentile" val="50"/>
        <cfvo type="max"/>
        <color rgb="FFF8696B"/>
        <color rgb="FFFCFCFF"/>
        <color rgb="FF63BE7B"/>
      </colorScale>
    </cfRule>
  </conditionalFormatting>
  <conditionalFormatting sqref="D26">
    <cfRule type="colorScale" priority="184">
      <colorScale>
        <cfvo type="min"/>
        <cfvo type="percentile" val="50"/>
        <cfvo type="max"/>
        <color rgb="FFF8696B"/>
        <color rgb="FFFCFCFF"/>
        <color rgb="FF63BE7B"/>
      </colorScale>
    </cfRule>
  </conditionalFormatting>
  <conditionalFormatting sqref="E26">
    <cfRule type="colorScale" priority="183">
      <colorScale>
        <cfvo type="min"/>
        <cfvo type="max"/>
        <color rgb="FFFCFCFF"/>
        <color rgb="FF63BE7B"/>
      </colorScale>
    </cfRule>
  </conditionalFormatting>
  <conditionalFormatting sqref="F26">
    <cfRule type="colorScale" priority="182">
      <colorScale>
        <cfvo type="min"/>
        <cfvo type="max"/>
        <color rgb="FFFCFCFF"/>
        <color rgb="FF63BE7B"/>
      </colorScale>
    </cfRule>
  </conditionalFormatting>
  <conditionalFormatting sqref="G26">
    <cfRule type="colorScale" priority="181">
      <colorScale>
        <cfvo type="min"/>
        <cfvo type="max"/>
        <color rgb="FFFCFCFF"/>
        <color rgb="FF63BE7B"/>
      </colorScale>
    </cfRule>
  </conditionalFormatting>
  <conditionalFormatting sqref="H26">
    <cfRule type="colorScale" priority="180">
      <colorScale>
        <cfvo type="min"/>
        <cfvo type="max"/>
        <color rgb="FFFCFCFF"/>
        <color rgb="FF63BE7B"/>
      </colorScale>
    </cfRule>
  </conditionalFormatting>
  <conditionalFormatting sqref="I26">
    <cfRule type="colorScale" priority="179">
      <colorScale>
        <cfvo type="min"/>
        <cfvo type="max"/>
        <color rgb="FFFCFCFF"/>
        <color rgb="FF63BE7B"/>
      </colorScale>
    </cfRule>
  </conditionalFormatting>
  <conditionalFormatting sqref="J26">
    <cfRule type="colorScale" priority="178">
      <colorScale>
        <cfvo type="min"/>
        <cfvo type="max"/>
        <color rgb="FFFCFCFF"/>
        <color rgb="FF63BE7B"/>
      </colorScale>
    </cfRule>
  </conditionalFormatting>
  <conditionalFormatting sqref="K26">
    <cfRule type="colorScale" priority="177">
      <colorScale>
        <cfvo type="min"/>
        <cfvo type="max"/>
        <color rgb="FFFCFCFF"/>
        <color rgb="FF63BE7B"/>
      </colorScale>
    </cfRule>
  </conditionalFormatting>
  <conditionalFormatting sqref="L26">
    <cfRule type="colorScale" priority="176">
      <colorScale>
        <cfvo type="min"/>
        <cfvo type="max"/>
        <color rgb="FFFCFCFF"/>
        <color rgb="FF63BE7B"/>
      </colorScale>
    </cfRule>
  </conditionalFormatting>
  <conditionalFormatting sqref="O26">
    <cfRule type="colorScale" priority="175">
      <colorScale>
        <cfvo type="min"/>
        <cfvo type="percentile" val="50"/>
        <cfvo type="max"/>
        <color rgb="FF63BE7B"/>
        <color rgb="FFFCFCFF"/>
        <color rgb="FFF8696B"/>
      </colorScale>
    </cfRule>
  </conditionalFormatting>
  <conditionalFormatting sqref="P26">
    <cfRule type="colorScale" priority="174">
      <colorScale>
        <cfvo type="min"/>
        <cfvo type="percentile" val="50"/>
        <cfvo type="max"/>
        <color rgb="FF63BE7B"/>
        <color rgb="FFFCFCFF"/>
        <color rgb="FFF8696B"/>
      </colorScale>
    </cfRule>
  </conditionalFormatting>
  <conditionalFormatting sqref="Q26">
    <cfRule type="colorScale" priority="173">
      <colorScale>
        <cfvo type="min"/>
        <cfvo type="percentile" val="50"/>
        <cfvo type="max"/>
        <color rgb="FFF8696B"/>
        <color rgb="FFFCFCFF"/>
        <color rgb="FF63BE7B"/>
      </colorScale>
    </cfRule>
  </conditionalFormatting>
  <conditionalFormatting sqref="R26">
    <cfRule type="colorScale" priority="172">
      <colorScale>
        <cfvo type="min"/>
        <cfvo type="max"/>
        <color rgb="FFFCFCFF"/>
        <color rgb="FF63BE7B"/>
      </colorScale>
    </cfRule>
  </conditionalFormatting>
  <conditionalFormatting sqref="T26">
    <cfRule type="colorScale" priority="171">
      <colorScale>
        <cfvo type="min"/>
        <cfvo type="percentile" val="50"/>
        <cfvo type="max"/>
        <color rgb="FFF8696B"/>
        <color rgb="FFFCFCFF"/>
        <color rgb="FF63BE7B"/>
      </colorScale>
    </cfRule>
  </conditionalFormatting>
  <conditionalFormatting sqref="V26">
    <cfRule type="colorScale" priority="170">
      <colorScale>
        <cfvo type="min"/>
        <cfvo type="percentile" val="50"/>
        <cfvo type="max"/>
        <color rgb="FF63BE7B"/>
        <color rgb="FFFCFCFF"/>
        <color rgb="FFF8696B"/>
      </colorScale>
    </cfRule>
  </conditionalFormatting>
  <conditionalFormatting sqref="W26">
    <cfRule type="colorScale" priority="169">
      <colorScale>
        <cfvo type="min"/>
        <cfvo type="percentile" val="50"/>
        <cfvo type="max"/>
        <color rgb="FF63BE7B"/>
        <color rgb="FFFCFCFF"/>
        <color rgb="FFF8696B"/>
      </colorScale>
    </cfRule>
  </conditionalFormatting>
  <conditionalFormatting sqref="M26">
    <cfRule type="colorScale" priority="168">
      <colorScale>
        <cfvo type="min"/>
        <cfvo type="max"/>
        <color rgb="FFFCFCFF"/>
        <color rgb="FF63BE7B"/>
      </colorScale>
    </cfRule>
  </conditionalFormatting>
  <conditionalFormatting sqref="N26">
    <cfRule type="colorScale" priority="167">
      <colorScale>
        <cfvo type="min"/>
        <cfvo type="max"/>
        <color rgb="FFFCFCFF"/>
        <color rgb="FF63BE7B"/>
      </colorScale>
    </cfRule>
  </conditionalFormatting>
  <conditionalFormatting sqref="S26">
    <cfRule type="colorScale" priority="166">
      <colorScale>
        <cfvo type="min"/>
        <cfvo type="percentile" val="50"/>
        <cfvo type="max"/>
        <color rgb="FFF8696B"/>
        <color rgb="FFFCFCFF"/>
        <color rgb="FF63BE7B"/>
      </colorScale>
    </cfRule>
  </conditionalFormatting>
  <conditionalFormatting sqref="U26">
    <cfRule type="colorScale" priority="165">
      <colorScale>
        <cfvo type="min"/>
        <cfvo type="percentile" val="50"/>
        <cfvo type="max"/>
        <color rgb="FFF8696B"/>
        <color rgb="FFFCFCFF"/>
        <color rgb="FF63BE7B"/>
      </colorScale>
    </cfRule>
  </conditionalFormatting>
  <conditionalFormatting sqref="D26">
    <cfRule type="colorScale" priority="163">
      <colorScale>
        <cfvo type="min"/>
        <cfvo type="percentile" val="50"/>
        <cfvo type="max"/>
        <color rgb="FFF8696B"/>
        <color rgb="FFFCFCFF"/>
        <color rgb="FF63BE7B"/>
      </colorScale>
    </cfRule>
    <cfRule type="colorScale" priority="164">
      <colorScale>
        <cfvo type="min"/>
        <cfvo type="max"/>
        <color rgb="FFFCFCFF"/>
        <color rgb="FF63BE7B"/>
      </colorScale>
    </cfRule>
  </conditionalFormatting>
  <conditionalFormatting sqref="Q26">
    <cfRule type="colorScale" priority="161">
      <colorScale>
        <cfvo type="min"/>
        <cfvo type="percentile" val="50"/>
        <cfvo type="max"/>
        <color rgb="FFF8696B"/>
        <color rgb="FFFCFCFF"/>
        <color rgb="FF63BE7B"/>
      </colorScale>
    </cfRule>
    <cfRule type="colorScale" priority="162">
      <colorScale>
        <cfvo type="min"/>
        <cfvo type="max"/>
        <color rgb="FFFCFCFF"/>
        <color rgb="FF63BE7B"/>
      </colorScale>
    </cfRule>
  </conditionalFormatting>
  <conditionalFormatting sqref="D26">
    <cfRule type="colorScale" priority="160">
      <colorScale>
        <cfvo type="min"/>
        <cfvo type="percentile" val="50"/>
        <cfvo type="max"/>
        <color rgb="FFF8696B"/>
        <color rgb="FFFCFCFF"/>
        <color rgb="FF63BE7B"/>
      </colorScale>
    </cfRule>
  </conditionalFormatting>
  <conditionalFormatting sqref="G26">
    <cfRule type="colorScale" priority="159">
      <colorScale>
        <cfvo type="min"/>
        <cfvo type="max"/>
        <color rgb="FFFCFCFF"/>
        <color rgb="FF63BE7B"/>
      </colorScale>
    </cfRule>
  </conditionalFormatting>
  <conditionalFormatting sqref="J26">
    <cfRule type="colorScale" priority="158">
      <colorScale>
        <cfvo type="min"/>
        <cfvo type="max"/>
        <color rgb="FFFCFCFF"/>
        <color rgb="FF63BE7B"/>
      </colorScale>
    </cfRule>
  </conditionalFormatting>
  <conditionalFormatting sqref="M26">
    <cfRule type="colorScale" priority="157">
      <colorScale>
        <cfvo type="min"/>
        <cfvo type="max"/>
        <color rgb="FFFCFCFF"/>
        <color rgb="FF63BE7B"/>
      </colorScale>
    </cfRule>
  </conditionalFormatting>
  <conditionalFormatting sqref="N26">
    <cfRule type="colorScale" priority="156">
      <colorScale>
        <cfvo type="min"/>
        <cfvo type="max"/>
        <color rgb="FFFCFCFF"/>
        <color rgb="FF63BE7B"/>
      </colorScale>
    </cfRule>
  </conditionalFormatting>
  <conditionalFormatting sqref="O26">
    <cfRule type="colorScale" priority="155">
      <colorScale>
        <cfvo type="min"/>
        <cfvo type="percentile" val="50"/>
        <cfvo type="max"/>
        <color rgb="FF63BE7B"/>
        <color rgb="FFFCFCFF"/>
        <color rgb="FFF8696B"/>
      </colorScale>
    </cfRule>
  </conditionalFormatting>
  <conditionalFormatting sqref="P26">
    <cfRule type="colorScale" priority="154">
      <colorScale>
        <cfvo type="min"/>
        <cfvo type="percentile" val="50"/>
        <cfvo type="max"/>
        <color rgb="FF63BE7B"/>
        <color rgb="FFFCFCFF"/>
        <color rgb="FFF8696B"/>
      </colorScale>
    </cfRule>
  </conditionalFormatting>
  <conditionalFormatting sqref="Q26">
    <cfRule type="colorScale" priority="153">
      <colorScale>
        <cfvo type="min"/>
        <cfvo type="percentile" val="50"/>
        <cfvo type="max"/>
        <color rgb="FFF8696B"/>
        <color rgb="FFFCFCFF"/>
        <color rgb="FF63BE7B"/>
      </colorScale>
    </cfRule>
  </conditionalFormatting>
  <conditionalFormatting sqref="R26">
    <cfRule type="colorScale" priority="152">
      <colorScale>
        <cfvo type="min"/>
        <cfvo type="max"/>
        <color rgb="FFFCFCFF"/>
        <color rgb="FF63BE7B"/>
      </colorScale>
    </cfRule>
  </conditionalFormatting>
  <conditionalFormatting sqref="S26">
    <cfRule type="colorScale" priority="151">
      <colorScale>
        <cfvo type="min"/>
        <cfvo type="percentile" val="50"/>
        <cfvo type="max"/>
        <color rgb="FFF8696B"/>
        <color rgb="FFFCFCFF"/>
        <color rgb="FF63BE7B"/>
      </colorScale>
    </cfRule>
  </conditionalFormatting>
  <conditionalFormatting sqref="T26">
    <cfRule type="colorScale" priority="150">
      <colorScale>
        <cfvo type="min"/>
        <cfvo type="percentile" val="50"/>
        <cfvo type="max"/>
        <color rgb="FFF8696B"/>
        <color rgb="FFFCFCFF"/>
        <color rgb="FF63BE7B"/>
      </colorScale>
    </cfRule>
  </conditionalFormatting>
  <conditionalFormatting sqref="U26">
    <cfRule type="colorScale" priority="149">
      <colorScale>
        <cfvo type="min"/>
        <cfvo type="percentile" val="50"/>
        <cfvo type="max"/>
        <color rgb="FFF8696B"/>
        <color rgb="FFFCFCFF"/>
        <color rgb="FF63BE7B"/>
      </colorScale>
    </cfRule>
  </conditionalFormatting>
  <conditionalFormatting sqref="V26">
    <cfRule type="colorScale" priority="148">
      <colorScale>
        <cfvo type="min"/>
        <cfvo type="percentile" val="50"/>
        <cfvo type="max"/>
        <color rgb="FF63BE7B"/>
        <color rgb="FFFCFCFF"/>
        <color rgb="FFF8696B"/>
      </colorScale>
    </cfRule>
  </conditionalFormatting>
  <conditionalFormatting sqref="W26">
    <cfRule type="colorScale" priority="147">
      <colorScale>
        <cfvo type="min"/>
        <cfvo type="percentile" val="50"/>
        <cfvo type="max"/>
        <color rgb="FF63BE7B"/>
        <color rgb="FFFCFCFF"/>
        <color rgb="FFF8696B"/>
      </colorScale>
    </cfRule>
  </conditionalFormatting>
  <conditionalFormatting sqref="Q26">
    <cfRule type="colorScale" priority="146">
      <colorScale>
        <cfvo type="min"/>
        <cfvo type="percentile" val="50"/>
        <cfvo type="max"/>
        <color rgb="FFF8696B"/>
        <color rgb="FFFCFCFF"/>
        <color rgb="FF63BE7B"/>
      </colorScale>
    </cfRule>
  </conditionalFormatting>
  <conditionalFormatting sqref="R26">
    <cfRule type="colorScale" priority="145">
      <colorScale>
        <cfvo type="min"/>
        <cfvo type="max"/>
        <color rgb="FFFCFCFF"/>
        <color rgb="FF63BE7B"/>
      </colorScale>
    </cfRule>
  </conditionalFormatting>
  <conditionalFormatting sqref="S26">
    <cfRule type="colorScale" priority="144">
      <colorScale>
        <cfvo type="min"/>
        <cfvo type="percentile" val="50"/>
        <cfvo type="max"/>
        <color rgb="FFF8696B"/>
        <color rgb="FFFCFCFF"/>
        <color rgb="FF63BE7B"/>
      </colorScale>
    </cfRule>
  </conditionalFormatting>
  <conditionalFormatting sqref="T26">
    <cfRule type="colorScale" priority="143">
      <colorScale>
        <cfvo type="min"/>
        <cfvo type="percentile" val="50"/>
        <cfvo type="max"/>
        <color rgb="FFF8696B"/>
        <color rgb="FFFCFCFF"/>
        <color rgb="FF63BE7B"/>
      </colorScale>
    </cfRule>
  </conditionalFormatting>
  <conditionalFormatting sqref="U26">
    <cfRule type="colorScale" priority="142">
      <colorScale>
        <cfvo type="min"/>
        <cfvo type="percentile" val="50"/>
        <cfvo type="max"/>
        <color rgb="FFF8696B"/>
        <color rgb="FFFCFCFF"/>
        <color rgb="FF63BE7B"/>
      </colorScale>
    </cfRule>
  </conditionalFormatting>
  <conditionalFormatting sqref="V26">
    <cfRule type="colorScale" priority="141">
      <colorScale>
        <cfvo type="min"/>
        <cfvo type="percentile" val="50"/>
        <cfvo type="max"/>
        <color rgb="FF63BE7B"/>
        <color rgb="FFFCFCFF"/>
        <color rgb="FFF8696B"/>
      </colorScale>
    </cfRule>
  </conditionalFormatting>
  <conditionalFormatting sqref="W26">
    <cfRule type="colorScale" priority="140">
      <colorScale>
        <cfvo type="min"/>
        <cfvo type="percentile" val="50"/>
        <cfvo type="max"/>
        <color rgb="FF63BE7B"/>
        <color rgb="FFFCFCFF"/>
        <color rgb="FFF8696B"/>
      </colorScale>
    </cfRule>
  </conditionalFormatting>
  <conditionalFormatting sqref="D26">
    <cfRule type="colorScale" priority="139">
      <colorScale>
        <cfvo type="min"/>
        <cfvo type="percentile" val="50"/>
        <cfvo type="max"/>
        <color rgb="FFF8696B"/>
        <color rgb="FFFCFCFF"/>
        <color rgb="FF63BE7B"/>
      </colorScale>
    </cfRule>
  </conditionalFormatting>
  <conditionalFormatting sqref="G26">
    <cfRule type="colorScale" priority="138">
      <colorScale>
        <cfvo type="min"/>
        <cfvo type="max"/>
        <color rgb="FFFCFCFF"/>
        <color rgb="FF63BE7B"/>
      </colorScale>
    </cfRule>
  </conditionalFormatting>
  <conditionalFormatting sqref="J26">
    <cfRule type="colorScale" priority="137">
      <colorScale>
        <cfvo type="min"/>
        <cfvo type="max"/>
        <color rgb="FFFCFCFF"/>
        <color rgb="FF63BE7B"/>
      </colorScale>
    </cfRule>
  </conditionalFormatting>
  <conditionalFormatting sqref="M26">
    <cfRule type="colorScale" priority="136">
      <colorScale>
        <cfvo type="min"/>
        <cfvo type="max"/>
        <color rgb="FFFCFCFF"/>
        <color rgb="FF63BE7B"/>
      </colorScale>
    </cfRule>
  </conditionalFormatting>
  <conditionalFormatting sqref="N26">
    <cfRule type="colorScale" priority="135">
      <colorScale>
        <cfvo type="min"/>
        <cfvo type="max"/>
        <color rgb="FFFCFCFF"/>
        <color rgb="FF63BE7B"/>
      </colorScale>
    </cfRule>
  </conditionalFormatting>
  <conditionalFormatting sqref="O26">
    <cfRule type="colorScale" priority="134">
      <colorScale>
        <cfvo type="min"/>
        <cfvo type="percentile" val="50"/>
        <cfvo type="max"/>
        <color rgb="FF63BE7B"/>
        <color rgb="FFFCFCFF"/>
        <color rgb="FFF8696B"/>
      </colorScale>
    </cfRule>
  </conditionalFormatting>
  <conditionalFormatting sqref="P26">
    <cfRule type="colorScale" priority="133">
      <colorScale>
        <cfvo type="min"/>
        <cfvo type="percentile" val="50"/>
        <cfvo type="max"/>
        <color rgb="FF63BE7B"/>
        <color rgb="FFFCFCFF"/>
        <color rgb="FFF8696B"/>
      </colorScale>
    </cfRule>
  </conditionalFormatting>
  <conditionalFormatting sqref="Q26">
    <cfRule type="colorScale" priority="132">
      <colorScale>
        <cfvo type="min"/>
        <cfvo type="percentile" val="50"/>
        <cfvo type="max"/>
        <color rgb="FFF8696B"/>
        <color rgb="FFFCFCFF"/>
        <color rgb="FF63BE7B"/>
      </colorScale>
    </cfRule>
  </conditionalFormatting>
  <conditionalFormatting sqref="R26">
    <cfRule type="colorScale" priority="131">
      <colorScale>
        <cfvo type="min"/>
        <cfvo type="max"/>
        <color rgb="FFFCFCFF"/>
        <color rgb="FF63BE7B"/>
      </colorScale>
    </cfRule>
  </conditionalFormatting>
  <conditionalFormatting sqref="S26">
    <cfRule type="colorScale" priority="130">
      <colorScale>
        <cfvo type="min"/>
        <cfvo type="percentile" val="50"/>
        <cfvo type="max"/>
        <color rgb="FFF8696B"/>
        <color rgb="FFFCFCFF"/>
        <color rgb="FF63BE7B"/>
      </colorScale>
    </cfRule>
  </conditionalFormatting>
  <conditionalFormatting sqref="T26">
    <cfRule type="colorScale" priority="129">
      <colorScale>
        <cfvo type="min"/>
        <cfvo type="percentile" val="50"/>
        <cfvo type="max"/>
        <color rgb="FFF8696B"/>
        <color rgb="FFFCFCFF"/>
        <color rgb="FF63BE7B"/>
      </colorScale>
    </cfRule>
  </conditionalFormatting>
  <conditionalFormatting sqref="U26">
    <cfRule type="colorScale" priority="128">
      <colorScale>
        <cfvo type="min"/>
        <cfvo type="percentile" val="50"/>
        <cfvo type="max"/>
        <color rgb="FFF8696B"/>
        <color rgb="FFFCFCFF"/>
        <color rgb="FF63BE7B"/>
      </colorScale>
    </cfRule>
  </conditionalFormatting>
  <conditionalFormatting sqref="V26">
    <cfRule type="colorScale" priority="127">
      <colorScale>
        <cfvo type="min"/>
        <cfvo type="percentile" val="50"/>
        <cfvo type="max"/>
        <color rgb="FF63BE7B"/>
        <color rgb="FFFCFCFF"/>
        <color rgb="FFF8696B"/>
      </colorScale>
    </cfRule>
  </conditionalFormatting>
  <conditionalFormatting sqref="W26">
    <cfRule type="colorScale" priority="126">
      <colorScale>
        <cfvo type="min"/>
        <cfvo type="percentile" val="50"/>
        <cfvo type="max"/>
        <color rgb="FF63BE7B"/>
        <color rgb="FFFCFCFF"/>
        <color rgb="FFF8696B"/>
      </colorScale>
    </cfRule>
  </conditionalFormatting>
  <conditionalFormatting sqref="E44:N44 N45:N47">
    <cfRule type="colorScale" priority="124">
      <colorScale>
        <cfvo type="min"/>
        <cfvo type="max"/>
        <color rgb="FFFCFCFF"/>
        <color rgb="FF63BE7B"/>
      </colorScale>
    </cfRule>
  </conditionalFormatting>
  <conditionalFormatting sqref="E44:N44 N45:N47">
    <cfRule type="colorScale" priority="125">
      <colorScale>
        <cfvo type="min"/>
        <cfvo type="max"/>
        <color rgb="FFFCFCFF"/>
        <color rgb="FF63BE7B"/>
      </colorScale>
    </cfRule>
  </conditionalFormatting>
  <conditionalFormatting sqref="Q44:W44">
    <cfRule type="colorScale" priority="120">
      <colorScale>
        <cfvo type="min"/>
        <cfvo type="max"/>
        <color rgb="FFFFEF9C"/>
        <color rgb="FF63BE7B"/>
      </colorScale>
    </cfRule>
  </conditionalFormatting>
  <conditionalFormatting sqref="R44:S44">
    <cfRule type="colorScale" priority="113">
      <colorScale>
        <cfvo type="min"/>
        <cfvo type="max"/>
        <color rgb="FFFFEF9C"/>
        <color rgb="FF63BE7B"/>
      </colorScale>
    </cfRule>
    <cfRule type="colorScale" priority="114">
      <colorScale>
        <cfvo type="min"/>
        <cfvo type="max"/>
        <color rgb="FFFFEF9C"/>
        <color rgb="FF63BE7B"/>
      </colorScale>
    </cfRule>
    <cfRule type="colorScale" priority="115">
      <colorScale>
        <cfvo type="min"/>
        <cfvo type="percentile" val="50"/>
        <cfvo type="max"/>
        <color rgb="FFF8696B"/>
        <color rgb="FFFCFCFF"/>
        <color rgb="FF63BE7B"/>
      </colorScale>
    </cfRule>
    <cfRule type="colorScale" priority="116">
      <colorScale>
        <cfvo type="min"/>
        <cfvo type="max"/>
        <color rgb="FFFCFCFF"/>
        <color rgb="FF63BE7B"/>
      </colorScale>
    </cfRule>
    <cfRule type="colorScale" priority="117">
      <colorScale>
        <cfvo type="min"/>
        <cfvo type="max"/>
        <color rgb="FFFCFCFF"/>
        <color rgb="FF63BE7B"/>
      </colorScale>
    </cfRule>
    <cfRule type="colorScale" priority="118">
      <colorScale>
        <cfvo type="min"/>
        <cfvo type="percentile" val="50"/>
        <cfvo type="max"/>
        <color rgb="FFF8696B"/>
        <color rgb="FFFCFCFF"/>
        <color rgb="FF63BE7B"/>
      </colorScale>
    </cfRule>
    <cfRule type="colorScale" priority="119">
      <colorScale>
        <cfvo type="min"/>
        <cfvo type="max"/>
        <color rgb="FFFCFCFF"/>
        <color rgb="FF63BE7B"/>
      </colorScale>
    </cfRule>
  </conditionalFormatting>
  <conditionalFormatting sqref="U44:W44">
    <cfRule type="colorScale" priority="121">
      <colorScale>
        <cfvo type="min"/>
        <cfvo type="max"/>
        <color rgb="FFFFEF9C"/>
        <color rgb="FF63BE7B"/>
      </colorScale>
    </cfRule>
    <cfRule type="colorScale" priority="122">
      <colorScale>
        <cfvo type="min"/>
        <cfvo type="max"/>
        <color rgb="FFFFEF9C"/>
        <color rgb="FF63BE7B"/>
      </colorScale>
    </cfRule>
    <cfRule type="colorScale" priority="123">
      <colorScale>
        <cfvo type="min"/>
        <cfvo type="max"/>
        <color rgb="FFFFEF9C"/>
        <color rgb="FF63BE7B"/>
      </colorScale>
    </cfRule>
  </conditionalFormatting>
  <conditionalFormatting sqref="D2:D47">
    <cfRule type="colorScale" priority="20">
      <colorScale>
        <cfvo type="min"/>
        <cfvo type="percentile" val="50"/>
        <cfvo type="max"/>
        <color rgb="FFF8696B"/>
        <color rgb="FFFCFCFF"/>
        <color rgb="FF63BE7B"/>
      </colorScale>
    </cfRule>
  </conditionalFormatting>
  <conditionalFormatting sqref="G2:G47">
    <cfRule type="colorScale" priority="19">
      <colorScale>
        <cfvo type="min"/>
        <cfvo type="max"/>
        <color rgb="FFFCFCFF"/>
        <color rgb="FF63BE7B"/>
      </colorScale>
    </cfRule>
  </conditionalFormatting>
  <conditionalFormatting sqref="J2:J47">
    <cfRule type="colorScale" priority="18">
      <colorScale>
        <cfvo type="min"/>
        <cfvo type="max"/>
        <color rgb="FFFCFCFF"/>
        <color rgb="FF63BE7B"/>
      </colorScale>
    </cfRule>
  </conditionalFormatting>
  <conditionalFormatting sqref="M2:M47">
    <cfRule type="colorScale" priority="17">
      <colorScale>
        <cfvo type="min"/>
        <cfvo type="max"/>
        <color rgb="FFFCFCFF"/>
        <color rgb="FF63BE7B"/>
      </colorScale>
    </cfRule>
  </conditionalFormatting>
  <conditionalFormatting sqref="N2:N47">
    <cfRule type="colorScale" priority="16">
      <colorScale>
        <cfvo type="min"/>
        <cfvo type="max"/>
        <color rgb="FFFCFCFF"/>
        <color rgb="FF63BE7B"/>
      </colorScale>
    </cfRule>
  </conditionalFormatting>
  <conditionalFormatting sqref="O2:O47">
    <cfRule type="colorScale" priority="15">
      <colorScale>
        <cfvo type="min"/>
        <cfvo type="percentile" val="50"/>
        <cfvo type="max"/>
        <color rgb="FF63BE7B"/>
        <color rgb="FFFCFCFF"/>
        <color rgb="FFF8696B"/>
      </colorScale>
    </cfRule>
  </conditionalFormatting>
  <conditionalFormatting sqref="P2:P47">
    <cfRule type="colorScale" priority="14">
      <colorScale>
        <cfvo type="min"/>
        <cfvo type="percentile" val="50"/>
        <cfvo type="max"/>
        <color rgb="FF63BE7B"/>
        <color rgb="FFFCFCFF"/>
        <color rgb="FFF8696B"/>
      </colorScale>
    </cfRule>
  </conditionalFormatting>
  <conditionalFormatting sqref="Q2:Q47">
    <cfRule type="colorScale" priority="12">
      <colorScale>
        <cfvo type="min"/>
        <cfvo type="percentile" val="50"/>
        <cfvo type="max"/>
        <color rgb="FFF8696B"/>
        <color rgb="FFFCFCFF"/>
        <color rgb="FF63BE7B"/>
      </colorScale>
    </cfRule>
  </conditionalFormatting>
  <conditionalFormatting sqref="R2:R47">
    <cfRule type="colorScale" priority="11">
      <colorScale>
        <cfvo type="min"/>
        <cfvo type="max"/>
        <color rgb="FFFCFCFF"/>
        <color rgb="FF63BE7B"/>
      </colorScale>
    </cfRule>
  </conditionalFormatting>
  <conditionalFormatting sqref="S2:S47">
    <cfRule type="colorScale" priority="9">
      <colorScale>
        <cfvo type="min"/>
        <cfvo type="percentile" val="50"/>
        <cfvo type="max"/>
        <color rgb="FFF8696B"/>
        <color rgb="FFFCFCFF"/>
        <color rgb="FF63BE7B"/>
      </colorScale>
    </cfRule>
    <cfRule type="colorScale" priority="10">
      <colorScale>
        <cfvo type="min"/>
        <cfvo type="max"/>
        <color rgb="FFFCFCFF"/>
        <color rgb="FF63BE7B"/>
      </colorScale>
    </cfRule>
  </conditionalFormatting>
  <conditionalFormatting sqref="T2:T47">
    <cfRule type="colorScale" priority="8">
      <colorScale>
        <cfvo type="min"/>
        <cfvo type="percentile" val="50"/>
        <cfvo type="max"/>
        <color rgb="FFF8696B"/>
        <color rgb="FFFCFCFF"/>
        <color rgb="FF63BE7B"/>
      </colorScale>
    </cfRule>
  </conditionalFormatting>
  <conditionalFormatting sqref="U2:U47">
    <cfRule type="colorScale" priority="7">
      <colorScale>
        <cfvo type="min"/>
        <cfvo type="percentile" val="50"/>
        <cfvo type="max"/>
        <color rgb="FFF8696B"/>
        <color rgb="FFFCFCFF"/>
        <color rgb="FF63BE7B"/>
      </colorScale>
    </cfRule>
  </conditionalFormatting>
  <conditionalFormatting sqref="V2:V47">
    <cfRule type="colorScale" priority="5">
      <colorScale>
        <cfvo type="min"/>
        <cfvo type="percentile" val="50"/>
        <cfvo type="max"/>
        <color rgb="FF63BE7B"/>
        <color rgb="FFFCFCFF"/>
        <color rgb="FFF8696B"/>
      </colorScale>
    </cfRule>
  </conditionalFormatting>
  <conditionalFormatting sqref="W2:W47">
    <cfRule type="colorScale" priority="4">
      <colorScale>
        <cfvo type="min"/>
        <cfvo type="percentile" val="50"/>
        <cfvo type="max"/>
        <color rgb="FF63BE7B"/>
        <color rgb="FFFCFCFF"/>
        <color rgb="FFF8696B"/>
      </colorScale>
    </cfRule>
  </conditionalFormatting>
  <conditionalFormatting sqref="E45:N45 N46:N47">
    <cfRule type="colorScale" priority="97">
      <colorScale>
        <cfvo type="min"/>
        <cfvo type="max"/>
        <color rgb="FFFCFCFF"/>
        <color rgb="FF63BE7B"/>
      </colorScale>
    </cfRule>
  </conditionalFormatting>
  <conditionalFormatting sqref="E45:N45 N46:N47">
    <cfRule type="colorScale" priority="98">
      <colorScale>
        <cfvo type="min"/>
        <cfvo type="max"/>
        <color rgb="FFFCFCFF"/>
        <color rgb="FF63BE7B"/>
      </colorScale>
    </cfRule>
  </conditionalFormatting>
  <conditionalFormatting sqref="Q45:W45">
    <cfRule type="colorScale" priority="93">
      <colorScale>
        <cfvo type="min"/>
        <cfvo type="max"/>
        <color rgb="FFFFEF9C"/>
        <color rgb="FF63BE7B"/>
      </colorScale>
    </cfRule>
  </conditionalFormatting>
  <conditionalFormatting sqref="R45:S45">
    <cfRule type="colorScale" priority="86">
      <colorScale>
        <cfvo type="min"/>
        <cfvo type="max"/>
        <color rgb="FFFFEF9C"/>
        <color rgb="FF63BE7B"/>
      </colorScale>
    </cfRule>
    <cfRule type="colorScale" priority="87">
      <colorScale>
        <cfvo type="min"/>
        <cfvo type="max"/>
        <color rgb="FFFFEF9C"/>
        <color rgb="FF63BE7B"/>
      </colorScale>
    </cfRule>
    <cfRule type="colorScale" priority="88">
      <colorScale>
        <cfvo type="min"/>
        <cfvo type="percentile" val="50"/>
        <cfvo type="max"/>
        <color rgb="FFF8696B"/>
        <color rgb="FFFCFCFF"/>
        <color rgb="FF63BE7B"/>
      </colorScale>
    </cfRule>
    <cfRule type="colorScale" priority="89">
      <colorScale>
        <cfvo type="min"/>
        <cfvo type="max"/>
        <color rgb="FFFCFCFF"/>
        <color rgb="FF63BE7B"/>
      </colorScale>
    </cfRule>
    <cfRule type="colorScale" priority="90">
      <colorScale>
        <cfvo type="min"/>
        <cfvo type="max"/>
        <color rgb="FFFCFCFF"/>
        <color rgb="FF63BE7B"/>
      </colorScale>
    </cfRule>
    <cfRule type="colorScale" priority="91">
      <colorScale>
        <cfvo type="min"/>
        <cfvo type="percentile" val="50"/>
        <cfvo type="max"/>
        <color rgb="FFF8696B"/>
        <color rgb="FFFCFCFF"/>
        <color rgb="FF63BE7B"/>
      </colorScale>
    </cfRule>
    <cfRule type="colorScale" priority="92">
      <colorScale>
        <cfvo type="min"/>
        <cfvo type="max"/>
        <color rgb="FFFCFCFF"/>
        <color rgb="FF63BE7B"/>
      </colorScale>
    </cfRule>
  </conditionalFormatting>
  <conditionalFormatting sqref="U45:W45">
    <cfRule type="colorScale" priority="94">
      <colorScale>
        <cfvo type="min"/>
        <cfvo type="max"/>
        <color rgb="FFFFEF9C"/>
        <color rgb="FF63BE7B"/>
      </colorScale>
    </cfRule>
    <cfRule type="colorScale" priority="95">
      <colorScale>
        <cfvo type="min"/>
        <cfvo type="max"/>
        <color rgb="FFFFEF9C"/>
        <color rgb="FF63BE7B"/>
      </colorScale>
    </cfRule>
    <cfRule type="colorScale" priority="96">
      <colorScale>
        <cfvo type="min"/>
        <cfvo type="max"/>
        <color rgb="FFFFEF9C"/>
        <color rgb="FF63BE7B"/>
      </colorScale>
    </cfRule>
  </conditionalFormatting>
  <conditionalFormatting sqref="E46:N47">
    <cfRule type="colorScale" priority="70">
      <colorScale>
        <cfvo type="min"/>
        <cfvo type="max"/>
        <color rgb="FFFCFCFF"/>
        <color rgb="FF63BE7B"/>
      </colorScale>
    </cfRule>
  </conditionalFormatting>
  <conditionalFormatting sqref="E46:N47">
    <cfRule type="colorScale" priority="71">
      <colorScale>
        <cfvo type="min"/>
        <cfvo type="max"/>
        <color rgb="FFFCFCFF"/>
        <color rgb="FF63BE7B"/>
      </colorScale>
    </cfRule>
  </conditionalFormatting>
  <conditionalFormatting sqref="Q46:W46">
    <cfRule type="colorScale" priority="66">
      <colorScale>
        <cfvo type="min"/>
        <cfvo type="max"/>
        <color rgb="FFFFEF9C"/>
        <color rgb="FF63BE7B"/>
      </colorScale>
    </cfRule>
  </conditionalFormatting>
  <conditionalFormatting sqref="R46:S46">
    <cfRule type="colorScale" priority="59">
      <colorScale>
        <cfvo type="min"/>
        <cfvo type="max"/>
        <color rgb="FFFFEF9C"/>
        <color rgb="FF63BE7B"/>
      </colorScale>
    </cfRule>
    <cfRule type="colorScale" priority="60">
      <colorScale>
        <cfvo type="min"/>
        <cfvo type="max"/>
        <color rgb="FFFFEF9C"/>
        <color rgb="FF63BE7B"/>
      </colorScale>
    </cfRule>
    <cfRule type="colorScale" priority="61">
      <colorScale>
        <cfvo type="min"/>
        <cfvo type="percentile" val="50"/>
        <cfvo type="max"/>
        <color rgb="FFF8696B"/>
        <color rgb="FFFCFCFF"/>
        <color rgb="FF63BE7B"/>
      </colorScale>
    </cfRule>
    <cfRule type="colorScale" priority="62">
      <colorScale>
        <cfvo type="min"/>
        <cfvo type="max"/>
        <color rgb="FFFCFCFF"/>
        <color rgb="FF63BE7B"/>
      </colorScale>
    </cfRule>
    <cfRule type="colorScale" priority="63">
      <colorScale>
        <cfvo type="min"/>
        <cfvo type="max"/>
        <color rgb="FFFCFCFF"/>
        <color rgb="FF63BE7B"/>
      </colorScale>
    </cfRule>
    <cfRule type="colorScale" priority="64">
      <colorScale>
        <cfvo type="min"/>
        <cfvo type="percentile" val="50"/>
        <cfvo type="max"/>
        <color rgb="FFF8696B"/>
        <color rgb="FFFCFCFF"/>
        <color rgb="FF63BE7B"/>
      </colorScale>
    </cfRule>
    <cfRule type="colorScale" priority="65">
      <colorScale>
        <cfvo type="min"/>
        <cfvo type="max"/>
        <color rgb="FFFCFCFF"/>
        <color rgb="FF63BE7B"/>
      </colorScale>
    </cfRule>
  </conditionalFormatting>
  <conditionalFormatting sqref="U46:W46">
    <cfRule type="colorScale" priority="67">
      <colorScale>
        <cfvo type="min"/>
        <cfvo type="max"/>
        <color rgb="FFFFEF9C"/>
        <color rgb="FF63BE7B"/>
      </colorScale>
    </cfRule>
    <cfRule type="colorScale" priority="68">
      <colorScale>
        <cfvo type="min"/>
        <cfvo type="max"/>
        <color rgb="FFFFEF9C"/>
        <color rgb="FF63BE7B"/>
      </colorScale>
    </cfRule>
    <cfRule type="colorScale" priority="69">
      <colorScale>
        <cfvo type="min"/>
        <cfvo type="max"/>
        <color rgb="FFFFEF9C"/>
        <color rgb="FF63BE7B"/>
      </colorScale>
    </cfRule>
  </conditionalFormatting>
  <conditionalFormatting sqref="Q47:W47">
    <cfRule type="colorScale" priority="28">
      <colorScale>
        <cfvo type="min"/>
        <cfvo type="max"/>
        <color rgb="FFFFEF9C"/>
        <color rgb="FF63BE7B"/>
      </colorScale>
    </cfRule>
  </conditionalFormatting>
  <conditionalFormatting sqref="R47:S47">
    <cfRule type="colorScale" priority="21">
      <colorScale>
        <cfvo type="min"/>
        <cfvo type="max"/>
        <color rgb="FFFFEF9C"/>
        <color rgb="FF63BE7B"/>
      </colorScale>
    </cfRule>
    <cfRule type="colorScale" priority="22">
      <colorScale>
        <cfvo type="min"/>
        <cfvo type="max"/>
        <color rgb="FFFFEF9C"/>
        <color rgb="FF63BE7B"/>
      </colorScale>
    </cfRule>
    <cfRule type="colorScale" priority="23">
      <colorScale>
        <cfvo type="min"/>
        <cfvo type="percentile" val="50"/>
        <cfvo type="max"/>
        <color rgb="FFF8696B"/>
        <color rgb="FFFCFCFF"/>
        <color rgb="FF63BE7B"/>
      </colorScale>
    </cfRule>
    <cfRule type="colorScale" priority="24">
      <colorScale>
        <cfvo type="min"/>
        <cfvo type="max"/>
        <color rgb="FFFCFCFF"/>
        <color rgb="FF63BE7B"/>
      </colorScale>
    </cfRule>
    <cfRule type="colorScale" priority="25">
      <colorScale>
        <cfvo type="min"/>
        <cfvo type="max"/>
        <color rgb="FFFCFCFF"/>
        <color rgb="FF63BE7B"/>
      </colorScale>
    </cfRule>
    <cfRule type="colorScale" priority="26">
      <colorScale>
        <cfvo type="min"/>
        <cfvo type="percentile" val="50"/>
        <cfvo type="max"/>
        <color rgb="FFF8696B"/>
        <color rgb="FFFCFCFF"/>
        <color rgb="FF63BE7B"/>
      </colorScale>
    </cfRule>
    <cfRule type="colorScale" priority="27">
      <colorScale>
        <cfvo type="min"/>
        <cfvo type="max"/>
        <color rgb="FFFCFCFF"/>
        <color rgb="FF63BE7B"/>
      </colorScale>
    </cfRule>
  </conditionalFormatting>
  <conditionalFormatting sqref="U47:W47">
    <cfRule type="colorScale" priority="29">
      <colorScale>
        <cfvo type="min"/>
        <cfvo type="max"/>
        <color rgb="FFFFEF9C"/>
        <color rgb="FF63BE7B"/>
      </colorScale>
    </cfRule>
    <cfRule type="colorScale" priority="30">
      <colorScale>
        <cfvo type="min"/>
        <cfvo type="max"/>
        <color rgb="FFFFEF9C"/>
        <color rgb="FF63BE7B"/>
      </colorScale>
    </cfRule>
    <cfRule type="colorScale" priority="31">
      <colorScale>
        <cfvo type="min"/>
        <cfvo type="max"/>
        <color rgb="FFFFEF9C"/>
        <color rgb="FF63BE7B"/>
      </colorScale>
    </cfRule>
  </conditionalFormatting>
  <conditionalFormatting sqref="H1">
    <cfRule type="colorScale" priority="1">
      <colorScale>
        <cfvo type="min"/>
        <cfvo type="percentile" val="50"/>
        <cfvo type="max"/>
        <color rgb="FFF8696B"/>
        <color rgb="FFFCFCFF"/>
        <color rgb="FF63BE7B"/>
      </colorScale>
    </cfRule>
  </conditionalFormatting>
  <conditionalFormatting sqref="H1">
    <cfRule type="colorScale" priority="2">
      <colorScale>
        <cfvo type="min"/>
        <cfvo type="percentile" val="50"/>
        <cfvo type="max"/>
        <color rgb="FFF8696B"/>
        <color rgb="FFFCFCFF"/>
        <color rgb="FF5A8AC6"/>
      </colorScale>
    </cfRule>
  </conditionalFormatting>
  <conditionalFormatting sqref="I1:N1 G1">
    <cfRule type="colorScale" priority="3">
      <colorScale>
        <cfvo type="min"/>
        <cfvo type="percentile" val="50"/>
        <cfvo type="max"/>
        <color rgb="FFF8696B"/>
        <color rgb="FFFCFCFF"/>
        <color rgb="FF63BE7B"/>
      </colorScale>
    </cfRule>
  </conditionalFormatting>
  <hyperlinks>
    <hyperlink ref="A5" r:id="rId1" display="Technology/Software/VeriSign.xlsx" xr:uid="{1F56B279-E1BE-3148-A5D6-4043A46A64FA}"/>
    <hyperlink ref="A20" r:id="rId2" display="Technology/Software/Automatic Data Processing.xlsx" xr:uid="{1B88DA44-E218-5F4A-88C6-24F4CAC6EE4B}"/>
    <hyperlink ref="A7" r:id="rId3" display="Technology/Software/Qualys.xlsx" xr:uid="{D183B4BE-07CC-9742-8ECC-3B60575D6DE0}"/>
    <hyperlink ref="A40" r:id="rId4" display="Technology/Software/MongoDB.xlsx" xr:uid="{D83D4BBB-CF32-5B4D-9AF2-A8EFF7F9CE4F}"/>
    <hyperlink ref="A13" r:id="rId5" display="Technology/Software/Cadence Design Systems.xlsx" xr:uid="{3B9F422D-F4C2-754E-8ACD-27C19D3F5AEC}"/>
    <hyperlink ref="A22" r:id="rId6" display="Technology/Software/Synopsys.xlsx" xr:uid="{F76BE386-F4DE-0343-8D0B-13F405DA0790}"/>
    <hyperlink ref="A8" r:id="rId7" display="Technology/Software/Fair Isaac Corporation.xlsx" xr:uid="{5C406C0F-8354-B244-914B-8444439E1D8C}"/>
    <hyperlink ref="A34" r:id="rId8" display="Technology/Software/Snowflake.xlsx" xr:uid="{32F410CC-4D09-3342-92FA-904ACE40E908}"/>
    <hyperlink ref="A31" r:id="rId9" display="Technology/Software/Verisk Analytics.xlsx" xr:uid="{EB251596-14C3-8F44-AA98-71E50C7E586D}"/>
    <hyperlink ref="A46" r:id="rId10" display="Technology/Software/Palantir.xlsx" xr:uid="{843F02C4-0A3C-5B41-B78C-79763F18E44E}"/>
    <hyperlink ref="A25" r:id="rId11" display="Technology/Software/Elastic.xlsx" xr:uid="{18990265-2C9F-EC4D-B8DF-C2D6A9FE40C7}"/>
    <hyperlink ref="A17" r:id="rId12" display="Technology/Software/Manhattan Associates.xlsx" xr:uid="{53CA7AEA-45D7-4C4B-BD36-048ACB101B2B}"/>
    <hyperlink ref="A45" r:id="rId13" display="Technology/Software/Amazon.xlsx" xr:uid="{E46DA801-2DFB-C449-8138-8866C138E8E9}"/>
    <hyperlink ref="A3" r:id="rId14" display="Technology/Software/Check Point Software.xlsx" xr:uid="{368362BD-2C61-4C4E-81FC-1F91CA0A7FE0}"/>
    <hyperlink ref="A10" r:id="rId15" display="Technology/Software/Alphabet.xlsx" xr:uid="{A5B03A04-1CBB-4944-8BB2-41D943FF8A48}"/>
    <hyperlink ref="A9" r:id="rId16" display="Technology/Software/Airbnb.xlsx" xr:uid="{4691E770-5923-614D-BD55-BBECC221F563}"/>
    <hyperlink ref="A44" r:id="rId17" display="Technology/Software/Copart.xlsx" xr:uid="{FCA0E9E1-1265-834D-9B20-E33C83CD7A71}"/>
    <hyperlink ref="A27" r:id="rId18" display="Technology/Software/Confluent.xlsx" xr:uid="{CB760317-08F8-B040-81B9-7E3C799717C1}"/>
    <hyperlink ref="A41" r:id="rId19" display="Technology/Software/SentinelOne.xlsx" xr:uid="{F667BE2E-0227-AE43-AC95-18405D1F0C96}"/>
    <hyperlink ref="A36" r:id="rId20" display="Technology/Software/GitLab.xlsx" xr:uid="{40092F29-C132-104B-B79D-235CB447AF4B}"/>
    <hyperlink ref="A6" r:id="rId21" display="Technology/Software/Palo Alto Networks.xlsx" xr:uid="{E9CFD3A4-8A7E-1E40-A56A-F59757AF013D}"/>
    <hyperlink ref="A4" r:id="rId22" display="Technology/Software/Fortinet.xlsx" xr:uid="{579BF8CA-E537-6942-A8FE-E79905B7E7DB}"/>
    <hyperlink ref="A23" r:id="rId23" display="Technology/Software/Twilio.xlsx" xr:uid="{A7DDB67B-F3B5-C443-8803-56157609DE63}"/>
    <hyperlink ref="A30" r:id="rId24" display="Technology/Software/Global-E.xlsx" xr:uid="{F7268042-B123-4A49-BD05-A12D167201D5}"/>
    <hyperlink ref="A33" r:id="rId25" display="Technology/Software/HubSpot.xlsx" xr:uid="{AD56C36C-8106-AA4B-B92D-19F9527BD1CE}"/>
    <hyperlink ref="A35" r:id="rId26" display="Technology/Software/Duolingo.xlsx" xr:uid="{6E66A8E9-43A5-0A4D-8A50-42138D7D328C}"/>
    <hyperlink ref="A15" r:id="rId27" display="Technology/Software/Bill Holdings.xlsx" xr:uid="{E5AB26D7-33A6-D44B-A172-317CF2FA863A}"/>
    <hyperlink ref="A12" r:id="rId28" display="Technology/Software/Monday.com.xlsx" xr:uid="{4CFADD6A-47D2-F740-BA72-9914C89004F6}"/>
    <hyperlink ref="A16" r:id="rId29" display="Technology/Software/The Trade Desk.xlsx" xr:uid="{94028E70-626E-6A44-A960-0E6C464AD147}"/>
    <hyperlink ref="A37" r:id="rId30" display="Technology/Software/Unity Software.xlsx" xr:uid="{0E9D3581-39A4-3D41-B330-0D7ED7F6BE80}"/>
    <hyperlink ref="A47" r:id="rId31" display="Technology/Software/Topicus.xlsx" xr:uid="{4CB8BD8B-07B1-4F41-9175-ED64802A7820}"/>
    <hyperlink ref="A39" r:id="rId32" display="Technology/Software/MercadoLibre.xlsx" xr:uid="{7F9E8290-3D33-3B4D-ACA8-D3476D77D951}"/>
    <hyperlink ref="A11" r:id="rId33" display="Technology/Software/Paycom Software.xlsx" xr:uid="{F8BDDA53-3798-EA43-BC02-2189D40F5854}"/>
    <hyperlink ref="A21" r:id="rId34" display="Technology/Software/Roper Technologies.xlsx" xr:uid="{092DAE52-B142-FA43-B0B1-A7DC303283F0}"/>
    <hyperlink ref="A29" r:id="rId35" display="Technology/Software/Constellation Software.xlsx" xr:uid="{1BCC87B2-6301-D74F-9796-A9419C127FF7}"/>
    <hyperlink ref="A38" r:id="rId36" display="Technology/Software/Samsara.xlsx" xr:uid="{30A87ECF-E149-AB43-B5DB-A27AE48BEB88}"/>
    <hyperlink ref="A24" r:id="rId37" display="Technology/Software/ServiceNow.xlsx" xr:uid="{17733915-B04A-B141-AD65-9196DB7A6869}"/>
    <hyperlink ref="A14" r:id="rId38" display="Technology/Software/Microsoft.xlsx" xr:uid="{B87ECA0A-1949-1848-AA40-C8915E5A27F2}"/>
    <hyperlink ref="A2" r:id="rId39" display="Technology/Software/DLocal.xlsx" xr:uid="{8C8FE2FC-E6D3-1B4C-AEFB-BEB06CF7DD8F}"/>
    <hyperlink ref="A26" r:id="rId40" display="Technology/Software/Datadog.xlsx" xr:uid="{69350AE1-A823-3141-A3C1-55CD3201D2CA}"/>
    <hyperlink ref="A19" r:id="rId41" display="Technology/Software/ZScaler.xlsx" xr:uid="{7A1C7722-A0EA-A44D-8C66-23E43849B59F}"/>
    <hyperlink ref="A28" r:id="rId42" display="Technology/Software/Crowdstrike.xlsx" xr:uid="{0060C8D2-8EF5-8B42-B70E-6EFCD9073CC4}"/>
    <hyperlink ref="A42" r:id="rId43" display="Technology/Software/CCC Intelligent Solutions.xlsx" xr:uid="{BC485E3E-9E8A-664F-8EDE-188AE0C83C24}"/>
    <hyperlink ref="A18" r:id="rId44" display="Technology/Software/Salesforce.xlsx" xr:uid="{A5FB18DC-44D1-9548-B17E-A7BE744C320A}"/>
    <hyperlink ref="A32" r:id="rId45" display="Technology/Software/Cloudflare.xlsx" xr:uid="{D97948AD-D0AD-F84C-910E-96A526E0347A}"/>
    <hyperlink ref="A43" r:id="rId46" display="Technology/Software/Shopify.xlsx" xr:uid="{9B296306-D308-084A-92E6-306A42AA81F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F77212-CD31-DD4E-AAF3-8C66E257C2B6}">
  <dimension ref="A1:AI36"/>
  <sheetViews>
    <sheetView zoomScale="80" zoomScaleNormal="80" workbookViewId="0">
      <pane ySplit="1" topLeftCell="A2" activePane="bottomLeft" state="frozen"/>
      <selection pane="bottomLeft" activeCell="A7" sqref="A7"/>
    </sheetView>
  </sheetViews>
  <sheetFormatPr baseColWidth="10" defaultRowHeight="16"/>
  <cols>
    <col min="1" max="1" width="30.7109375" style="7" customWidth="1"/>
    <col min="2" max="2" width="10.7109375" style="1" hidden="1" customWidth="1"/>
    <col min="3" max="3" width="10.7109375" style="1" customWidth="1"/>
    <col min="4" max="4" width="10.7109375" style="11" customWidth="1"/>
    <col min="5" max="6" width="10.7109375" hidden="1" customWidth="1"/>
    <col min="7" max="7" width="10.7109375" customWidth="1"/>
    <col min="8" max="9" width="10.7109375" hidden="1" customWidth="1"/>
    <col min="10" max="10" width="10.7109375" customWidth="1"/>
    <col min="11" max="12" width="10.7109375" hidden="1" customWidth="1"/>
    <col min="13" max="20" width="10.7109375" customWidth="1"/>
    <col min="21" max="23" width="11.7109375" customWidth="1"/>
    <col min="24" max="24" width="13.85546875" customWidth="1"/>
    <col min="25" max="25" width="24.7109375" style="10" customWidth="1"/>
    <col min="26" max="26" width="13.5703125" customWidth="1"/>
    <col min="27" max="27" width="109.5703125" customWidth="1"/>
    <col min="28" max="28" width="11.7109375" customWidth="1"/>
  </cols>
  <sheetData>
    <row r="1" spans="1:35" s="46" customFormat="1" ht="60" customHeight="1">
      <c r="A1" s="45" t="s">
        <v>593</v>
      </c>
      <c r="B1" s="46" t="s">
        <v>577</v>
      </c>
      <c r="C1" s="46" t="s">
        <v>5</v>
      </c>
      <c r="D1" s="46" t="s">
        <v>0</v>
      </c>
      <c r="E1" s="46" t="s">
        <v>9</v>
      </c>
      <c r="F1" s="47" t="s">
        <v>8</v>
      </c>
      <c r="G1" s="46" t="s">
        <v>575</v>
      </c>
      <c r="H1" s="46" t="s">
        <v>26</v>
      </c>
      <c r="I1" s="46" t="s">
        <v>27</v>
      </c>
      <c r="J1" s="46" t="s">
        <v>579</v>
      </c>
      <c r="K1" s="46" t="s">
        <v>580</v>
      </c>
      <c r="L1" s="46" t="s">
        <v>581</v>
      </c>
      <c r="M1" s="46" t="s">
        <v>576</v>
      </c>
      <c r="N1" s="46" t="s">
        <v>582</v>
      </c>
      <c r="O1" s="46" t="s">
        <v>24</v>
      </c>
      <c r="P1" s="46" t="s">
        <v>25</v>
      </c>
      <c r="Q1" s="46" t="s">
        <v>578</v>
      </c>
      <c r="R1" s="46" t="s">
        <v>3</v>
      </c>
      <c r="S1" s="46" t="s">
        <v>583</v>
      </c>
      <c r="T1" s="46" t="s">
        <v>2</v>
      </c>
      <c r="U1" s="46" t="s">
        <v>4</v>
      </c>
      <c r="V1" s="46" t="s">
        <v>584</v>
      </c>
      <c r="W1" s="46" t="s">
        <v>597</v>
      </c>
      <c r="X1" s="46" t="s">
        <v>1</v>
      </c>
      <c r="Y1" s="46" t="s">
        <v>7</v>
      </c>
      <c r="Z1" s="46" t="s">
        <v>10</v>
      </c>
      <c r="AA1" s="46" t="s">
        <v>6</v>
      </c>
    </row>
    <row r="2" spans="1:35" ht="50" customHeight="1">
      <c r="A2" s="57" t="e" vm="47">
        <v>#VALUE!</v>
      </c>
      <c r="B2" s="12" cm="1">
        <f t="array" ref="B2">_FV(A2,"Price")</f>
        <v>269.63</v>
      </c>
      <c r="C2" s="38">
        <f>[47]Model!$K$6</f>
        <v>526.50394482565116</v>
      </c>
      <c r="D2" s="33">
        <f>[47]Model!$K$7</f>
        <v>0.95269051969606933</v>
      </c>
      <c r="E2" s="33">
        <f>[47]Model!$E$11</f>
        <v>0.37092884488921407</v>
      </c>
      <c r="F2" s="33">
        <f>[47]Model!$F$11</f>
        <v>0.47540205758925191</v>
      </c>
      <c r="G2" s="33">
        <f>[47]Model!$K$11</f>
        <v>0.25750687921343629</v>
      </c>
      <c r="H2" s="33">
        <f>[47]Model!$E$13</f>
        <v>1.2443234220428319</v>
      </c>
      <c r="I2" s="33">
        <f>[47]Model!$F$13</f>
        <v>0.58437995118734753</v>
      </c>
      <c r="J2" s="33">
        <f>[47]Model!$K$13</f>
        <v>0.28188069657938031</v>
      </c>
      <c r="K2" s="33">
        <f>[47]Model!$E$16</f>
        <v>-2.3994265747941608</v>
      </c>
      <c r="L2" s="33">
        <f>[47]Model!$F$16</f>
        <v>-0.5866366602947154</v>
      </c>
      <c r="M2" s="33">
        <f>[47]Model!$K$16</f>
        <v>0.55795440402595209</v>
      </c>
      <c r="N2" s="33">
        <f t="shared" ref="N2:N18" si="0">SUM(D2,G2,M2,J2,Q2,R2,S2,T2,U2)/9</f>
        <v>0.29163529494632567</v>
      </c>
      <c r="O2" s="34">
        <f>[47]Model!$A$6</f>
        <v>1.367738324452902</v>
      </c>
      <c r="P2" s="34">
        <f>[47]Model!$A$7</f>
        <v>14.176459358974359</v>
      </c>
      <c r="Q2" s="35">
        <f>[47]Model!$C$7</f>
        <v>1.9339224890920319E-2</v>
      </c>
      <c r="R2" s="33">
        <f>[47]Model!$C$3</f>
        <v>0.18010000000000001</v>
      </c>
      <c r="S2" s="33">
        <f>[47]Model!$C$5</f>
        <v>9.647954329210276E-2</v>
      </c>
      <c r="T2" s="33">
        <f>[47]Model!$C$6</f>
        <v>2.6450999048525214E-2</v>
      </c>
      <c r="U2" s="33">
        <f>[47]Model!$E$7</f>
        <v>0.2523153877705448</v>
      </c>
      <c r="V2" s="36">
        <f>[47]Model!$G$7</f>
        <v>0.14719927795271198</v>
      </c>
      <c r="W2" s="33">
        <f>[47]Model!$G$3</f>
        <v>1.0362265793095937E-2</v>
      </c>
      <c r="X2" s="40">
        <f>[47]Model!$A$3</f>
        <v>14374929790</v>
      </c>
      <c r="Y2" s="43" t="str" cm="1">
        <f t="array" ref="Y2">_FV(A2,"Industry")</f>
        <v>Computers, Phones &amp; Household Electronics</v>
      </c>
      <c r="Z2" s="41" cm="1">
        <f t="array" ref="Z2">_FV(A2,"Year incorporated",TRUE)</f>
        <v>2006</v>
      </c>
      <c r="AA2" s="8" t="str" cm="1">
        <f t="array" ref="AA2">_FV(A2,"Description")</f>
        <v>Super Micro Computer, Inc. is an application-optimized Total IT solution. The Company provides Silicon Valley-based provider of accelerated compute platforms that are application-optimized server and storage systems for a variety of markets, including enterprise data centers, cloud computing, artificial intelligence (AI), fifth generation (5G) and edge computing. Its Total IT Solutions includes complete servers, storage systems, modular blade servers, blades, workstations, full rack scale solutions, networking devices, server sub-systems, server management and security software. It also provides global support and services to help its customers install, upgrade and maintain their computing infrastructure. Its products include servers &amp; storage, building blocks, IoT &amp; embedded, networking, and workstations &amp; gaming products. IoT &amp; Embedded products include Embedded SuperServers, Embedded Motherboards, Embedded Chassis and Global SKUs. It operates in the United States, Asia and Europe.</v>
      </c>
      <c r="AB2" s="4"/>
      <c r="AC2" s="22"/>
      <c r="AD2" s="23"/>
    </row>
    <row r="3" spans="1:35" ht="50" customHeight="1">
      <c r="A3" s="57" t="e" vm="48">
        <v>#VALUE!</v>
      </c>
      <c r="B3" s="12" cm="1">
        <f t="array" ref="B3">_FV(A3,"Price")</f>
        <v>116.91</v>
      </c>
      <c r="C3" s="38">
        <f>[48]Model!$K$6</f>
        <v>221.99241735554918</v>
      </c>
      <c r="D3" s="33">
        <f>[48]Model!$K$7</f>
        <v>0.89866932394414278</v>
      </c>
      <c r="E3" s="33">
        <f>[48]Model!$E$11</f>
        <v>3.6561323854471528E-2</v>
      </c>
      <c r="F3" s="33">
        <f>[48]Model!$F$11</f>
        <v>-3.4522505907440548E-2</v>
      </c>
      <c r="G3" s="33">
        <f>-[48]Model!$K$11</f>
        <v>-1.3433529866212667E-2</v>
      </c>
      <c r="H3" s="33">
        <f>[48]Model!$E$13</f>
        <v>-0.17871485943775101</v>
      </c>
      <c r="I3" s="33">
        <f>[48]Model!$F$13</f>
        <v>0.48899755501222497</v>
      </c>
      <c r="J3" s="33">
        <f>[48]Model!$K$13</f>
        <v>0.13221037009046577</v>
      </c>
      <c r="K3" s="33">
        <f>[48]Model!$E$16</f>
        <v>0.35442199374165972</v>
      </c>
      <c r="L3" s="33">
        <f>[48]Model!$F$16</f>
        <v>1.7256238882229136</v>
      </c>
      <c r="M3" s="33">
        <f>[48]Model!$K$16</f>
        <v>0.37034753950441657</v>
      </c>
      <c r="N3" s="33">
        <f t="shared" si="0"/>
        <v>0.19902182944059968</v>
      </c>
      <c r="O3" s="34">
        <f>[48]Model!$A$6</f>
        <v>0.44649418254536771</v>
      </c>
      <c r="P3" s="34">
        <f>[48]Model!$A$7</f>
        <v>12.281889238095237</v>
      </c>
      <c r="Q3" s="35">
        <f>[48]Model!$C$7</f>
        <v>7.8704517741452984E-2</v>
      </c>
      <c r="R3" s="33">
        <f>[48]Model!$C$3</f>
        <v>8.2599999999999993E-2</v>
      </c>
      <c r="S3" s="33">
        <f>[48]Model!$C$5</f>
        <v>2.3599999999999999E-2</v>
      </c>
      <c r="T3" s="33">
        <f>[48]Model!$C$6</f>
        <v>2.2995381735923002E-2</v>
      </c>
      <c r="U3" s="33">
        <f>[48]Model!$E$7</f>
        <v>0.19550286181520851</v>
      </c>
      <c r="V3" s="36">
        <f>[48]Model!$G$7</f>
        <v>1.1328915242413673</v>
      </c>
      <c r="W3" s="33">
        <f>[48]Model!$G$3</f>
        <v>-3.8114824137343961E-2</v>
      </c>
      <c r="X3" s="39">
        <f>[48]Model!$A$3</f>
        <v>14959341092</v>
      </c>
      <c r="Y3" s="43" t="str" cm="1">
        <f t="array" ref="Y3">_FV(A3,"Industry")</f>
        <v>Electronic Equipment &amp; Parts</v>
      </c>
      <c r="Z3" s="41" cm="1">
        <f t="array" ref="Z3">_FV(A3,"Year incorporated",TRUE)</f>
        <v>1992</v>
      </c>
      <c r="AA3" s="8" t="str" cm="1">
        <f t="array" ref="AA3">_FV(A3,"Description")</f>
        <v>Jabil Inc. is a manufacturing solutions provider. The Company provides comprehensive electronics design, production and product management services to companies in various industries and end markets. It operates through two segments: Electronics Manufacturing Services (EMS) and Diversified Manufacturing Services (DMS). EMS segment is focused on leveraging information technology, supply chain design and engineering, technologies centered on core electronics, utilizing its manufacturing infrastructure and its ability to serve a broad range of end markets. EMS segment includes customers in the fifth generation (5G), wireless and cloud, digital print and retail, industrial and semi-capital equipment, and networking and storage industries. DMS segment provides engineering solutions, which is focused on material sciences, machining, tooling and others. DMS segment includes customers in the automotive and transportation, connected devices, healthcare and packaging, and mobility industries.</v>
      </c>
      <c r="AB3" s="4"/>
      <c r="AC3" s="22"/>
      <c r="AD3" s="6"/>
      <c r="AI3" s="6"/>
    </row>
    <row r="4" spans="1:35" ht="50" customHeight="1">
      <c r="A4" s="57" t="e" vm="49">
        <v>#VALUE!</v>
      </c>
      <c r="B4" s="12" cm="1">
        <f t="array" ref="B4">_FV(A4,"Price")</f>
        <v>16.38</v>
      </c>
      <c r="C4" s="38">
        <f>[49]Model!$K$6</f>
        <v>30.27191547206985</v>
      </c>
      <c r="D4" s="33">
        <f>[49]Model!$K$7</f>
        <v>0.84810228767215201</v>
      </c>
      <c r="E4" s="33">
        <f>[49]Model!$E$11</f>
        <v>0.1799237809948746</v>
      </c>
      <c r="F4" s="33">
        <f>[49]Model!$F$11</f>
        <v>5.2989285719728052E-2</v>
      </c>
      <c r="G4" s="33">
        <f>[49]Model!$K$11</f>
        <v>0.13346345997651587</v>
      </c>
      <c r="H4" s="33">
        <f>[49]Model!$E$13</f>
        <v>0.7635472431162611</v>
      </c>
      <c r="I4" s="33">
        <f>[49]Model!$F$13</f>
        <v>1.3695468401772679</v>
      </c>
      <c r="J4" s="33">
        <f>[49]Model!$K$13</f>
        <v>0.46316859197747284</v>
      </c>
      <c r="K4" s="33">
        <f>[49]Model!$E$16</f>
        <v>-5.0868188520936108E-4</v>
      </c>
      <c r="L4" s="33">
        <f>[49]Model!$F$16</f>
        <v>0.32724891778605047</v>
      </c>
      <c r="M4" s="33">
        <f>[49]Model!$K$16</f>
        <v>0.20519530569574349</v>
      </c>
      <c r="N4" s="33">
        <f t="shared" si="0"/>
        <v>0.31150154811810454</v>
      </c>
      <c r="O4" s="34">
        <f>[49]Model!$A$6</f>
        <v>1.5362329956584659</v>
      </c>
      <c r="P4" s="34">
        <f>[49]Model!$A$7</f>
        <v>11.476075675675675</v>
      </c>
      <c r="Q4" s="35">
        <f>[49]Model!$C$7</f>
        <v>0.1093226142847588</v>
      </c>
      <c r="R4" s="33">
        <f>[49]Model!$C$3</f>
        <v>0.57500000000000007</v>
      </c>
      <c r="S4" s="33">
        <f>[49]Model!$C$5</f>
        <v>5.9500000000000004E-2</v>
      </c>
      <c r="T4" s="33">
        <f>[49]Model!$C$6</f>
        <v>0.19035735576256388</v>
      </c>
      <c r="U4" s="33">
        <f>[49]Model!$E$7</f>
        <v>0.21940431769373375</v>
      </c>
      <c r="V4" s="36">
        <f>[49]Model!$G$7</f>
        <v>2.2664194189392903</v>
      </c>
      <c r="W4" s="33">
        <f>[49]Model!$G$3</f>
        <v>-1.8298319261449241E-3</v>
      </c>
      <c r="X4" s="39">
        <f>[49]Model!$O$20</f>
        <v>2123074000</v>
      </c>
      <c r="Y4" s="43" t="str" cm="1">
        <f t="array" ref="Y4">_FV(A4,"Industry")</f>
        <v>Communications &amp; Networking</v>
      </c>
      <c r="Z4" s="41" cm="1">
        <f t="array" ref="Z4">_FV(A4,"Year incorporated",TRUE)</f>
        <v>1999</v>
      </c>
      <c r="AA4" s="8" t="str" cm="1">
        <f t="array" ref="AA4">_FV(A4,"Description")</f>
        <v>Extreme Networks, Inc. is a provider of cloud networking solutions and industry services and support. The Company designs, develops, and manufactures wired, wireless, and software-defined area-network (SD- WAN) infrastructure equipment. The Company's cloud solution is a single platform that offers unified network management of wireless access points, switches, and SD-WAN. Its products and services categories include Cloud Networking Platform, Automation, Analytics, and Security Applications, Wireless LAN AP, Wired for Edge, Campus, and Data Center, SD-WAN, Cloud Native Platforms and Applications for Service Providers and Customer Service and Support. It offers its services in business, hospitality, retail, transportation and logistics, education, government, healthcare, manufacturing, and service providers. Its cloud networking technologies provide flexibility and scalability in deployment, management, and licensing of networks globally.</v>
      </c>
      <c r="AB4" s="4"/>
      <c r="AC4" s="22"/>
      <c r="AD4" s="6"/>
      <c r="AE4" s="6"/>
    </row>
    <row r="5" spans="1:35" ht="50" customHeight="1">
      <c r="A5" s="57" t="e" vm="50">
        <v>#VALUE!</v>
      </c>
      <c r="B5" s="12" cm="1">
        <f t="array" ref="B5">_FV(A5,"Price")</f>
        <v>164.94</v>
      </c>
      <c r="C5" s="38">
        <f>[50]Model!$K$6</f>
        <v>180.73687138362087</v>
      </c>
      <c r="D5" s="33">
        <f>[50]Model!$K$7</f>
        <v>9.5773441152060546E-2</v>
      </c>
      <c r="E5" s="33">
        <f>[50]Model!$E$11</f>
        <v>0.16930816753778588</v>
      </c>
      <c r="F5" s="33">
        <f>[50]Model!$F$11</f>
        <v>7.8164262786283523E-2</v>
      </c>
      <c r="G5" s="33">
        <f>[50]Model!$K$11</f>
        <v>9.0452714536637877E-2</v>
      </c>
      <c r="H5" s="33">
        <f>[50]Model!$E$13</f>
        <v>0.23956500000000003</v>
      </c>
      <c r="I5" s="33">
        <f>[50]Model!$F$13</f>
        <v>0.23027029643463637</v>
      </c>
      <c r="J5" s="33">
        <f>[50]Model!$K$13</f>
        <v>0.14545590705338945</v>
      </c>
      <c r="K5" s="33">
        <f>[50]Model!$E$16</f>
        <v>20.231766612641817</v>
      </c>
      <c r="L5" s="33">
        <f>[50]Model!$F$16</f>
        <v>0.85496183206106879</v>
      </c>
      <c r="M5" s="33">
        <f>[50]Model!$K$16</f>
        <v>0.2934195071130502</v>
      </c>
      <c r="N5" s="33">
        <f t="shared" si="0"/>
        <v>0.11942826627435427</v>
      </c>
      <c r="O5" s="34">
        <f>[50]Model!$A$6</f>
        <v>2.1011262440392708</v>
      </c>
      <c r="P5" s="34">
        <f>[50]Model!$A$7</f>
        <v>19.647252616393441</v>
      </c>
      <c r="Q5" s="35">
        <f>[50]Model!$C$7</f>
        <v>4.0460651692543786E-2</v>
      </c>
      <c r="R5" s="33">
        <f>[50]Model!$C$3</f>
        <v>0.12710000000000002</v>
      </c>
      <c r="S5" s="33">
        <f>[50]Model!$C$5</f>
        <v>9.3699999999999992E-2</v>
      </c>
      <c r="T5" s="33">
        <f>[50]Model!$C$6</f>
        <v>5.7628882024559618E-2</v>
      </c>
      <c r="U5" s="33">
        <f>[50]Model!$E$7</f>
        <v>0.13086329289694693</v>
      </c>
      <c r="V5" s="36">
        <f>[50]Model!$G$7</f>
        <v>9.1396363210495563E-3</v>
      </c>
      <c r="W5" s="33">
        <f>[50]Model!$G$3</f>
        <v>-4.4877524340637409E-3</v>
      </c>
      <c r="X5" s="39">
        <f>[50]Model!$A$3</f>
        <v>5992412048</v>
      </c>
      <c r="Y5" s="43" t="str" cm="1">
        <f t="array" ref="Y5">_FV(A5,"Industry")</f>
        <v>Electronic Equipment &amp; Parts</v>
      </c>
      <c r="Z5" s="41" cm="1">
        <f t="array" ref="Z5">_FV(A5,"Year incorporated",TRUE)</f>
        <v>1999</v>
      </c>
      <c r="AA5" s="8" t="str" cm="1">
        <f t="array" ref="AA5">_FV(A5,"Description")</f>
        <v>Fabrinet is a provider of advanced optical packaging and precision optical, electro-mechanical, and electronic manufacturing services to original equipment manufacturers of complex products. The complex products include optical communication components, modules and subsystems, automotive components, medical devices, industrial lasers, and sensors. The Company offers a range of advanced optical and electro-mechanical capabilities across the entire manufacturing process, including process design and engineering, supply chain management, manufacturing, advanced packaging, integration, final assembly, and testing. It focuses on production of high complexity products in any mix and any volume. The Company also designs and fabricates application-specific crystals, lenses, prisms, mirrors, laser components and substrates (customized optics) and other custom and standard borosilicate, clear fused quartz, and synthetic fused silica glass products (customized glass).</v>
      </c>
      <c r="AB5" s="5" t="str" cm="1">
        <f t="array" ref="AB5">_FV(A5,"Currency")</f>
        <v>USD</v>
      </c>
      <c r="AC5" s="22"/>
      <c r="AD5" s="23"/>
    </row>
    <row r="6" spans="1:35" ht="50" customHeight="1">
      <c r="A6" s="57" t="e" vm="51">
        <v>#VALUE!</v>
      </c>
      <c r="B6" s="12" cm="1">
        <f t="array" ref="B6">_FV(A6,"Price")</f>
        <v>930</v>
      </c>
      <c r="C6" s="38">
        <f>[51]Model!$K$6</f>
        <v>971.60470018639148</v>
      </c>
      <c r="D6" s="33">
        <f>[51]Model!$K$7</f>
        <v>4.4736236759560732E-2</v>
      </c>
      <c r="E6" s="33">
        <f>[51]Model!$E$11</f>
        <v>0.20958105646630232</v>
      </c>
      <c r="F6" s="33">
        <f>[51]Model!$F$11</f>
        <v>7.806523506912022E-2</v>
      </c>
      <c r="G6" s="33">
        <f>[51]Model!$K$11</f>
        <v>0.14280208576934195</v>
      </c>
      <c r="H6" s="33">
        <f>[51]Model!$E$13</f>
        <v>0.70650237529691218</v>
      </c>
      <c r="I6" s="33">
        <f>[51]Model!$F$13</f>
        <v>0.59538929969551968</v>
      </c>
      <c r="J6" s="33">
        <f>[51]Model!$K$13</f>
        <v>0.18887402137813408</v>
      </c>
      <c r="K6" s="33">
        <f>[51]Model!$E$16</f>
        <v>0.17896558295994835</v>
      </c>
      <c r="L6" s="33">
        <f>[51]Model!$F$16</f>
        <v>7.1000588774062567E-2</v>
      </c>
      <c r="M6" s="33">
        <f>[51]Model!$K$16</f>
        <v>0.12343350844933432</v>
      </c>
      <c r="N6" s="33">
        <f t="shared" si="0"/>
        <v>0.26178859835681906</v>
      </c>
      <c r="O6" s="34">
        <f>[51]Model!$A$6</f>
        <v>10.723397122503142</v>
      </c>
      <c r="P6" s="34">
        <f>[51]Model!$A$7</f>
        <v>20.93047603468019</v>
      </c>
      <c r="Q6" s="35">
        <f>[51]Model!$C$7</f>
        <v>4.9994268504913453E-2</v>
      </c>
      <c r="R6" s="33">
        <f>[51]Model!$C$3</f>
        <v>0.68280000000000007</v>
      </c>
      <c r="S6" s="33">
        <f>[51]Model!$C$5</f>
        <v>0.39250000000000002</v>
      </c>
      <c r="T6" s="33">
        <f>[51]Model!$C$6</f>
        <v>0.53315117512833532</v>
      </c>
      <c r="U6" s="33">
        <f>[51]Model!$E$7</f>
        <v>0.19780608922175189</v>
      </c>
      <c r="V6" s="36">
        <f>[51]Model!$G$7</f>
        <v>1.7818288871778614</v>
      </c>
      <c r="W6" s="33">
        <f>[51]Model!$G$3</f>
        <v>6.2379534193363895E-3</v>
      </c>
      <c r="X6" s="39">
        <f>[51]Model!$A$3</f>
        <v>383844000000</v>
      </c>
      <c r="Y6" s="43" t="str" cm="1">
        <f t="array" ref="Y6">_FV(A6,"Industry")</f>
        <v>Semiconductors &amp; Semiconductor Equipment</v>
      </c>
      <c r="Z6" s="41" cm="1">
        <f t="array" ref="Z6">_FV(A6,"Year incorporated",TRUE)</f>
        <v>2018</v>
      </c>
      <c r="AA6" s="8" t="str" cm="1">
        <f t="array" ref="AA6">_FV(A6,"Description")</f>
        <v>Broadcom Inc. is a global technology company that designs, develops, and supplies a range of semiconductor, enterprise software and security solutions. Its segments include semiconductor solutions and infrastructure software. The semiconductor solutions segment includes all of its product lines and intellectual property (IP) licensing. Its infrastructure software segment includes its mainframe, distributed and cyber security solutions, and its fiber channel storage area networking (FC SAN) business. It provides a variety of radio frequency semiconductor devices, custom touch controllers, and inductive charging solutions for mobile applications. The Company’s solutions include service provider and enterprise networking and storage, mobile device and broadband connectivity, mainframe, cybersecurity, and private and hybrid cloud infrastructure. Its product portfolio serves markets, such as cloud, data center, networking, broadband, wireless, storage, industrial, and enterprise software.</v>
      </c>
      <c r="AB6" s="4"/>
      <c r="AC6" s="22"/>
      <c r="AD6" s="6"/>
    </row>
    <row r="7" spans="1:35" ht="50" customHeight="1">
      <c r="A7" s="57" t="e" vm="52">
        <v>#VALUE!</v>
      </c>
      <c r="B7" s="12" cm="1">
        <f t="array" ref="B7">_FV(A7,"Price")</f>
        <v>151.59</v>
      </c>
      <c r="C7" s="38">
        <f>[52]Model!$K$6</f>
        <v>147.07500477119962</v>
      </c>
      <c r="D7" s="33">
        <f>[52]Model!$K$7</f>
        <v>-2.9784255088069034E-2</v>
      </c>
      <c r="E7" s="33">
        <f>[52]Model!$E$11</f>
        <v>2.8388598022105915E-2</v>
      </c>
      <c r="F7" s="33">
        <f>[52]Model!$F$11</f>
        <v>-8.183429498057837E-3</v>
      </c>
      <c r="G7" s="33">
        <f>[52]Model!$K$11</f>
        <v>5.7708970052857377E-2</v>
      </c>
      <c r="H7" s="33">
        <f>[52]Model!$E$13</f>
        <v>5.0727969348659085E-2</v>
      </c>
      <c r="I7" s="33">
        <f>[52]Model!$F$13</f>
        <v>-6.6073512252042055E-2</v>
      </c>
      <c r="J7" s="33">
        <f>[52]Model!$K$13</f>
        <v>6.3292594124979049E-2</v>
      </c>
      <c r="K7" s="33">
        <f>[52]Model!$E$16</f>
        <v>0.44266295814095957</v>
      </c>
      <c r="L7" s="33">
        <f>[52]Model!$F$16</f>
        <v>-0.15224913494809689</v>
      </c>
      <c r="M7" s="33">
        <f>[52]Model!$K$16</f>
        <v>4.4948411437950829E-2</v>
      </c>
      <c r="N7" s="33">
        <f t="shared" si="0"/>
        <v>0.1546204442813921</v>
      </c>
      <c r="O7" s="34">
        <f>[52]Model!$A$6</f>
        <v>4.7641064638783268</v>
      </c>
      <c r="P7" s="34">
        <f>[52]Model!$A$7</f>
        <v>19.568327346556302</v>
      </c>
      <c r="Q7" s="35">
        <f>[52]Model!$C$7</f>
        <v>4.6928872430085561E-2</v>
      </c>
      <c r="R7" s="33">
        <f>[52]Model!$C$3</f>
        <v>0.46399999999999997</v>
      </c>
      <c r="S7" s="33">
        <f>[52]Model!$C$5</f>
        <v>0.24346007604562739</v>
      </c>
      <c r="T7" s="33">
        <f>[52]Model!$C$6</f>
        <v>0.22357414448669202</v>
      </c>
      <c r="U7" s="33">
        <f>[52]Model!$E$7</f>
        <v>0.27745518504240557</v>
      </c>
      <c r="V7" s="36">
        <f>[52]Model!$G$7</f>
        <v>0.37494202610481681</v>
      </c>
      <c r="W7" s="33">
        <f>[52]Model!$G$3</f>
        <v>-2.8330298617033976E-2</v>
      </c>
      <c r="X7" s="39">
        <f>[52]Model!$A$3</f>
        <v>125296000000</v>
      </c>
      <c r="Y7" s="43" t="str" cm="1">
        <f t="array" ref="Y7">_FV(A7,"Industry")</f>
        <v>Semiconductors &amp; Semiconductor Equipment</v>
      </c>
      <c r="Z7" s="41" cm="1">
        <f t="array" ref="Z7">_FV(A7,"Year incorporated",TRUE)</f>
        <v>1987</v>
      </c>
      <c r="AA7" s="8" t="str" cm="1">
        <f t="array" ref="AA7">_FV(A7,"Description")</f>
        <v>Applied Materials, Inc. provides manufacturing equipment, services and software to the semiconductor, display, and related industries. The Company operates through three segments: Semiconductor Systems, Applied Global Services, and Display and Adjacent Markets. Its Semiconductor Systems segment primarily consists of capital equipment used to fabricate semiconductor chips. Its Applied Global Services segment provides integrated solutions to optimize equipment and fab performance and productivity, including spares, upgrades, services, certain remanufactured old equipment and factory automation software for semiconductor, display and solar products. Its Display and Adjacent Markets segment includes products for manufacturing liquid crystal and organic light-emitting diode (OLED) displays, and other display technologies for televisions, monitors, laptops, personal computers, electronic tablets, smart phones, and other consumer-oriented devices and equipment upgrades.</v>
      </c>
    </row>
    <row r="8" spans="1:35" ht="50" customHeight="1">
      <c r="A8" s="57" t="e" vm="53">
        <v>#VALUE!</v>
      </c>
      <c r="B8" s="12" cm="1">
        <f t="array" ref="B8">_FV(A8,"Price")</f>
        <v>27.13</v>
      </c>
      <c r="C8" s="38">
        <f>[53]Model!$K$6</f>
        <v>25.928001602808589</v>
      </c>
      <c r="D8" s="33">
        <f>[53]Model!$K$7</f>
        <v>-4.43051381198456E-2</v>
      </c>
      <c r="E8" s="33">
        <f>[53]Model!$E$11</f>
        <v>0.28667009778692742</v>
      </c>
      <c r="F8" s="33">
        <f>[53]Model!$F$11</f>
        <v>8.6620689655172445E-2</v>
      </c>
      <c r="G8" s="33">
        <f>[53]Model!$K$11</f>
        <v>4.019392648057081E-2</v>
      </c>
      <c r="H8" s="33">
        <f>[53]Model!$E$13</f>
        <v>0.40038498556304147</v>
      </c>
      <c r="I8" s="33">
        <f>[53]Model!$F$13</f>
        <v>0.87835051546391751</v>
      </c>
      <c r="J8" s="33">
        <f>[53]Model!$K$13</f>
        <v>0.19216746538241369</v>
      </c>
      <c r="K8" s="33">
        <f>[53]Model!$E$16</f>
        <v>-5.0868188520936108E-4</v>
      </c>
      <c r="L8" s="33">
        <f>[53]Model!$F$16</f>
        <v>0.25805584624270184</v>
      </c>
      <c r="M8" s="33">
        <f>[53]Model!$K$16</f>
        <v>0.15979511096535443</v>
      </c>
      <c r="N8" s="33">
        <f t="shared" si="0"/>
        <v>6.908572290616953E-2</v>
      </c>
      <c r="O8" s="34">
        <f>[53]Model!$A$6</f>
        <v>0.55281987814166034</v>
      </c>
      <c r="P8" s="34">
        <f>[53]Model!$A$7</f>
        <v>15.935290889132821</v>
      </c>
      <c r="Q8" s="35">
        <f>[53]Model!$C$7</f>
        <v>4.2813925813197005E-2</v>
      </c>
      <c r="R8" s="33">
        <f>[53]Model!$C$3</f>
        <v>9.0700000000000003E-2</v>
      </c>
      <c r="S8" s="33">
        <f>[53]Model!$C$5</f>
        <v>2.1700000000000001E-2</v>
      </c>
      <c r="T8" s="33">
        <f>[53]Model!$C$6</f>
        <v>2.1394933166302903E-2</v>
      </c>
      <c r="U8" s="33">
        <f>[53]Model!$E$7</f>
        <v>9.731128246753247E-2</v>
      </c>
      <c r="V8" s="36">
        <f>[53]Model!$G$7</f>
        <v>0.46614304415089847</v>
      </c>
      <c r="W8" s="33">
        <f>[53]Model!$G$3</f>
        <v>-2.7815384497344886E-2</v>
      </c>
      <c r="X8" s="39">
        <f>[53]Model!$A$3</f>
        <v>4355115000</v>
      </c>
      <c r="Y8" s="43" t="str" cm="1">
        <f t="array" ref="Y8">_FV(A8,"Industry")</f>
        <v>Electronic Equipment &amp; Parts</v>
      </c>
      <c r="Z8" s="41" cm="1">
        <f t="array" ref="Z8">_FV(A8,"Year incorporated",TRUE)</f>
        <v>1996</v>
      </c>
      <c r="AA8" s="8" t="str" cm="1">
        <f t="array" ref="AA8">_FV(A8,"Description")</f>
        <v>Celestica Inc. is engaged in designing, manufacturing, hardware platform and supply chain solutions. The Company operates in two segments: Advanced Technology Solutions (ATS) and Connectivity &amp; Cloud Solutions (CCS). The ATS segment consists of its ATS end market and is comprised of its Aerospace &amp; Defense (A&amp;D), Industrial, HealthTech, and Capital Equipment businesses. Its Capital Equipment business is comprised of its semiconductor, display, and robotics equipment businesses. The CCS segment consists of its communications and enterprise end markets. The enterprise end market is comprised of Celestica’s servers and storage businesses. It offers a range of product manufacturing and related supply chain services to customers in both of its segments, including design and development, new product introduction, engineering services, component sourcing, electronics manufacturing and assembly, testing, complex mechanical assembly, systems integration, precision machining and others.</v>
      </c>
      <c r="AB8" s="5"/>
      <c r="AC8" s="22"/>
      <c r="AD8" s="6"/>
    </row>
    <row r="9" spans="1:35" ht="50" customHeight="1">
      <c r="A9" s="56" t="e" vm="54">
        <v>#VALUE!</v>
      </c>
      <c r="B9" s="12" cm="1">
        <f t="array" ref="B9">_FV(A9,"Price")</f>
        <v>98.54</v>
      </c>
      <c r="C9" s="38">
        <f>[54]Model!$K$6</f>
        <v>89.580837285706949</v>
      </c>
      <c r="D9" s="33">
        <f>[54]Model!$K$7</f>
        <v>-9.0919045202892845E-2</v>
      </c>
      <c r="E9" s="33">
        <f>[54]Model!$E$11</f>
        <v>0.2837691581925843</v>
      </c>
      <c r="F9" s="33">
        <f>[54]Model!$F$11</f>
        <v>-7.1890033218401705E-2</v>
      </c>
      <c r="G9" s="33">
        <f>[54]Model!$K$11</f>
        <v>9.501195164948377E-2</v>
      </c>
      <c r="H9" s="33">
        <f>[54]Model!$E$13</f>
        <v>0.55377200819048955</v>
      </c>
      <c r="I9" s="33">
        <f>[54]Model!$F$13</f>
        <v>-0.20867142104331016</v>
      </c>
      <c r="J9" s="33">
        <f>[54]Model!$K$13</f>
        <v>5.5599958678173245E-2</v>
      </c>
      <c r="K9" s="33">
        <f>[54]Model!$E$16</f>
        <v>0.78760407157982604</v>
      </c>
      <c r="L9" s="33">
        <f>[54]Model!$F$16</f>
        <v>-0.36084296464765842</v>
      </c>
      <c r="M9" s="33">
        <f>[54]Model!$K$16</f>
        <v>0.26042966177519167</v>
      </c>
      <c r="N9" s="33">
        <f t="shared" si="0"/>
        <v>0.17388786980532481</v>
      </c>
      <c r="O9" s="34">
        <f>[54]Model!$A$6</f>
        <v>7.0034346566806116</v>
      </c>
      <c r="P9" s="34">
        <f>[54]Model!$A$7</f>
        <v>18.293168271435121</v>
      </c>
      <c r="Q9" s="35">
        <f>[54]Model!$C$7</f>
        <v>2.3082122310392823E-2</v>
      </c>
      <c r="R9" s="33">
        <f>[54]Model!$C$3</f>
        <v>0.57043409492872532</v>
      </c>
      <c r="S9" s="33">
        <f>[54]Model!$C$5</f>
        <v>0.38284427020859541</v>
      </c>
      <c r="T9" s="33">
        <f>[54]Model!$C$6</f>
        <v>0.16165413533834586</v>
      </c>
      <c r="U9" s="33">
        <f>[54]Model!$E$7</f>
        <v>0.10685367856190801</v>
      </c>
      <c r="V9" s="36">
        <f>[54]Model!$G$7</f>
        <v>0.28887634975969589</v>
      </c>
      <c r="W9" s="33">
        <f>[54]Model!$G$3</f>
        <v>1.0863127457442593E-5</v>
      </c>
      <c r="X9" s="39">
        <f>[54]Model!$A$3</f>
        <v>478768800000</v>
      </c>
      <c r="Y9" s="43" t="str" cm="1">
        <f t="array" ref="Y9">_FV(A9,"Industry")</f>
        <v>Semiconductors &amp; Semiconductor Equipment</v>
      </c>
      <c r="Z9" s="41" cm="1">
        <f t="array" ref="Z9">_FV(A9,"Year incorporated",TRUE)</f>
        <v>1987</v>
      </c>
      <c r="AA9" s="8" t="str" cm="1">
        <f t="array" ref="AA9">_FV(A9,"Description")</f>
        <v>Taiwan Semiconductor Manufacturing Co Ltd is a Taiwan-based company mainly engaged in the provision of integrated circuit manufacturing services. The integrated circuit manufacturing services include process technology, special process technology, design ecosystem support, mask technology, 3DFabricTM advanced packaging and silicon stacking technology services. The Company has completed the transfer and mass production of 5nm technology, and is engaged in the research and development of 3nm process technology and 2nm process technology. The product application range covers the entire electronic application industry, including personal computers and peripheral products, information application products, wired and wireless communication system products, servers and data centers.</v>
      </c>
    </row>
    <row r="10" spans="1:35" ht="50" customHeight="1">
      <c r="A10" s="57" t="e" vm="55">
        <v>#VALUE!</v>
      </c>
      <c r="B10" s="12" cm="1">
        <f t="array" ref="B10">_FV(A10,"Price")</f>
        <v>106.52</v>
      </c>
      <c r="C10" s="38">
        <f>[55]Model!$K$6</f>
        <v>88.592636802174511</v>
      </c>
      <c r="D10" s="33">
        <f>[55]Model!$K$7</f>
        <v>-0.16830044308886116</v>
      </c>
      <c r="E10" s="33">
        <f>[55]Model!$E$11</f>
        <v>0.68651979777851579</v>
      </c>
      <c r="F10" s="33">
        <f>[55]Model!$F$11</f>
        <v>-8.0884551707035568E-3</v>
      </c>
      <c r="G10" s="33">
        <f>[55]Model!$K$11</f>
        <v>0.14095714005943652</v>
      </c>
      <c r="H10" s="33">
        <f>[55]Model!$E$13</f>
        <v>1.7319679062764268</v>
      </c>
      <c r="I10" s="33">
        <f>[55]Model!$F$13</f>
        <v>0.5678399041679878</v>
      </c>
      <c r="J10" s="33">
        <f>[55]Model!$K$13</f>
        <v>0.24256417307424954</v>
      </c>
      <c r="K10" s="33">
        <f>[55]Model!$E$16</f>
        <v>1.3593424445779916</v>
      </c>
      <c r="L10" s="33">
        <f>[55]Model!$F$16</f>
        <v>-0.14528735169661855</v>
      </c>
      <c r="M10" s="33">
        <f>[55]Model!$K$16</f>
        <v>0.17196304371125076</v>
      </c>
      <c r="N10" s="33">
        <f t="shared" si="0"/>
        <v>0.17679043363756974</v>
      </c>
      <c r="O10" s="34">
        <f>[55]Model!$A$6</f>
        <v>6.2912776055363322</v>
      </c>
      <c r="P10" s="34">
        <f>[55]Model!$A$7</f>
        <v>23.347405817014447</v>
      </c>
      <c r="Q10" s="35">
        <f>[55]Model!$C$7</f>
        <v>3.8131479658032631E-2</v>
      </c>
      <c r="R10" s="33">
        <f>[55]Model!$C$3</f>
        <v>0.43920000000000003</v>
      </c>
      <c r="S10" s="33">
        <f>[55]Model!$C$5</f>
        <v>0.20480000000000001</v>
      </c>
      <c r="T10" s="33">
        <f>[55]Model!$C$6</f>
        <v>0.31217747190326189</v>
      </c>
      <c r="U10" s="33">
        <f>[55]Model!$E$7</f>
        <v>0.20962103742075724</v>
      </c>
      <c r="V10" s="36">
        <f>[55]Model!$G$7</f>
        <v>1.3309832436584079</v>
      </c>
      <c r="W10" s="33">
        <f>[55]Model!$G$3</f>
        <v>6.3746186123713855E-2</v>
      </c>
      <c r="X10" s="39">
        <f>[55]Model!$A$3</f>
        <v>14545433824</v>
      </c>
      <c r="Y10" s="43" t="str" cm="1">
        <f t="array" ref="Y10">_FV(A10,"Industry")</f>
        <v>Renewable Energy</v>
      </c>
      <c r="Z10" s="41" cm="1">
        <f t="array" ref="Z10">_FV(A10,"Year incorporated",TRUE)</f>
        <v>2006</v>
      </c>
      <c r="AA10" s="8" t="str" cm="1">
        <f t="array" ref="AA10">_FV(A10,"Description")</f>
        <v>Enphase Energy, Inc. is a global energy technology company. The Company designs, develops, manufactures and sells home energy solutions that manage energy generation, energy storage and control and communications on one platform. Its Enphase Energy System brings a high technology, networked approach to solar generation plus energy storage, by leveraging its design for power electronics, semiconductors and cloud-based software technologies. Its integrated approach to energy solutions increases a home energy potential while, providing advanced monitoring and remote maintenance capabilities. The Enphase Energy System uses a single technology platform for seamless management of the whole solution, enables rapid commissioning with the Enphase Installer Application, consumption monitoring with Enphase IQ Gateway with IQ Combiner+, Enphase Application, a cloud-based energy management platform and its IQ Battery. Its commercial systems have been deployed in approximately 145 countries.</v>
      </c>
    </row>
    <row r="11" spans="1:35" ht="50" customHeight="1">
      <c r="A11" s="57" t="e" vm="56">
        <v>#VALUE!</v>
      </c>
      <c r="B11" s="12" cm="1">
        <f t="array" ref="B11">_FV(A11,"Price")</f>
        <v>155.21</v>
      </c>
      <c r="C11" s="38">
        <f>[56]Model!$K$6</f>
        <v>122.2294270594263</v>
      </c>
      <c r="D11" s="33">
        <f>[56]Model!$K$7</f>
        <v>-0.21249000026141163</v>
      </c>
      <c r="E11" s="33">
        <f>[56]Model!$E$11</f>
        <v>9.1801133885739183E-2</v>
      </c>
      <c r="F11" s="33">
        <f>[56]Model!$F$11</f>
        <v>-0.12422608348312358</v>
      </c>
      <c r="G11" s="33">
        <f>[56]Model!$K$11</f>
        <v>4.1360756772166399E-2</v>
      </c>
      <c r="H11" s="33">
        <f>[56]Model!$E$13</f>
        <v>0.12614236066417805</v>
      </c>
      <c r="I11" s="33">
        <f>[56]Model!$F$13</f>
        <v>-0.25911532746599608</v>
      </c>
      <c r="J11" s="33">
        <f>[56]Model!$K$13</f>
        <v>5.7217098810886657E-2</v>
      </c>
      <c r="K11" s="33">
        <f>[56]Model!$E$16</f>
        <v>-5.3397781687798296E-2</v>
      </c>
      <c r="L11" s="33">
        <f>[56]Model!$F$16</f>
        <v>-0.49113132910483381</v>
      </c>
      <c r="M11" s="33">
        <f>[56]Model!$K$16</f>
        <v>0.1779747961169183</v>
      </c>
      <c r="N11" s="33">
        <f t="shared" si="0"/>
        <v>0.16594828037858955</v>
      </c>
      <c r="O11" s="34">
        <f>[56]Model!$A$6</f>
        <v>8.0366248574686434</v>
      </c>
      <c r="P11" s="34">
        <f>[56]Model!$A$7</f>
        <v>21.746744831842022</v>
      </c>
      <c r="Q11" s="35">
        <f>[56]Model!$C$7</f>
        <v>2.2055526863901297E-2</v>
      </c>
      <c r="R11" s="33">
        <f>[56]Model!$C$3</f>
        <v>0.64459999999999995</v>
      </c>
      <c r="S11" s="33">
        <f>[56]Model!$C$5</f>
        <v>0.36955530216647664</v>
      </c>
      <c r="T11" s="33">
        <f>[56]Model!$C$6</f>
        <v>0.17725199543899658</v>
      </c>
      <c r="U11" s="33">
        <f>[56]Model!$E$7</f>
        <v>0.21600904749937169</v>
      </c>
      <c r="V11" s="36">
        <f>[56]Model!$G$7</f>
        <v>0.67476399494919126</v>
      </c>
      <c r="W11" s="33">
        <f>[56]Model!$G$3</f>
        <v>-7.9402562330412214E-3</v>
      </c>
      <c r="X11" s="39">
        <f>[56]Model!$A$3</f>
        <v>140962400000</v>
      </c>
      <c r="Y11" s="43" t="str" cm="1">
        <f t="array" ref="Y11">_FV(A11,"Industry")</f>
        <v>Semiconductors &amp; Semiconductor Equipment</v>
      </c>
      <c r="Z11" s="41" cm="1">
        <f t="array" ref="Z11">_FV(A11,"Year incorporated",TRUE)</f>
        <v>1938</v>
      </c>
      <c r="AA11" s="8" t="str" cm="1">
        <f t="array" ref="AA11">_FV(A11,"Description")</f>
        <v>Texas Instruments Incorporated designs, makes and sells semiconductors to electronics designers and manufacturers across the world. The Company operates through two segments: Analog and Embedded Processing. The Company's Analog segment product lines include Power and Signal Chain. Power includes products that help customers manage power in electronic systems. Its broad portfolio is designed to manage power requirements across different voltage levels, including battery-management solutions, direct current (DC)/DC switching regulators, alternating current (AC)/DC and isolated controllers and converters, power switches, linear regulators, voltage references and lighting products. Signal Chain includes products that sense, condition, and measure signals to allow information to be transferred or converted for further processing and control. The Embedded Processing segment includes microcontrollers, digital signal processors (DSPs), and applications processors.</v>
      </c>
    </row>
    <row r="12" spans="1:35" ht="50" customHeight="1">
      <c r="A12" s="56" t="e" vm="57">
        <v>#VALUE!</v>
      </c>
      <c r="B12" s="12" cm="1">
        <f t="array" ref="B12">_FV(A12,"Price")</f>
        <v>467.65</v>
      </c>
      <c r="C12" s="38">
        <f>[57]Model!$K$6</f>
        <v>323.89115440074005</v>
      </c>
      <c r="D12" s="33">
        <f>[57]Model!$K$7</f>
        <v>-0.30740691884798443</v>
      </c>
      <c r="E12" s="33">
        <f>[57]Model!$E$11</f>
        <v>2.2293230289069932E-3</v>
      </c>
      <c r="F12" s="33">
        <f>[57]Model!$F$11</f>
        <v>1.018462222881293</v>
      </c>
      <c r="G12" s="33">
        <f>[57]Model!$K$11</f>
        <v>0.38760441834341253</v>
      </c>
      <c r="H12" s="33">
        <f>[57]Model!$E$13</f>
        <v>-0.55209187858900743</v>
      </c>
      <c r="I12" s="33">
        <f>[57]Model!$F$13</f>
        <v>5.5737179487179489</v>
      </c>
      <c r="J12" s="33">
        <f>[57]Model!$K$13</f>
        <v>0.23794361817838033</v>
      </c>
      <c r="K12" s="33">
        <f>[57]Model!$E$16</f>
        <v>-0.54468894324962536</v>
      </c>
      <c r="L12" s="33">
        <f>[57]Model!$F$16</f>
        <v>5.8014705882352944</v>
      </c>
      <c r="M12" s="33">
        <f>[57]Model!$K$16</f>
        <v>0.28091099085908805</v>
      </c>
      <c r="N12" s="33">
        <f t="shared" si="0"/>
        <v>0.27583358005879266</v>
      </c>
      <c r="O12" s="34">
        <f>[57]Model!$A$6</f>
        <v>21.215433640671492</v>
      </c>
      <c r="P12" s="34">
        <f>[57]Model!$A$7</f>
        <v>40.227606742355647</v>
      </c>
      <c r="Q12" s="35">
        <f>[57]Model!$C$7</f>
        <v>2.2422388451863937E-2</v>
      </c>
      <c r="R12" s="33">
        <f>[57]Model!$C$3</f>
        <v>0.64620000000000011</v>
      </c>
      <c r="S12" s="33">
        <f>[57]Model!$C$5</f>
        <v>0.52738493185908975</v>
      </c>
      <c r="T12" s="33">
        <f>[57]Model!$C$6</f>
        <v>0.47570069426587813</v>
      </c>
      <c r="U12" s="33">
        <f>[57]Model!$E$7</f>
        <v>0.21174209741940545</v>
      </c>
      <c r="V12" s="36">
        <f>[57]Model!$G$7</f>
        <v>0.39074942729355294</v>
      </c>
      <c r="W12" s="33">
        <f>[57]Model!$G$3</f>
        <v>-2.4567594150855334E-3</v>
      </c>
      <c r="X12" s="39">
        <f>[57]Model!$A$3</f>
        <v>1155095500000</v>
      </c>
      <c r="Y12" s="43" t="str" cm="1">
        <f t="array" ref="Y12">_FV(A12,"Industry")</f>
        <v>Semiconductors &amp; Semiconductor Equipment</v>
      </c>
      <c r="Z12" s="41" cm="1">
        <f t="array" ref="Z12">_FV(A12,"Year incorporated",TRUE)</f>
        <v>1998</v>
      </c>
      <c r="AA12" s="8" t="str" cm="1">
        <f t="array" ref="AA12">_FV(A12,"Description")</f>
        <v>NVIDIA Corporation accelerates computing to help solve the computational problems. The Company has two segments. The Compute &amp; Networking segment includes its data center accelerated computing platform; networking; automotive artificial intelligence (AI) cockpit, autonomous driving development agreements and autonomous vehicle solutions; electric vehicle computing platforms; Jetson for robotics and other embedded platforms; NVIDIA AI Enterprise and other software; and cryptocurrency mining processors (CMP). The Graphics segment includes GeForce GPUs for gaming and personal computers (PCs), the GeForce NOW game streaming service and related infrastructure, and solutions for gaming platforms; Quadro/NVIDIA RTX GPUs for enterprise workstation graphics; virtual GPU (vGPU), software for cloud-based visual and virtual computing; automotive platforms for infotainment systems; and omniverse enterprise software for building and operating metaverse and three-dimensional Internet applications.</v>
      </c>
    </row>
    <row r="13" spans="1:35" ht="50" customHeight="1">
      <c r="A13" s="57" t="e" vm="58">
        <v>#VALUE!</v>
      </c>
      <c r="B13" s="12" cm="1">
        <f t="array" ref="B13">_FV(A13,"Price")</f>
        <v>191.24</v>
      </c>
      <c r="C13" s="38">
        <f>[58]Model!$K$6</f>
        <v>134.99842392530741</v>
      </c>
      <c r="D13" s="33">
        <f>[58]Model!$K$7</f>
        <v>-0.29408897759199226</v>
      </c>
      <c r="E13" s="33">
        <f>[58]Model!$E$11</f>
        <v>-2.800460530319937E-2</v>
      </c>
      <c r="F13" s="33">
        <f>[58]Model!$F$11</f>
        <v>4.3609846458901425E-2</v>
      </c>
      <c r="G13" s="33">
        <f>[58]Model!$K$11</f>
        <v>7.0910596611774596E-2</v>
      </c>
      <c r="H13" s="33">
        <f>[58]Model!$E$13</f>
        <v>-2.8135426790777851E-2</v>
      </c>
      <c r="I13" s="33">
        <f>[58]Model!$F$13</f>
        <v>4.3352750141759877E-2</v>
      </c>
      <c r="J13" s="33">
        <f>[58]Model!$K$13</f>
        <v>7.8608096534288838E-2</v>
      </c>
      <c r="K13" s="33">
        <f>[58]Model!$E$16</f>
        <v>-0.15512984995063561</v>
      </c>
      <c r="L13" s="33">
        <f>[58]Model!$F$16</f>
        <v>9.6332786219080146E-2</v>
      </c>
      <c r="M13" s="33">
        <f>[58]Model!$K$16</f>
        <v>8.9535381764057703E-2</v>
      </c>
      <c r="N13" s="33">
        <f t="shared" si="0"/>
        <v>0.15926008416879459</v>
      </c>
      <c r="O13" s="34">
        <f>[58]Model!$A$6</f>
        <v>7.4357699999999998</v>
      </c>
      <c r="P13" s="34">
        <f>[58]Model!$A$7</f>
        <v>29.390395256916996</v>
      </c>
      <c r="Q13" s="35">
        <f>[58]Model!$C$7</f>
        <v>3.5470435476083848E-2</v>
      </c>
      <c r="R13" s="33">
        <f>[58]Model!$C$3</f>
        <v>0.44130000000000003</v>
      </c>
      <c r="S13" s="33">
        <f>[58]Model!$C$5</f>
        <v>0.253</v>
      </c>
      <c r="T13" s="33">
        <f>[58]Model!$C$6</f>
        <v>0.26374999999999998</v>
      </c>
      <c r="U13" s="33">
        <f>[58]Model!$E$7</f>
        <v>0.49485522472493854</v>
      </c>
      <c r="V13" s="36">
        <f>[58]Model!$G$7</f>
        <v>1.7875325845589418</v>
      </c>
      <c r="W13" s="33">
        <f>[58]Model!$G$3</f>
        <v>-2.5202297047906309E-2</v>
      </c>
      <c r="X13" s="39">
        <f>[58]Model!$A$3</f>
        <v>2974308000000</v>
      </c>
      <c r="Y13" s="43" t="str" cm="1">
        <f t="array" ref="Y13">_FV(A13,"Industry")</f>
        <v>Computers, Phones &amp; Household Electronics</v>
      </c>
      <c r="Z13" s="41" cm="1">
        <f t="array" ref="Z13">_FV(A13,"Year incorporated",TRUE)</f>
        <v>1977</v>
      </c>
      <c r="AA13" s="8" t="str" cm="1">
        <f t="array" ref="AA13">_FV(A13,"Description")</f>
        <v>Apple Inc. designs, manufactures and markets smartphones, personal computers, tablets, wearables and accessories, and sells a variety of related services. The Company's product categories include iPhone, Mac, iPad, and Wearables, Home and Accessories. Its software platforms include iOS, iPadOS, macOS, watchOS and tvOS. Its services include advertising, AppleCare, cloud services, digital content and payment services. It operates various platforms, including the App Store, that allow customers to discover and download applications and digital content, such as books, music, video, games and podcasts. It also offers digital content through subscription-based services, including Apple Arcade, Apple Fitness+, Apple Music, Apple News+ and Apple TV+. The Company's products include iPhone 15 Pro, iPhone 15, iPhone 14, iPhone 13, MacBook Air, MacBook Pro, iMac, Mac mini, Mac Studio, Mac Pro, iPad Pro, iPad Air, iPad, iPad mini, Apple Watch Series 9, AirPods, AirPods Pro, AirPods Max and HomePod.</v>
      </c>
    </row>
    <row r="14" spans="1:35" ht="50" customHeight="1">
      <c r="A14" s="56" t="e" vm="59">
        <v>#VALUE!</v>
      </c>
      <c r="B14" s="12" cm="1">
        <f t="array" ref="B14">_FV(A14,"Price")</f>
        <v>39.270000000000003</v>
      </c>
      <c r="C14" s="38">
        <f>[59]Model!$K$6</f>
        <v>27.838151249857528</v>
      </c>
      <c r="D14" s="33">
        <f>[59]Model!$K$7</f>
        <v>-0.29110895722287944</v>
      </c>
      <c r="E14" s="33">
        <f>[59]Model!$E$11</f>
        <v>0.3484848484848484</v>
      </c>
      <c r="F14" s="33">
        <f>[59]Model!$F$11</f>
        <v>0.11182450508293207</v>
      </c>
      <c r="G14" s="33">
        <f>[59]Model!$K$11</f>
        <v>0.3114407351914138</v>
      </c>
      <c r="H14" s="33">
        <f>[59]Model!$E$13</f>
        <v>9.3333333333333268E-2</v>
      </c>
      <c r="I14" s="33">
        <f>[59]Model!$F$13</f>
        <v>-8.5975609756097562</v>
      </c>
      <c r="J14" s="33">
        <f>[59]Model!$K$13</f>
        <v>0.38574016376596498</v>
      </c>
      <c r="K14" s="33">
        <f>[59]Model!$E$16</f>
        <v>-4.6052631578947345E-2</v>
      </c>
      <c r="L14" s="33">
        <f>[59]Model!$F$16</f>
        <v>9.6551724137931005E-2</v>
      </c>
      <c r="M14" s="33">
        <f>[59]Model!$K$16</f>
        <v>0.44635029752216804</v>
      </c>
      <c r="N14" s="33">
        <f t="shared" si="0"/>
        <v>0.20925859749532336</v>
      </c>
      <c r="O14" s="34">
        <f>[59]Model!$A$6</f>
        <v>16.09961501443696</v>
      </c>
      <c r="P14" s="34">
        <f>[59]Model!$A$7</f>
        <v>53.699839486356339</v>
      </c>
      <c r="Q14" s="35">
        <f>[59]Model!$C$7</f>
        <v>1.4257958451651473E-2</v>
      </c>
      <c r="R14" s="33">
        <f>[59]Model!$C$3</f>
        <v>0.49200000000000005</v>
      </c>
      <c r="S14" s="33">
        <f>[59]Model!$C$5</f>
        <v>0.29980750721847932</v>
      </c>
      <c r="T14" s="33">
        <f>[59]Model!$C$6</f>
        <v>0.22954764196342636</v>
      </c>
      <c r="U14" s="33">
        <f>[59]Model!$E$7</f>
        <v>-4.7079694323144102E-3</v>
      </c>
      <c r="V14" s="36">
        <f>[59]Model!$G$7</f>
        <v>0.23783783783783785</v>
      </c>
      <c r="W14" s="33">
        <f>[59]Model!$G$3</f>
        <v>2.0848826111175556E-3</v>
      </c>
      <c r="X14" s="39">
        <f>[59]Model!$A$3</f>
        <v>33455000000</v>
      </c>
      <c r="Y14" s="43" t="str" cm="1">
        <f t="array" ref="Y14">_FV(A14,"Industry")</f>
        <v>Integrated Hardware &amp; Software</v>
      </c>
      <c r="Z14" s="41" cm="1">
        <f t="array" ref="Z14">_FV(A14,"Year incorporated",TRUE)</f>
        <v>2022</v>
      </c>
      <c r="AA14" s="8" t="str" cm="1">
        <f t="array" ref="AA14">_FV(A14,"Description")</f>
        <v>Mobileye Global Inc is an Israel-based company that is primarily actives in field of development and deployment of advanced driver-assistance systems (ADAS) and self-driving system (AV). Company's portfolio Mobileye’s of solutions is built upon a purpose-built software and hardware technologies designed to provide the capabilities to make advanced driver-assistance systems and autonomous driving a reality. These technologies are dedicated to deliver capabilities of advancing the safety of road users, and improving the driving experience and the movement of people and goods globally. The Company's offerings include Driver Assist, Cloud-Enhanced Driver Assist, Mobileye SuperVision Lite, Mobileye Chauffeur, and Mobileye Drive. Mobileye Global Inc operates globally.</v>
      </c>
    </row>
    <row r="15" spans="1:35" ht="50" customHeight="1">
      <c r="A15" s="57" t="e" vm="60">
        <v>#VALUE!</v>
      </c>
      <c r="B15" s="12" cm="1">
        <f t="array" ref="B15">_FV(A15,"Price")</f>
        <v>692.2</v>
      </c>
      <c r="C15" s="38">
        <f>[60]Model!$K$6</f>
        <v>442.22358521094287</v>
      </c>
      <c r="D15" s="33">
        <f>[60]Model!$K$7</f>
        <v>-0.36113321986283897</v>
      </c>
      <c r="E15" s="33">
        <f>[60]Model!$E$11</f>
        <v>6.7696216922801478E-2</v>
      </c>
      <c r="F15" s="33">
        <f>[60]Model!$F$11</f>
        <v>0.31148890092900428</v>
      </c>
      <c r="G15" s="33">
        <f>[60]Model!$K$11</f>
        <v>0.14715302276042297</v>
      </c>
      <c r="H15" s="33">
        <f>[60]Model!$E$13</f>
        <v>5.5990414050683057E-2</v>
      </c>
      <c r="I15" s="33">
        <f>[60]Model!$F$13</f>
        <v>0.21875228853522422</v>
      </c>
      <c r="J15" s="33">
        <f>[60]Model!$K$13</f>
        <v>0.17436134210127247</v>
      </c>
      <c r="K15" s="33">
        <f>[60]Model!$E$16</f>
        <v>-0.31396496510065475</v>
      </c>
      <c r="L15" s="33">
        <f>[60]Model!$F$16</f>
        <v>-4.6563423513085067E-2</v>
      </c>
      <c r="M15" s="33">
        <f>[60]Model!$K$16</f>
        <v>0.14850518562512771</v>
      </c>
      <c r="N15" s="33">
        <f t="shared" si="0"/>
        <v>0.17368043184350535</v>
      </c>
      <c r="O15" s="34">
        <f>[60]Model!$A$6</f>
        <v>8.4746526783680558</v>
      </c>
      <c r="P15" s="34">
        <f>[60]Model!$A$7</f>
        <v>30.190257068292588</v>
      </c>
      <c r="Q15" s="35">
        <f>[60]Model!$C$7</f>
        <v>2.9473727798588284E-2</v>
      </c>
      <c r="R15" s="33">
        <f>[60]Model!$C$3</f>
        <v>0.51319999999999999</v>
      </c>
      <c r="S15" s="33">
        <f>[60]Model!$C$5</f>
        <v>0.28070819864825153</v>
      </c>
      <c r="T15" s="33">
        <f>[60]Model!$C$6</f>
        <v>0.24977960622979722</v>
      </c>
      <c r="U15" s="33">
        <f>[60]Model!$E$7</f>
        <v>0.38107602329092682</v>
      </c>
      <c r="V15" s="36">
        <f>[60]Model!$G$7</f>
        <v>0.43972761567552432</v>
      </c>
      <c r="W15" s="33">
        <f>[60]Model!$G$3</f>
        <v>-3.3152290006318772E-3</v>
      </c>
      <c r="X15" s="39">
        <f>[60]Model!$A$3</f>
        <v>251155200000</v>
      </c>
      <c r="Y15" s="43" t="str" cm="1">
        <f t="array" ref="Y15">_FV(A15,"Industry")</f>
        <v>Semiconductors &amp; Semiconductor Equipment</v>
      </c>
      <c r="Z15" s="41" cm="1">
        <f t="array" ref="Z15">_FV(A15,"Year incorporated",TRUE)</f>
        <v>1994</v>
      </c>
      <c r="AA15" s="8" t="str" cm="1">
        <f t="array" ref="AA15">_FV(A15,"Description")</f>
        <v>ASML Holding N.V. is a holding company based in the Netherlands. The Company operates through its subsidiaries in the Netherlands, the United States, Italy, France, Germany, the United Kingdom, Ireland, Belgium, South Korea, Taiwan, Singapore, China, Hong Kong, Japan, Malaysia and Israel. The Company operates through one business segment which is engage in development, production, marketing, sales, upgrading and servicing of advanced semiconductor equipment systems, consisting of lithography, metrology and inspection systems. The Company offers TWINSCAN systems, equipped with lithography system with a mercury lamp as light source (i-line), Krypton Fluoride (KrF) and Argon Fluoride (ArF) light sources for processing wafers for manufacturing environments for which imaging at a small resolution is required. TWINSCAN systems also include immersion lithography systems (TWINSCAN immersion systems).</v>
      </c>
      <c r="AB15" s="5"/>
      <c r="AC15" s="22"/>
      <c r="AD15" s="6"/>
      <c r="AI15" s="6"/>
    </row>
    <row r="16" spans="1:35" ht="50" customHeight="1">
      <c r="A16" s="57" t="e" vm="61">
        <v>#VALUE!</v>
      </c>
      <c r="B16" s="12" cm="1">
        <f t="array" ref="B16">_FV(A16,"Price")</f>
        <v>216.67</v>
      </c>
      <c r="C16" s="38">
        <f>[61]Model!$K$6</f>
        <v>139.36557288172122</v>
      </c>
      <c r="D16" s="33">
        <f>[61]Model!$K$7</f>
        <v>-0.35678417463552303</v>
      </c>
      <c r="E16" s="33">
        <f>[61]Model!$E$11</f>
        <v>0.48617876912671032</v>
      </c>
      <c r="F16" s="33">
        <f>[61]Model!$F$11</f>
        <v>0.33498885036667114</v>
      </c>
      <c r="G16" s="33">
        <f>[61]Model!$K$11</f>
        <v>0.15043518378438708</v>
      </c>
      <c r="H16" s="33">
        <f>[61]Model!$E$13</f>
        <v>0.60841953537712845</v>
      </c>
      <c r="I16" s="33">
        <f>[61]Model!$F$13</f>
        <v>0.53425719030556484</v>
      </c>
      <c r="J16" s="33">
        <f>[61]Model!$K$13</f>
        <v>0.18561065176671851</v>
      </c>
      <c r="K16" s="33">
        <f>[61]Model!$E$16</f>
        <v>-0.52879867945159398</v>
      </c>
      <c r="L16" s="33">
        <f>[61]Model!$F$16</f>
        <v>3.1970774417686183</v>
      </c>
      <c r="M16" s="33">
        <f>[61]Model!$K$16</f>
        <v>0.15267999081355527</v>
      </c>
      <c r="N16" s="33">
        <f t="shared" si="0"/>
        <v>0.18695054965706781</v>
      </c>
      <c r="O16" s="34">
        <f>[61]Model!$A$6</f>
        <v>11.524373169088733</v>
      </c>
      <c r="P16" s="34">
        <f>[61]Model!$A$7</f>
        <v>32.484847549879518</v>
      </c>
      <c r="Q16" s="35">
        <f>[61]Model!$C$7</f>
        <v>2.7905503410612362E-2</v>
      </c>
      <c r="R16" s="33">
        <f>[61]Model!$C$3</f>
        <v>0.60760000000000003</v>
      </c>
      <c r="S16" s="33">
        <f>[61]Model!$C$5</f>
        <v>0.35476149769191317</v>
      </c>
      <c r="T16" s="33">
        <f>[61]Model!$C$6</f>
        <v>0.32159343477517527</v>
      </c>
      <c r="U16" s="33">
        <f>[61]Model!$E$7</f>
        <v>0.23875285930677176</v>
      </c>
      <c r="V16" s="36">
        <f>[61]Model!$G$7</f>
        <v>7.3850732181958345E-3</v>
      </c>
      <c r="W16" s="33">
        <f>[61]Model!$G$3</f>
        <v>2.7879460790105836E-3</v>
      </c>
      <c r="X16" s="39">
        <f>[61]Model!$A$3</f>
        <v>67406058666</v>
      </c>
      <c r="Y16" s="43" t="str" cm="1">
        <f t="array" ref="Y16">_FV(A16,"Industry")</f>
        <v>Communications &amp; Networking</v>
      </c>
      <c r="Z16" s="41" cm="1">
        <f t="array" ref="Z16">_FV(A16,"Year incorporated",TRUE)</f>
        <v>2011</v>
      </c>
      <c r="AA16" s="8" t="str" cm="1">
        <f t="array" ref="AA16">_FV(A16,"Description")</f>
        <v>Arista Networks, Inc. is a supplier of cloud networking solutions that use software to address the needs of Internet companies, cloud service providers and enterprises. The Company cloud networking solutions consist of its Extensible Operating System (EOS), a set of network applications and its Gigabit Ethernet switching and routing platforms. Its cognitive single-tier Spline campus network extends EOS across the data center and campus wired and wireless workspace. The Company’s CloudVision is a network-wide approach for workload orchestration and automation, leverages EOS and Cognitive WiFi features, to deliver cloud networking solutions to its enterprise customers. The Company sells its products through both its direct sales force and its channel partners. Its end customers span a range of industries and include large Internet companies, service providers, financial services organizations, government agencies, media and entertainment companies and other cloud service providers.</v>
      </c>
    </row>
    <row r="17" spans="1:30" ht="50" customHeight="1">
      <c r="A17" s="57" t="e" vm="62">
        <v>#VALUE!</v>
      </c>
      <c r="B17" s="12" cm="1">
        <f t="array" ref="B17">_FV(A17,"Price")</f>
        <v>231.51</v>
      </c>
      <c r="C17" s="38">
        <f>[62]Model!$K$6</f>
        <v>98.471264486328238</v>
      </c>
      <c r="D17" s="33">
        <f>[62]Model!$K$7</f>
        <v>-0.57465653973336683</v>
      </c>
      <c r="E17" s="33">
        <f>[62]Model!$E$11</f>
        <v>0.37822699364475243</v>
      </c>
      <c r="F17" s="33">
        <f>[62]Model!$F$11</f>
        <v>0.28158260745334829</v>
      </c>
      <c r="G17" s="33">
        <f>[62]Model!$K$11</f>
        <v>0.16805625149264386</v>
      </c>
      <c r="H17" s="33">
        <f>[62]Model!$E$13</f>
        <v>-3.4515811923089741</v>
      </c>
      <c r="I17" s="33">
        <f>[62]Model!$F$13</f>
        <v>0.82140696892054454</v>
      </c>
      <c r="J17" s="33">
        <f>[62]Model!$K$13</f>
        <v>0.34958422550878043</v>
      </c>
      <c r="K17" s="33">
        <f>[62]Model!$E$16</f>
        <v>1.4152743343753369</v>
      </c>
      <c r="L17" s="33">
        <f>[62]Model!$F$16</f>
        <v>-0.31381518755718207</v>
      </c>
      <c r="M17" s="33">
        <f>[62]Model!$K$16</f>
        <v>0.27124256869321278</v>
      </c>
      <c r="N17" s="33">
        <f t="shared" si="0"/>
        <v>0.11385269530418261</v>
      </c>
      <c r="O17" s="34">
        <f>[62]Model!$A$6</f>
        <v>11.375692447868852</v>
      </c>
      <c r="P17" s="34">
        <f>[62]Model!$A$7</f>
        <v>64.731085757462694</v>
      </c>
      <c r="Q17" s="35">
        <f>[62]Model!$C$7</f>
        <v>6.8115982864786102E-3</v>
      </c>
      <c r="R17" s="33">
        <f>[62]Model!$C$3</f>
        <v>0.61160000000000003</v>
      </c>
      <c r="S17" s="33">
        <f>[62]Model!$C$5</f>
        <v>7.2400000000000006E-2</v>
      </c>
      <c r="T17" s="33">
        <f>[62]Model!$C$6</f>
        <v>8.0816875911724553E-2</v>
      </c>
      <c r="U17" s="33">
        <f>[62]Model!$E$7</f>
        <v>3.8819277578169997E-2</v>
      </c>
      <c r="V17" s="36">
        <f>[62]Model!$G$7</f>
        <v>0.49100760001051902</v>
      </c>
      <c r="W17" s="33">
        <f>[62]Model!$G$3</f>
        <v>9.3326674754322658E-3</v>
      </c>
      <c r="X17" s="39">
        <f>[62]Model!$A$3</f>
        <v>17347930983</v>
      </c>
      <c r="Y17" s="43" t="str" cm="1">
        <f t="array" ref="Y17">_FV(A17,"Industry")</f>
        <v>Aerospace &amp; Defense</v>
      </c>
      <c r="Z17" s="41" cm="1">
        <f t="array" ref="Z17">_FV(A17,"Year incorporated",TRUE)</f>
        <v>2001</v>
      </c>
      <c r="AA17" s="8" t="str" cm="1">
        <f t="array" ref="AA17">_FV(A17,"Description")</f>
        <v>Axon Enterprise, Inc. integrates a suite of hardware devices and cloud software solutions. The Company's three product categories include TASER, sensors and software. It develops smart devices tools, TASER, which is a device, virtual reality training services and consumer devices. Its sensor products include Axon body cameras, Axon Fleet in-car systems, and other devices that work with its software. It builds a suite of cloud-based, software-as-a-service solutions that integrate with its sensors and TASER devices. The Company operates through two segments: Software and Sensors, and TASER. Software segment develops, manufactures and sells fully integrated hardware and cloud-based software solutions that enable law enforcement to capture, securely store, manage, share and analyze video and other digital evidence. TASER segment is engaged in the development, manufacturing and selling of conducted energy devices (CEDs), which the Company sells under its brand name, TASER.</v>
      </c>
    </row>
    <row r="18" spans="1:30" ht="50" customHeight="1">
      <c r="A18" s="57" t="e" vm="63">
        <v>#VALUE!</v>
      </c>
      <c r="B18" s="12" cm="1">
        <f t="array" ref="B18">_FV(A18,"Price")</f>
        <v>238.83</v>
      </c>
      <c r="C18" s="38">
        <f>[63]Model!$K$6</f>
        <v>69.495110500427799</v>
      </c>
      <c r="D18" s="33">
        <f>[63]Model!$K$7</f>
        <v>-0.7090185047924138</v>
      </c>
      <c r="E18" s="33">
        <f>[63]Model!$E$11</f>
        <v>0.51351652639206291</v>
      </c>
      <c r="F18" s="33">
        <f>[63]Model!$F$11</f>
        <v>0.19240873045100781</v>
      </c>
      <c r="G18" s="33">
        <f>[63]Model!$K$11</f>
        <v>0.18139912612184075</v>
      </c>
      <c r="H18" s="33">
        <f>[63]Model!$E$15</f>
        <v>1.2799420184816088</v>
      </c>
      <c r="I18" s="33">
        <f>[63]Model!$F$15</f>
        <v>-0.12580465707700861</v>
      </c>
      <c r="J18" s="33">
        <f>[63]Model!$K$15</f>
        <v>0.20456837405782141</v>
      </c>
      <c r="K18" s="33">
        <f>[63]Model!$E$18</f>
        <v>1.0264897607285257</v>
      </c>
      <c r="L18" s="33">
        <f>[63]Model!$F$18</f>
        <v>-2.9407648811957898E-2</v>
      </c>
      <c r="M18" s="33">
        <f>[63]Model!$K$18</f>
        <v>0.33213613328768976</v>
      </c>
      <c r="N18" s="33">
        <f t="shared" si="0"/>
        <v>6.6539403950229115E-2</v>
      </c>
      <c r="O18" s="34">
        <f>[63]Model!$A$6</f>
        <v>7.8160692475498275</v>
      </c>
      <c r="P18" s="34">
        <f>[63]Model!$A$7</f>
        <v>69.020154766363632</v>
      </c>
      <c r="Q18" s="35">
        <f>[63]Model!$C$7</f>
        <v>9.8785374232521986E-3</v>
      </c>
      <c r="R18" s="33">
        <f>[63]Model!$C$3</f>
        <v>0.21489999999999998</v>
      </c>
      <c r="S18" s="33">
        <f>[63]Model!$C$5</f>
        <v>0.11324328776148905</v>
      </c>
      <c r="T18" s="33">
        <f>[63]Model!$C$6</f>
        <v>7.7211332564651625E-2</v>
      </c>
      <c r="U18" s="33">
        <f>[63]Model!$E$7</f>
        <v>0.174536349127731</v>
      </c>
      <c r="V18" s="36">
        <f>[63]Model!$G$7</f>
        <v>4.4670576060710593E-2</v>
      </c>
      <c r="W18" s="33">
        <f>[63]Model!$G$3</f>
        <v>4.0253509949303252E-3</v>
      </c>
      <c r="X18" s="39">
        <f>[63]Model!$A$3</f>
        <v>759221702430</v>
      </c>
      <c r="Y18" s="43" t="str" cm="1">
        <f t="array" ref="Y18">_FV(A18,"Industry")</f>
        <v>Automobiles &amp; Auto Parts</v>
      </c>
      <c r="Z18" s="41" cm="1">
        <f t="array" ref="Z18">_FV(A18,"Year incorporated",TRUE)</f>
        <v>2003</v>
      </c>
      <c r="AA18" s="8" t="str" cm="1">
        <f t="array" ref="AA18">_FV(A18,"Description")</f>
        <v>Tesla, Inc. designs, develops, manufactures, sells and leases fully electric vehicles and energy generation and storage systems, and offer services related to its products. The Company's automotive segment includes the design, development, manufacturing, sales, and leasing of electric vehicles as well as sales of automotive regulatory credits. Additionally, the automotive segment is also comprised of services and other, which includes non-warranty after-sales vehicle services, sales of used vehicles, retail merchandise, sales by its acquired subsidiaries to third party customers, and vehicle insurance. Its energy generation and storage segment include the design, manufacture, installation, sales and leasing of solar energy generation and energy storage products and related services and sales of solar energy systems incentives. Its automotive products include Model 3, Model Y, Model S and Model X. Powerwall and Megapack are its lithium-ion battery energy storage products.</v>
      </c>
      <c r="AB18" s="5" t="str" cm="1">
        <f t="array" ref="AB18">_FV(A18,"Currency")</f>
        <v>USD</v>
      </c>
      <c r="AC18" s="22"/>
      <c r="AD18" s="23"/>
    </row>
    <row r="19" spans="1:30" ht="50" customHeight="1">
      <c r="A19" s="2"/>
      <c r="B19" s="12"/>
      <c r="C19" s="12"/>
      <c r="D19" s="4"/>
      <c r="E19" s="4"/>
      <c r="F19" s="4"/>
      <c r="G19" s="4"/>
      <c r="H19" s="4"/>
      <c r="I19" s="4"/>
      <c r="J19" s="4"/>
      <c r="K19" s="4"/>
      <c r="L19" s="4"/>
      <c r="M19" s="4"/>
      <c r="N19" s="4"/>
      <c r="O19" s="24"/>
      <c r="P19" s="24"/>
      <c r="Q19" s="21"/>
      <c r="R19" s="4"/>
      <c r="S19" s="4"/>
      <c r="T19" s="4"/>
      <c r="U19" s="4"/>
      <c r="V19" s="25"/>
      <c r="W19" s="4"/>
      <c r="X19" s="5"/>
      <c r="Y19" s="9"/>
      <c r="Z19" s="14"/>
      <c r="AA19" s="8"/>
    </row>
    <row r="20" spans="1:30" ht="50" customHeight="1">
      <c r="A20" s="2"/>
      <c r="B20" s="12"/>
      <c r="C20" s="12"/>
      <c r="D20" s="4"/>
      <c r="E20" s="4"/>
      <c r="F20" s="4"/>
      <c r="G20" s="4"/>
      <c r="H20" s="4"/>
      <c r="I20" s="4"/>
      <c r="J20" s="4"/>
      <c r="K20" s="4"/>
      <c r="L20" s="4"/>
      <c r="M20" s="4"/>
      <c r="N20" s="4"/>
      <c r="O20" s="24"/>
      <c r="P20" s="24"/>
      <c r="Q20" s="21"/>
      <c r="R20" s="4"/>
      <c r="S20" s="4"/>
      <c r="T20" s="4"/>
      <c r="U20" s="4"/>
      <c r="W20" s="4"/>
      <c r="X20" s="5"/>
      <c r="Y20" s="9"/>
      <c r="Z20" s="14"/>
      <c r="AA20" s="8"/>
    </row>
    <row r="21" spans="1:30" ht="50" customHeight="1">
      <c r="A21" s="2"/>
      <c r="B21" s="12"/>
      <c r="C21" s="12"/>
      <c r="D21" s="4"/>
      <c r="E21" s="4"/>
      <c r="F21" s="4"/>
      <c r="G21" s="4"/>
      <c r="H21" s="4"/>
      <c r="I21" s="4"/>
      <c r="J21" s="4"/>
      <c r="K21" s="4"/>
      <c r="L21" s="4"/>
      <c r="M21" s="4"/>
      <c r="N21" s="4"/>
      <c r="O21" s="24"/>
      <c r="P21" s="24"/>
      <c r="Q21" s="21"/>
      <c r="R21" s="4"/>
      <c r="S21" s="4"/>
      <c r="T21" s="4"/>
      <c r="U21" s="4"/>
      <c r="W21" s="4"/>
      <c r="X21" s="5"/>
      <c r="Y21" s="9"/>
      <c r="Z21" s="14"/>
      <c r="AA21" s="8"/>
    </row>
    <row r="22" spans="1:30" ht="50" customHeight="1">
      <c r="A22" s="2"/>
      <c r="B22" s="12"/>
      <c r="C22" s="12"/>
      <c r="D22" s="4"/>
      <c r="E22" s="4"/>
      <c r="F22" s="4"/>
      <c r="G22" s="4"/>
      <c r="H22" s="4"/>
      <c r="I22" s="4"/>
      <c r="J22" s="4"/>
      <c r="K22" s="4"/>
      <c r="L22" s="4"/>
      <c r="M22" s="4"/>
      <c r="N22" s="4"/>
      <c r="O22" s="24"/>
      <c r="P22" s="24"/>
      <c r="Q22" s="21"/>
      <c r="R22" s="4"/>
      <c r="S22" s="4"/>
      <c r="T22" s="4"/>
      <c r="U22" s="4"/>
      <c r="W22" s="4"/>
      <c r="X22" s="5"/>
      <c r="Y22" s="9"/>
      <c r="Z22" s="14"/>
      <c r="AA22" s="8"/>
    </row>
    <row r="23" spans="1:30" ht="50" customHeight="1">
      <c r="A23" s="2"/>
      <c r="B23" s="12"/>
      <c r="C23" s="12"/>
      <c r="D23" s="4"/>
      <c r="E23" s="4"/>
      <c r="F23" s="4"/>
      <c r="G23" s="4"/>
      <c r="H23" s="4"/>
      <c r="I23" s="4"/>
      <c r="J23" s="4"/>
      <c r="K23" s="4"/>
      <c r="L23" s="4"/>
      <c r="M23" s="4"/>
      <c r="N23" s="4"/>
      <c r="O23" s="24"/>
      <c r="P23" s="24"/>
      <c r="Q23" s="21"/>
      <c r="R23" s="4"/>
      <c r="S23" s="4"/>
      <c r="T23" s="4"/>
      <c r="U23" s="4"/>
      <c r="W23" s="4"/>
      <c r="X23" s="5"/>
      <c r="Y23" s="9"/>
      <c r="Z23" s="14"/>
      <c r="AA23" s="8"/>
    </row>
    <row r="24" spans="1:30" ht="50" customHeight="1">
      <c r="A24" s="2"/>
      <c r="B24" s="12"/>
      <c r="C24" s="12"/>
      <c r="D24" s="4"/>
      <c r="E24" s="4"/>
      <c r="F24" s="4"/>
      <c r="G24" s="4"/>
      <c r="H24" s="4"/>
      <c r="I24" s="4"/>
      <c r="J24" s="4"/>
      <c r="K24" s="4"/>
      <c r="L24" s="4"/>
      <c r="M24" s="4"/>
      <c r="N24" s="4"/>
      <c r="O24" s="24"/>
      <c r="P24" s="24"/>
      <c r="Q24" s="21"/>
      <c r="R24" s="4"/>
      <c r="S24" s="4"/>
      <c r="T24" s="4"/>
      <c r="U24" s="4"/>
      <c r="W24" s="4"/>
      <c r="X24" s="5"/>
      <c r="Y24" s="9"/>
      <c r="Z24" s="14"/>
      <c r="AA24" s="8"/>
    </row>
    <row r="25" spans="1:30" ht="50" customHeight="1">
      <c r="A25" s="2"/>
      <c r="B25" s="12"/>
      <c r="C25" s="12"/>
      <c r="D25" s="4"/>
      <c r="E25" s="4"/>
      <c r="F25" s="4"/>
      <c r="G25" s="4"/>
      <c r="H25" s="4"/>
      <c r="I25" s="4"/>
      <c r="J25" s="4"/>
      <c r="K25" s="4"/>
      <c r="L25" s="4"/>
      <c r="M25" s="4"/>
      <c r="N25" s="4"/>
      <c r="O25" s="24"/>
      <c r="P25" s="24"/>
      <c r="Q25" s="21"/>
      <c r="R25" s="4"/>
      <c r="S25" s="4"/>
      <c r="T25" s="4"/>
      <c r="U25" s="4"/>
      <c r="W25" s="4"/>
      <c r="X25" s="5"/>
      <c r="Y25" s="9"/>
      <c r="Z25" s="14"/>
      <c r="AA25" s="8"/>
    </row>
    <row r="26" spans="1:30" ht="50" customHeight="1">
      <c r="A26" s="2"/>
      <c r="B26" s="12"/>
      <c r="C26" s="12"/>
      <c r="D26" s="4"/>
      <c r="E26" s="4"/>
      <c r="F26" s="4"/>
      <c r="G26" s="4"/>
      <c r="H26" s="4"/>
      <c r="I26" s="4"/>
      <c r="J26" s="4"/>
      <c r="K26" s="4"/>
      <c r="L26" s="4"/>
      <c r="M26" s="4"/>
      <c r="N26" s="4"/>
      <c r="O26" s="24"/>
      <c r="P26" s="24"/>
      <c r="Q26" s="21"/>
      <c r="R26" s="4"/>
      <c r="S26" s="4"/>
      <c r="T26" s="4"/>
      <c r="U26" s="4"/>
      <c r="W26" s="4"/>
      <c r="X26" s="5"/>
      <c r="Y26" s="9"/>
      <c r="Z26" s="14"/>
      <c r="AA26" s="8"/>
    </row>
    <row r="27" spans="1:30" ht="50" customHeight="1">
      <c r="A27" s="2"/>
      <c r="B27" s="12"/>
      <c r="C27" s="12"/>
      <c r="D27" s="4"/>
      <c r="E27" s="4"/>
      <c r="F27" s="4"/>
      <c r="G27" s="4"/>
      <c r="H27" s="4"/>
      <c r="I27" s="4"/>
      <c r="J27" s="4"/>
      <c r="K27" s="4"/>
      <c r="L27" s="4"/>
      <c r="M27" s="4"/>
      <c r="N27" s="4"/>
      <c r="O27" s="24"/>
      <c r="P27" s="24"/>
      <c r="Q27" s="21"/>
      <c r="R27" s="4"/>
      <c r="S27" s="4"/>
      <c r="T27" s="4"/>
      <c r="U27" s="4"/>
      <c r="W27" s="4"/>
      <c r="X27" s="5"/>
      <c r="Y27" s="9"/>
      <c r="Z27" s="14"/>
      <c r="AA27" s="8"/>
    </row>
    <row r="28" spans="1:30" ht="50" customHeight="1">
      <c r="A28" s="2"/>
      <c r="B28" s="12"/>
      <c r="C28" s="12"/>
      <c r="D28" s="4"/>
      <c r="E28" s="4"/>
      <c r="F28" s="4"/>
      <c r="G28" s="4"/>
      <c r="H28" s="4"/>
      <c r="I28" s="4"/>
      <c r="J28" s="4"/>
      <c r="K28" s="4"/>
      <c r="L28" s="4"/>
      <c r="M28" s="4"/>
      <c r="N28" s="4"/>
      <c r="O28" s="24"/>
      <c r="P28" s="24"/>
      <c r="Q28" s="21"/>
      <c r="R28" s="4"/>
      <c r="S28" s="4"/>
      <c r="T28" s="4"/>
      <c r="U28" s="4"/>
      <c r="W28" s="4"/>
      <c r="X28" s="5"/>
      <c r="Y28" s="9"/>
      <c r="Z28" s="14"/>
      <c r="AA28" s="8"/>
    </row>
    <row r="29" spans="1:30" ht="50" customHeight="1">
      <c r="A29" s="2"/>
      <c r="B29" s="12"/>
      <c r="C29" s="12"/>
      <c r="D29" s="4"/>
      <c r="E29" s="4"/>
      <c r="F29" s="4"/>
      <c r="G29" s="4"/>
      <c r="H29" s="4"/>
      <c r="I29" s="4"/>
      <c r="J29" s="4"/>
      <c r="K29" s="4"/>
      <c r="L29" s="4"/>
      <c r="M29" s="4"/>
      <c r="N29" s="4"/>
      <c r="O29" s="24"/>
      <c r="P29" s="24"/>
      <c r="Q29" s="21"/>
      <c r="R29" s="4"/>
      <c r="S29" s="4"/>
      <c r="T29" s="4"/>
      <c r="U29" s="4"/>
      <c r="W29" s="4"/>
      <c r="X29" s="5"/>
      <c r="Y29" s="9"/>
      <c r="Z29" s="14"/>
      <c r="AA29" s="8"/>
    </row>
    <row r="30" spans="1:30" ht="50" customHeight="1">
      <c r="A30" s="2"/>
      <c r="B30" s="12"/>
      <c r="C30" s="12"/>
      <c r="D30" s="4"/>
      <c r="E30" s="4"/>
      <c r="F30" s="4"/>
      <c r="G30" s="4"/>
      <c r="H30" s="4"/>
      <c r="I30" s="4"/>
      <c r="J30" s="4"/>
      <c r="K30" s="4"/>
      <c r="L30" s="4"/>
      <c r="M30" s="4"/>
      <c r="N30" s="4"/>
      <c r="O30" s="24"/>
      <c r="P30" s="24"/>
      <c r="Q30" s="21"/>
      <c r="R30" s="4"/>
      <c r="S30" s="4"/>
      <c r="T30" s="4"/>
      <c r="U30" s="4"/>
      <c r="W30" s="4"/>
      <c r="X30" s="5"/>
      <c r="Y30" s="9"/>
      <c r="Z30" s="14"/>
      <c r="AA30" s="8"/>
    </row>
    <row r="31" spans="1:30" ht="50" customHeight="1">
      <c r="A31" s="2"/>
      <c r="B31" s="12"/>
      <c r="C31" s="12"/>
      <c r="D31" s="4"/>
      <c r="E31" s="4"/>
      <c r="F31" s="4"/>
      <c r="G31" s="4"/>
      <c r="H31" s="4"/>
      <c r="I31" s="4"/>
      <c r="J31" s="4"/>
      <c r="K31" s="4"/>
      <c r="L31" s="4"/>
      <c r="M31" s="4"/>
      <c r="N31" s="4"/>
      <c r="O31" s="24"/>
      <c r="P31" s="24"/>
      <c r="Q31" s="21"/>
      <c r="R31" s="4"/>
      <c r="S31" s="4"/>
      <c r="T31" s="4"/>
      <c r="U31" s="4"/>
      <c r="W31" s="4"/>
      <c r="X31" s="5"/>
      <c r="Y31" s="9"/>
      <c r="Z31" s="14"/>
      <c r="AA31" s="8"/>
    </row>
    <row r="32" spans="1:30" ht="50" customHeight="1">
      <c r="A32" s="2"/>
      <c r="B32" s="12"/>
      <c r="C32" s="12"/>
      <c r="D32" s="4"/>
      <c r="E32" s="4"/>
      <c r="F32" s="4"/>
      <c r="G32" s="4"/>
      <c r="H32" s="4"/>
      <c r="I32" s="4"/>
      <c r="J32" s="4"/>
      <c r="K32" s="4"/>
      <c r="L32" s="4"/>
      <c r="M32" s="4"/>
      <c r="N32" s="4"/>
      <c r="O32" s="24"/>
      <c r="P32" s="24"/>
      <c r="Q32" s="21"/>
      <c r="R32" s="4"/>
      <c r="S32" s="4"/>
      <c r="T32" s="4"/>
      <c r="U32" s="4"/>
      <c r="W32" s="4"/>
      <c r="X32" s="5"/>
      <c r="Y32" s="9"/>
      <c r="Z32" s="14"/>
      <c r="AA32" s="8"/>
    </row>
    <row r="33" spans="6:6" ht="18">
      <c r="F33" s="4"/>
    </row>
    <row r="34" spans="6:6" ht="18">
      <c r="F34" s="4"/>
    </row>
    <row r="35" spans="6:6" ht="18">
      <c r="F35" s="4"/>
    </row>
    <row r="36" spans="6:6" ht="18">
      <c r="F36" s="4"/>
    </row>
  </sheetData>
  <autoFilter ref="A1:X1" xr:uid="{FAB1ACF9-D4B9-FB4D-8299-9FC1FBDA430F}">
    <sortState xmlns:xlrd2="http://schemas.microsoft.com/office/spreadsheetml/2017/richdata2" ref="A2:X18">
      <sortCondition descending="1" ref="D1:D18"/>
    </sortState>
  </autoFilter>
  <conditionalFormatting sqref="D2:D4 D6">
    <cfRule type="colorScale" priority="24918">
      <colorScale>
        <cfvo type="min"/>
        <cfvo type="percentile" val="50"/>
        <cfvo type="max"/>
        <color rgb="FFF8696B"/>
        <color rgb="FFFCFCFF"/>
        <color rgb="FF63BE7B"/>
      </colorScale>
    </cfRule>
  </conditionalFormatting>
  <conditionalFormatting sqref="D2:D4 D6:D7 D9:D11">
    <cfRule type="colorScale" priority="1510">
      <colorScale>
        <cfvo type="min"/>
        <cfvo type="percentile" val="50"/>
        <cfvo type="max"/>
        <color rgb="FFF8696B"/>
        <color rgb="FFFCFCFF"/>
        <color rgb="FF63BE7B"/>
      </colorScale>
    </cfRule>
  </conditionalFormatting>
  <conditionalFormatting sqref="D19:D32 D2:D4 D6:D7 D16:D17 D9:D11 D13:D14">
    <cfRule type="colorScale" priority="24906">
      <colorScale>
        <cfvo type="min"/>
        <cfvo type="percentile" val="50"/>
        <cfvo type="max"/>
        <color rgb="FFF8696B"/>
        <color rgb="FFFCFCFF"/>
        <color rgb="FF63BE7B"/>
      </colorScale>
    </cfRule>
  </conditionalFormatting>
  <conditionalFormatting sqref="D16:D17 D2:D4 D6:D7 D9:D11 D13:D14">
    <cfRule type="colorScale" priority="1488">
      <colorScale>
        <cfvo type="min"/>
        <cfvo type="percentile" val="50"/>
        <cfvo type="max"/>
        <color rgb="FFF8696B"/>
        <color rgb="FFFCFCFF"/>
        <color rgb="FF63BE7B"/>
      </colorScale>
    </cfRule>
  </conditionalFormatting>
  <conditionalFormatting sqref="D19:D32 D7 D16:D17 D9:D11 D13:D14">
    <cfRule type="colorScale" priority="23976">
      <colorScale>
        <cfvo type="min"/>
        <cfvo type="percentile" val="50"/>
        <cfvo type="max"/>
        <color rgb="FFF8696B"/>
        <color rgb="FFFCFCFF"/>
        <color rgb="FF63BE7B"/>
      </colorScale>
    </cfRule>
  </conditionalFormatting>
  <conditionalFormatting sqref="D18 D5">
    <cfRule type="colorScale" priority="1125">
      <colorScale>
        <cfvo type="min"/>
        <cfvo type="percentile" val="50"/>
        <cfvo type="max"/>
        <color rgb="FFF8696B"/>
        <color rgb="FFFCFCFF"/>
        <color rgb="FF63BE7B"/>
      </colorScale>
    </cfRule>
    <cfRule type="colorScale" priority="1146">
      <colorScale>
        <cfvo type="min"/>
        <cfvo type="percentile" val="50"/>
        <cfvo type="max"/>
        <color rgb="FFF8696B"/>
        <color rgb="FFFCFCFF"/>
        <color rgb="FF63BE7B"/>
      </colorScale>
    </cfRule>
    <cfRule type="colorScale" priority="1149">
      <colorScale>
        <cfvo type="min"/>
        <cfvo type="percentile" val="50"/>
        <cfvo type="max"/>
        <color rgb="FFF8696B"/>
        <color rgb="FFFCFCFF"/>
        <color rgb="FF63BE7B"/>
      </colorScale>
    </cfRule>
    <cfRule type="colorScale" priority="1150">
      <colorScale>
        <cfvo type="min"/>
        <cfvo type="max"/>
        <color rgb="FFFCFCFF"/>
        <color rgb="FF63BE7B"/>
      </colorScale>
    </cfRule>
    <cfRule type="colorScale" priority="1170">
      <colorScale>
        <cfvo type="min"/>
        <cfvo type="percentile" val="50"/>
        <cfvo type="max"/>
        <color rgb="FFF8696B"/>
        <color rgb="FFFCFCFF"/>
        <color rgb="FF63BE7B"/>
      </colorScale>
    </cfRule>
    <cfRule type="colorScale" priority="1171">
      <colorScale>
        <cfvo type="min"/>
        <cfvo type="percentile" val="50"/>
        <cfvo type="max"/>
        <color rgb="FFF8696B"/>
        <color rgb="FFFCFCFF"/>
        <color rgb="FF63BE7B"/>
      </colorScale>
    </cfRule>
    <cfRule type="colorScale" priority="1185">
      <colorScale>
        <cfvo type="min"/>
        <cfvo type="percentile" val="50"/>
        <cfvo type="max"/>
        <color rgb="FFF8696B"/>
        <color rgb="FFFCFCFF"/>
        <color rgb="FF63BE7B"/>
      </colorScale>
    </cfRule>
    <cfRule type="colorScale" priority="1207">
      <colorScale>
        <cfvo type="min"/>
        <cfvo type="percentile" val="50"/>
        <cfvo type="max"/>
        <color rgb="FFF8696B"/>
        <color rgb="FFFCFCFF"/>
        <color rgb="FF63BE7B"/>
      </colorScale>
    </cfRule>
    <cfRule type="colorScale" priority="1214">
      <colorScale>
        <cfvo type="min"/>
        <cfvo type="percentile" val="50"/>
        <cfvo type="max"/>
        <color rgb="FFF8696B"/>
        <color rgb="FFFCFCFF"/>
        <color rgb="FF63BE7B"/>
      </colorScale>
    </cfRule>
    <cfRule type="colorScale" priority="1228">
      <colorScale>
        <cfvo type="min"/>
        <cfvo type="percentile" val="50"/>
        <cfvo type="max"/>
        <color rgb="FFF8696B"/>
        <color rgb="FFFCFCFF"/>
        <color rgb="FF63BE7B"/>
      </colorScale>
    </cfRule>
    <cfRule type="colorScale" priority="1273">
      <colorScale>
        <cfvo type="min"/>
        <cfvo type="percentile" val="50"/>
        <cfvo type="max"/>
        <color rgb="FFF8696B"/>
        <color rgb="FFFCFCFF"/>
        <color rgb="FF63BE7B"/>
      </colorScale>
    </cfRule>
    <cfRule type="colorScale" priority="1294">
      <colorScale>
        <cfvo type="min"/>
        <cfvo type="percentile" val="50"/>
        <cfvo type="max"/>
        <color rgb="FFF8696B"/>
        <color rgb="FFFCFCFF"/>
        <color rgb="FF63BE7B"/>
      </colorScale>
    </cfRule>
    <cfRule type="colorScale" priority="1383">
      <colorScale>
        <cfvo type="min"/>
        <cfvo type="percentile" val="50"/>
        <cfvo type="max"/>
        <color rgb="FFF8696B"/>
        <color rgb="FFFCFCFF"/>
        <color rgb="FF63BE7B"/>
      </colorScale>
    </cfRule>
    <cfRule type="colorScale" priority="1437">
      <colorScale>
        <cfvo type="min"/>
        <cfvo type="percentile" val="50"/>
        <cfvo type="max"/>
        <color rgb="FFF8696B"/>
        <color rgb="FFFCFCFF"/>
        <color rgb="FF63BE7B"/>
      </colorScale>
    </cfRule>
    <cfRule type="colorScale" priority="1464">
      <colorScale>
        <cfvo type="min"/>
        <cfvo type="percentile" val="50"/>
        <cfvo type="max"/>
        <color rgb="FFF8696B"/>
        <color rgb="FFFCFCFF"/>
        <color rgb="FF63BE7B"/>
      </colorScale>
    </cfRule>
    <cfRule type="colorScale" priority="1471">
      <colorScale>
        <cfvo type="min"/>
        <cfvo type="percentile" val="50"/>
        <cfvo type="max"/>
        <color rgb="FFF8696B"/>
        <color rgb="FFFCFCFF"/>
        <color rgb="FF63BE7B"/>
      </colorScale>
    </cfRule>
  </conditionalFormatting>
  <conditionalFormatting sqref="E2:E3">
    <cfRule type="colorScale" priority="24853">
      <colorScale>
        <cfvo type="min"/>
        <cfvo type="max"/>
        <color rgb="FFFCFCFF"/>
        <color rgb="FF63BE7B"/>
      </colorScale>
    </cfRule>
  </conditionalFormatting>
  <conditionalFormatting sqref="E2:E4 E6">
    <cfRule type="colorScale" priority="2280">
      <colorScale>
        <cfvo type="min"/>
        <cfvo type="max"/>
        <color rgb="FFFCFCFF"/>
        <color rgb="FF63BE7B"/>
      </colorScale>
    </cfRule>
  </conditionalFormatting>
  <conditionalFormatting sqref="E2:E4 E6:E7 E9:E11">
    <cfRule type="colorScale" priority="1508">
      <colorScale>
        <cfvo type="min"/>
        <cfvo type="max"/>
        <color rgb="FFFCFCFF"/>
        <color rgb="FF63BE7B"/>
      </colorScale>
    </cfRule>
    <cfRule type="colorScale" priority="1509">
      <colorScale>
        <cfvo type="min"/>
        <cfvo type="percentile" val="50"/>
        <cfvo type="max"/>
        <color rgb="FFF8696B"/>
        <color rgb="FFFCFCFF"/>
        <color rgb="FF63BE7B"/>
      </colorScale>
    </cfRule>
  </conditionalFormatting>
  <conditionalFormatting sqref="E19:E32 E2:E4 E6:E7 E16:E17 E9:E11 E13:E14">
    <cfRule type="colorScale" priority="24978">
      <colorScale>
        <cfvo type="min"/>
        <cfvo type="percentile" val="50"/>
        <cfvo type="max"/>
        <color rgb="FFF8696B"/>
        <color rgb="FFFCFCFF"/>
        <color rgb="FF63BE7B"/>
      </colorScale>
    </cfRule>
    <cfRule type="colorScale" priority="24979">
      <colorScale>
        <cfvo type="min"/>
        <cfvo type="max"/>
        <color rgb="FFFCFCFF"/>
        <color rgb="FF63BE7B"/>
      </colorScale>
    </cfRule>
    <cfRule type="colorScale" priority="24982">
      <colorScale>
        <cfvo type="min"/>
        <cfvo type="percentile" val="50"/>
        <cfvo type="max"/>
        <color rgb="FFF8696B"/>
        <color rgb="FFFCFCFF"/>
        <color rgb="FF63BE7B"/>
      </colorScale>
    </cfRule>
  </conditionalFormatting>
  <conditionalFormatting sqref="E4">
    <cfRule type="colorScale" priority="24336">
      <colorScale>
        <cfvo type="min"/>
        <cfvo type="max"/>
        <color rgb="FFFCFCFF"/>
        <color rgb="FF63BE7B"/>
      </colorScale>
    </cfRule>
  </conditionalFormatting>
  <conditionalFormatting sqref="E6">
    <cfRule type="colorScale" priority="24404">
      <colorScale>
        <cfvo type="min"/>
        <cfvo type="max"/>
        <color rgb="FFFCFCFF"/>
        <color rgb="FF63BE7B"/>
      </colorScale>
    </cfRule>
  </conditionalFormatting>
  <conditionalFormatting sqref="E19:E32 E7 E16:E17 E9:E11 E13:E14">
    <cfRule type="colorScale" priority="23980">
      <colorScale>
        <cfvo type="min"/>
        <cfvo type="max"/>
        <color rgb="FFFCFCFF"/>
        <color rgb="FF63BE7B"/>
      </colorScale>
    </cfRule>
    <cfRule type="colorScale" priority="23981">
      <colorScale>
        <cfvo type="min"/>
        <cfvo type="max"/>
        <color rgb="FFFCFCFF"/>
        <color rgb="FF63BE7B"/>
      </colorScale>
    </cfRule>
    <cfRule type="colorScale" priority="23982">
      <colorScale>
        <cfvo type="min"/>
        <cfvo type="max"/>
        <color rgb="FFFCFCFF"/>
        <color rgb="FF63BE7B"/>
      </colorScale>
    </cfRule>
  </conditionalFormatting>
  <conditionalFormatting sqref="E18 E5">
    <cfRule type="colorScale" priority="1169">
      <colorScale>
        <cfvo type="min"/>
        <cfvo type="max"/>
        <color rgb="FFFCFCFF"/>
        <color rgb="FF63BE7B"/>
      </colorScale>
    </cfRule>
    <cfRule type="colorScale" priority="1191">
      <colorScale>
        <cfvo type="min"/>
        <cfvo type="max"/>
        <color rgb="FFFCFCFF"/>
        <color rgb="FF63BE7B"/>
      </colorScale>
    </cfRule>
    <cfRule type="colorScale" priority="1293">
      <colorScale>
        <cfvo type="min"/>
        <cfvo type="max"/>
        <color rgb="FFFCFCFF"/>
        <color rgb="FF63BE7B"/>
      </colorScale>
    </cfRule>
    <cfRule type="colorScale" priority="1371">
      <colorScale>
        <cfvo type="min"/>
        <cfvo type="percentile" val="50"/>
        <cfvo type="max"/>
        <color rgb="FFF8696B"/>
        <color rgb="FFFCFCFF"/>
        <color rgb="FF63BE7B"/>
      </colorScale>
    </cfRule>
    <cfRule type="colorScale" priority="1372">
      <colorScale>
        <cfvo type="min"/>
        <cfvo type="max"/>
        <color rgb="FFFCFCFF"/>
        <color rgb="FF63BE7B"/>
      </colorScale>
    </cfRule>
    <cfRule type="colorScale" priority="1373">
      <colorScale>
        <cfvo type="min"/>
        <cfvo type="percentile" val="50"/>
        <cfvo type="max"/>
        <color rgb="FFF8696B"/>
        <color rgb="FFFCFCFF"/>
        <color rgb="FF63BE7B"/>
      </colorScale>
    </cfRule>
    <cfRule type="colorScale" priority="1382">
      <colorScale>
        <cfvo type="min"/>
        <cfvo type="max"/>
        <color rgb="FFFCFCFF"/>
        <color rgb="FF63BE7B"/>
      </colorScale>
    </cfRule>
    <cfRule type="colorScale" priority="1418">
      <colorScale>
        <cfvo type="min"/>
        <cfvo type="max"/>
        <color rgb="FFFCFCFF"/>
        <color rgb="FF63BE7B"/>
      </colorScale>
    </cfRule>
    <cfRule type="colorScale" priority="1463">
      <colorScale>
        <cfvo type="min"/>
        <cfvo type="max"/>
        <color rgb="FFFCFCFF"/>
        <color rgb="FF63BE7B"/>
      </colorScale>
    </cfRule>
  </conditionalFormatting>
  <conditionalFormatting sqref="N19:N32 E2:M2 N2:N4 N6:N7 N16:N17 N9:N11 N13:N14">
    <cfRule type="colorScale" priority="24984">
      <colorScale>
        <cfvo type="min"/>
        <cfvo type="max"/>
        <color rgb="FFFCFCFF"/>
        <color rgb="FF63BE7B"/>
      </colorScale>
    </cfRule>
    <cfRule type="colorScale" priority="24985">
      <colorScale>
        <cfvo type="min"/>
        <cfvo type="max"/>
        <color rgb="FFFCFCFF"/>
        <color rgb="FF63BE7B"/>
      </colorScale>
    </cfRule>
    <cfRule type="colorScale" priority="24986">
      <colorScale>
        <cfvo type="min"/>
        <cfvo type="percentile" val="50"/>
        <cfvo type="max"/>
        <color rgb="FFF8696B"/>
        <color rgb="FFFFEB84"/>
        <color rgb="FF63BE7B"/>
      </colorScale>
    </cfRule>
    <cfRule type="colorScale" priority="24987">
      <colorScale>
        <cfvo type="min"/>
        <cfvo type="max"/>
        <color rgb="FFFFEF9C"/>
        <color rgb="FF63BE7B"/>
      </colorScale>
    </cfRule>
  </conditionalFormatting>
  <conditionalFormatting sqref="E3:N3 N2:N3">
    <cfRule type="colorScale" priority="2096">
      <colorScale>
        <cfvo type="min"/>
        <cfvo type="max"/>
        <color rgb="FFFCFCFF"/>
        <color rgb="FF63BE7B"/>
      </colorScale>
    </cfRule>
    <cfRule type="colorScale" priority="2097">
      <colorScale>
        <cfvo type="min"/>
        <cfvo type="max"/>
        <color rgb="FFFCFCFF"/>
        <color rgb="FF63BE7B"/>
      </colorScale>
    </cfRule>
    <cfRule type="colorScale" priority="2098">
      <colorScale>
        <cfvo type="min"/>
        <cfvo type="percentile" val="50"/>
        <cfvo type="max"/>
        <color rgb="FFF8696B"/>
        <color rgb="FFFFEB84"/>
        <color rgb="FF63BE7B"/>
      </colorScale>
    </cfRule>
    <cfRule type="colorScale" priority="2099">
      <colorScale>
        <cfvo type="min"/>
        <cfvo type="max"/>
        <color rgb="FFFFEF9C"/>
        <color rgb="FF63BE7B"/>
      </colorScale>
    </cfRule>
  </conditionalFormatting>
  <conditionalFormatting sqref="E4:N4">
    <cfRule type="colorScale" priority="2110">
      <colorScale>
        <cfvo type="min"/>
        <cfvo type="max"/>
        <color rgb="FFFCFCFF"/>
        <color rgb="FF63BE7B"/>
      </colorScale>
    </cfRule>
    <cfRule type="colorScale" priority="2111">
      <colorScale>
        <cfvo type="min"/>
        <cfvo type="max"/>
        <color rgb="FFFFEF9C"/>
        <color rgb="FF63BE7B"/>
      </colorScale>
    </cfRule>
    <cfRule type="colorScale" priority="2112">
      <colorScale>
        <cfvo type="min"/>
        <cfvo type="max"/>
        <color rgb="FFFCFCFF"/>
        <color rgb="FF63BE7B"/>
      </colorScale>
    </cfRule>
    <cfRule type="colorScale" priority="2113">
      <colorScale>
        <cfvo type="min"/>
        <cfvo type="percentile" val="50"/>
        <cfvo type="max"/>
        <color rgb="FFF8696B"/>
        <color rgb="FFFFEB84"/>
        <color rgb="FF63BE7B"/>
      </colorScale>
    </cfRule>
  </conditionalFormatting>
  <conditionalFormatting sqref="E6:N6">
    <cfRule type="colorScale" priority="2162">
      <colorScale>
        <cfvo type="min"/>
        <cfvo type="max"/>
        <color rgb="FFFCFCFF"/>
        <color rgb="FF63BE7B"/>
      </colorScale>
    </cfRule>
    <cfRule type="colorScale" priority="2163">
      <colorScale>
        <cfvo type="min"/>
        <cfvo type="max"/>
        <color rgb="FFFCFCFF"/>
        <color rgb="FF63BE7B"/>
      </colorScale>
    </cfRule>
    <cfRule type="colorScale" priority="2164">
      <colorScale>
        <cfvo type="min"/>
        <cfvo type="percentile" val="50"/>
        <cfvo type="max"/>
        <color rgb="FFF8696B"/>
        <color rgb="FFFFEB84"/>
        <color rgb="FF63BE7B"/>
      </colorScale>
    </cfRule>
    <cfRule type="colorScale" priority="2165">
      <colorScale>
        <cfvo type="min"/>
        <cfvo type="max"/>
        <color rgb="FFFFEF9C"/>
        <color rgb="FF63BE7B"/>
      </colorScale>
    </cfRule>
  </conditionalFormatting>
  <conditionalFormatting sqref="E7:N7 N9:N10">
    <cfRule type="colorScale" priority="23991">
      <colorScale>
        <cfvo type="min"/>
        <cfvo type="max"/>
        <color rgb="FFFCFCFF"/>
        <color rgb="FF63BE7B"/>
      </colorScale>
    </cfRule>
    <cfRule type="colorScale" priority="23992">
      <colorScale>
        <cfvo type="min"/>
        <cfvo type="max"/>
        <color rgb="FFFCFCFF"/>
        <color rgb="FF63BE7B"/>
      </colorScale>
    </cfRule>
    <cfRule type="colorScale" priority="23993">
      <colorScale>
        <cfvo type="min"/>
        <cfvo type="percentile" val="50"/>
        <cfvo type="max"/>
        <color rgb="FFF8696B"/>
        <color rgb="FFFFEB84"/>
        <color rgb="FF63BE7B"/>
      </colorScale>
    </cfRule>
    <cfRule type="colorScale" priority="23994">
      <colorScale>
        <cfvo type="min"/>
        <cfvo type="max"/>
        <color rgb="FFFFEF9C"/>
        <color rgb="FF63BE7B"/>
      </colorScale>
    </cfRule>
  </conditionalFormatting>
  <conditionalFormatting sqref="E19:N32 E16:N17 E9:N11 E13:N14">
    <cfRule type="colorScale" priority="1576">
      <colorScale>
        <cfvo type="min"/>
        <cfvo type="max"/>
        <color rgb="FFFCFCFF"/>
        <color rgb="FF63BE7B"/>
      </colorScale>
    </cfRule>
    <cfRule type="colorScale" priority="1577">
      <colorScale>
        <cfvo type="min"/>
        <cfvo type="max"/>
        <color rgb="FFFCFCFF"/>
        <color rgb="FF63BE7B"/>
      </colorScale>
    </cfRule>
    <cfRule type="colorScale" priority="1578">
      <colorScale>
        <cfvo type="min"/>
        <cfvo type="percentile" val="50"/>
        <cfvo type="max"/>
        <color rgb="FFF8696B"/>
        <color rgb="FFFFEB84"/>
        <color rgb="FF63BE7B"/>
      </colorScale>
    </cfRule>
    <cfRule type="colorScale" priority="1579">
      <colorScale>
        <cfvo type="min"/>
        <cfvo type="max"/>
        <color rgb="FFFFEF9C"/>
        <color rgb="FF63BE7B"/>
      </colorScale>
    </cfRule>
  </conditionalFormatting>
  <conditionalFormatting sqref="E18:N18 N5:N6">
    <cfRule type="colorScale" priority="1419">
      <colorScale>
        <cfvo type="min"/>
        <cfvo type="max"/>
        <color rgb="FFFCFCFF"/>
        <color rgb="FF63BE7B"/>
      </colorScale>
    </cfRule>
    <cfRule type="colorScale" priority="1420">
      <colorScale>
        <cfvo type="min"/>
        <cfvo type="max"/>
        <color rgb="FFFCFCFF"/>
        <color rgb="FF63BE7B"/>
      </colorScale>
    </cfRule>
    <cfRule type="colorScale" priority="1421">
      <colorScale>
        <cfvo type="min"/>
        <cfvo type="percentile" val="50"/>
        <cfvo type="max"/>
        <color rgb="FFF8696B"/>
        <color rgb="FFFFEB84"/>
        <color rgb="FF63BE7B"/>
      </colorScale>
    </cfRule>
    <cfRule type="colorScale" priority="1422">
      <colorScale>
        <cfvo type="min"/>
        <cfvo type="max"/>
        <color rgb="FFFFEF9C"/>
        <color rgb="FF63BE7B"/>
      </colorScale>
    </cfRule>
  </conditionalFormatting>
  <conditionalFormatting sqref="F2:F3">
    <cfRule type="colorScale" priority="24859">
      <colorScale>
        <cfvo type="min"/>
        <cfvo type="max"/>
        <color rgb="FFFCFCFF"/>
        <color rgb="FF63BE7B"/>
      </colorScale>
    </cfRule>
  </conditionalFormatting>
  <conditionalFormatting sqref="F2:F4 F6">
    <cfRule type="colorScale" priority="2282">
      <colorScale>
        <cfvo type="min"/>
        <cfvo type="max"/>
        <color rgb="FFFCFCFF"/>
        <color rgb="FF63BE7B"/>
      </colorScale>
    </cfRule>
  </conditionalFormatting>
  <conditionalFormatting sqref="F2:F4 F6:F7 F9:F11">
    <cfRule type="colorScale" priority="1507">
      <colorScale>
        <cfvo type="min"/>
        <cfvo type="max"/>
        <color rgb="FFFCFCFF"/>
        <color rgb="FF63BE7B"/>
      </colorScale>
    </cfRule>
  </conditionalFormatting>
  <conditionalFormatting sqref="F19:F32 F2:F4 F6:F7 F16:F17 F9:F11 F13:F14">
    <cfRule type="colorScale" priority="24908">
      <colorScale>
        <cfvo type="min"/>
        <cfvo type="max"/>
        <color rgb="FFFCFCFF"/>
        <color rgb="FF63BE7B"/>
      </colorScale>
    </cfRule>
    <cfRule type="colorScale" priority="24996">
      <colorScale>
        <cfvo type="min"/>
        <cfvo type="percentile" val="50"/>
        <cfvo type="max"/>
        <color rgb="FFF8696B"/>
        <color rgb="FFFCFCFF"/>
        <color rgb="FF63BE7B"/>
      </colorScale>
    </cfRule>
    <cfRule type="colorScale" priority="24997">
      <colorScale>
        <cfvo type="min"/>
        <cfvo type="max"/>
        <color rgb="FFFCFCFF"/>
        <color rgb="FF63BE7B"/>
      </colorScale>
    </cfRule>
    <cfRule type="colorScale" priority="25000">
      <colorScale>
        <cfvo type="min"/>
        <cfvo type="percentile" val="50"/>
        <cfvo type="max"/>
        <color rgb="FFF8696B"/>
        <color rgb="FFFCFCFF"/>
        <color rgb="FF63BE7B"/>
      </colorScale>
    </cfRule>
  </conditionalFormatting>
  <conditionalFormatting sqref="F4">
    <cfRule type="colorScale" priority="24340">
      <colorScale>
        <cfvo type="min"/>
        <cfvo type="max"/>
        <color rgb="FFFCFCFF"/>
        <color rgb="FF63BE7B"/>
      </colorScale>
    </cfRule>
  </conditionalFormatting>
  <conditionalFormatting sqref="F6">
    <cfRule type="colorScale" priority="24407">
      <colorScale>
        <cfvo type="min"/>
        <cfvo type="max"/>
        <color rgb="FFFCFCFF"/>
        <color rgb="FF63BE7B"/>
      </colorScale>
    </cfRule>
  </conditionalFormatting>
  <conditionalFormatting sqref="F19:F32 F7 F16:F17 F9:F11 F13:F14">
    <cfRule type="colorScale" priority="23999">
      <colorScale>
        <cfvo type="min"/>
        <cfvo type="max"/>
        <color rgb="FFFCFCFF"/>
        <color rgb="FF63BE7B"/>
      </colorScale>
    </cfRule>
    <cfRule type="colorScale" priority="24000">
      <colorScale>
        <cfvo type="min"/>
        <cfvo type="max"/>
        <color rgb="FFFCFCFF"/>
        <color rgb="FF63BE7B"/>
      </colorScale>
    </cfRule>
    <cfRule type="colorScale" priority="24001">
      <colorScale>
        <cfvo type="min"/>
        <cfvo type="max"/>
        <color rgb="FFFCFCFF"/>
        <color rgb="FF63BE7B"/>
      </colorScale>
    </cfRule>
  </conditionalFormatting>
  <conditionalFormatting sqref="F18 F5">
    <cfRule type="colorScale" priority="1168">
      <colorScale>
        <cfvo type="min"/>
        <cfvo type="max"/>
        <color rgb="FFFCFCFF"/>
        <color rgb="FF63BE7B"/>
      </colorScale>
    </cfRule>
    <cfRule type="colorScale" priority="1190">
      <colorScale>
        <cfvo type="min"/>
        <cfvo type="max"/>
        <color rgb="FFFCFCFF"/>
        <color rgb="FF63BE7B"/>
      </colorScale>
    </cfRule>
    <cfRule type="colorScale" priority="1291">
      <colorScale>
        <cfvo type="min"/>
        <cfvo type="percentile" val="50"/>
        <cfvo type="max"/>
        <color rgb="FFF8696B"/>
        <color rgb="FFFCFCFF"/>
        <color rgb="FF63BE7B"/>
      </colorScale>
    </cfRule>
    <cfRule type="colorScale" priority="1292">
      <colorScale>
        <cfvo type="min"/>
        <cfvo type="max"/>
        <color rgb="FFFCFCFF"/>
        <color rgb="FF63BE7B"/>
      </colorScale>
    </cfRule>
    <cfRule type="colorScale" priority="1367">
      <colorScale>
        <cfvo type="min"/>
        <cfvo type="max"/>
        <color rgb="FFFCFCFF"/>
        <color rgb="FF63BE7B"/>
      </colorScale>
    </cfRule>
    <cfRule type="colorScale" priority="1368">
      <colorScale>
        <cfvo type="min"/>
        <cfvo type="percentile" val="50"/>
        <cfvo type="max"/>
        <color rgb="FFF8696B"/>
        <color rgb="FFFCFCFF"/>
        <color rgb="FF63BE7B"/>
      </colorScale>
    </cfRule>
    <cfRule type="colorScale" priority="1369">
      <colorScale>
        <cfvo type="min"/>
        <cfvo type="max"/>
        <color rgb="FFFCFCFF"/>
        <color rgb="FF63BE7B"/>
      </colorScale>
    </cfRule>
    <cfRule type="colorScale" priority="1370">
      <colorScale>
        <cfvo type="min"/>
        <cfvo type="percentile" val="50"/>
        <cfvo type="max"/>
        <color rgb="FFF8696B"/>
        <color rgb="FFFCFCFF"/>
        <color rgb="FF63BE7B"/>
      </colorScale>
    </cfRule>
    <cfRule type="colorScale" priority="1381">
      <colorScale>
        <cfvo type="min"/>
        <cfvo type="max"/>
        <color rgb="FFFCFCFF"/>
        <color rgb="FF63BE7B"/>
      </colorScale>
    </cfRule>
    <cfRule type="colorScale" priority="1417">
      <colorScale>
        <cfvo type="min"/>
        <cfvo type="max"/>
        <color rgb="FFFCFCFF"/>
        <color rgb="FF63BE7B"/>
      </colorScale>
    </cfRule>
    <cfRule type="colorScale" priority="1446">
      <colorScale>
        <cfvo type="min"/>
        <cfvo type="max"/>
        <color rgb="FFFCFCFF"/>
        <color rgb="FF63BE7B"/>
      </colorScale>
    </cfRule>
  </conditionalFormatting>
  <conditionalFormatting sqref="F33">
    <cfRule type="colorScale" priority="1701">
      <colorScale>
        <cfvo type="min"/>
        <cfvo type="max"/>
        <color rgb="FFFCFCFF"/>
        <color rgb="FF63BE7B"/>
      </colorScale>
    </cfRule>
    <cfRule type="colorScale" priority="1702">
      <colorScale>
        <cfvo type="min"/>
        <cfvo type="max"/>
        <color rgb="FFFCFCFF"/>
        <color rgb="FF63BE7B"/>
      </colorScale>
    </cfRule>
    <cfRule type="colorScale" priority="1703">
      <colorScale>
        <cfvo type="min"/>
        <cfvo type="percentile" val="50"/>
        <cfvo type="max"/>
        <color rgb="FFF8696B"/>
        <color rgb="FFFFEB84"/>
        <color rgb="FF63BE7B"/>
      </colorScale>
    </cfRule>
    <cfRule type="colorScale" priority="1704">
      <colorScale>
        <cfvo type="min"/>
        <cfvo type="max"/>
        <color rgb="FFFFEF9C"/>
        <color rgb="FF63BE7B"/>
      </colorScale>
    </cfRule>
    <cfRule type="colorScale" priority="1707">
      <colorScale>
        <cfvo type="min"/>
        <cfvo type="max"/>
        <color rgb="FFFCFCFF"/>
        <color rgb="FF63BE7B"/>
      </colorScale>
    </cfRule>
    <cfRule type="colorScale" priority="1708">
      <colorScale>
        <cfvo type="min"/>
        <cfvo type="max"/>
        <color rgb="FFFCFCFF"/>
        <color rgb="FF63BE7B"/>
      </colorScale>
    </cfRule>
    <cfRule type="colorScale" priority="1730">
      <colorScale>
        <cfvo type="min"/>
        <cfvo type="max"/>
        <color rgb="FFFCFCFF"/>
        <color rgb="FF63BE7B"/>
      </colorScale>
    </cfRule>
  </conditionalFormatting>
  <conditionalFormatting sqref="F33:F36">
    <cfRule type="colorScale" priority="2213">
      <colorScale>
        <cfvo type="min"/>
        <cfvo type="max"/>
        <color rgb="FFFCFCFF"/>
        <color rgb="FF63BE7B"/>
      </colorScale>
    </cfRule>
  </conditionalFormatting>
  <conditionalFormatting sqref="F34:F35">
    <cfRule type="colorScale" priority="1695">
      <colorScale>
        <cfvo type="min"/>
        <cfvo type="max"/>
        <color rgb="FFFCFCFF"/>
        <color rgb="FF63BE7B"/>
      </colorScale>
    </cfRule>
    <cfRule type="colorScale" priority="1696">
      <colorScale>
        <cfvo type="min"/>
        <cfvo type="max"/>
        <color rgb="FFFCFCFF"/>
        <color rgb="FF63BE7B"/>
      </colorScale>
    </cfRule>
    <cfRule type="colorScale" priority="1697">
      <colorScale>
        <cfvo type="min"/>
        <cfvo type="percentile" val="50"/>
        <cfvo type="max"/>
        <color rgb="FFF8696B"/>
        <color rgb="FFFFEB84"/>
        <color rgb="FF63BE7B"/>
      </colorScale>
    </cfRule>
    <cfRule type="colorScale" priority="1698">
      <colorScale>
        <cfvo type="min"/>
        <cfvo type="max"/>
        <color rgb="FFFFEF9C"/>
        <color rgb="FF63BE7B"/>
      </colorScale>
    </cfRule>
  </conditionalFormatting>
  <conditionalFormatting sqref="F34:F36">
    <cfRule type="colorScale" priority="1694">
      <colorScale>
        <cfvo type="min"/>
        <cfvo type="max"/>
        <color rgb="FFFCFCFF"/>
        <color rgb="FF63BE7B"/>
      </colorScale>
    </cfRule>
    <cfRule type="colorScale" priority="1699">
      <colorScale>
        <cfvo type="min"/>
        <cfvo type="max"/>
        <color rgb="FFFCFCFF"/>
        <color rgb="FF63BE7B"/>
      </colorScale>
    </cfRule>
    <cfRule type="colorScale" priority="1700">
      <colorScale>
        <cfvo type="min"/>
        <cfvo type="max"/>
        <color rgb="FFFCFCFF"/>
        <color rgb="FF63BE7B"/>
      </colorScale>
    </cfRule>
  </conditionalFormatting>
  <conditionalFormatting sqref="F36">
    <cfRule type="colorScale" priority="1690">
      <colorScale>
        <cfvo type="min"/>
        <cfvo type="max"/>
        <color rgb="FFFCFCFF"/>
        <color rgb="FF63BE7B"/>
      </colorScale>
    </cfRule>
    <cfRule type="colorScale" priority="1691">
      <colorScale>
        <cfvo type="min"/>
        <cfvo type="max"/>
        <color rgb="FFFCFCFF"/>
        <color rgb="FF63BE7B"/>
      </colorScale>
    </cfRule>
    <cfRule type="colorScale" priority="1692">
      <colorScale>
        <cfvo type="min"/>
        <cfvo type="percentile" val="50"/>
        <cfvo type="max"/>
        <color rgb="FFF8696B"/>
        <color rgb="FFFFEB84"/>
        <color rgb="FF63BE7B"/>
      </colorScale>
    </cfRule>
    <cfRule type="colorScale" priority="1693">
      <colorScale>
        <cfvo type="min"/>
        <cfvo type="max"/>
        <color rgb="FFFFEF9C"/>
        <color rgb="FF63BE7B"/>
      </colorScale>
    </cfRule>
  </conditionalFormatting>
  <conditionalFormatting sqref="G2:G3">
    <cfRule type="colorScale" priority="24862">
      <colorScale>
        <cfvo type="min"/>
        <cfvo type="max"/>
        <color rgb="FFFCFCFF"/>
        <color rgb="FF63BE7B"/>
      </colorScale>
    </cfRule>
  </conditionalFormatting>
  <conditionalFormatting sqref="G2:G4 G6">
    <cfRule type="colorScale" priority="2284">
      <colorScale>
        <cfvo type="min"/>
        <cfvo type="max"/>
        <color rgb="FFFCFCFF"/>
        <color rgb="FF63BE7B"/>
      </colorScale>
    </cfRule>
  </conditionalFormatting>
  <conditionalFormatting sqref="G2:G4 G6:G7 G9:G11">
    <cfRule type="colorScale" priority="1489">
      <colorScale>
        <cfvo type="min"/>
        <cfvo type="percentile" val="50"/>
        <cfvo type="max"/>
        <color rgb="FFF8696B"/>
        <color rgb="FFFCFCFF"/>
        <color rgb="FF63BE7B"/>
      </colorScale>
    </cfRule>
    <cfRule type="colorScale" priority="1506">
      <colorScale>
        <cfvo type="min"/>
        <cfvo type="max"/>
        <color rgb="FFFCFCFF"/>
        <color rgb="FF63BE7B"/>
      </colorScale>
    </cfRule>
  </conditionalFormatting>
  <conditionalFormatting sqref="G19:G32 G2:G4 G6:G7 G16:G17 G9:G11 G13:G14">
    <cfRule type="colorScale" priority="25002">
      <colorScale>
        <cfvo type="min"/>
        <cfvo type="percentile" val="50"/>
        <cfvo type="max"/>
        <color rgb="FFF8696B"/>
        <color rgb="FFFCFCFF"/>
        <color rgb="FF63BE7B"/>
      </colorScale>
    </cfRule>
    <cfRule type="colorScale" priority="25003">
      <colorScale>
        <cfvo type="min"/>
        <cfvo type="max"/>
        <color rgb="FFFCFCFF"/>
        <color rgb="FF63BE7B"/>
      </colorScale>
    </cfRule>
    <cfRule type="colorScale" priority="25006">
      <colorScale>
        <cfvo type="min"/>
        <cfvo type="percentile" val="50"/>
        <cfvo type="max"/>
        <color rgb="FFF8696B"/>
        <color rgb="FFFCFCFF"/>
        <color rgb="FF63BE7B"/>
      </colorScale>
    </cfRule>
  </conditionalFormatting>
  <conditionalFormatting sqref="G16:G17 G2:G4 G6:G7 G9:G11 G13:G14">
    <cfRule type="colorScale" priority="1487">
      <colorScale>
        <cfvo type="min"/>
        <cfvo type="max"/>
        <color rgb="FFFCFCFF"/>
        <color rgb="FF63BE7B"/>
      </colorScale>
    </cfRule>
  </conditionalFormatting>
  <conditionalFormatting sqref="G4">
    <cfRule type="colorScale" priority="24343">
      <colorScale>
        <cfvo type="min"/>
        <cfvo type="max"/>
        <color rgb="FFFCFCFF"/>
        <color rgb="FF63BE7B"/>
      </colorScale>
    </cfRule>
  </conditionalFormatting>
  <conditionalFormatting sqref="G6">
    <cfRule type="colorScale" priority="24410">
      <colorScale>
        <cfvo type="min"/>
        <cfvo type="max"/>
        <color rgb="FFFCFCFF"/>
        <color rgb="FF63BE7B"/>
      </colorScale>
    </cfRule>
  </conditionalFormatting>
  <conditionalFormatting sqref="G19:G32 G7 G16:G17 G9:G11 G13:G14">
    <cfRule type="colorScale" priority="24006">
      <colorScale>
        <cfvo type="min"/>
        <cfvo type="max"/>
        <color rgb="FFFCFCFF"/>
        <color rgb="FF63BE7B"/>
      </colorScale>
    </cfRule>
    <cfRule type="colorScale" priority="24007">
      <colorScale>
        <cfvo type="min"/>
        <cfvo type="max"/>
        <color rgb="FFFCFCFF"/>
        <color rgb="FF63BE7B"/>
      </colorScale>
    </cfRule>
    <cfRule type="colorScale" priority="24008">
      <colorScale>
        <cfvo type="min"/>
        <cfvo type="max"/>
        <color rgb="FFFCFCFF"/>
        <color rgb="FF63BE7B"/>
      </colorScale>
    </cfRule>
  </conditionalFormatting>
  <conditionalFormatting sqref="G18 G5">
    <cfRule type="colorScale" priority="1124">
      <colorScale>
        <cfvo type="min"/>
        <cfvo type="max"/>
        <color rgb="FFFCFCFF"/>
        <color rgb="FF63BE7B"/>
      </colorScale>
    </cfRule>
    <cfRule type="colorScale" priority="1145">
      <colorScale>
        <cfvo type="min"/>
        <cfvo type="max"/>
        <color rgb="FFFCFCFF"/>
        <color rgb="FF63BE7B"/>
      </colorScale>
    </cfRule>
    <cfRule type="colorScale" priority="1167">
      <colorScale>
        <cfvo type="min"/>
        <cfvo type="max"/>
        <color rgb="FFFCFCFF"/>
        <color rgb="FF63BE7B"/>
      </colorScale>
    </cfRule>
    <cfRule type="colorScale" priority="1184">
      <colorScale>
        <cfvo type="min"/>
        <cfvo type="max"/>
        <color rgb="FFFCFCFF"/>
        <color rgb="FF63BE7B"/>
      </colorScale>
    </cfRule>
    <cfRule type="colorScale" priority="1206">
      <colorScale>
        <cfvo type="min"/>
        <cfvo type="max"/>
        <color rgb="FFFCFCFF"/>
        <color rgb="FF63BE7B"/>
      </colorScale>
    </cfRule>
    <cfRule type="colorScale" priority="1213">
      <colorScale>
        <cfvo type="min"/>
        <cfvo type="max"/>
        <color rgb="FFFCFCFF"/>
        <color rgb="FF63BE7B"/>
      </colorScale>
    </cfRule>
    <cfRule type="colorScale" priority="1227">
      <colorScale>
        <cfvo type="min"/>
        <cfvo type="max"/>
        <color rgb="FFFCFCFF"/>
        <color rgb="FF63BE7B"/>
      </colorScale>
    </cfRule>
    <cfRule type="colorScale" priority="1240">
      <colorScale>
        <cfvo type="min"/>
        <cfvo type="max"/>
        <color rgb="FFFCFCFF"/>
        <color rgb="FF63BE7B"/>
      </colorScale>
    </cfRule>
    <cfRule type="colorScale" priority="1272">
      <colorScale>
        <cfvo type="min"/>
        <cfvo type="max"/>
        <color rgb="FFFCFCFF"/>
        <color rgb="FF63BE7B"/>
      </colorScale>
    </cfRule>
    <cfRule type="colorScale" priority="1289">
      <colorScale>
        <cfvo type="min"/>
        <cfvo type="percentile" val="50"/>
        <cfvo type="max"/>
        <color rgb="FFF8696B"/>
        <color rgb="FFFCFCFF"/>
        <color rgb="FF63BE7B"/>
      </colorScale>
    </cfRule>
    <cfRule type="colorScale" priority="1290">
      <colorScale>
        <cfvo type="min"/>
        <cfvo type="max"/>
        <color rgb="FFFCFCFF"/>
        <color rgb="FF63BE7B"/>
      </colorScale>
    </cfRule>
    <cfRule type="colorScale" priority="1364">
      <colorScale>
        <cfvo type="min"/>
        <cfvo type="max"/>
        <color rgb="FFFCFCFF"/>
        <color rgb="FF63BE7B"/>
      </colorScale>
    </cfRule>
    <cfRule type="colorScale" priority="1365">
      <colorScale>
        <cfvo type="min"/>
        <cfvo type="percentile" val="50"/>
        <cfvo type="max"/>
        <color rgb="FFF8696B"/>
        <color rgb="FFFCFCFF"/>
        <color rgb="FF63BE7B"/>
      </colorScale>
    </cfRule>
    <cfRule type="colorScale" priority="1366">
      <colorScale>
        <cfvo type="min"/>
        <cfvo type="percentile" val="50"/>
        <cfvo type="max"/>
        <color rgb="FFF8696B"/>
        <color rgb="FFFCFCFF"/>
        <color rgb="FF63BE7B"/>
      </colorScale>
    </cfRule>
    <cfRule type="colorScale" priority="1380">
      <colorScale>
        <cfvo type="min"/>
        <cfvo type="max"/>
        <color rgb="FFFCFCFF"/>
        <color rgb="FF63BE7B"/>
      </colorScale>
    </cfRule>
    <cfRule type="colorScale" priority="1416">
      <colorScale>
        <cfvo type="min"/>
        <cfvo type="max"/>
        <color rgb="FFFCFCFF"/>
        <color rgb="FF63BE7B"/>
      </colorScale>
    </cfRule>
    <cfRule type="colorScale" priority="1436">
      <colorScale>
        <cfvo type="min"/>
        <cfvo type="max"/>
        <color rgb="FFFCFCFF"/>
        <color rgb="FF63BE7B"/>
      </colorScale>
    </cfRule>
    <cfRule type="colorScale" priority="1441">
      <colorScale>
        <cfvo type="min"/>
        <cfvo type="max"/>
        <color rgb="FFFCFCFF"/>
        <color rgb="FF63BE7B"/>
      </colorScale>
    </cfRule>
    <cfRule type="colorScale" priority="1451">
      <colorScale>
        <cfvo type="min"/>
        <cfvo type="max"/>
        <color rgb="FFFCFCFF"/>
        <color rgb="FF63BE7B"/>
      </colorScale>
    </cfRule>
    <cfRule type="colorScale" priority="1452">
      <colorScale>
        <cfvo type="min"/>
        <cfvo type="percentile" val="50"/>
        <cfvo type="max"/>
        <color rgb="FFF8696B"/>
        <color rgb="FFFCFCFF"/>
        <color rgb="FF63BE7B"/>
      </colorScale>
    </cfRule>
    <cfRule type="colorScale" priority="1456">
      <colorScale>
        <cfvo type="min"/>
        <cfvo type="max"/>
        <color rgb="FFFCFCFF"/>
        <color rgb="FF63BE7B"/>
      </colorScale>
    </cfRule>
  </conditionalFormatting>
  <conditionalFormatting sqref="G33:N1048576">
    <cfRule type="colorScale" priority="2053">
      <colorScale>
        <cfvo type="min"/>
        <cfvo type="percentile" val="50"/>
        <cfvo type="max"/>
        <color rgb="FFF8696B"/>
        <color rgb="FFFCFCFF"/>
        <color rgb="FF63BE7B"/>
      </colorScale>
    </cfRule>
  </conditionalFormatting>
  <conditionalFormatting sqref="H1">
    <cfRule type="colorScale" priority="2038">
      <colorScale>
        <cfvo type="min"/>
        <cfvo type="percentile" val="50"/>
        <cfvo type="max"/>
        <color rgb="FFF8696B"/>
        <color rgb="FFFCFCFF"/>
        <color rgb="FF63BE7B"/>
      </colorScale>
    </cfRule>
  </conditionalFormatting>
  <conditionalFormatting sqref="H19:H1048576 H1:H4 H6:H7 H16:H17 H9:H11 H13:H14">
    <cfRule type="colorScale" priority="2166">
      <colorScale>
        <cfvo type="min"/>
        <cfvo type="percentile" val="50"/>
        <cfvo type="max"/>
        <color rgb="FFF8696B"/>
        <color rgb="FFFCFCFF"/>
        <color rgb="FF5A8AC6"/>
      </colorScale>
    </cfRule>
  </conditionalFormatting>
  <conditionalFormatting sqref="H2:H3">
    <cfRule type="colorScale" priority="24864">
      <colorScale>
        <cfvo type="min"/>
        <cfvo type="max"/>
        <color rgb="FFFCFCFF"/>
        <color rgb="FF63BE7B"/>
      </colorScale>
    </cfRule>
    <cfRule type="colorScale" priority="24904">
      <colorScale>
        <cfvo type="min"/>
        <cfvo type="percentile" val="50"/>
        <cfvo type="max"/>
        <color rgb="FFF8696B"/>
        <color rgb="FFFCFCFF"/>
        <color rgb="FF63BE7B"/>
      </colorScale>
    </cfRule>
  </conditionalFormatting>
  <conditionalFormatting sqref="H2:H4 H6">
    <cfRule type="colorScale" priority="24926">
      <colorScale>
        <cfvo type="min"/>
        <cfvo type="percentile" val="50"/>
        <cfvo type="max"/>
        <color rgb="FFF8696B"/>
        <color rgb="FFFCFCFF"/>
        <color rgb="FF63BE7B"/>
      </colorScale>
    </cfRule>
    <cfRule type="colorScale" priority="24927">
      <colorScale>
        <cfvo type="min"/>
        <cfvo type="max"/>
        <color rgb="FFFCFCFF"/>
        <color rgb="FF63BE7B"/>
      </colorScale>
    </cfRule>
    <cfRule type="colorScale" priority="24928">
      <colorScale>
        <cfvo type="min"/>
        <cfvo type="percentile" val="50"/>
        <cfvo type="max"/>
        <color rgb="FFF8696B"/>
        <color rgb="FFFCFCFF"/>
        <color rgb="FF63BE7B"/>
      </colorScale>
    </cfRule>
  </conditionalFormatting>
  <conditionalFormatting sqref="H2:H4 H6:H7 H9:H11">
    <cfRule type="colorScale" priority="1505">
      <colorScale>
        <cfvo type="min"/>
        <cfvo type="max"/>
        <color rgb="FFFCFCFF"/>
        <color rgb="FF63BE7B"/>
      </colorScale>
    </cfRule>
  </conditionalFormatting>
  <conditionalFormatting sqref="H19:H32 H2:H4 H6:H7 H16:H17 H9:H11 H13:H14">
    <cfRule type="colorScale" priority="25016">
      <colorScale>
        <cfvo type="min"/>
        <cfvo type="percentile" val="50"/>
        <cfvo type="max"/>
        <color rgb="FFF8696B"/>
        <color rgb="FFFCFCFF"/>
        <color rgb="FF63BE7B"/>
      </colorScale>
    </cfRule>
    <cfRule type="colorScale" priority="25017">
      <colorScale>
        <cfvo type="min"/>
        <cfvo type="max"/>
        <color rgb="FFFCFCFF"/>
        <color rgb="FF63BE7B"/>
      </colorScale>
    </cfRule>
    <cfRule type="colorScale" priority="25020">
      <colorScale>
        <cfvo type="min"/>
        <cfvo type="percentile" val="50"/>
        <cfvo type="max"/>
        <color rgb="FFF8696B"/>
        <color rgb="FFFCFCFF"/>
        <color rgb="FF63BE7B"/>
      </colorScale>
    </cfRule>
  </conditionalFormatting>
  <conditionalFormatting sqref="H4">
    <cfRule type="colorScale" priority="24345">
      <colorScale>
        <cfvo type="min"/>
        <cfvo type="max"/>
        <color rgb="FFFCFCFF"/>
        <color rgb="FF63BE7B"/>
      </colorScale>
    </cfRule>
    <cfRule type="colorScale" priority="24346">
      <colorScale>
        <cfvo type="min"/>
        <cfvo type="percentile" val="50"/>
        <cfvo type="max"/>
        <color rgb="FFF8696B"/>
        <color rgb="FFFCFCFF"/>
        <color rgb="FF63BE7B"/>
      </colorScale>
    </cfRule>
    <cfRule type="colorScale" priority="24347">
      <colorScale>
        <cfvo type="min"/>
        <cfvo type="max"/>
        <color rgb="FFFCFCFF"/>
        <color rgb="FF63BE7B"/>
      </colorScale>
    </cfRule>
  </conditionalFormatting>
  <conditionalFormatting sqref="H6">
    <cfRule type="colorScale" priority="24417">
      <colorScale>
        <cfvo type="min"/>
        <cfvo type="percentile" val="50"/>
        <cfvo type="max"/>
        <color rgb="FFF8696B"/>
        <color rgb="FFFCFCFF"/>
        <color rgb="FF63BE7B"/>
      </colorScale>
    </cfRule>
    <cfRule type="colorScale" priority="24418">
      <colorScale>
        <cfvo type="min"/>
        <cfvo type="max"/>
        <color rgb="FFFCFCFF"/>
        <color rgb="FF63BE7B"/>
      </colorScale>
    </cfRule>
  </conditionalFormatting>
  <conditionalFormatting sqref="H19:H32 H7 H16:H17 H9:H11 H13:H14">
    <cfRule type="colorScale" priority="24018">
      <colorScale>
        <cfvo type="min"/>
        <cfvo type="percentile" val="50"/>
        <cfvo type="max"/>
        <color rgb="FFF8696B"/>
        <color rgb="FFFCFCFF"/>
        <color rgb="FF63BE7B"/>
      </colorScale>
    </cfRule>
    <cfRule type="colorScale" priority="24019">
      <colorScale>
        <cfvo type="min"/>
        <cfvo type="max"/>
        <color rgb="FFFCFCFF"/>
        <color rgb="FF63BE7B"/>
      </colorScale>
    </cfRule>
    <cfRule type="colorScale" priority="24020">
      <colorScale>
        <cfvo type="min"/>
        <cfvo type="percentile" val="50"/>
        <cfvo type="max"/>
        <color rgb="FFF8696B"/>
        <color rgb="FFFCFCFF"/>
        <color rgb="FF63BE7B"/>
      </colorScale>
    </cfRule>
    <cfRule type="colorScale" priority="24021">
      <colorScale>
        <cfvo type="min"/>
        <cfvo type="max"/>
        <color rgb="FFFCFCFF"/>
        <color rgb="FF63BE7B"/>
      </colorScale>
    </cfRule>
    <cfRule type="colorScale" priority="24022">
      <colorScale>
        <cfvo type="min"/>
        <cfvo type="percentile" val="50"/>
        <cfvo type="max"/>
        <color rgb="FFF8696B"/>
        <color rgb="FFFCFCFF"/>
        <color rgb="FF63BE7B"/>
      </colorScale>
    </cfRule>
  </conditionalFormatting>
  <conditionalFormatting sqref="H18 H5">
    <cfRule type="colorScale" priority="1166">
      <colorScale>
        <cfvo type="min"/>
        <cfvo type="max"/>
        <color rgb="FFFCFCFF"/>
        <color rgb="FF63BE7B"/>
      </colorScale>
    </cfRule>
    <cfRule type="colorScale" priority="1189">
      <colorScale>
        <cfvo type="min"/>
        <cfvo type="max"/>
        <color rgb="FFFCFCFF"/>
        <color rgb="FF63BE7B"/>
      </colorScale>
    </cfRule>
    <cfRule type="colorScale" priority="1288">
      <colorScale>
        <cfvo type="min"/>
        <cfvo type="percentile" val="50"/>
        <cfvo type="max"/>
        <color rgb="FFF8696B"/>
        <color rgb="FFFCFCFF"/>
        <color rgb="FF63BE7B"/>
      </colorScale>
    </cfRule>
    <cfRule type="colorScale" priority="1296">
      <colorScale>
        <cfvo type="min"/>
        <cfvo type="percentile" val="50"/>
        <cfvo type="max"/>
        <color rgb="FFF8696B"/>
        <color rgb="FFFCFCFF"/>
        <color rgb="FF63BE7B"/>
      </colorScale>
    </cfRule>
    <cfRule type="colorScale" priority="1297">
      <colorScale>
        <cfvo type="min"/>
        <cfvo type="max"/>
        <color rgb="FFFCFCFF"/>
        <color rgb="FF63BE7B"/>
      </colorScale>
    </cfRule>
    <cfRule type="colorScale" priority="1308">
      <colorScale>
        <cfvo type="min"/>
        <cfvo type="max"/>
        <color rgb="FFFCFCFF"/>
        <color rgb="FF63BE7B"/>
      </colorScale>
    </cfRule>
    <cfRule type="colorScale" priority="1374">
      <colorScale>
        <cfvo type="min"/>
        <cfvo type="percentile" val="50"/>
        <cfvo type="max"/>
        <color rgb="FFF8696B"/>
        <color rgb="FFFCFCFF"/>
        <color rgb="FF5A8AC6"/>
      </colorScale>
    </cfRule>
    <cfRule type="colorScale" priority="1377">
      <colorScale>
        <cfvo type="min"/>
        <cfvo type="percentile" val="50"/>
        <cfvo type="max"/>
        <color rgb="FFF8696B"/>
        <color rgb="FFFCFCFF"/>
        <color rgb="FF63BE7B"/>
      </colorScale>
    </cfRule>
    <cfRule type="colorScale" priority="1378">
      <colorScale>
        <cfvo type="min"/>
        <cfvo type="max"/>
        <color rgb="FFFCFCFF"/>
        <color rgb="FF63BE7B"/>
      </colorScale>
    </cfRule>
    <cfRule type="colorScale" priority="1379">
      <colorScale>
        <cfvo type="min"/>
        <cfvo type="percentile" val="50"/>
        <cfvo type="max"/>
        <color rgb="FFF8696B"/>
        <color rgb="FFFCFCFF"/>
        <color rgb="FF63BE7B"/>
      </colorScale>
    </cfRule>
    <cfRule type="colorScale" priority="1407">
      <colorScale>
        <cfvo type="min"/>
        <cfvo type="percentile" val="50"/>
        <cfvo type="max"/>
        <color rgb="FFF8696B"/>
        <color rgb="FFFCFCFF"/>
        <color rgb="FF63BE7B"/>
      </colorScale>
    </cfRule>
    <cfRule type="colorScale" priority="1415">
      <colorScale>
        <cfvo type="min"/>
        <cfvo type="max"/>
        <color rgb="FFFCFCFF"/>
        <color rgb="FF63BE7B"/>
      </colorScale>
    </cfRule>
    <cfRule type="colorScale" priority="1445">
      <colorScale>
        <cfvo type="min"/>
        <cfvo type="max"/>
        <color rgb="FFFCFCFF"/>
        <color rgb="FF63BE7B"/>
      </colorScale>
    </cfRule>
  </conditionalFormatting>
  <conditionalFormatting sqref="I2:I4 I6:I7 I9:I11">
    <cfRule type="colorScale" priority="1504">
      <colorScale>
        <cfvo type="min"/>
        <cfvo type="max"/>
        <color rgb="FFFCFCFF"/>
        <color rgb="FF63BE7B"/>
      </colorScale>
    </cfRule>
  </conditionalFormatting>
  <conditionalFormatting sqref="I19:I32 I2:I4 I6:I7 I16:I17 I9:I11 I13:I14">
    <cfRule type="colorScale" priority="25022">
      <colorScale>
        <cfvo type="min"/>
        <cfvo type="percentile" val="50"/>
        <cfvo type="max"/>
        <color rgb="FFF8696B"/>
        <color rgb="FFFCFCFF"/>
        <color rgb="FF63BE7B"/>
      </colorScale>
    </cfRule>
    <cfRule type="colorScale" priority="25023">
      <colorScale>
        <cfvo type="min"/>
        <cfvo type="max"/>
        <color rgb="FFFCFCFF"/>
        <color rgb="FF63BE7B"/>
      </colorScale>
    </cfRule>
    <cfRule type="colorScale" priority="25026">
      <colorScale>
        <cfvo type="min"/>
        <cfvo type="percentile" val="50"/>
        <cfvo type="max"/>
        <color rgb="FFF8696B"/>
        <color rgb="FFFCFCFF"/>
        <color rgb="FF63BE7B"/>
      </colorScale>
    </cfRule>
  </conditionalFormatting>
  <conditionalFormatting sqref="I18 I5">
    <cfRule type="colorScale" priority="1165">
      <colorScale>
        <cfvo type="min"/>
        <cfvo type="max"/>
        <color rgb="FFFCFCFF"/>
        <color rgb="FF63BE7B"/>
      </colorScale>
    </cfRule>
    <cfRule type="colorScale" priority="1188">
      <colorScale>
        <cfvo type="min"/>
        <cfvo type="max"/>
        <color rgb="FFFCFCFF"/>
        <color rgb="FF63BE7B"/>
      </colorScale>
    </cfRule>
    <cfRule type="colorScale" priority="1287">
      <colorScale>
        <cfvo type="min"/>
        <cfvo type="percentile" val="50"/>
        <cfvo type="max"/>
        <color rgb="FFF8696B"/>
        <color rgb="FFFCFCFF"/>
        <color rgb="FF63BE7B"/>
      </colorScale>
    </cfRule>
    <cfRule type="colorScale" priority="1307">
      <colorScale>
        <cfvo type="min"/>
        <cfvo type="max"/>
        <color rgb="FFFCFCFF"/>
        <color rgb="FF63BE7B"/>
      </colorScale>
    </cfRule>
    <cfRule type="colorScale" priority="1353">
      <colorScale>
        <cfvo type="min"/>
        <cfvo type="percentile" val="50"/>
        <cfvo type="max"/>
        <color rgb="FFF8696B"/>
        <color rgb="FFFCFCFF"/>
        <color rgb="FF63BE7B"/>
      </colorScale>
    </cfRule>
    <cfRule type="colorScale" priority="1354">
      <colorScale>
        <cfvo type="min"/>
        <cfvo type="max"/>
        <color rgb="FFFCFCFF"/>
        <color rgb="FF63BE7B"/>
      </colorScale>
    </cfRule>
    <cfRule type="colorScale" priority="1355">
      <colorScale>
        <cfvo type="min"/>
        <cfvo type="percentile" val="50"/>
        <cfvo type="max"/>
        <color rgb="FFF8696B"/>
        <color rgb="FFFCFCFF"/>
        <color rgb="FF63BE7B"/>
      </colorScale>
    </cfRule>
    <cfRule type="colorScale" priority="1356">
      <colorScale>
        <cfvo type="min"/>
        <cfvo type="percentile" val="50"/>
        <cfvo type="max"/>
        <color rgb="FFF8696B"/>
        <color rgb="FFFCFCFF"/>
        <color rgb="FF5A8AC6"/>
      </colorScale>
    </cfRule>
    <cfRule type="colorScale" priority="1357">
      <colorScale>
        <cfvo type="min"/>
        <cfvo type="percentile" val="50"/>
        <cfvo type="max"/>
        <color rgb="FFF8696B"/>
        <color rgb="FFFCFCFF"/>
        <color rgb="FF63BE7B"/>
      </colorScale>
    </cfRule>
    <cfRule type="colorScale" priority="1358">
      <colorScale>
        <cfvo type="min"/>
        <cfvo type="percentile" val="50"/>
        <cfvo type="max"/>
        <color rgb="FFF8696B"/>
        <color rgb="FFFCFCFF"/>
        <color rgb="FF63BE7B"/>
      </colorScale>
    </cfRule>
    <cfRule type="colorScale" priority="1359">
      <colorScale>
        <cfvo type="min"/>
        <cfvo type="max"/>
        <color rgb="FFFCFCFF"/>
        <color rgb="FF63BE7B"/>
      </colorScale>
    </cfRule>
    <cfRule type="colorScale" priority="1360">
      <colorScale>
        <cfvo type="min"/>
        <cfvo type="percentile" val="50"/>
        <cfvo type="max"/>
        <color rgb="FFF8696B"/>
        <color rgb="FFFCFCFF"/>
        <color rgb="FF63BE7B"/>
      </colorScale>
    </cfRule>
    <cfRule type="colorScale" priority="1361">
      <colorScale>
        <cfvo type="min"/>
        <cfvo type="percentile" val="50"/>
        <cfvo type="max"/>
        <color rgb="FFF8696B"/>
        <color rgb="FFFCFCFF"/>
        <color rgb="FF63BE7B"/>
      </colorScale>
    </cfRule>
    <cfRule type="colorScale" priority="1362">
      <colorScale>
        <cfvo type="min"/>
        <cfvo type="max"/>
        <color rgb="FFFCFCFF"/>
        <color rgb="FF63BE7B"/>
      </colorScale>
    </cfRule>
    <cfRule type="colorScale" priority="1363">
      <colorScale>
        <cfvo type="min"/>
        <cfvo type="percentile" val="50"/>
        <cfvo type="max"/>
        <color rgb="FFF8696B"/>
        <color rgb="FFFCFCFF"/>
        <color rgb="FF63BE7B"/>
      </colorScale>
    </cfRule>
    <cfRule type="colorScale" priority="1406">
      <colorScale>
        <cfvo type="min"/>
        <cfvo type="percentile" val="50"/>
        <cfvo type="max"/>
        <color rgb="FFF8696B"/>
        <color rgb="FFFCFCFF"/>
        <color rgb="FF63BE7B"/>
      </colorScale>
    </cfRule>
    <cfRule type="colorScale" priority="1409">
      <colorScale>
        <cfvo type="min"/>
        <cfvo type="max"/>
        <color rgb="FFFCFCFF"/>
        <color rgb="FF63BE7B"/>
      </colorScale>
    </cfRule>
    <cfRule type="colorScale" priority="1444">
      <colorScale>
        <cfvo type="min"/>
        <cfvo type="max"/>
        <color rgb="FFFCFCFF"/>
        <color rgb="FF63BE7B"/>
      </colorScale>
    </cfRule>
  </conditionalFormatting>
  <conditionalFormatting sqref="N19:N32 I2:J3 N2:N4 N6:N7 N16:N17 N9:N11 N13:N14">
    <cfRule type="colorScale" priority="25028">
      <colorScale>
        <cfvo type="min"/>
        <cfvo type="max"/>
        <color rgb="FFFCFCFF"/>
        <color rgb="FF63BE7B"/>
      </colorScale>
    </cfRule>
    <cfRule type="colorScale" priority="25032">
      <colorScale>
        <cfvo type="min"/>
        <cfvo type="percentile" val="50"/>
        <cfvo type="max"/>
        <color rgb="FFF8696B"/>
        <color rgb="FFFCFCFF"/>
        <color rgb="FF63BE7B"/>
      </colorScale>
    </cfRule>
  </conditionalFormatting>
  <conditionalFormatting sqref="N19:N32 I2:J4 I6:J6 N2:N4 N6:N7 N16:N17 N9:N11 N13:N14">
    <cfRule type="colorScale" priority="25036">
      <colorScale>
        <cfvo type="min"/>
        <cfvo type="percentile" val="50"/>
        <cfvo type="max"/>
        <color rgb="FFF8696B"/>
        <color rgb="FFFCFCFF"/>
        <color rgb="FF63BE7B"/>
      </colorScale>
    </cfRule>
    <cfRule type="colorScale" priority="25037">
      <colorScale>
        <cfvo type="min"/>
        <cfvo type="percentile" val="50"/>
        <cfvo type="max"/>
        <color rgb="FFF8696B"/>
        <color rgb="FFFCFCFF"/>
        <color rgb="FF5A8AC6"/>
      </colorScale>
    </cfRule>
    <cfRule type="colorScale" priority="25038">
      <colorScale>
        <cfvo type="min"/>
        <cfvo type="percentile" val="50"/>
        <cfvo type="max"/>
        <color rgb="FFF8696B"/>
        <color rgb="FFFCFCFF"/>
        <color rgb="FF63BE7B"/>
      </colorScale>
    </cfRule>
    <cfRule type="colorScale" priority="25039">
      <colorScale>
        <cfvo type="min"/>
        <cfvo type="percentile" val="50"/>
        <cfvo type="max"/>
        <color rgb="FFF8696B"/>
        <color rgb="FFFCFCFF"/>
        <color rgb="FF63BE7B"/>
      </colorScale>
    </cfRule>
    <cfRule type="colorScale" priority="25040">
      <colorScale>
        <cfvo type="min"/>
        <cfvo type="max"/>
        <color rgb="FFFCFCFF"/>
        <color rgb="FF63BE7B"/>
      </colorScale>
    </cfRule>
    <cfRule type="colorScale" priority="25041">
      <colorScale>
        <cfvo type="min"/>
        <cfvo type="percentile" val="50"/>
        <cfvo type="max"/>
        <color rgb="FFF8696B"/>
        <color rgb="FFFCFCFF"/>
        <color rgb="FF63BE7B"/>
      </colorScale>
    </cfRule>
  </conditionalFormatting>
  <conditionalFormatting sqref="N19:N32 I2:J4 I6:J7 N2:N4 N6:N7 I19:J32 N16:N17 I16:J17 I9:J11 I13:J14 N9:N11 N13:N14">
    <cfRule type="colorScale" priority="25060">
      <colorScale>
        <cfvo type="min"/>
        <cfvo type="percentile" val="50"/>
        <cfvo type="max"/>
        <color rgb="FFF8696B"/>
        <color rgb="FFFCFCFF"/>
        <color rgb="FF63BE7B"/>
      </colorScale>
    </cfRule>
    <cfRule type="colorScale" priority="25061">
      <colorScale>
        <cfvo type="min"/>
        <cfvo type="max"/>
        <color rgb="FFFCFCFF"/>
        <color rgb="FF63BE7B"/>
      </colorScale>
    </cfRule>
  </conditionalFormatting>
  <conditionalFormatting sqref="I4:J4 N4">
    <cfRule type="colorScale" priority="24355">
      <colorScale>
        <cfvo type="min"/>
        <cfvo type="max"/>
        <color rgb="FFFCFCFF"/>
        <color rgb="FF63BE7B"/>
      </colorScale>
    </cfRule>
    <cfRule type="colorScale" priority="24357">
      <colorScale>
        <cfvo type="min"/>
        <cfvo type="percentile" val="50"/>
        <cfvo type="max"/>
        <color rgb="FFF8696B"/>
        <color rgb="FFFCFCFF"/>
        <color rgb="FF63BE7B"/>
      </colorScale>
    </cfRule>
    <cfRule type="colorScale" priority="24358">
      <colorScale>
        <cfvo type="min"/>
        <cfvo type="max"/>
        <color rgb="FFFCFCFF"/>
        <color rgb="FF63BE7B"/>
      </colorScale>
    </cfRule>
  </conditionalFormatting>
  <conditionalFormatting sqref="N19:N32 I7:J7 N2:N4 N6:N7 I19:J32 N16:N17 I16:J17 I9:J11 I13:J14 N9:N11 N13:N14">
    <cfRule type="colorScale" priority="24046">
      <colorScale>
        <cfvo type="min"/>
        <cfvo type="percentile" val="50"/>
        <cfvo type="max"/>
        <color rgb="FFF8696B"/>
        <color rgb="FFFCFCFF"/>
        <color rgb="FF63BE7B"/>
      </colorScale>
    </cfRule>
    <cfRule type="colorScale" priority="24047">
      <colorScale>
        <cfvo type="min"/>
        <cfvo type="max"/>
        <color rgb="FFFCFCFF"/>
        <color rgb="FF63BE7B"/>
      </colorScale>
    </cfRule>
    <cfRule type="colorScale" priority="24048">
      <colorScale>
        <cfvo type="min"/>
        <cfvo type="percentile" val="50"/>
        <cfvo type="max"/>
        <color rgb="FFF8696B"/>
        <color rgb="FFFCFCFF"/>
        <color rgb="FF63BE7B"/>
      </colorScale>
    </cfRule>
    <cfRule type="colorScale" priority="24049">
      <colorScale>
        <cfvo type="min"/>
        <cfvo type="percentile" val="50"/>
        <cfvo type="max"/>
        <color rgb="FFF8696B"/>
        <color rgb="FFFCFCFF"/>
        <color rgb="FF5A8AC6"/>
      </colorScale>
    </cfRule>
    <cfRule type="colorScale" priority="24050">
      <colorScale>
        <cfvo type="min"/>
        <cfvo type="percentile" val="50"/>
        <cfvo type="max"/>
        <color rgb="FFF8696B"/>
        <color rgb="FFFCFCFF"/>
        <color rgb="FF63BE7B"/>
      </colorScale>
    </cfRule>
    <cfRule type="colorScale" priority="24051">
      <colorScale>
        <cfvo type="min"/>
        <cfvo type="percentile" val="50"/>
        <cfvo type="max"/>
        <color rgb="FFF8696B"/>
        <color rgb="FFFCFCFF"/>
        <color rgb="FF63BE7B"/>
      </colorScale>
    </cfRule>
    <cfRule type="colorScale" priority="24052">
      <colorScale>
        <cfvo type="min"/>
        <cfvo type="max"/>
        <color rgb="FFFCFCFF"/>
        <color rgb="FF63BE7B"/>
      </colorScale>
    </cfRule>
    <cfRule type="colorScale" priority="24053">
      <colorScale>
        <cfvo type="min"/>
        <cfvo type="percentile" val="50"/>
        <cfvo type="max"/>
        <color rgb="FFF8696B"/>
        <color rgb="FFFCFCFF"/>
        <color rgb="FF63BE7B"/>
      </colorScale>
    </cfRule>
  </conditionalFormatting>
  <conditionalFormatting sqref="I1:N1 G1">
    <cfRule type="colorScale" priority="2185">
      <colorScale>
        <cfvo type="min"/>
        <cfvo type="percentile" val="50"/>
        <cfvo type="max"/>
        <color rgb="FFF8696B"/>
        <color rgb="FFFCFCFF"/>
        <color rgb="FF63BE7B"/>
      </colorScale>
    </cfRule>
  </conditionalFormatting>
  <conditionalFormatting sqref="J2:J4 J6:J7 J9:J11">
    <cfRule type="colorScale" priority="1490">
      <colorScale>
        <cfvo type="min"/>
        <cfvo type="percentile" val="50"/>
        <cfvo type="max"/>
        <color rgb="FFF8696B"/>
        <color rgb="FFFCFCFF"/>
        <color rgb="FF63BE7B"/>
      </colorScale>
    </cfRule>
    <cfRule type="colorScale" priority="1503">
      <colorScale>
        <cfvo type="min"/>
        <cfvo type="max"/>
        <color rgb="FFFCFCFF"/>
        <color rgb="FF63BE7B"/>
      </colorScale>
    </cfRule>
  </conditionalFormatting>
  <conditionalFormatting sqref="J19:J32 J2:J4 J6:J7 J16:J17 J9:J11 J13:J14">
    <cfRule type="colorScale" priority="25072">
      <colorScale>
        <cfvo type="min"/>
        <cfvo type="percentile" val="50"/>
        <cfvo type="max"/>
        <color rgb="FFF8696B"/>
        <color rgb="FFFCFCFF"/>
        <color rgb="FF63BE7B"/>
      </colorScale>
    </cfRule>
    <cfRule type="colorScale" priority="25073">
      <colorScale>
        <cfvo type="min"/>
        <cfvo type="max"/>
        <color rgb="FFFCFCFF"/>
        <color rgb="FF63BE7B"/>
      </colorScale>
    </cfRule>
    <cfRule type="colorScale" priority="25076">
      <colorScale>
        <cfvo type="min"/>
        <cfvo type="percentile" val="50"/>
        <cfvo type="max"/>
        <color rgb="FFF8696B"/>
        <color rgb="FFFCFCFF"/>
        <color rgb="FF63BE7B"/>
      </colorScale>
    </cfRule>
  </conditionalFormatting>
  <conditionalFormatting sqref="N19:N32 J2:J4 J6:J7 N2:N4 N6:N7 J19:J32 N16:N17 J16:J17 J9:J11 J13:J14 N9:N11 N13:N14">
    <cfRule type="colorScale" priority="25068">
      <colorScale>
        <cfvo type="min"/>
        <cfvo type="percentile" val="50"/>
        <cfvo type="max"/>
        <color rgb="FFF8696B"/>
        <color rgb="FFFCFCFF"/>
        <color rgb="FF63BE7B"/>
      </colorScale>
    </cfRule>
  </conditionalFormatting>
  <conditionalFormatting sqref="J16:J17 J2:J4 J6:J7 J9:J11 J13:J14">
    <cfRule type="colorScale" priority="1486">
      <colorScale>
        <cfvo type="min"/>
        <cfvo type="max"/>
        <color rgb="FFFCFCFF"/>
        <color rgb="FF63BE7B"/>
      </colorScale>
    </cfRule>
  </conditionalFormatting>
  <conditionalFormatting sqref="J18 J5">
    <cfRule type="colorScale" priority="1123">
      <colorScale>
        <cfvo type="min"/>
        <cfvo type="max"/>
        <color rgb="FFFCFCFF"/>
        <color rgb="FF63BE7B"/>
      </colorScale>
    </cfRule>
    <cfRule type="colorScale" priority="1144">
      <colorScale>
        <cfvo type="min"/>
        <cfvo type="max"/>
        <color rgb="FFFCFCFF"/>
        <color rgb="FF63BE7B"/>
      </colorScale>
    </cfRule>
    <cfRule type="colorScale" priority="1164">
      <colorScale>
        <cfvo type="min"/>
        <cfvo type="max"/>
        <color rgb="FFFCFCFF"/>
        <color rgb="FF63BE7B"/>
      </colorScale>
    </cfRule>
    <cfRule type="colorScale" priority="1183">
      <colorScale>
        <cfvo type="min"/>
        <cfvo type="max"/>
        <color rgb="FFFCFCFF"/>
        <color rgb="FF63BE7B"/>
      </colorScale>
    </cfRule>
    <cfRule type="colorScale" priority="1205">
      <colorScale>
        <cfvo type="min"/>
        <cfvo type="max"/>
        <color rgb="FFFCFCFF"/>
        <color rgb="FF63BE7B"/>
      </colorScale>
    </cfRule>
    <cfRule type="colorScale" priority="1212">
      <colorScale>
        <cfvo type="min"/>
        <cfvo type="max"/>
        <color rgb="FFFCFCFF"/>
        <color rgb="FF63BE7B"/>
      </colorScale>
    </cfRule>
    <cfRule type="colorScale" priority="1226">
      <colorScale>
        <cfvo type="min"/>
        <cfvo type="max"/>
        <color rgb="FFFCFCFF"/>
        <color rgb="FF63BE7B"/>
      </colorScale>
    </cfRule>
    <cfRule type="colorScale" priority="1239">
      <colorScale>
        <cfvo type="min"/>
        <cfvo type="max"/>
        <color rgb="FFFCFCFF"/>
        <color rgb="FF63BE7B"/>
      </colorScale>
    </cfRule>
    <cfRule type="colorScale" priority="1271">
      <colorScale>
        <cfvo type="min"/>
        <cfvo type="max"/>
        <color rgb="FFFCFCFF"/>
        <color rgb="FF63BE7B"/>
      </colorScale>
    </cfRule>
    <cfRule type="colorScale" priority="1274">
      <colorScale>
        <cfvo type="min"/>
        <cfvo type="percentile" val="50"/>
        <cfvo type="max"/>
        <color rgb="FFF8696B"/>
        <color rgb="FFFCFCFF"/>
        <color rgb="FF63BE7B"/>
      </colorScale>
    </cfRule>
    <cfRule type="colorScale" priority="1275">
      <colorScale>
        <cfvo type="min"/>
        <cfvo type="max"/>
        <color rgb="FFFCFCFF"/>
        <color rgb="FF63BE7B"/>
      </colorScale>
    </cfRule>
    <cfRule type="colorScale" priority="1313">
      <colorScale>
        <cfvo type="min"/>
        <cfvo type="max"/>
        <color rgb="FFFCFCFF"/>
        <color rgb="FF63BE7B"/>
      </colorScale>
    </cfRule>
    <cfRule type="colorScale" priority="1314">
      <colorScale>
        <cfvo type="min"/>
        <cfvo type="percentile" val="50"/>
        <cfvo type="max"/>
        <color rgb="FFF8696B"/>
        <color rgb="FFFCFCFF"/>
        <color rgb="FF63BE7B"/>
      </colorScale>
    </cfRule>
    <cfRule type="colorScale" priority="1315">
      <colorScale>
        <cfvo type="min"/>
        <cfvo type="percentile" val="50"/>
        <cfvo type="max"/>
        <color rgb="FFF8696B"/>
        <color rgb="FFFCFCFF"/>
        <color rgb="FF63BE7B"/>
      </colorScale>
    </cfRule>
    <cfRule type="colorScale" priority="1375">
      <colorScale>
        <cfvo type="min"/>
        <cfvo type="max"/>
        <color rgb="FFFCFCFF"/>
        <color rgb="FF63BE7B"/>
      </colorScale>
    </cfRule>
    <cfRule type="colorScale" priority="1408">
      <colorScale>
        <cfvo type="min"/>
        <cfvo type="max"/>
        <color rgb="FFFCFCFF"/>
        <color rgb="FF63BE7B"/>
      </colorScale>
    </cfRule>
    <cfRule type="colorScale" priority="1435">
      <colorScale>
        <cfvo type="min"/>
        <cfvo type="max"/>
        <color rgb="FFFCFCFF"/>
        <color rgb="FF63BE7B"/>
      </colorScale>
    </cfRule>
    <cfRule type="colorScale" priority="1440">
      <colorScale>
        <cfvo type="min"/>
        <cfvo type="max"/>
        <color rgb="FFFCFCFF"/>
        <color rgb="FF63BE7B"/>
      </colorScale>
    </cfRule>
    <cfRule type="colorScale" priority="1449">
      <colorScale>
        <cfvo type="min"/>
        <cfvo type="max"/>
        <color rgb="FFFCFCFF"/>
        <color rgb="FF63BE7B"/>
      </colorScale>
    </cfRule>
    <cfRule type="colorScale" priority="1450">
      <colorScale>
        <cfvo type="min"/>
        <cfvo type="percentile" val="50"/>
        <cfvo type="max"/>
        <color rgb="FFF8696B"/>
        <color rgb="FFFCFCFF"/>
        <color rgb="FF63BE7B"/>
      </colorScale>
    </cfRule>
    <cfRule type="colorScale" priority="1455">
      <colorScale>
        <cfvo type="min"/>
        <cfvo type="max"/>
        <color rgb="FFFCFCFF"/>
        <color rgb="FF63BE7B"/>
      </colorScale>
    </cfRule>
  </conditionalFormatting>
  <conditionalFormatting sqref="K2:K4 K6:K7 K9:K11">
    <cfRule type="colorScale" priority="1502">
      <colorScale>
        <cfvo type="min"/>
        <cfvo type="max"/>
        <color rgb="FFFCFCFF"/>
        <color rgb="FF63BE7B"/>
      </colorScale>
    </cfRule>
  </conditionalFormatting>
  <conditionalFormatting sqref="K19:K32 K2:K4 K6:K7 K16:K17 K9:K11 K13:K14">
    <cfRule type="colorScale" priority="25078">
      <colorScale>
        <cfvo type="min"/>
        <cfvo type="percentile" val="50"/>
        <cfvo type="max"/>
        <color rgb="FFF8696B"/>
        <color rgb="FFFCFCFF"/>
        <color rgb="FF63BE7B"/>
      </colorScale>
    </cfRule>
  </conditionalFormatting>
  <conditionalFormatting sqref="K18 K5">
    <cfRule type="colorScale" priority="1163">
      <colorScale>
        <cfvo type="min"/>
        <cfvo type="max"/>
        <color rgb="FFFCFCFF"/>
        <color rgb="FF63BE7B"/>
      </colorScale>
    </cfRule>
    <cfRule type="colorScale" priority="1187">
      <colorScale>
        <cfvo type="min"/>
        <cfvo type="max"/>
        <color rgb="FFFCFCFF"/>
        <color rgb="FF63BE7B"/>
      </colorScale>
    </cfRule>
    <cfRule type="colorScale" priority="1286">
      <colorScale>
        <cfvo type="min"/>
        <cfvo type="percentile" val="50"/>
        <cfvo type="max"/>
        <color rgb="FFF8696B"/>
        <color rgb="FFFCFCFF"/>
        <color rgb="FF63BE7B"/>
      </colorScale>
    </cfRule>
    <cfRule type="colorScale" priority="1305">
      <colorScale>
        <cfvo type="min"/>
        <cfvo type="max"/>
        <color rgb="FFFCFCFF"/>
        <color rgb="FF63BE7B"/>
      </colorScale>
    </cfRule>
    <cfRule type="colorScale" priority="1306">
      <colorScale>
        <cfvo type="min"/>
        <cfvo type="percentile" val="50"/>
        <cfvo type="max"/>
        <color rgb="FFF8696B"/>
        <color rgb="FFFCFCFF"/>
        <color rgb="FF63BE7B"/>
      </colorScale>
    </cfRule>
    <cfRule type="colorScale" priority="1352">
      <colorScale>
        <cfvo type="min"/>
        <cfvo type="percentile" val="50"/>
        <cfvo type="max"/>
        <color rgb="FFF8696B"/>
        <color rgb="FFFCFCFF"/>
        <color rgb="FF63BE7B"/>
      </colorScale>
    </cfRule>
    <cfRule type="colorScale" priority="1443">
      <colorScale>
        <cfvo type="min"/>
        <cfvo type="max"/>
        <color rgb="FFFCFCFF"/>
        <color rgb="FF63BE7B"/>
      </colorScale>
    </cfRule>
  </conditionalFormatting>
  <conditionalFormatting sqref="K2:L3">
    <cfRule type="colorScale" priority="24869">
      <colorScale>
        <cfvo type="min"/>
        <cfvo type="max"/>
        <color rgb="FFFCFCFF"/>
        <color rgb="FF63BE7B"/>
      </colorScale>
    </cfRule>
  </conditionalFormatting>
  <conditionalFormatting sqref="K2:L4 K6:L6">
    <cfRule type="colorScale" priority="2288">
      <colorScale>
        <cfvo type="min"/>
        <cfvo type="max"/>
        <color rgb="FFFCFCFF"/>
        <color rgb="FF63BE7B"/>
      </colorScale>
    </cfRule>
  </conditionalFormatting>
  <conditionalFormatting sqref="K2:L4 K6:L7">
    <cfRule type="colorScale" priority="25080">
      <colorScale>
        <cfvo type="min"/>
        <cfvo type="percentile" val="50"/>
        <cfvo type="max"/>
        <color rgb="FFF8696B"/>
        <color rgb="FFFCFCFF"/>
        <color rgb="FF63BE7B"/>
      </colorScale>
    </cfRule>
    <cfRule type="colorScale" priority="25081">
      <colorScale>
        <cfvo type="min"/>
        <cfvo type="max"/>
        <color rgb="FFFCFCFF"/>
        <color rgb="FF63BE7B"/>
      </colorScale>
    </cfRule>
  </conditionalFormatting>
  <conditionalFormatting sqref="K4:L4">
    <cfRule type="colorScale" priority="24351">
      <colorScale>
        <cfvo type="min"/>
        <cfvo type="max"/>
        <color rgb="FFFCFCFF"/>
        <color rgb="FF63BE7B"/>
      </colorScale>
    </cfRule>
  </conditionalFormatting>
  <conditionalFormatting sqref="K6:L6">
    <cfRule type="colorScale" priority="24421">
      <colorScale>
        <cfvo type="min"/>
        <cfvo type="max"/>
        <color rgb="FFFCFCFF"/>
        <color rgb="FF63BE7B"/>
      </colorScale>
    </cfRule>
  </conditionalFormatting>
  <conditionalFormatting sqref="K7:L7">
    <cfRule type="colorScale" priority="24071">
      <colorScale>
        <cfvo type="min"/>
        <cfvo type="max"/>
        <color rgb="FFFCFCFF"/>
        <color rgb="FF63BE7B"/>
      </colorScale>
    </cfRule>
    <cfRule type="colorScale" priority="24072">
      <colorScale>
        <cfvo type="min"/>
        <cfvo type="max"/>
        <color rgb="FFFCFCFF"/>
        <color rgb="FF63BE7B"/>
      </colorScale>
    </cfRule>
    <cfRule type="colorScale" priority="24073">
      <colorScale>
        <cfvo type="min"/>
        <cfvo type="max"/>
        <color rgb="FFFCFCFF"/>
        <color rgb="FF63BE7B"/>
      </colorScale>
    </cfRule>
  </conditionalFormatting>
  <conditionalFormatting sqref="K19:L32 K9:L11 K16:L17 K13:L14">
    <cfRule type="colorScale" priority="1580">
      <colorScale>
        <cfvo type="min"/>
        <cfvo type="max"/>
        <color rgb="FFFCFCFF"/>
        <color rgb="FF63BE7B"/>
      </colorScale>
    </cfRule>
    <cfRule type="colorScale" priority="1581">
      <colorScale>
        <cfvo type="min"/>
        <cfvo type="max"/>
        <color rgb="FFFCFCFF"/>
        <color rgb="FF63BE7B"/>
      </colorScale>
    </cfRule>
    <cfRule type="colorScale" priority="1582">
      <colorScale>
        <cfvo type="min"/>
        <cfvo type="max"/>
        <color rgb="FFFCFCFF"/>
        <color rgb="FF63BE7B"/>
      </colorScale>
    </cfRule>
    <cfRule type="colorScale" priority="1592">
      <colorScale>
        <cfvo type="min"/>
        <cfvo type="percentile" val="50"/>
        <cfvo type="max"/>
        <color rgb="FFF8696B"/>
        <color rgb="FFFCFCFF"/>
        <color rgb="FF63BE7B"/>
      </colorScale>
    </cfRule>
    <cfRule type="colorScale" priority="1593">
      <colorScale>
        <cfvo type="min"/>
        <cfvo type="max"/>
        <color rgb="FFFCFCFF"/>
        <color rgb="FF63BE7B"/>
      </colorScale>
    </cfRule>
  </conditionalFormatting>
  <conditionalFormatting sqref="K18:L18">
    <cfRule type="colorScale" priority="1349">
      <colorScale>
        <cfvo type="min"/>
        <cfvo type="percentile" val="50"/>
        <cfvo type="max"/>
        <color rgb="FFF8696B"/>
        <color rgb="FFFCFCFF"/>
        <color rgb="FF63BE7B"/>
      </colorScale>
    </cfRule>
    <cfRule type="colorScale" priority="1350">
      <colorScale>
        <cfvo type="min"/>
        <cfvo type="max"/>
        <color rgb="FFFCFCFF"/>
        <color rgb="FF63BE7B"/>
      </colorScale>
    </cfRule>
    <cfRule type="colorScale" priority="1351">
      <colorScale>
        <cfvo type="min"/>
        <cfvo type="max"/>
        <color rgb="FFFCFCFF"/>
        <color rgb="FF63BE7B"/>
      </colorScale>
    </cfRule>
    <cfRule type="colorScale" priority="1414">
      <colorScale>
        <cfvo type="min"/>
        <cfvo type="max"/>
        <color rgb="FFFCFCFF"/>
        <color rgb="FF63BE7B"/>
      </colorScale>
    </cfRule>
  </conditionalFormatting>
  <conditionalFormatting sqref="L2:L4 L6:L7 L9:L11">
    <cfRule type="colorScale" priority="1501">
      <colorScale>
        <cfvo type="min"/>
        <cfvo type="max"/>
        <color rgb="FFFCFCFF"/>
        <color rgb="FF63BE7B"/>
      </colorScale>
    </cfRule>
  </conditionalFormatting>
  <conditionalFormatting sqref="L19:L32 L2:L4 L6:L7 L16:L17 L9:L11 L13:L14">
    <cfRule type="colorScale" priority="25084">
      <colorScale>
        <cfvo type="min"/>
        <cfvo type="percentile" val="50"/>
        <cfvo type="max"/>
        <color rgb="FFF8696B"/>
        <color rgb="FFFCFCFF"/>
        <color rgb="FF63BE7B"/>
      </colorScale>
    </cfRule>
  </conditionalFormatting>
  <conditionalFormatting sqref="L18 L5">
    <cfRule type="colorScale" priority="1162">
      <colorScale>
        <cfvo type="min"/>
        <cfvo type="max"/>
        <color rgb="FFFCFCFF"/>
        <color rgb="FF63BE7B"/>
      </colorScale>
    </cfRule>
    <cfRule type="colorScale" priority="1186">
      <colorScale>
        <cfvo type="min"/>
        <cfvo type="max"/>
        <color rgb="FFFCFCFF"/>
        <color rgb="FF63BE7B"/>
      </colorScale>
    </cfRule>
    <cfRule type="colorScale" priority="1285">
      <colorScale>
        <cfvo type="min"/>
        <cfvo type="percentile" val="50"/>
        <cfvo type="max"/>
        <color rgb="FFF8696B"/>
        <color rgb="FFFCFCFF"/>
        <color rgb="FF63BE7B"/>
      </colorScale>
    </cfRule>
    <cfRule type="colorScale" priority="1303">
      <colorScale>
        <cfvo type="min"/>
        <cfvo type="max"/>
        <color rgb="FFFCFCFF"/>
        <color rgb="FF63BE7B"/>
      </colorScale>
    </cfRule>
    <cfRule type="colorScale" priority="1304">
      <colorScale>
        <cfvo type="min"/>
        <cfvo type="percentile" val="50"/>
        <cfvo type="max"/>
        <color rgb="FFF8696B"/>
        <color rgb="FFFCFCFF"/>
        <color rgb="FF63BE7B"/>
      </colorScale>
    </cfRule>
    <cfRule type="colorScale" priority="1348">
      <colorScale>
        <cfvo type="min"/>
        <cfvo type="percentile" val="50"/>
        <cfvo type="max"/>
        <color rgb="FFF8696B"/>
        <color rgb="FFFCFCFF"/>
        <color rgb="FF63BE7B"/>
      </colorScale>
    </cfRule>
    <cfRule type="colorScale" priority="1442">
      <colorScale>
        <cfvo type="min"/>
        <cfvo type="max"/>
        <color rgb="FFFCFCFF"/>
        <color rgb="FF63BE7B"/>
      </colorScale>
    </cfRule>
  </conditionalFormatting>
  <conditionalFormatting sqref="M2:M3">
    <cfRule type="colorScale" priority="24871">
      <colorScale>
        <cfvo type="min"/>
        <cfvo type="max"/>
        <color rgb="FFFCFCFF"/>
        <color rgb="FF63BE7B"/>
      </colorScale>
    </cfRule>
  </conditionalFormatting>
  <conditionalFormatting sqref="M2:M4 M6">
    <cfRule type="colorScale" priority="2290">
      <colorScale>
        <cfvo type="min"/>
        <cfvo type="max"/>
        <color rgb="FFFCFCFF"/>
        <color rgb="FF63BE7B"/>
      </colorScale>
    </cfRule>
  </conditionalFormatting>
  <conditionalFormatting sqref="M2:M4 M6:M7 M9:M11">
    <cfRule type="colorScale" priority="1500">
      <colorScale>
        <cfvo type="min"/>
        <cfvo type="percentile" val="50"/>
        <cfvo type="max"/>
        <color rgb="FFF8696B"/>
        <color rgb="FFFCFCFF"/>
        <color rgb="FF63BE7B"/>
      </colorScale>
    </cfRule>
  </conditionalFormatting>
  <conditionalFormatting sqref="M19:M32 M2:M4 M6:M7 M16:M17 M9:M11 M13:M14">
    <cfRule type="colorScale" priority="25086">
      <colorScale>
        <cfvo type="min"/>
        <cfvo type="percentile" val="50"/>
        <cfvo type="max"/>
        <color rgb="FFF8696B"/>
        <color rgb="FFFCFCFF"/>
        <color rgb="FF63BE7B"/>
      </colorScale>
    </cfRule>
    <cfRule type="colorScale" priority="25087">
      <colorScale>
        <cfvo type="min"/>
        <cfvo type="max"/>
        <color rgb="FFFCFCFF"/>
        <color rgb="FF63BE7B"/>
      </colorScale>
    </cfRule>
    <cfRule type="colorScale" priority="25090">
      <colorScale>
        <cfvo type="min"/>
        <cfvo type="percentile" val="50"/>
        <cfvo type="max"/>
        <color rgb="FFF8696B"/>
        <color rgb="FFFCFCFF"/>
        <color rgb="FF63BE7B"/>
      </colorScale>
    </cfRule>
  </conditionalFormatting>
  <conditionalFormatting sqref="M16:M17 M2:M4 M6:M7 M9:M11 M13:M14">
    <cfRule type="colorScale" priority="1485">
      <colorScale>
        <cfvo type="min"/>
        <cfvo type="max"/>
        <color rgb="FFFCFCFF"/>
        <color rgb="FF63BE7B"/>
      </colorScale>
    </cfRule>
  </conditionalFormatting>
  <conditionalFormatting sqref="M4">
    <cfRule type="colorScale" priority="24353">
      <colorScale>
        <cfvo type="min"/>
        <cfvo type="max"/>
        <color rgb="FFFCFCFF"/>
        <color rgb="FF63BE7B"/>
      </colorScale>
    </cfRule>
  </conditionalFormatting>
  <conditionalFormatting sqref="M6">
    <cfRule type="colorScale" priority="24424">
      <colorScale>
        <cfvo type="min"/>
        <cfvo type="max"/>
        <color rgb="FFFCFCFF"/>
        <color rgb="FF63BE7B"/>
      </colorScale>
    </cfRule>
  </conditionalFormatting>
  <conditionalFormatting sqref="M19:M32 M7 M16:M17 M9:M11 M13:M14">
    <cfRule type="colorScale" priority="24079">
      <colorScale>
        <cfvo type="min"/>
        <cfvo type="max"/>
        <color rgb="FFFCFCFF"/>
        <color rgb="FF63BE7B"/>
      </colorScale>
    </cfRule>
    <cfRule type="colorScale" priority="24080">
      <colorScale>
        <cfvo type="min"/>
        <cfvo type="max"/>
        <color rgb="FFFCFCFF"/>
        <color rgb="FF63BE7B"/>
      </colorScale>
    </cfRule>
    <cfRule type="colorScale" priority="24081">
      <colorScale>
        <cfvo type="min"/>
        <cfvo type="max"/>
        <color rgb="FFFCFCFF"/>
        <color rgb="FF63BE7B"/>
      </colorScale>
    </cfRule>
  </conditionalFormatting>
  <conditionalFormatting sqref="M18 M5">
    <cfRule type="colorScale" priority="1122">
      <colorScale>
        <cfvo type="min"/>
        <cfvo type="max"/>
        <color rgb="FFFCFCFF"/>
        <color rgb="FF63BE7B"/>
      </colorScale>
    </cfRule>
    <cfRule type="colorScale" priority="1143">
      <colorScale>
        <cfvo type="min"/>
        <cfvo type="max"/>
        <color rgb="FFFCFCFF"/>
        <color rgb="FF63BE7B"/>
      </colorScale>
    </cfRule>
    <cfRule type="colorScale" priority="1154">
      <colorScale>
        <cfvo type="min"/>
        <cfvo type="max"/>
        <color rgb="FFFCFCFF"/>
        <color rgb="FF63BE7B"/>
      </colorScale>
    </cfRule>
    <cfRule type="colorScale" priority="1174">
      <colorScale>
        <cfvo type="min"/>
        <cfvo type="max"/>
        <color rgb="FFFCFCFF"/>
        <color rgb="FF63BE7B"/>
      </colorScale>
    </cfRule>
    <cfRule type="colorScale" priority="1211">
      <colorScale>
        <cfvo type="min"/>
        <cfvo type="max"/>
        <color rgb="FFFCFCFF"/>
        <color rgb="FF63BE7B"/>
      </colorScale>
    </cfRule>
    <cfRule type="colorScale" priority="1217">
      <colorScale>
        <cfvo type="min"/>
        <cfvo type="max"/>
        <color rgb="FFFCFCFF"/>
        <color rgb="FF63BE7B"/>
      </colorScale>
    </cfRule>
    <cfRule type="colorScale" priority="1231">
      <colorScale>
        <cfvo type="min"/>
        <cfvo type="max"/>
        <color rgb="FFFCFCFF"/>
        <color rgb="FF63BE7B"/>
      </colorScale>
    </cfRule>
    <cfRule type="colorScale" priority="1257">
      <colorScale>
        <cfvo type="min"/>
        <cfvo type="max"/>
        <color rgb="FFFCFCFF"/>
        <color rgb="FF63BE7B"/>
      </colorScale>
    </cfRule>
    <cfRule type="colorScale" priority="1258">
      <colorScale>
        <cfvo type="min"/>
        <cfvo type="percentile" val="50"/>
        <cfvo type="max"/>
        <color rgb="FFF8696B"/>
        <color rgb="FFFCFCFF"/>
        <color rgb="FF63BE7B"/>
      </colorScale>
    </cfRule>
    <cfRule type="colorScale" priority="1259">
      <colorScale>
        <cfvo type="min"/>
        <cfvo type="max"/>
        <color rgb="FFFCFCFF"/>
        <color rgb="FF63BE7B"/>
      </colorScale>
    </cfRule>
    <cfRule type="colorScale" priority="1260">
      <colorScale>
        <cfvo type="min"/>
        <cfvo type="max"/>
        <color rgb="FFFCFCFF"/>
        <color rgb="FF63BE7B"/>
      </colorScale>
    </cfRule>
    <cfRule type="colorScale" priority="1261">
      <colorScale>
        <cfvo type="min"/>
        <cfvo type="percentile" val="50"/>
        <cfvo type="max"/>
        <color rgb="FFF8696B"/>
        <color rgb="FFFCFCFF"/>
        <color rgb="FF63BE7B"/>
      </colorScale>
    </cfRule>
    <cfRule type="colorScale" priority="1262">
      <colorScale>
        <cfvo type="min"/>
        <cfvo type="percentile" val="50"/>
        <cfvo type="max"/>
        <color rgb="FFF8696B"/>
        <color rgb="FFFCFCFF"/>
        <color rgb="FF63BE7B"/>
      </colorScale>
    </cfRule>
    <cfRule type="colorScale" priority="1263">
      <colorScale>
        <cfvo type="min"/>
        <cfvo type="max"/>
        <color rgb="FFFCFCFF"/>
        <color rgb="FF63BE7B"/>
      </colorScale>
    </cfRule>
    <cfRule type="colorScale" priority="1392">
      <colorScale>
        <cfvo type="min"/>
        <cfvo type="max"/>
        <color rgb="FFFCFCFF"/>
        <color rgb="FF63BE7B"/>
      </colorScale>
    </cfRule>
    <cfRule type="colorScale" priority="1393">
      <colorScale>
        <cfvo type="min"/>
        <cfvo type="max"/>
        <color rgb="FFFCFCFF"/>
        <color rgb="FF63BE7B"/>
      </colorScale>
    </cfRule>
    <cfRule type="colorScale" priority="1398">
      <colorScale>
        <cfvo type="min"/>
        <cfvo type="max"/>
        <color rgb="FFFCFCFF"/>
        <color rgb="FF63BE7B"/>
      </colorScale>
    </cfRule>
  </conditionalFormatting>
  <conditionalFormatting sqref="M18:N18 N5:N6">
    <cfRule type="colorScale" priority="1175">
      <colorScale>
        <cfvo type="min"/>
        <cfvo type="max"/>
        <color rgb="FFFCFCFF"/>
        <color rgb="FF63BE7B"/>
      </colorScale>
    </cfRule>
    <cfRule type="colorScale" priority="1394">
      <colorScale>
        <cfvo type="min"/>
        <cfvo type="max"/>
        <color rgb="FFFCFCFF"/>
        <color rgb="FF63BE7B"/>
      </colorScale>
    </cfRule>
    <cfRule type="colorScale" priority="1395">
      <colorScale>
        <cfvo type="min"/>
        <cfvo type="max"/>
        <color rgb="FFFCFCFF"/>
        <color rgb="FF63BE7B"/>
      </colorScale>
    </cfRule>
    <cfRule type="colorScale" priority="1396">
      <colorScale>
        <cfvo type="min"/>
        <cfvo type="percentile" val="50"/>
        <cfvo type="max"/>
        <color rgb="FFF8696B"/>
        <color rgb="FFFCFCFF"/>
        <color rgb="FF63BE7B"/>
      </colorScale>
    </cfRule>
  </conditionalFormatting>
  <conditionalFormatting sqref="N2:N3">
    <cfRule type="colorScale" priority="24855">
      <colorScale>
        <cfvo type="min"/>
        <cfvo type="max"/>
        <color rgb="FFFCFCFF"/>
        <color rgb="FF63BE7B"/>
      </colorScale>
    </cfRule>
    <cfRule type="colorScale" priority="24856">
      <colorScale>
        <cfvo type="min"/>
        <cfvo type="max"/>
        <color rgb="FFFCFCFF"/>
        <color rgb="FF63BE7B"/>
      </colorScale>
    </cfRule>
    <cfRule type="colorScale" priority="24857">
      <colorScale>
        <cfvo type="min"/>
        <cfvo type="percentile" val="50"/>
        <cfvo type="max"/>
        <color rgb="FFF8696B"/>
        <color rgb="FFFFEB84"/>
        <color rgb="FF63BE7B"/>
      </colorScale>
    </cfRule>
    <cfRule type="colorScale" priority="24858">
      <colorScale>
        <cfvo type="min"/>
        <cfvo type="max"/>
        <color rgb="FFFFEF9C"/>
        <color rgb="FF63BE7B"/>
      </colorScale>
    </cfRule>
  </conditionalFormatting>
  <conditionalFormatting sqref="N19:N32 N2:N4 N6:N7 N16:N17 N9:N11 N13:N14">
    <cfRule type="colorScale" priority="25008">
      <colorScale>
        <cfvo type="min"/>
        <cfvo type="max"/>
        <color rgb="FFFCFCFF"/>
        <color rgb="FF63BE7B"/>
      </colorScale>
    </cfRule>
    <cfRule type="colorScale" priority="25009">
      <colorScale>
        <cfvo type="min"/>
        <cfvo type="max"/>
        <color rgb="FFFCFCFF"/>
        <color rgb="FF63BE7B"/>
      </colorScale>
    </cfRule>
    <cfRule type="colorScale" priority="25010">
      <colorScale>
        <cfvo type="min"/>
        <cfvo type="percentile" val="50"/>
        <cfvo type="max"/>
        <color rgb="FFF8696B"/>
        <color rgb="FFFFEB84"/>
        <color rgb="FF63BE7B"/>
      </colorScale>
    </cfRule>
    <cfRule type="colorScale" priority="25011">
      <colorScale>
        <cfvo type="min"/>
        <cfvo type="max"/>
        <color rgb="FFFFEF9C"/>
        <color rgb="FF63BE7B"/>
      </colorScale>
    </cfRule>
    <cfRule type="colorScale" priority="25092">
      <colorScale>
        <cfvo type="min"/>
        <cfvo type="max"/>
        <color rgb="FFFCFCFF"/>
        <color rgb="FF63BE7B"/>
      </colorScale>
    </cfRule>
    <cfRule type="colorScale" priority="25093">
      <colorScale>
        <cfvo type="min"/>
        <cfvo type="max"/>
        <color rgb="FFFCFCFF"/>
        <color rgb="FF63BE7B"/>
      </colorScale>
    </cfRule>
    <cfRule type="colorScale" priority="25094">
      <colorScale>
        <cfvo type="min"/>
        <cfvo type="max"/>
        <color rgb="FFFCFCFF"/>
        <color rgb="FF63BE7B"/>
      </colorScale>
    </cfRule>
    <cfRule type="colorScale" priority="25095">
      <colorScale>
        <cfvo type="min"/>
        <cfvo type="percentile" val="50"/>
        <cfvo type="max"/>
        <color rgb="FFF8696B"/>
        <color rgb="FFFFEB84"/>
        <color rgb="FF63BE7B"/>
      </colorScale>
    </cfRule>
    <cfRule type="colorScale" priority="25096">
      <colorScale>
        <cfvo type="min"/>
        <cfvo type="max"/>
        <color rgb="FFFFEF9C"/>
        <color rgb="FF63BE7B"/>
      </colorScale>
    </cfRule>
  </conditionalFormatting>
  <conditionalFormatting sqref="N16:N17 N2:N4 N6:N7 N9:N11 N13:N14">
    <cfRule type="colorScale" priority="1484">
      <colorScale>
        <cfvo type="min"/>
        <cfvo type="max"/>
        <color rgb="FFFCFCFF"/>
        <color rgb="FF63BE7B"/>
      </colorScale>
    </cfRule>
  </conditionalFormatting>
  <conditionalFormatting sqref="I6:J6 N6">
    <cfRule type="colorScale" priority="24425">
      <colorScale>
        <cfvo type="min"/>
        <cfvo type="percentile" val="50"/>
        <cfvo type="max"/>
        <color rgb="FFF8696B"/>
        <color rgb="FFFCFCFF"/>
        <color rgb="FF63BE7B"/>
      </colorScale>
    </cfRule>
    <cfRule type="colorScale" priority="24426">
      <colorScale>
        <cfvo type="min"/>
        <cfvo type="max"/>
        <color rgb="FFFCFCFF"/>
        <color rgb="FF63BE7B"/>
      </colorScale>
    </cfRule>
  </conditionalFormatting>
  <conditionalFormatting sqref="N5:N6 N18">
    <cfRule type="colorScale" priority="1121">
      <colorScale>
        <cfvo type="min"/>
        <cfvo type="max"/>
        <color rgb="FFFCFCFF"/>
        <color rgb="FF63BE7B"/>
      </colorScale>
    </cfRule>
    <cfRule type="colorScale" priority="1142">
      <colorScale>
        <cfvo type="min"/>
        <cfvo type="max"/>
        <color rgb="FFFCFCFF"/>
        <color rgb="FF63BE7B"/>
      </colorScale>
    </cfRule>
    <cfRule type="colorScale" priority="1153">
      <colorScale>
        <cfvo type="min"/>
        <cfvo type="max"/>
        <color rgb="FFFCFCFF"/>
        <color rgb="FF63BE7B"/>
      </colorScale>
    </cfRule>
    <cfRule type="colorScale" priority="1173">
      <colorScale>
        <cfvo type="min"/>
        <cfvo type="max"/>
        <color rgb="FFFCFCFF"/>
        <color rgb="FF63BE7B"/>
      </colorScale>
    </cfRule>
    <cfRule type="colorScale" priority="1210">
      <colorScale>
        <cfvo type="min"/>
        <cfvo type="max"/>
        <color rgb="FFFCFCFF"/>
        <color rgb="FF63BE7B"/>
      </colorScale>
    </cfRule>
    <cfRule type="colorScale" priority="1216">
      <colorScale>
        <cfvo type="min"/>
        <cfvo type="max"/>
        <color rgb="FFFCFCFF"/>
        <color rgb="FF63BE7B"/>
      </colorScale>
    </cfRule>
    <cfRule type="colorScale" priority="1230">
      <colorScale>
        <cfvo type="min"/>
        <cfvo type="max"/>
        <color rgb="FFFCFCFF"/>
        <color rgb="FF63BE7B"/>
      </colorScale>
    </cfRule>
    <cfRule type="colorScale" priority="1250">
      <colorScale>
        <cfvo type="min"/>
        <cfvo type="max"/>
        <color rgb="FFFCFCFF"/>
        <color rgb="FF63BE7B"/>
      </colorScale>
    </cfRule>
    <cfRule type="colorScale" priority="1251">
      <colorScale>
        <cfvo type="min"/>
        <cfvo type="percentile" val="50"/>
        <cfvo type="max"/>
        <color rgb="FFF8696B"/>
        <color rgb="FFFCFCFF"/>
        <color rgb="FF63BE7B"/>
      </colorScale>
    </cfRule>
    <cfRule type="colorScale" priority="1252">
      <colorScale>
        <cfvo type="min"/>
        <cfvo type="max"/>
        <color rgb="FFFCFCFF"/>
        <color rgb="FF63BE7B"/>
      </colorScale>
    </cfRule>
    <cfRule type="colorScale" priority="1253">
      <colorScale>
        <cfvo type="min"/>
        <cfvo type="max"/>
        <color rgb="FFFCFCFF"/>
        <color rgb="FF63BE7B"/>
      </colorScale>
    </cfRule>
    <cfRule type="colorScale" priority="1254">
      <colorScale>
        <cfvo type="min"/>
        <cfvo type="percentile" val="50"/>
        <cfvo type="max"/>
        <color rgb="FFF8696B"/>
        <color rgb="FFFCFCFF"/>
        <color rgb="FF63BE7B"/>
      </colorScale>
    </cfRule>
    <cfRule type="colorScale" priority="1255">
      <colorScale>
        <cfvo type="min"/>
        <cfvo type="percentile" val="50"/>
        <cfvo type="max"/>
        <color rgb="FFF8696B"/>
        <color rgb="FFFCFCFF"/>
        <color rgb="FF63BE7B"/>
      </colorScale>
    </cfRule>
    <cfRule type="colorScale" priority="1256">
      <colorScale>
        <cfvo type="min"/>
        <cfvo type="max"/>
        <color rgb="FFFCFCFF"/>
        <color rgb="FF63BE7B"/>
      </colorScale>
    </cfRule>
    <cfRule type="colorScale" priority="1389">
      <colorScale>
        <cfvo type="min"/>
        <cfvo type="max"/>
        <color rgb="FFFCFCFF"/>
        <color rgb="FF63BE7B"/>
      </colorScale>
    </cfRule>
    <cfRule type="colorScale" priority="1390">
      <colorScale>
        <cfvo type="min"/>
        <cfvo type="max"/>
        <color rgb="FFFCFCFF"/>
        <color rgb="FF63BE7B"/>
      </colorScale>
    </cfRule>
    <cfRule type="colorScale" priority="1391">
      <colorScale>
        <cfvo type="min"/>
        <cfvo type="max"/>
        <color rgb="FFFCFCFF"/>
        <color rgb="FF63BE7B"/>
      </colorScale>
    </cfRule>
    <cfRule type="colorScale" priority="1397">
      <colorScale>
        <cfvo type="min"/>
        <cfvo type="max"/>
        <color rgb="FFFCFCFF"/>
        <color rgb="FF63BE7B"/>
      </colorScale>
    </cfRule>
    <cfRule type="colorScale" priority="1399">
      <colorScale>
        <cfvo type="min"/>
        <cfvo type="max"/>
        <color rgb="FFFCFCFF"/>
        <color rgb="FF63BE7B"/>
      </colorScale>
    </cfRule>
    <cfRule type="colorScale" priority="1400">
      <colorScale>
        <cfvo type="min"/>
        <cfvo type="max"/>
        <color rgb="FFFCFCFF"/>
        <color rgb="FF63BE7B"/>
      </colorScale>
    </cfRule>
    <cfRule type="colorScale" priority="1401">
      <colorScale>
        <cfvo type="min"/>
        <cfvo type="max"/>
        <color rgb="FFFCFCFF"/>
        <color rgb="FF63BE7B"/>
      </colorScale>
    </cfRule>
    <cfRule type="colorScale" priority="1402">
      <colorScale>
        <cfvo type="min"/>
        <cfvo type="max"/>
        <color rgb="FFFCFCFF"/>
        <color rgb="FF63BE7B"/>
      </colorScale>
    </cfRule>
    <cfRule type="colorScale" priority="1403">
      <colorScale>
        <cfvo type="min"/>
        <cfvo type="percentile" val="50"/>
        <cfvo type="max"/>
        <color rgb="FFF8696B"/>
        <color rgb="FFFCFCFF"/>
        <color rgb="FF63BE7B"/>
      </colorScale>
    </cfRule>
    <cfRule type="colorScale" priority="1404">
      <colorScale>
        <cfvo type="min"/>
        <cfvo type="percentile" val="50"/>
        <cfvo type="max"/>
        <color rgb="FFF8696B"/>
        <color rgb="FFFCFCFF"/>
        <color rgb="FF63BE7B"/>
      </colorScale>
    </cfRule>
    <cfRule type="colorScale" priority="1405">
      <colorScale>
        <cfvo type="min"/>
        <cfvo type="max"/>
        <color rgb="FFFCFCFF"/>
        <color rgb="FF63BE7B"/>
      </colorScale>
    </cfRule>
    <cfRule type="colorScale" priority="1423">
      <colorScale>
        <cfvo type="min"/>
        <cfvo type="max"/>
        <color rgb="FFFCFCFF"/>
        <color rgb="FF63BE7B"/>
      </colorScale>
    </cfRule>
    <cfRule type="colorScale" priority="1424">
      <colorScale>
        <cfvo type="min"/>
        <cfvo type="max"/>
        <color rgb="FFFCFCFF"/>
        <color rgb="FF63BE7B"/>
      </colorScale>
    </cfRule>
    <cfRule type="colorScale" priority="1425">
      <colorScale>
        <cfvo type="min"/>
        <cfvo type="percentile" val="50"/>
        <cfvo type="max"/>
        <color rgb="FFF8696B"/>
        <color rgb="FFFFEB84"/>
        <color rgb="FF63BE7B"/>
      </colorScale>
    </cfRule>
    <cfRule type="colorScale" priority="1426">
      <colorScale>
        <cfvo type="min"/>
        <cfvo type="max"/>
        <color rgb="FFFFEF9C"/>
        <color rgb="FF63BE7B"/>
      </colorScale>
    </cfRule>
  </conditionalFormatting>
  <conditionalFormatting sqref="O2">
    <cfRule type="colorScale" priority="2051">
      <colorScale>
        <cfvo type="min"/>
        <cfvo type="percentile" val="50"/>
        <cfvo type="max"/>
        <color rgb="FF63BE7B"/>
        <color rgb="FFFCFCFF"/>
        <color rgb="FFF8696B"/>
      </colorScale>
    </cfRule>
  </conditionalFormatting>
  <conditionalFormatting sqref="O2:O3">
    <cfRule type="colorScale" priority="24873">
      <colorScale>
        <cfvo type="min"/>
        <cfvo type="percentile" val="50"/>
        <cfvo type="max"/>
        <color rgb="FF63BE7B"/>
        <color rgb="FFFCFCFF"/>
        <color rgb="FFF8696B"/>
      </colorScale>
    </cfRule>
  </conditionalFormatting>
  <conditionalFormatting sqref="O2:O4 O6">
    <cfRule type="colorScale" priority="2292">
      <colorScale>
        <cfvo type="min"/>
        <cfvo type="percentile" val="50"/>
        <cfvo type="max"/>
        <color rgb="FF63BE7B"/>
        <color rgb="FFFCFCFF"/>
        <color rgb="FFF8696B"/>
      </colorScale>
    </cfRule>
  </conditionalFormatting>
  <conditionalFormatting sqref="O2:O4 O6:O7 O9:O11">
    <cfRule type="colorScale" priority="1498">
      <colorScale>
        <cfvo type="min"/>
        <cfvo type="percentile" val="50"/>
        <cfvo type="max"/>
        <color rgb="FF63BE7B"/>
        <color rgb="FFFCFCFF"/>
        <color rgb="FFF8696B"/>
      </colorScale>
    </cfRule>
  </conditionalFormatting>
  <conditionalFormatting sqref="O19:O32 O2:O4 O6:O7 O16:O17 O9:O11 O13:O14">
    <cfRule type="colorScale" priority="24910">
      <colorScale>
        <cfvo type="min"/>
        <cfvo type="percentile" val="50"/>
        <cfvo type="max"/>
        <color rgb="FF63BE7B"/>
        <color rgb="FFFCFCFF"/>
        <color rgb="FFF8696B"/>
      </colorScale>
    </cfRule>
  </conditionalFormatting>
  <conditionalFormatting sqref="O16:O17 O2:O4 O6:O7 O9:O11 O13:O14">
    <cfRule type="colorScale" priority="1483">
      <colorScale>
        <cfvo type="min"/>
        <cfvo type="percentile" val="50"/>
        <cfvo type="max"/>
        <color rgb="FF63BE7B"/>
        <color rgb="FFFCFCFF"/>
        <color rgb="FFF8696B"/>
      </colorScale>
    </cfRule>
  </conditionalFormatting>
  <conditionalFormatting sqref="O3">
    <cfRule type="colorScale" priority="2054">
      <colorScale>
        <cfvo type="min"/>
        <cfvo type="percentile" val="50"/>
        <cfvo type="max"/>
        <color rgb="FF63BE7B"/>
        <color rgb="FFFCFCFF"/>
        <color rgb="FFF8696B"/>
      </colorScale>
    </cfRule>
  </conditionalFormatting>
  <conditionalFormatting sqref="O4">
    <cfRule type="colorScale" priority="2007">
      <colorScale>
        <cfvo type="min"/>
        <cfvo type="percentile" val="50"/>
        <cfvo type="max"/>
        <color rgb="FF63BE7B"/>
        <color rgb="FFFCFCFF"/>
        <color rgb="FFF8696B"/>
      </colorScale>
    </cfRule>
    <cfRule type="colorScale" priority="2008">
      <colorScale>
        <cfvo type="min"/>
        <cfvo type="percentile" val="50"/>
        <cfvo type="max"/>
        <color rgb="FF63BE7B"/>
        <color rgb="FFFCFCFF"/>
        <color rgb="FFF8696B"/>
      </colorScale>
    </cfRule>
    <cfRule type="colorScale" priority="24363">
      <colorScale>
        <cfvo type="min"/>
        <cfvo type="percentile" val="50"/>
        <cfvo type="max"/>
        <color rgb="FF63BE7B"/>
        <color rgb="FFFCFCFF"/>
        <color rgb="FFF8696B"/>
      </colorScale>
    </cfRule>
  </conditionalFormatting>
  <conditionalFormatting sqref="O6">
    <cfRule type="colorScale" priority="24431">
      <colorScale>
        <cfvo type="min"/>
        <cfvo type="percentile" val="50"/>
        <cfvo type="max"/>
        <color rgb="FF63BE7B"/>
        <color rgb="FFFCFCFF"/>
        <color rgb="FFF8696B"/>
      </colorScale>
    </cfRule>
  </conditionalFormatting>
  <conditionalFormatting sqref="O6">
    <cfRule type="colorScale" priority="24155">
      <colorScale>
        <cfvo type="min"/>
        <cfvo type="percentile" val="50"/>
        <cfvo type="max"/>
        <color rgb="FF63BE7B"/>
        <color rgb="FFFCFCFF"/>
        <color rgb="FFF8696B"/>
      </colorScale>
    </cfRule>
  </conditionalFormatting>
  <conditionalFormatting sqref="O19:O32 O7 O16:O17 O9:O11 O13:O14">
    <cfRule type="colorScale" priority="24088">
      <colorScale>
        <cfvo type="min"/>
        <cfvo type="percentile" val="50"/>
        <cfvo type="max"/>
        <color rgb="FF63BE7B"/>
        <color rgb="FFFCFCFF"/>
        <color rgb="FFF8696B"/>
      </colorScale>
    </cfRule>
    <cfRule type="colorScale" priority="24089">
      <colorScale>
        <cfvo type="min"/>
        <cfvo type="percentile" val="50"/>
        <cfvo type="max"/>
        <color rgb="FF63BE7B"/>
        <color rgb="FFFCFCFF"/>
        <color rgb="FFF8696B"/>
      </colorScale>
    </cfRule>
    <cfRule type="colorScale" priority="24090">
      <colorScale>
        <cfvo type="min"/>
        <cfvo type="percentile" val="50"/>
        <cfvo type="max"/>
        <color rgb="FF63BE7B"/>
        <color rgb="FFFCFCFF"/>
        <color rgb="FFF8696B"/>
      </colorScale>
    </cfRule>
    <cfRule type="colorScale" priority="24091">
      <colorScale>
        <cfvo type="min"/>
        <cfvo type="percentile" val="50"/>
        <cfvo type="max"/>
        <color rgb="FF63BE7B"/>
        <color rgb="FFFCFCFF"/>
        <color rgb="FFF8696B"/>
      </colorScale>
    </cfRule>
  </conditionalFormatting>
  <conditionalFormatting sqref="O18 O5">
    <cfRule type="colorScale" priority="1120">
      <colorScale>
        <cfvo type="min"/>
        <cfvo type="percentile" val="50"/>
        <cfvo type="max"/>
        <color rgb="FF63BE7B"/>
        <color rgb="FFFCFCFF"/>
        <color rgb="FFF8696B"/>
      </colorScale>
    </cfRule>
    <cfRule type="colorScale" priority="1141">
      <colorScale>
        <cfvo type="min"/>
        <cfvo type="percentile" val="50"/>
        <cfvo type="max"/>
        <color rgb="FF63BE7B"/>
        <color rgb="FFFCFCFF"/>
        <color rgb="FFF8696B"/>
      </colorScale>
    </cfRule>
    <cfRule type="colorScale" priority="1161">
      <colorScale>
        <cfvo type="min"/>
        <cfvo type="percentile" val="50"/>
        <cfvo type="max"/>
        <color rgb="FF63BE7B"/>
        <color rgb="FFFCFCFF"/>
        <color rgb="FFF8696B"/>
      </colorScale>
    </cfRule>
    <cfRule type="colorScale" priority="1182">
      <colorScale>
        <cfvo type="min"/>
        <cfvo type="percentile" val="50"/>
        <cfvo type="max"/>
        <color rgb="FF63BE7B"/>
        <color rgb="FFFCFCFF"/>
        <color rgb="FFF8696B"/>
      </colorScale>
    </cfRule>
    <cfRule type="colorScale" priority="1204">
      <colorScale>
        <cfvo type="min"/>
        <cfvo type="percentile" val="50"/>
        <cfvo type="max"/>
        <color rgb="FF63BE7B"/>
        <color rgb="FFFCFCFF"/>
        <color rgb="FFF8696B"/>
      </colorScale>
    </cfRule>
    <cfRule type="colorScale" priority="1209">
      <colorScale>
        <cfvo type="min"/>
        <cfvo type="percentile" val="50"/>
        <cfvo type="max"/>
        <color rgb="FF63BE7B"/>
        <color rgb="FFFCFCFF"/>
        <color rgb="FFF8696B"/>
      </colorScale>
    </cfRule>
    <cfRule type="colorScale" priority="1225">
      <colorScale>
        <cfvo type="min"/>
        <cfvo type="percentile" val="50"/>
        <cfvo type="max"/>
        <color rgb="FF63BE7B"/>
        <color rgb="FFFCFCFF"/>
        <color rgb="FFF8696B"/>
      </colorScale>
    </cfRule>
    <cfRule type="colorScale" priority="1238">
      <colorScale>
        <cfvo type="min"/>
        <cfvo type="percentile" val="50"/>
        <cfvo type="max"/>
        <color rgb="FF63BE7B"/>
        <color rgb="FFFCFCFF"/>
        <color rgb="FFF8696B"/>
      </colorScale>
    </cfRule>
    <cfRule type="colorScale" priority="1270">
      <colorScale>
        <cfvo type="min"/>
        <cfvo type="percentile" val="50"/>
        <cfvo type="max"/>
        <color rgb="FF63BE7B"/>
        <color rgb="FFFCFCFF"/>
        <color rgb="FFF8696B"/>
      </colorScale>
    </cfRule>
    <cfRule type="colorScale" priority="1284">
      <colorScale>
        <cfvo type="min"/>
        <cfvo type="percentile" val="50"/>
        <cfvo type="max"/>
        <color rgb="FF63BE7B"/>
        <color rgb="FFFCFCFF"/>
        <color rgb="FFF8696B"/>
      </colorScale>
    </cfRule>
    <cfRule type="colorScale" priority="1376">
      <colorScale>
        <cfvo type="min"/>
        <cfvo type="percentile" val="50"/>
        <cfvo type="max"/>
        <color rgb="FF63BE7B"/>
        <color rgb="FFFCFCFF"/>
        <color rgb="FFF8696B"/>
      </colorScale>
    </cfRule>
    <cfRule type="colorScale" priority="1413">
      <colorScale>
        <cfvo type="min"/>
        <cfvo type="percentile" val="50"/>
        <cfvo type="max"/>
        <color rgb="FF63BE7B"/>
        <color rgb="FFFCFCFF"/>
        <color rgb="FFF8696B"/>
      </colorScale>
    </cfRule>
    <cfRule type="colorScale" priority="1434">
      <colorScale>
        <cfvo type="min"/>
        <cfvo type="percentile" val="50"/>
        <cfvo type="max"/>
        <color rgb="FF63BE7B"/>
        <color rgb="FFFCFCFF"/>
        <color rgb="FFF8696B"/>
      </colorScale>
    </cfRule>
    <cfRule type="colorScale" priority="1462">
      <colorScale>
        <cfvo type="min"/>
        <cfvo type="percentile" val="50"/>
        <cfvo type="max"/>
        <color rgb="FF63BE7B"/>
        <color rgb="FFFCFCFF"/>
        <color rgb="FFF8696B"/>
      </colorScale>
    </cfRule>
    <cfRule type="colorScale" priority="1470">
      <colorScale>
        <cfvo type="min"/>
        <cfvo type="percentile" val="50"/>
        <cfvo type="max"/>
        <color rgb="FF63BE7B"/>
        <color rgb="FFFCFCFF"/>
        <color rgb="FFF8696B"/>
      </colorScale>
    </cfRule>
    <cfRule type="colorScale" priority="1473">
      <colorScale>
        <cfvo type="min"/>
        <cfvo type="percentile" val="50"/>
        <cfvo type="max"/>
        <color rgb="FF63BE7B"/>
        <color rgb="FFFCFCFF"/>
        <color rgb="FFF8696B"/>
      </colorScale>
    </cfRule>
  </conditionalFormatting>
  <conditionalFormatting sqref="P2:P4 P6">
    <cfRule type="colorScale" priority="24938">
      <colorScale>
        <cfvo type="min"/>
        <cfvo type="percentile" val="50"/>
        <cfvo type="max"/>
        <color rgb="FF63BE7B"/>
        <color rgb="FFFCFCFF"/>
        <color rgb="FFF8696B"/>
      </colorScale>
    </cfRule>
    <cfRule type="colorScale" priority="24939">
      <colorScale>
        <cfvo type="min"/>
        <cfvo type="percentile" val="50"/>
        <cfvo type="max"/>
        <color rgb="FF63BE7B"/>
        <color rgb="FFFCFCFF"/>
        <color rgb="FFF8696B"/>
      </colorScale>
    </cfRule>
    <cfRule type="colorScale" priority="24940">
      <colorScale>
        <cfvo type="min"/>
        <cfvo type="max"/>
        <color rgb="FFFCFCFF"/>
        <color rgb="FFF8696B"/>
      </colorScale>
    </cfRule>
  </conditionalFormatting>
  <conditionalFormatting sqref="P2:P4 P6:P7 P9:P11">
    <cfRule type="colorScale" priority="1497">
      <colorScale>
        <cfvo type="min"/>
        <cfvo type="percentile" val="50"/>
        <cfvo type="max"/>
        <color rgb="FF63BE7B"/>
        <color rgb="FFFCFCFF"/>
        <color rgb="FFF8696B"/>
      </colorScale>
    </cfRule>
  </conditionalFormatting>
  <conditionalFormatting sqref="P19:P32 P2:P4 P6:P7 P16:P17 P9:P11 P13:P14">
    <cfRule type="colorScale" priority="25102">
      <colorScale>
        <cfvo type="min"/>
        <cfvo type="percentile" val="50"/>
        <cfvo type="max"/>
        <color rgb="FF63BE7B"/>
        <color rgb="FFFCFCFF"/>
        <color rgb="FFF8696B"/>
      </colorScale>
    </cfRule>
  </conditionalFormatting>
  <conditionalFormatting sqref="P16:P17 P2:P4 P6:P7 P9:P11 P13:P14">
    <cfRule type="colorScale" priority="1482">
      <colorScale>
        <cfvo type="min"/>
        <cfvo type="percentile" val="50"/>
        <cfvo type="max"/>
        <color rgb="FF63BE7B"/>
        <color rgb="FFFCFCFF"/>
        <color rgb="FFF8696B"/>
      </colorScale>
    </cfRule>
  </conditionalFormatting>
  <conditionalFormatting sqref="P19:P32 P7 P16:P17 P9:P11 P13:P14">
    <cfRule type="colorScale" priority="24093">
      <colorScale>
        <cfvo type="min"/>
        <cfvo type="percentile" val="50"/>
        <cfvo type="max"/>
        <color rgb="FF63BE7B"/>
        <color rgb="FFFCFCFF"/>
        <color rgb="FFF8696B"/>
      </colorScale>
    </cfRule>
    <cfRule type="colorScale" priority="24094">
      <colorScale>
        <cfvo type="min"/>
        <cfvo type="percentile" val="50"/>
        <cfvo type="max"/>
        <color rgb="FF63BE7B"/>
        <color rgb="FFFCFCFF"/>
        <color rgb="FFF8696B"/>
      </colorScale>
    </cfRule>
    <cfRule type="colorScale" priority="24095">
      <colorScale>
        <cfvo type="min"/>
        <cfvo type="max"/>
        <color rgb="FFFCFCFF"/>
        <color rgb="FFF8696B"/>
      </colorScale>
    </cfRule>
  </conditionalFormatting>
  <conditionalFormatting sqref="P18 P5">
    <cfRule type="colorScale" priority="1119">
      <colorScale>
        <cfvo type="min"/>
        <cfvo type="percentile" val="50"/>
        <cfvo type="max"/>
        <color rgb="FF63BE7B"/>
        <color rgb="FFFCFCFF"/>
        <color rgb="FFF8696B"/>
      </colorScale>
    </cfRule>
    <cfRule type="colorScale" priority="1140">
      <colorScale>
        <cfvo type="min"/>
        <cfvo type="percentile" val="50"/>
        <cfvo type="max"/>
        <color rgb="FF63BE7B"/>
        <color rgb="FFFCFCFF"/>
        <color rgb="FFF8696B"/>
      </colorScale>
    </cfRule>
    <cfRule type="colorScale" priority="1160">
      <colorScale>
        <cfvo type="min"/>
        <cfvo type="percentile" val="50"/>
        <cfvo type="max"/>
        <color rgb="FF63BE7B"/>
        <color rgb="FFFCFCFF"/>
        <color rgb="FFF8696B"/>
      </colorScale>
    </cfRule>
    <cfRule type="colorScale" priority="1181">
      <colorScale>
        <cfvo type="min"/>
        <cfvo type="percentile" val="50"/>
        <cfvo type="max"/>
        <color rgb="FF63BE7B"/>
        <color rgb="FFFCFCFF"/>
        <color rgb="FFF8696B"/>
      </colorScale>
    </cfRule>
    <cfRule type="colorScale" priority="1203">
      <colorScale>
        <cfvo type="min"/>
        <cfvo type="percentile" val="50"/>
        <cfvo type="max"/>
        <color rgb="FF63BE7B"/>
        <color rgb="FFFCFCFF"/>
        <color rgb="FFF8696B"/>
      </colorScale>
    </cfRule>
    <cfRule type="colorScale" priority="1208">
      <colorScale>
        <cfvo type="min"/>
        <cfvo type="percentile" val="50"/>
        <cfvo type="max"/>
        <color rgb="FF63BE7B"/>
        <color rgb="FFFCFCFF"/>
        <color rgb="FFF8696B"/>
      </colorScale>
    </cfRule>
    <cfRule type="colorScale" priority="1224">
      <colorScale>
        <cfvo type="min"/>
        <cfvo type="percentile" val="50"/>
        <cfvo type="max"/>
        <color rgb="FF63BE7B"/>
        <color rgb="FFFCFCFF"/>
        <color rgb="FFF8696B"/>
      </colorScale>
    </cfRule>
    <cfRule type="colorScale" priority="1237">
      <colorScale>
        <cfvo type="min"/>
        <cfvo type="percentile" val="50"/>
        <cfvo type="max"/>
        <color rgb="FF63BE7B"/>
        <color rgb="FFFCFCFF"/>
        <color rgb="FFF8696B"/>
      </colorScale>
    </cfRule>
    <cfRule type="colorScale" priority="1269">
      <colorScale>
        <cfvo type="min"/>
        <cfvo type="percentile" val="50"/>
        <cfvo type="max"/>
        <color rgb="FF63BE7B"/>
        <color rgb="FFFCFCFF"/>
        <color rgb="FFF8696B"/>
      </colorScale>
    </cfRule>
    <cfRule type="colorScale" priority="1283">
      <colorScale>
        <cfvo type="min"/>
        <cfvo type="percentile" val="50"/>
        <cfvo type="max"/>
        <color rgb="FF63BE7B"/>
        <color rgb="FFFCFCFF"/>
        <color rgb="FFF8696B"/>
      </colorScale>
    </cfRule>
    <cfRule type="colorScale" priority="1344">
      <colorScale>
        <cfvo type="min"/>
        <cfvo type="percentile" val="50"/>
        <cfvo type="max"/>
        <color rgb="FF63BE7B"/>
        <color rgb="FFFCFCFF"/>
        <color rgb="FFF8696B"/>
      </colorScale>
    </cfRule>
    <cfRule type="colorScale" priority="1345">
      <colorScale>
        <cfvo type="min"/>
        <cfvo type="percentile" val="50"/>
        <cfvo type="max"/>
        <color rgb="FF63BE7B"/>
        <color rgb="FFFCFCFF"/>
        <color rgb="FFF8696B"/>
      </colorScale>
    </cfRule>
    <cfRule type="colorScale" priority="1346">
      <colorScale>
        <cfvo type="min"/>
        <cfvo type="percentile" val="50"/>
        <cfvo type="max"/>
        <color rgb="FF63BE7B"/>
        <color rgb="FFFCFCFF"/>
        <color rgb="FFF8696B"/>
      </colorScale>
    </cfRule>
    <cfRule type="colorScale" priority="1347">
      <colorScale>
        <cfvo type="min"/>
        <cfvo type="max"/>
        <color rgb="FFFCFCFF"/>
        <color rgb="FFF8696B"/>
      </colorScale>
    </cfRule>
    <cfRule type="colorScale" priority="1433">
      <colorScale>
        <cfvo type="min"/>
        <cfvo type="percentile" val="50"/>
        <cfvo type="max"/>
        <color rgb="FF63BE7B"/>
        <color rgb="FFFCFCFF"/>
        <color rgb="FFF8696B"/>
      </colorScale>
    </cfRule>
    <cfRule type="colorScale" priority="1461">
      <colorScale>
        <cfvo type="min"/>
        <cfvo type="percentile" val="50"/>
        <cfvo type="max"/>
        <color rgb="FF63BE7B"/>
        <color rgb="FFFCFCFF"/>
        <color rgb="FFF8696B"/>
      </colorScale>
    </cfRule>
    <cfRule type="colorScale" priority="1469">
      <colorScale>
        <cfvo type="min"/>
        <cfvo type="percentile" val="50"/>
        <cfvo type="max"/>
        <color rgb="FF63BE7B"/>
        <color rgb="FFFCFCFF"/>
        <color rgb="FFF8696B"/>
      </colorScale>
    </cfRule>
  </conditionalFormatting>
  <conditionalFormatting sqref="Q2:Q3">
    <cfRule type="colorScale" priority="24875">
      <colorScale>
        <cfvo type="min"/>
        <cfvo type="max"/>
        <color rgb="FFFFEF9C"/>
        <color rgb="FF63BE7B"/>
      </colorScale>
    </cfRule>
  </conditionalFormatting>
  <conditionalFormatting sqref="Q2:Q4 Q6">
    <cfRule type="colorScale" priority="24944">
      <colorScale>
        <cfvo type="min"/>
        <cfvo type="percentile" val="50"/>
        <cfvo type="max"/>
        <color rgb="FFF8696B"/>
        <color rgb="FFFCFCFF"/>
        <color rgb="FF63BE7B"/>
      </colorScale>
    </cfRule>
    <cfRule type="colorScale" priority="24945">
      <colorScale>
        <cfvo type="min"/>
        <cfvo type="max"/>
        <color rgb="FFFFEF9C"/>
        <color rgb="FF63BE7B"/>
      </colorScale>
    </cfRule>
    <cfRule type="colorScale" priority="24946">
      <colorScale>
        <cfvo type="min"/>
        <cfvo type="max"/>
        <color rgb="FFFCFCFF"/>
        <color rgb="FF63BE7B"/>
      </colorScale>
    </cfRule>
    <cfRule type="colorScale" priority="24947">
      <colorScale>
        <cfvo type="min"/>
        <cfvo type="max"/>
        <color rgb="FFFCFCFF"/>
        <color rgb="FF63BE7B"/>
      </colorScale>
    </cfRule>
    <cfRule type="colorScale" priority="24948">
      <colorScale>
        <cfvo type="min"/>
        <cfvo type="percentile" val="50"/>
        <cfvo type="max"/>
        <color rgb="FFF8696B"/>
        <color rgb="FFFCFCFF"/>
        <color rgb="FF63BE7B"/>
      </colorScale>
    </cfRule>
  </conditionalFormatting>
  <conditionalFormatting sqref="Q2:Q4 Q6:Q7 Q9:Q11">
    <cfRule type="colorScale" priority="1496">
      <colorScale>
        <cfvo type="min"/>
        <cfvo type="percentile" val="50"/>
        <cfvo type="max"/>
        <color rgb="FFF8696B"/>
        <color rgb="FFFCFCFF"/>
        <color rgb="FF63BE7B"/>
      </colorScale>
    </cfRule>
  </conditionalFormatting>
  <conditionalFormatting sqref="Q19:Q32 Q2:Q4 Q6:Q7 Q16:Q17 Q9:Q11 Q13:Q14">
    <cfRule type="colorScale" priority="25104">
      <colorScale>
        <cfvo type="min"/>
        <cfvo type="percentile" val="50"/>
        <cfvo type="max"/>
        <color rgb="FFF8696B"/>
        <color rgb="FFFCFCFF"/>
        <color rgb="FF63BE7B"/>
      </colorScale>
    </cfRule>
  </conditionalFormatting>
  <conditionalFormatting sqref="Q16:Q17 Q2:Q4 Q6:Q7 Q9:Q11 Q13:Q14">
    <cfRule type="colorScale" priority="1481">
      <colorScale>
        <cfvo type="min"/>
        <cfvo type="percentile" val="50"/>
        <cfvo type="max"/>
        <color rgb="FFF8696B"/>
        <color rgb="FFFCFCFF"/>
        <color rgb="FF63BE7B"/>
      </colorScale>
    </cfRule>
  </conditionalFormatting>
  <conditionalFormatting sqref="Q4">
    <cfRule type="colorScale" priority="24365">
      <colorScale>
        <cfvo type="min"/>
        <cfvo type="max"/>
        <color rgb="FFFFEF9C"/>
        <color rgb="FF63BE7B"/>
      </colorScale>
    </cfRule>
    <cfRule type="colorScale" priority="24366">
      <colorScale>
        <cfvo type="min"/>
        <cfvo type="max"/>
        <color rgb="FFFFEF9C"/>
        <color rgb="FF63BE7B"/>
      </colorScale>
    </cfRule>
    <cfRule type="colorScale" priority="24367">
      <colorScale>
        <cfvo type="min"/>
        <cfvo type="percentile" val="50"/>
        <cfvo type="max"/>
        <color rgb="FFF8696B"/>
        <color rgb="FFFFEB84"/>
        <color rgb="FF63BE7B"/>
      </colorScale>
    </cfRule>
  </conditionalFormatting>
  <conditionalFormatting sqref="Q6">
    <cfRule type="colorScale" priority="24448">
      <colorScale>
        <cfvo type="min"/>
        <cfvo type="max"/>
        <color rgb="FFFFEF9C"/>
        <color rgb="FF63BE7B"/>
      </colorScale>
    </cfRule>
  </conditionalFormatting>
  <conditionalFormatting sqref="Q19:Q32 Q7 Q16:Q17 Q9:Q11 Q13:Q14">
    <cfRule type="colorScale" priority="24097">
      <colorScale>
        <cfvo type="min"/>
        <cfvo type="percentile" val="50"/>
        <cfvo type="max"/>
        <color rgb="FFF8696B"/>
        <color rgb="FFFCFCFF"/>
        <color rgb="FF63BE7B"/>
      </colorScale>
    </cfRule>
    <cfRule type="colorScale" priority="24098">
      <colorScale>
        <cfvo type="min"/>
        <cfvo type="max"/>
        <color rgb="FFFFEF9C"/>
        <color rgb="FF63BE7B"/>
      </colorScale>
    </cfRule>
    <cfRule type="colorScale" priority="24099">
      <colorScale>
        <cfvo type="min"/>
        <cfvo type="max"/>
        <color rgb="FFFFEF9C"/>
        <color rgb="FF63BE7B"/>
      </colorScale>
    </cfRule>
    <cfRule type="colorScale" priority="24100">
      <colorScale>
        <cfvo type="min"/>
        <cfvo type="max"/>
        <color rgb="FFFFEF9C"/>
        <color rgb="FF63BE7B"/>
      </colorScale>
    </cfRule>
    <cfRule type="colorScale" priority="24101">
      <colorScale>
        <cfvo type="min"/>
        <cfvo type="max"/>
        <color rgb="FFFCFCFF"/>
        <color rgb="FF63BE7B"/>
      </colorScale>
    </cfRule>
    <cfRule type="colorScale" priority="24102">
      <colorScale>
        <cfvo type="min"/>
        <cfvo type="max"/>
        <color rgb="FFFCFCFF"/>
        <color rgb="FF63BE7B"/>
      </colorScale>
    </cfRule>
    <cfRule type="colorScale" priority="24103">
      <colorScale>
        <cfvo type="min"/>
        <cfvo type="percentile" val="50"/>
        <cfvo type="max"/>
        <color rgb="FFF8696B"/>
        <color rgb="FFFCFCFF"/>
        <color rgb="FF63BE7B"/>
      </colorScale>
    </cfRule>
  </conditionalFormatting>
  <conditionalFormatting sqref="Q18 Q5">
    <cfRule type="colorScale" priority="1118">
      <colorScale>
        <cfvo type="min"/>
        <cfvo type="percentile" val="50"/>
        <cfvo type="max"/>
        <color rgb="FFF8696B"/>
        <color rgb="FFFCFCFF"/>
        <color rgb="FF63BE7B"/>
      </colorScale>
    </cfRule>
    <cfRule type="colorScale" priority="1132">
      <colorScale>
        <cfvo type="min"/>
        <cfvo type="percentile" val="50"/>
        <cfvo type="max"/>
        <color rgb="FFF8696B"/>
        <color rgb="FFFCFCFF"/>
        <color rgb="FF63BE7B"/>
      </colorScale>
    </cfRule>
    <cfRule type="colorScale" priority="1139">
      <colorScale>
        <cfvo type="min"/>
        <cfvo type="percentile" val="50"/>
        <cfvo type="max"/>
        <color rgb="FFF8696B"/>
        <color rgb="FFFCFCFF"/>
        <color rgb="FF63BE7B"/>
      </colorScale>
    </cfRule>
    <cfRule type="colorScale" priority="1147">
      <colorScale>
        <cfvo type="min"/>
        <cfvo type="percentile" val="50"/>
        <cfvo type="max"/>
        <color rgb="FFF8696B"/>
        <color rgb="FFFCFCFF"/>
        <color rgb="FF63BE7B"/>
      </colorScale>
    </cfRule>
    <cfRule type="colorScale" priority="1148">
      <colorScale>
        <cfvo type="min"/>
        <cfvo type="max"/>
        <color rgb="FFFCFCFF"/>
        <color rgb="FF63BE7B"/>
      </colorScale>
    </cfRule>
    <cfRule type="colorScale" priority="1159">
      <colorScale>
        <cfvo type="min"/>
        <cfvo type="percentile" val="50"/>
        <cfvo type="max"/>
        <color rgb="FFF8696B"/>
        <color rgb="FFFCFCFF"/>
        <color rgb="FF63BE7B"/>
      </colorScale>
    </cfRule>
    <cfRule type="colorScale" priority="1180">
      <colorScale>
        <cfvo type="min"/>
        <cfvo type="percentile" val="50"/>
        <cfvo type="max"/>
        <color rgb="FFF8696B"/>
        <color rgb="FFFCFCFF"/>
        <color rgb="FF63BE7B"/>
      </colorScale>
    </cfRule>
    <cfRule type="colorScale" priority="1202">
      <colorScale>
        <cfvo type="min"/>
        <cfvo type="percentile" val="50"/>
        <cfvo type="max"/>
        <color rgb="FFF8696B"/>
        <color rgb="FFFCFCFF"/>
        <color rgb="FF63BE7B"/>
      </colorScale>
    </cfRule>
    <cfRule type="colorScale" priority="1223">
      <colorScale>
        <cfvo type="min"/>
        <cfvo type="percentile" val="50"/>
        <cfvo type="max"/>
        <color rgb="FFF8696B"/>
        <color rgb="FFFCFCFF"/>
        <color rgb="FF63BE7B"/>
      </colorScale>
    </cfRule>
    <cfRule type="colorScale" priority="1268">
      <colorScale>
        <cfvo type="min"/>
        <cfvo type="percentile" val="50"/>
        <cfvo type="max"/>
        <color rgb="FFF8696B"/>
        <color rgb="FFFCFCFF"/>
        <color rgb="FF63BE7B"/>
      </colorScale>
    </cfRule>
    <cfRule type="colorScale" priority="1282">
      <colorScale>
        <cfvo type="min"/>
        <cfvo type="percentile" val="50"/>
        <cfvo type="max"/>
        <color rgb="FFF8696B"/>
        <color rgb="FFFCFCFF"/>
        <color rgb="FF63BE7B"/>
      </colorScale>
    </cfRule>
    <cfRule type="colorScale" priority="1302">
      <colorScale>
        <cfvo type="min"/>
        <cfvo type="percentile" val="50"/>
        <cfvo type="max"/>
        <color rgb="FFF8696B"/>
        <color rgb="FFFCFCFF"/>
        <color rgb="FF63BE7B"/>
      </colorScale>
    </cfRule>
    <cfRule type="colorScale" priority="1337">
      <colorScale>
        <cfvo type="min"/>
        <cfvo type="percentile" val="50"/>
        <cfvo type="max"/>
        <color rgb="FFF8696B"/>
        <color rgb="FFFCFCFF"/>
        <color rgb="FF63BE7B"/>
      </colorScale>
    </cfRule>
    <cfRule type="colorScale" priority="1338">
      <colorScale>
        <cfvo type="min"/>
        <cfvo type="max"/>
        <color rgb="FFFCFCFF"/>
        <color rgb="FF63BE7B"/>
      </colorScale>
    </cfRule>
    <cfRule type="colorScale" priority="1339">
      <colorScale>
        <cfvo type="min"/>
        <cfvo type="percentile" val="50"/>
        <cfvo type="max"/>
        <color rgb="FFF8696B"/>
        <color rgb="FFFCFCFF"/>
        <color rgb="FF63BE7B"/>
      </colorScale>
    </cfRule>
    <cfRule type="colorScale" priority="1340">
      <colorScale>
        <cfvo type="min"/>
        <cfvo type="max"/>
        <color rgb="FFFFEF9C"/>
        <color rgb="FF63BE7B"/>
      </colorScale>
    </cfRule>
    <cfRule type="colorScale" priority="1341">
      <colorScale>
        <cfvo type="min"/>
        <cfvo type="max"/>
        <color rgb="FFFCFCFF"/>
        <color rgb="FF63BE7B"/>
      </colorScale>
    </cfRule>
    <cfRule type="colorScale" priority="1342">
      <colorScale>
        <cfvo type="min"/>
        <cfvo type="max"/>
        <color rgb="FFFCFCFF"/>
        <color rgb="FF63BE7B"/>
      </colorScale>
    </cfRule>
    <cfRule type="colorScale" priority="1343">
      <colorScale>
        <cfvo type="min"/>
        <cfvo type="percentile" val="50"/>
        <cfvo type="max"/>
        <color rgb="FFF8696B"/>
        <color rgb="FFFCFCFF"/>
        <color rgb="FF63BE7B"/>
      </colorScale>
    </cfRule>
    <cfRule type="colorScale" priority="1412">
      <colorScale>
        <cfvo type="min"/>
        <cfvo type="max"/>
        <color rgb="FFFFEF9C"/>
        <color rgb="FF63BE7B"/>
      </colorScale>
    </cfRule>
    <cfRule type="colorScale" priority="1432">
      <colorScale>
        <cfvo type="min"/>
        <cfvo type="percentile" val="50"/>
        <cfvo type="max"/>
        <color rgb="FFF8696B"/>
        <color rgb="FFFCFCFF"/>
        <color rgb="FF63BE7B"/>
      </colorScale>
    </cfRule>
    <cfRule type="colorScale" priority="1460">
      <colorScale>
        <cfvo type="min"/>
        <cfvo type="percentile" val="50"/>
        <cfvo type="max"/>
        <color rgb="FFF8696B"/>
        <color rgb="FFFCFCFF"/>
        <color rgb="FF63BE7B"/>
      </colorScale>
    </cfRule>
    <cfRule type="colorScale" priority="1468">
      <colorScale>
        <cfvo type="min"/>
        <cfvo type="percentile" val="50"/>
        <cfvo type="max"/>
        <color rgb="FFF8696B"/>
        <color rgb="FFFCFCFF"/>
        <color rgb="FF63BE7B"/>
      </colorScale>
    </cfRule>
  </conditionalFormatting>
  <conditionalFormatting sqref="Q4:S4">
    <cfRule type="colorScale" priority="2005">
      <colorScale>
        <cfvo type="min"/>
        <cfvo type="max"/>
        <color rgb="FFFFEF9C"/>
        <color rgb="FF63BE7B"/>
      </colorScale>
    </cfRule>
    <cfRule type="colorScale" priority="2006">
      <colorScale>
        <cfvo type="min"/>
        <cfvo type="max"/>
        <color rgb="FFFFEF9C"/>
        <color rgb="FF63BE7B"/>
      </colorScale>
    </cfRule>
    <cfRule type="colorScale" priority="2009">
      <colorScale>
        <cfvo type="min"/>
        <cfvo type="max"/>
        <color rgb="FFFFEF9C"/>
        <color rgb="FF63BE7B"/>
      </colorScale>
    </cfRule>
  </conditionalFormatting>
  <conditionalFormatting sqref="Q2:U2 W2">
    <cfRule type="colorScale" priority="2052">
      <colorScale>
        <cfvo type="min"/>
        <cfvo type="max"/>
        <color rgb="FFFFEF9C"/>
        <color rgb="FF63BE7B"/>
      </colorScale>
    </cfRule>
  </conditionalFormatting>
  <conditionalFormatting sqref="Q3:U3 W3">
    <cfRule type="colorScale" priority="2039">
      <colorScale>
        <cfvo type="min"/>
        <cfvo type="max"/>
        <color rgb="FFFFEF9C"/>
        <color rgb="FF63BE7B"/>
      </colorScale>
    </cfRule>
  </conditionalFormatting>
  <conditionalFormatting sqref="Q6:U6 W6">
    <cfRule type="colorScale" priority="1937">
      <colorScale>
        <cfvo type="min"/>
        <cfvo type="max"/>
        <color rgb="FFFFEF9C"/>
        <color rgb="FF63BE7B"/>
      </colorScale>
    </cfRule>
  </conditionalFormatting>
  <conditionalFormatting sqref="Q7:U7 W7">
    <cfRule type="colorScale" priority="24104">
      <colorScale>
        <cfvo type="min"/>
        <cfvo type="max"/>
        <color rgb="FFFFEF9C"/>
        <color rgb="FF63BE7B"/>
      </colorScale>
    </cfRule>
  </conditionalFormatting>
  <conditionalFormatting sqref="W19:W32 Q9:U11 W9:W11 Q19:U32 W16:W17 Q16:U17 W13:W14 Q13:U14">
    <cfRule type="colorScale" priority="1583">
      <colorScale>
        <cfvo type="min"/>
        <cfvo type="max"/>
        <color rgb="FFFFEF9C"/>
        <color rgb="FF63BE7B"/>
      </colorScale>
    </cfRule>
  </conditionalFormatting>
  <conditionalFormatting sqref="Q18:W18">
    <cfRule type="colorScale" priority="1472">
      <colorScale>
        <cfvo type="min"/>
        <cfvo type="max"/>
        <color rgb="FFFFEF9C"/>
        <color rgb="FF63BE7B"/>
      </colorScale>
    </cfRule>
  </conditionalFormatting>
  <conditionalFormatting sqref="R2:R4 R6:R7 R9:R11">
    <cfRule type="colorScale" priority="1495">
      <colorScale>
        <cfvo type="min"/>
        <cfvo type="max"/>
        <color rgb="FFFCFCFF"/>
        <color rgb="FF63BE7B"/>
      </colorScale>
    </cfRule>
  </conditionalFormatting>
  <conditionalFormatting sqref="R16:R17 R2:R4 R6:R7 R9:R11 R13:R14">
    <cfRule type="colorScale" priority="1480">
      <colorScale>
        <cfvo type="min"/>
        <cfvo type="max"/>
        <color rgb="FFFCFCFF"/>
        <color rgb="FF63BE7B"/>
      </colorScale>
    </cfRule>
  </conditionalFormatting>
  <conditionalFormatting sqref="R18 R5">
    <cfRule type="colorScale" priority="1117">
      <colorScale>
        <cfvo type="min"/>
        <cfvo type="max"/>
        <color rgb="FFFCFCFF"/>
        <color rgb="FF63BE7B"/>
      </colorScale>
    </cfRule>
    <cfRule type="colorScale" priority="1131">
      <colorScale>
        <cfvo type="min"/>
        <cfvo type="max"/>
        <color rgb="FFFCFCFF"/>
        <color rgb="FF63BE7B"/>
      </colorScale>
    </cfRule>
    <cfRule type="colorScale" priority="1138">
      <colorScale>
        <cfvo type="min"/>
        <cfvo type="max"/>
        <color rgb="FFFCFCFF"/>
        <color rgb="FF63BE7B"/>
      </colorScale>
    </cfRule>
    <cfRule type="colorScale" priority="1158">
      <colorScale>
        <cfvo type="min"/>
        <cfvo type="max"/>
        <color rgb="FFFCFCFF"/>
        <color rgb="FF63BE7B"/>
      </colorScale>
    </cfRule>
    <cfRule type="colorScale" priority="1194">
      <colorScale>
        <cfvo type="min"/>
        <cfvo type="max"/>
        <color rgb="FFFCFCFF"/>
        <color rgb="FF63BE7B"/>
      </colorScale>
    </cfRule>
    <cfRule type="colorScale" priority="1195">
      <colorScale>
        <cfvo type="min"/>
        <cfvo type="percentile" val="50"/>
        <cfvo type="max"/>
        <color rgb="FFF8696B"/>
        <color rgb="FFFCFCFF"/>
        <color rgb="FF63BE7B"/>
      </colorScale>
    </cfRule>
    <cfRule type="colorScale" priority="1197">
      <colorScale>
        <cfvo type="min"/>
        <cfvo type="max"/>
        <color rgb="FFFCFCFF"/>
        <color rgb="FF63BE7B"/>
      </colorScale>
    </cfRule>
    <cfRule type="colorScale" priority="1222">
      <colorScale>
        <cfvo type="min"/>
        <cfvo type="max"/>
        <color rgb="FFFCFCFF"/>
        <color rgb="FF63BE7B"/>
      </colorScale>
    </cfRule>
    <cfRule type="colorScale" priority="1236">
      <colorScale>
        <cfvo type="min"/>
        <cfvo type="max"/>
        <color rgb="FFFCFCFF"/>
        <color rgb="FF63BE7B"/>
      </colorScale>
    </cfRule>
    <cfRule type="colorScale" priority="1267">
      <colorScale>
        <cfvo type="min"/>
        <cfvo type="max"/>
        <color rgb="FFFCFCFF"/>
        <color rgb="FF63BE7B"/>
      </colorScale>
    </cfRule>
    <cfRule type="colorScale" priority="1280">
      <colorScale>
        <cfvo type="min"/>
        <cfvo type="percentile" val="50"/>
        <cfvo type="max"/>
        <color rgb="FFF8696B"/>
        <color rgb="FFFCFCFF"/>
        <color rgb="FF63BE7B"/>
      </colorScale>
    </cfRule>
    <cfRule type="colorScale" priority="1281">
      <colorScale>
        <cfvo type="min"/>
        <cfvo type="max"/>
        <color rgb="FFFCFCFF"/>
        <color rgb="FF63BE7B"/>
      </colorScale>
    </cfRule>
    <cfRule type="colorScale" priority="1301">
      <colorScale>
        <cfvo type="min"/>
        <cfvo type="max"/>
        <color rgb="FFFCFCFF"/>
        <color rgb="FF63BE7B"/>
      </colorScale>
    </cfRule>
    <cfRule type="colorScale" priority="1330">
      <colorScale>
        <cfvo type="min"/>
        <cfvo type="percentile" val="50"/>
        <cfvo type="max"/>
        <color rgb="FFF8696B"/>
        <color rgb="FFFCFCFF"/>
        <color rgb="FF63BE7B"/>
      </colorScale>
    </cfRule>
    <cfRule type="colorScale" priority="1331">
      <colorScale>
        <cfvo type="min"/>
        <cfvo type="max"/>
        <color rgb="FFFCFCFF"/>
        <color rgb="FF63BE7B"/>
      </colorScale>
    </cfRule>
    <cfRule type="colorScale" priority="1332">
      <colorScale>
        <cfvo type="min"/>
        <cfvo type="percentile" val="50"/>
        <cfvo type="max"/>
        <color rgb="FFF8696B"/>
        <color rgb="FFFCFCFF"/>
        <color rgb="FF63BE7B"/>
      </colorScale>
    </cfRule>
    <cfRule type="colorScale" priority="1333">
      <colorScale>
        <cfvo type="min"/>
        <cfvo type="max"/>
        <color rgb="FFFCFCFF"/>
        <color rgb="FF63BE7B"/>
      </colorScale>
    </cfRule>
    <cfRule type="colorScale" priority="1334">
      <colorScale>
        <cfvo type="min"/>
        <cfvo type="max"/>
        <color rgb="FFFCFCFF"/>
        <color rgb="FF63BE7B"/>
      </colorScale>
    </cfRule>
    <cfRule type="colorScale" priority="1335">
      <colorScale>
        <cfvo type="min"/>
        <cfvo type="max"/>
        <color rgb="FFFCFCFF"/>
        <color rgb="FF63BE7B"/>
      </colorScale>
    </cfRule>
    <cfRule type="colorScale" priority="1336">
      <colorScale>
        <cfvo type="min"/>
        <cfvo type="percentile" val="50"/>
        <cfvo type="max"/>
        <color rgb="FFF8696B"/>
        <color rgb="FFFCFCFF"/>
        <color rgb="FF63BE7B"/>
      </colorScale>
    </cfRule>
    <cfRule type="colorScale" priority="1411">
      <colorScale>
        <cfvo type="min"/>
        <cfvo type="max"/>
        <color rgb="FFFFEF9C"/>
        <color rgb="FF63BE7B"/>
      </colorScale>
    </cfRule>
    <cfRule type="colorScale" priority="1431">
      <colorScale>
        <cfvo type="min"/>
        <cfvo type="max"/>
        <color rgb="FFFCFCFF"/>
        <color rgb="FF63BE7B"/>
      </colorScale>
    </cfRule>
    <cfRule type="colorScale" priority="1439">
      <colorScale>
        <cfvo type="min"/>
        <cfvo type="max"/>
        <color rgb="FFFCFCFF"/>
        <color rgb="FF63BE7B"/>
      </colorScale>
    </cfRule>
    <cfRule type="colorScale" priority="1447">
      <colorScale>
        <cfvo type="min"/>
        <cfvo type="max"/>
        <color rgb="FFFCFCFF"/>
        <color rgb="FF63BE7B"/>
      </colorScale>
    </cfRule>
    <cfRule type="colorScale" priority="1448">
      <colorScale>
        <cfvo type="min"/>
        <cfvo type="percentile" val="50"/>
        <cfvo type="max"/>
        <color rgb="FFF8696B"/>
        <color rgb="FFFCFCFF"/>
        <color rgb="FF63BE7B"/>
      </colorScale>
    </cfRule>
  </conditionalFormatting>
  <conditionalFormatting sqref="R2:S3">
    <cfRule type="colorScale" priority="24877">
      <colorScale>
        <cfvo type="min"/>
        <cfvo type="max"/>
        <color rgb="FFFFEF9C"/>
        <color rgb="FF63BE7B"/>
      </colorScale>
    </cfRule>
  </conditionalFormatting>
  <conditionalFormatting sqref="R2:S4 R6:S6">
    <cfRule type="colorScale" priority="24954">
      <colorScale>
        <cfvo type="min"/>
        <cfvo type="percentile" val="50"/>
        <cfvo type="max"/>
        <color rgb="FFF8696B"/>
        <color rgb="FFFCFCFF"/>
        <color rgb="FF63BE7B"/>
      </colorScale>
    </cfRule>
    <cfRule type="colorScale" priority="24955">
      <colorScale>
        <cfvo type="min"/>
        <cfvo type="max"/>
        <color rgb="FFFCFCFF"/>
        <color rgb="FF63BE7B"/>
      </colorScale>
    </cfRule>
    <cfRule type="colorScale" priority="24956">
      <colorScale>
        <cfvo type="min"/>
        <cfvo type="max"/>
        <color rgb="FFFCFCFF"/>
        <color rgb="FF63BE7B"/>
      </colorScale>
    </cfRule>
  </conditionalFormatting>
  <conditionalFormatting sqref="R2:S4 R6:S7">
    <cfRule type="colorScale" priority="25106">
      <colorScale>
        <cfvo type="min"/>
        <cfvo type="percentile" val="50"/>
        <cfvo type="max"/>
        <color rgb="FFF8696B"/>
        <color rgb="FFFCFCFF"/>
        <color rgb="FF63BE7B"/>
      </colorScale>
    </cfRule>
    <cfRule type="colorScale" priority="25107">
      <colorScale>
        <cfvo type="min"/>
        <cfvo type="max"/>
        <color rgb="FFFCFCFF"/>
        <color rgb="FF63BE7B"/>
      </colorScale>
    </cfRule>
  </conditionalFormatting>
  <conditionalFormatting sqref="R4:S4">
    <cfRule type="colorScale" priority="24368">
      <colorScale>
        <cfvo type="min"/>
        <cfvo type="max"/>
        <color rgb="FFFFEF9C"/>
        <color rgb="FF63BE7B"/>
      </colorScale>
    </cfRule>
    <cfRule type="colorScale" priority="24369">
      <colorScale>
        <cfvo type="min"/>
        <cfvo type="max"/>
        <color rgb="FFFFEF9C"/>
        <color rgb="FF63BE7B"/>
      </colorScale>
    </cfRule>
    <cfRule type="colorScale" priority="24370">
      <colorScale>
        <cfvo type="min"/>
        <cfvo type="percentile" val="50"/>
        <cfvo type="max"/>
        <color rgb="FFF8696B"/>
        <color rgb="FFFFEB84"/>
        <color rgb="FF63BE7B"/>
      </colorScale>
    </cfRule>
  </conditionalFormatting>
  <conditionalFormatting sqref="R6:S6">
    <cfRule type="colorScale" priority="24455">
      <colorScale>
        <cfvo type="min"/>
        <cfvo type="max"/>
        <color rgb="FFFFEF9C"/>
        <color rgb="FF63BE7B"/>
      </colorScale>
    </cfRule>
  </conditionalFormatting>
  <conditionalFormatting sqref="R7:S7">
    <cfRule type="colorScale" priority="24107">
      <colorScale>
        <cfvo type="min"/>
        <cfvo type="percentile" val="50"/>
        <cfvo type="max"/>
        <color rgb="FFF8696B"/>
        <color rgb="FFFCFCFF"/>
        <color rgb="FF63BE7B"/>
      </colorScale>
    </cfRule>
    <cfRule type="colorScale" priority="24108">
      <colorScale>
        <cfvo type="min"/>
        <cfvo type="max"/>
        <color rgb="FFFCFCFF"/>
        <color rgb="FF63BE7B"/>
      </colorScale>
    </cfRule>
    <cfRule type="colorScale" priority="24109">
      <colorScale>
        <cfvo type="min"/>
        <cfvo type="max"/>
        <color rgb="FFFFEF9C"/>
        <color rgb="FF63BE7B"/>
      </colorScale>
    </cfRule>
    <cfRule type="colorScale" priority="24110">
      <colorScale>
        <cfvo type="min"/>
        <cfvo type="max"/>
        <color rgb="FFFFEF9C"/>
        <color rgb="FF63BE7B"/>
      </colorScale>
    </cfRule>
    <cfRule type="colorScale" priority="24111">
      <colorScale>
        <cfvo type="min"/>
        <cfvo type="max"/>
        <color rgb="FFFCFCFF"/>
        <color rgb="FF63BE7B"/>
      </colorScale>
    </cfRule>
  </conditionalFormatting>
  <conditionalFormatting sqref="R19:S32 R9:S11 R16:S17 R13:S14">
    <cfRule type="colorScale" priority="1584">
      <colorScale>
        <cfvo type="min"/>
        <cfvo type="percentile" val="50"/>
        <cfvo type="max"/>
        <color rgb="FFF8696B"/>
        <color rgb="FFFCFCFF"/>
        <color rgb="FF63BE7B"/>
      </colorScale>
    </cfRule>
    <cfRule type="colorScale" priority="1585">
      <colorScale>
        <cfvo type="min"/>
        <cfvo type="max"/>
        <color rgb="FFFCFCFF"/>
        <color rgb="FF63BE7B"/>
      </colorScale>
    </cfRule>
    <cfRule type="colorScale" priority="1586">
      <colorScale>
        <cfvo type="min"/>
        <cfvo type="max"/>
        <color rgb="FFFFEF9C"/>
        <color rgb="FF63BE7B"/>
      </colorScale>
    </cfRule>
    <cfRule type="colorScale" priority="1587">
      <colorScale>
        <cfvo type="min"/>
        <cfvo type="max"/>
        <color rgb="FFFFEF9C"/>
        <color rgb="FF63BE7B"/>
      </colorScale>
    </cfRule>
    <cfRule type="colorScale" priority="1588">
      <colorScale>
        <cfvo type="min"/>
        <cfvo type="max"/>
        <color rgb="FFFCFCFF"/>
        <color rgb="FF63BE7B"/>
      </colorScale>
    </cfRule>
    <cfRule type="colorScale" priority="1594">
      <colorScale>
        <cfvo type="min"/>
        <cfvo type="percentile" val="50"/>
        <cfvo type="max"/>
        <color rgb="FFF8696B"/>
        <color rgb="FFFCFCFF"/>
        <color rgb="FF63BE7B"/>
      </colorScale>
    </cfRule>
    <cfRule type="colorScale" priority="1595">
      <colorScale>
        <cfvo type="min"/>
        <cfvo type="max"/>
        <color rgb="FFFCFCFF"/>
        <color rgb="FF63BE7B"/>
      </colorScale>
    </cfRule>
  </conditionalFormatting>
  <conditionalFormatting sqref="S2:S4 S6:S7 S9:S11">
    <cfRule type="colorScale" priority="1494">
      <colorScale>
        <cfvo type="min"/>
        <cfvo type="max"/>
        <color rgb="FFFCFCFF"/>
        <color rgb="FF63BE7B"/>
      </colorScale>
    </cfRule>
  </conditionalFormatting>
  <conditionalFormatting sqref="S16:S17 S2:S4 S6:S7 S9:S11 S13:S14">
    <cfRule type="colorScale" priority="1479">
      <colorScale>
        <cfvo type="min"/>
        <cfvo type="max"/>
        <color rgb="FFFCFCFF"/>
        <color rgb="FF63BE7B"/>
      </colorScale>
    </cfRule>
  </conditionalFormatting>
  <conditionalFormatting sqref="S18 S5">
    <cfRule type="colorScale" priority="1116">
      <colorScale>
        <cfvo type="min"/>
        <cfvo type="percentile" val="50"/>
        <cfvo type="max"/>
        <color rgb="FFF8696B"/>
        <color rgb="FFFCFCFF"/>
        <color rgb="FF63BE7B"/>
      </colorScale>
    </cfRule>
    <cfRule type="colorScale" priority="1130">
      <colorScale>
        <cfvo type="min"/>
        <cfvo type="percentile" val="50"/>
        <cfvo type="max"/>
        <color rgb="FFF8696B"/>
        <color rgb="FFFCFCFF"/>
        <color rgb="FF63BE7B"/>
      </colorScale>
    </cfRule>
    <cfRule type="colorScale" priority="1137">
      <colorScale>
        <cfvo type="min"/>
        <cfvo type="percentile" val="50"/>
        <cfvo type="max"/>
        <color rgb="FFF8696B"/>
        <color rgb="FFFCFCFF"/>
        <color rgb="FF63BE7B"/>
      </colorScale>
    </cfRule>
    <cfRule type="colorScale" priority="1152">
      <colorScale>
        <cfvo type="min"/>
        <cfvo type="percentile" val="50"/>
        <cfvo type="max"/>
        <color rgb="FFF8696B"/>
        <color rgb="FFFCFCFF"/>
        <color rgb="FF63BE7B"/>
      </colorScale>
    </cfRule>
    <cfRule type="colorScale" priority="1172">
      <colorScale>
        <cfvo type="min"/>
        <cfvo type="percentile" val="50"/>
        <cfvo type="max"/>
        <color rgb="FFF8696B"/>
        <color rgb="FFFCFCFF"/>
        <color rgb="FF63BE7B"/>
      </colorScale>
    </cfRule>
    <cfRule type="colorScale" priority="1215">
      <colorScale>
        <cfvo type="min"/>
        <cfvo type="percentile" val="50"/>
        <cfvo type="max"/>
        <color rgb="FFF8696B"/>
        <color rgb="FFFCFCFF"/>
        <color rgb="FF63BE7B"/>
      </colorScale>
    </cfRule>
    <cfRule type="colorScale" priority="1229">
      <colorScale>
        <cfvo type="min"/>
        <cfvo type="percentile" val="50"/>
        <cfvo type="max"/>
        <color rgb="FFF8696B"/>
        <color rgb="FFFCFCFF"/>
        <color rgb="FF63BE7B"/>
      </colorScale>
    </cfRule>
    <cfRule type="colorScale" priority="1241">
      <colorScale>
        <cfvo type="min"/>
        <cfvo type="percentile" val="50"/>
        <cfvo type="max"/>
        <color rgb="FFF8696B"/>
        <color rgb="FFFCFCFF"/>
        <color rgb="FF63BE7B"/>
      </colorScale>
    </cfRule>
    <cfRule type="colorScale" priority="1242">
      <colorScale>
        <cfvo type="min"/>
        <cfvo type="percentile" val="50"/>
        <cfvo type="max"/>
        <color rgb="FFF8696B"/>
        <color rgb="FFFCFCFF"/>
        <color rgb="FF63BE7B"/>
      </colorScale>
    </cfRule>
    <cfRule type="colorScale" priority="1243">
      <colorScale>
        <cfvo type="min"/>
        <cfvo type="max"/>
        <color rgb="FFFCFCFF"/>
        <color rgb="FF63BE7B"/>
      </colorScale>
    </cfRule>
    <cfRule type="colorScale" priority="1244">
      <colorScale>
        <cfvo type="min"/>
        <cfvo type="max"/>
        <color rgb="FFFCFCFF"/>
        <color rgb="FF63BE7B"/>
      </colorScale>
    </cfRule>
    <cfRule type="colorScale" priority="1245">
      <colorScale>
        <cfvo type="min"/>
        <cfvo type="percentile" val="50"/>
        <cfvo type="max"/>
        <color rgb="FFF8696B"/>
        <color rgb="FFFCFCFF"/>
        <color rgb="FF63BE7B"/>
      </colorScale>
    </cfRule>
    <cfRule type="colorScale" priority="1246">
      <colorScale>
        <cfvo type="min"/>
        <cfvo type="percentile" val="50"/>
        <cfvo type="max"/>
        <color rgb="FFF8696B"/>
        <color rgb="FFFCFCFF"/>
        <color rgb="FF63BE7B"/>
      </colorScale>
    </cfRule>
    <cfRule type="colorScale" priority="1247">
      <colorScale>
        <cfvo type="min"/>
        <cfvo type="max"/>
        <color rgb="FFFCFCFF"/>
        <color rgb="FF63BE7B"/>
      </colorScale>
    </cfRule>
    <cfRule type="colorScale" priority="1248">
      <colorScale>
        <cfvo type="min"/>
        <cfvo type="max"/>
        <color rgb="FFFCFCFF"/>
        <color rgb="FF63BE7B"/>
      </colorScale>
    </cfRule>
    <cfRule type="colorScale" priority="1249">
      <colorScale>
        <cfvo type="min"/>
        <cfvo type="max"/>
        <color rgb="FFFCFCFF"/>
        <color rgb="FF63BE7B"/>
      </colorScale>
    </cfRule>
    <cfRule type="colorScale" priority="1386">
      <colorScale>
        <cfvo type="min"/>
        <cfvo type="max"/>
        <color rgb="FFFFEF9C"/>
        <color rgb="FF63BE7B"/>
      </colorScale>
    </cfRule>
    <cfRule type="colorScale" priority="1387">
      <colorScale>
        <cfvo type="min"/>
        <cfvo type="max"/>
        <color rgb="FFFCFCFF"/>
        <color rgb="FF63BE7B"/>
      </colorScale>
    </cfRule>
    <cfRule type="colorScale" priority="1388">
      <colorScale>
        <cfvo type="min"/>
        <cfvo type="max"/>
        <color rgb="FFFCFCFF"/>
        <color rgb="FF63BE7B"/>
      </colorScale>
    </cfRule>
  </conditionalFormatting>
  <conditionalFormatting sqref="S18:T18">
    <cfRule type="colorScale" priority="1192">
      <colorScale>
        <cfvo type="min"/>
        <cfvo type="percentile" val="50"/>
        <cfvo type="max"/>
        <color rgb="FFF8696B"/>
        <color rgb="FFFCFCFF"/>
        <color rgb="FF63BE7B"/>
      </colorScale>
    </cfRule>
    <cfRule type="colorScale" priority="1193">
      <colorScale>
        <cfvo type="min"/>
        <cfvo type="max"/>
        <color rgb="FFFCFCFF"/>
        <color rgb="FF63BE7B"/>
      </colorScale>
    </cfRule>
    <cfRule type="colorScale" priority="1196">
      <colorScale>
        <cfvo type="min"/>
        <cfvo type="max"/>
        <color rgb="FFFCFCFF"/>
        <color rgb="FF63BE7B"/>
      </colorScale>
    </cfRule>
    <cfRule type="colorScale" priority="1198">
      <colorScale>
        <cfvo type="min"/>
        <cfvo type="max"/>
        <color rgb="FFFCFCFF"/>
        <color rgb="FF63BE7B"/>
      </colorScale>
    </cfRule>
    <cfRule type="colorScale" priority="1453">
      <colorScale>
        <cfvo type="min"/>
        <cfvo type="max"/>
        <color rgb="FFFCFCFF"/>
        <color rgb="FF63BE7B"/>
      </colorScale>
    </cfRule>
    <cfRule type="colorScale" priority="1454">
      <colorScale>
        <cfvo type="min"/>
        <cfvo type="percentile" val="50"/>
        <cfvo type="max"/>
        <color rgb="FFF8696B"/>
        <color rgb="FFFCFCFF"/>
        <color rgb="FF63BE7B"/>
      </colorScale>
    </cfRule>
  </conditionalFormatting>
  <conditionalFormatting sqref="T2:T3">
    <cfRule type="colorScale" priority="24879">
      <colorScale>
        <cfvo type="min"/>
        <cfvo type="max"/>
        <color rgb="FFFFEF9C"/>
        <color rgb="FF63BE7B"/>
      </colorScale>
    </cfRule>
  </conditionalFormatting>
  <conditionalFormatting sqref="T2:T4 T6">
    <cfRule type="colorScale" priority="24960">
      <colorScale>
        <cfvo type="min"/>
        <cfvo type="percentile" val="50"/>
        <cfvo type="max"/>
        <color rgb="FFF8696B"/>
        <color rgb="FFFCFCFF"/>
        <color rgb="FF63BE7B"/>
      </colorScale>
    </cfRule>
    <cfRule type="colorScale" priority="24961">
      <colorScale>
        <cfvo type="min"/>
        <cfvo type="max"/>
        <color rgb="FFFCFCFF"/>
        <color rgb="FF63BE7B"/>
      </colorScale>
    </cfRule>
    <cfRule type="colorScale" priority="24962">
      <colorScale>
        <cfvo type="min"/>
        <cfvo type="max"/>
        <color rgb="FFFCFCFF"/>
        <color rgb="FF63BE7B"/>
      </colorScale>
    </cfRule>
    <cfRule type="colorScale" priority="24963">
      <colorScale>
        <cfvo type="min"/>
        <cfvo type="max"/>
        <color rgb="FFFCFCFF"/>
        <color rgb="FF63BE7B"/>
      </colorScale>
    </cfRule>
  </conditionalFormatting>
  <conditionalFormatting sqref="T2:T4 T6:T7 T9:T11">
    <cfRule type="colorScale" priority="1493">
      <colorScale>
        <cfvo type="min"/>
        <cfvo type="max"/>
        <color rgb="FFFCFCFF"/>
        <color rgb="FF63BE7B"/>
      </colorScale>
    </cfRule>
  </conditionalFormatting>
  <conditionalFormatting sqref="T19:T32 T2:T4 T6:T7 T16:T17 T9:T11 T13:T14">
    <cfRule type="colorScale" priority="25110">
      <colorScale>
        <cfvo type="min"/>
        <cfvo type="percentile" val="50"/>
        <cfvo type="max"/>
        <color rgb="FFF8696B"/>
        <color rgb="FFFCFCFF"/>
        <color rgb="FF63BE7B"/>
      </colorScale>
    </cfRule>
    <cfRule type="colorScale" priority="25111">
      <colorScale>
        <cfvo type="min"/>
        <cfvo type="max"/>
        <color rgb="FFFCFCFF"/>
        <color rgb="FF63BE7B"/>
      </colorScale>
    </cfRule>
  </conditionalFormatting>
  <conditionalFormatting sqref="T16:T17 T2:T4 T6:T7 T9:T11 T13:T14">
    <cfRule type="colorScale" priority="1478">
      <colorScale>
        <cfvo type="min"/>
        <cfvo type="max"/>
        <color rgb="FFFCFCFF"/>
        <color rgb="FF63BE7B"/>
      </colorScale>
    </cfRule>
  </conditionalFormatting>
  <conditionalFormatting sqref="T4">
    <cfRule type="colorScale" priority="2004">
      <colorScale>
        <cfvo type="min"/>
        <cfvo type="max"/>
        <color rgb="FFFFEF9C"/>
        <color rgb="FF63BE7B"/>
      </colorScale>
    </cfRule>
    <cfRule type="colorScale" priority="2010">
      <colorScale>
        <cfvo type="min"/>
        <cfvo type="max"/>
        <color rgb="FFFFEF9C"/>
        <color rgb="FF63BE7B"/>
      </colorScale>
    </cfRule>
    <cfRule type="colorScale" priority="24371">
      <colorScale>
        <cfvo type="min"/>
        <cfvo type="max"/>
        <color rgb="FFFFEF9C"/>
        <color rgb="FF63BE7B"/>
      </colorScale>
    </cfRule>
    <cfRule type="colorScale" priority="24372">
      <colorScale>
        <cfvo type="min"/>
        <cfvo type="max"/>
        <color rgb="FFFFEF9C"/>
        <color rgb="FF63BE7B"/>
      </colorScale>
    </cfRule>
    <cfRule type="colorScale" priority="24373">
      <colorScale>
        <cfvo type="min"/>
        <cfvo type="percentile" val="50"/>
        <cfvo type="max"/>
        <color rgb="FFF8696B"/>
        <color rgb="FFFCFCFF"/>
        <color rgb="FF63BE7B"/>
      </colorScale>
    </cfRule>
  </conditionalFormatting>
  <conditionalFormatting sqref="T6">
    <cfRule type="colorScale" priority="24464">
      <colorScale>
        <cfvo type="min"/>
        <cfvo type="max"/>
        <color rgb="FFFFEF9C"/>
        <color rgb="FF63BE7B"/>
      </colorScale>
    </cfRule>
  </conditionalFormatting>
  <conditionalFormatting sqref="T19:T32 T7 T16:T17 T9:T11 T13:T14">
    <cfRule type="colorScale" priority="24114">
      <colorScale>
        <cfvo type="min"/>
        <cfvo type="percentile" val="50"/>
        <cfvo type="max"/>
        <color rgb="FFF8696B"/>
        <color rgb="FFFCFCFF"/>
        <color rgb="FF63BE7B"/>
      </colorScale>
    </cfRule>
    <cfRule type="colorScale" priority="24115">
      <colorScale>
        <cfvo type="min"/>
        <cfvo type="max"/>
        <color rgb="FFFCFCFF"/>
        <color rgb="FF63BE7B"/>
      </colorScale>
    </cfRule>
    <cfRule type="colorScale" priority="24116">
      <colorScale>
        <cfvo type="min"/>
        <cfvo type="max"/>
        <color rgb="FFFFEF9C"/>
        <color rgb="FF63BE7B"/>
      </colorScale>
    </cfRule>
    <cfRule type="colorScale" priority="24117">
      <colorScale>
        <cfvo type="min"/>
        <cfvo type="max"/>
        <color rgb="FFFFEF9C"/>
        <color rgb="FF63BE7B"/>
      </colorScale>
    </cfRule>
    <cfRule type="colorScale" priority="24118">
      <colorScale>
        <cfvo type="min"/>
        <cfvo type="max"/>
        <color rgb="FFFCFCFF"/>
        <color rgb="FF63BE7B"/>
      </colorScale>
    </cfRule>
    <cfRule type="colorScale" priority="24119">
      <colorScale>
        <cfvo type="min"/>
        <cfvo type="max"/>
        <color rgb="FFFCFCFF"/>
        <color rgb="FF63BE7B"/>
      </colorScale>
    </cfRule>
  </conditionalFormatting>
  <conditionalFormatting sqref="T18 T5">
    <cfRule type="colorScale" priority="1115">
      <colorScale>
        <cfvo type="min"/>
        <cfvo type="percentile" val="50"/>
        <cfvo type="max"/>
        <color rgb="FFF8696B"/>
        <color rgb="FFFCFCFF"/>
        <color rgb="FF63BE7B"/>
      </colorScale>
    </cfRule>
    <cfRule type="colorScale" priority="1129">
      <colorScale>
        <cfvo type="min"/>
        <cfvo type="percentile" val="50"/>
        <cfvo type="max"/>
        <color rgb="FFF8696B"/>
        <color rgb="FFFCFCFF"/>
        <color rgb="FF63BE7B"/>
      </colorScale>
    </cfRule>
    <cfRule type="colorScale" priority="1136">
      <colorScale>
        <cfvo type="min"/>
        <cfvo type="percentile" val="50"/>
        <cfvo type="max"/>
        <color rgb="FFF8696B"/>
        <color rgb="FFFCFCFF"/>
        <color rgb="FF63BE7B"/>
      </colorScale>
    </cfRule>
    <cfRule type="colorScale" priority="1157">
      <colorScale>
        <cfvo type="min"/>
        <cfvo type="percentile" val="50"/>
        <cfvo type="max"/>
        <color rgb="FFF8696B"/>
        <color rgb="FFFCFCFF"/>
        <color rgb="FF63BE7B"/>
      </colorScale>
    </cfRule>
    <cfRule type="colorScale" priority="1179">
      <colorScale>
        <cfvo type="min"/>
        <cfvo type="percentile" val="50"/>
        <cfvo type="max"/>
        <color rgb="FFF8696B"/>
        <color rgb="FFFCFCFF"/>
        <color rgb="FF63BE7B"/>
      </colorScale>
    </cfRule>
    <cfRule type="colorScale" priority="1221">
      <colorScale>
        <cfvo type="min"/>
        <cfvo type="percentile" val="50"/>
        <cfvo type="max"/>
        <color rgb="FFF8696B"/>
        <color rgb="FFFCFCFF"/>
        <color rgb="FF63BE7B"/>
      </colorScale>
    </cfRule>
    <cfRule type="colorScale" priority="1235">
      <colorScale>
        <cfvo type="min"/>
        <cfvo type="percentile" val="50"/>
        <cfvo type="max"/>
        <color rgb="FFF8696B"/>
        <color rgb="FFFCFCFF"/>
        <color rgb="FF63BE7B"/>
      </colorScale>
    </cfRule>
    <cfRule type="colorScale" priority="1266">
      <colorScale>
        <cfvo type="min"/>
        <cfvo type="percentile" val="50"/>
        <cfvo type="max"/>
        <color rgb="FFF8696B"/>
        <color rgb="FFFCFCFF"/>
        <color rgb="FF63BE7B"/>
      </colorScale>
    </cfRule>
    <cfRule type="colorScale" priority="1279">
      <colorScale>
        <cfvo type="min"/>
        <cfvo type="percentile" val="50"/>
        <cfvo type="max"/>
        <color rgb="FFF8696B"/>
        <color rgb="FFFCFCFF"/>
        <color rgb="FF63BE7B"/>
      </colorScale>
    </cfRule>
    <cfRule type="colorScale" priority="1300">
      <colorScale>
        <cfvo type="min"/>
        <cfvo type="max"/>
        <color rgb="FFFCFCFF"/>
        <color rgb="FF63BE7B"/>
      </colorScale>
    </cfRule>
    <cfRule type="colorScale" priority="1324">
      <colorScale>
        <cfvo type="min"/>
        <cfvo type="max"/>
        <color rgb="FFFCFCFF"/>
        <color rgb="FF63BE7B"/>
      </colorScale>
    </cfRule>
    <cfRule type="colorScale" priority="1325">
      <colorScale>
        <cfvo type="min"/>
        <cfvo type="percentile" val="50"/>
        <cfvo type="max"/>
        <color rgb="FFF8696B"/>
        <color rgb="FFFCFCFF"/>
        <color rgb="FF63BE7B"/>
      </colorScale>
    </cfRule>
    <cfRule type="colorScale" priority="1326">
      <colorScale>
        <cfvo type="min"/>
        <cfvo type="percentile" val="50"/>
        <cfvo type="max"/>
        <color rgb="FFF8696B"/>
        <color rgb="FFFCFCFF"/>
        <color rgb="FF63BE7B"/>
      </colorScale>
    </cfRule>
    <cfRule type="colorScale" priority="1327">
      <colorScale>
        <cfvo type="min"/>
        <cfvo type="max"/>
        <color rgb="FFFCFCFF"/>
        <color rgb="FF63BE7B"/>
      </colorScale>
    </cfRule>
    <cfRule type="colorScale" priority="1328">
      <colorScale>
        <cfvo type="min"/>
        <cfvo type="max"/>
        <color rgb="FFFCFCFF"/>
        <color rgb="FF63BE7B"/>
      </colorScale>
    </cfRule>
    <cfRule type="colorScale" priority="1329">
      <colorScale>
        <cfvo type="min"/>
        <cfvo type="max"/>
        <color rgb="FFFCFCFF"/>
        <color rgb="FF63BE7B"/>
      </colorScale>
    </cfRule>
    <cfRule type="colorScale" priority="1410">
      <colorScale>
        <cfvo type="min"/>
        <cfvo type="max"/>
        <color rgb="FFFFEF9C"/>
        <color rgb="FF63BE7B"/>
      </colorScale>
    </cfRule>
    <cfRule type="colorScale" priority="1430">
      <colorScale>
        <cfvo type="min"/>
        <cfvo type="max"/>
        <color rgb="FFFCFCFF"/>
        <color rgb="FF63BE7B"/>
      </colorScale>
    </cfRule>
    <cfRule type="colorScale" priority="1438">
      <colorScale>
        <cfvo type="min"/>
        <cfvo type="max"/>
        <color rgb="FFFCFCFF"/>
        <color rgb="FF63BE7B"/>
      </colorScale>
    </cfRule>
  </conditionalFormatting>
  <conditionalFormatting sqref="U2:U3 W2:W3">
    <cfRule type="colorScale" priority="24881">
      <colorScale>
        <cfvo type="min"/>
        <cfvo type="max"/>
        <color rgb="FFFFEF9C"/>
        <color rgb="FF63BE7B"/>
      </colorScale>
    </cfRule>
  </conditionalFormatting>
  <conditionalFormatting sqref="U2:U4 U6 W2:W4 W6">
    <cfRule type="colorScale" priority="2300">
      <colorScale>
        <cfvo type="min"/>
        <cfvo type="max"/>
        <color rgb="FFFFEF9C"/>
        <color rgb="FF63BE7B"/>
      </colorScale>
    </cfRule>
  </conditionalFormatting>
  <conditionalFormatting sqref="U2:U4 U6">
    <cfRule type="colorScale" priority="24968">
      <colorScale>
        <cfvo type="min"/>
        <cfvo type="percentile" val="50"/>
        <cfvo type="max"/>
        <color rgb="FFF8696B"/>
        <color rgb="FFFCFCFF"/>
        <color rgb="FF63BE7B"/>
      </colorScale>
    </cfRule>
    <cfRule type="colorScale" priority="24969">
      <colorScale>
        <cfvo type="min"/>
        <cfvo type="max"/>
        <color rgb="FFFCFCFF"/>
        <color rgb="FF63BE7B"/>
      </colorScale>
    </cfRule>
  </conditionalFormatting>
  <conditionalFormatting sqref="U2:U4 U6:U7 U9:U11">
    <cfRule type="colorScale" priority="1492">
      <colorScale>
        <cfvo type="min"/>
        <cfvo type="max"/>
        <color rgb="FFFCFCFF"/>
        <color rgb="FF63BE7B"/>
      </colorScale>
    </cfRule>
  </conditionalFormatting>
  <conditionalFormatting sqref="U19:U32 U2:U4 U6:U7 U16:U17 U9:U11 U13:U14">
    <cfRule type="colorScale" priority="24912">
      <colorScale>
        <cfvo type="min"/>
        <cfvo type="percentile" val="50"/>
        <cfvo type="max"/>
        <color rgb="FFF8696B"/>
        <color rgb="FFFCFCFF"/>
        <color rgb="FF63BE7B"/>
      </colorScale>
    </cfRule>
    <cfRule type="colorScale" priority="24913">
      <colorScale>
        <cfvo type="min"/>
        <cfvo type="max"/>
        <color rgb="FFFCFCFF"/>
        <color rgb="FF63BE7B"/>
      </colorScale>
    </cfRule>
  </conditionalFormatting>
  <conditionalFormatting sqref="U16:U17 U2:U4 U6:U7 U9:U11 U13:U14">
    <cfRule type="colorScale" priority="1474">
      <colorScale>
        <cfvo type="min"/>
        <cfvo type="percentile" val="50"/>
        <cfvo type="max"/>
        <color rgb="FFF8696B"/>
        <color rgb="FFFCFCFF"/>
        <color rgb="FF63BE7B"/>
      </colorScale>
    </cfRule>
    <cfRule type="colorScale" priority="1477">
      <colorScale>
        <cfvo type="min"/>
        <cfvo type="max"/>
        <color rgb="FFFCFCFF"/>
        <color rgb="FF63BE7B"/>
      </colorScale>
    </cfRule>
  </conditionalFormatting>
  <conditionalFormatting sqref="W6 U6">
    <cfRule type="colorScale" priority="24383">
      <colorScale>
        <cfvo type="min"/>
        <cfvo type="max"/>
        <color rgb="FFFFEF9C"/>
        <color rgb="FF63BE7B"/>
      </colorScale>
    </cfRule>
  </conditionalFormatting>
  <conditionalFormatting sqref="U19:U32 U7 U16:U17 U9:U11 U13:U14">
    <cfRule type="colorScale" priority="24122">
      <colorScale>
        <cfvo type="min"/>
        <cfvo type="percentile" val="50"/>
        <cfvo type="max"/>
        <color rgb="FFF8696B"/>
        <color rgb="FFFCFCFF"/>
        <color rgb="FF63BE7B"/>
      </colorScale>
    </cfRule>
    <cfRule type="colorScale" priority="24123">
      <colorScale>
        <cfvo type="min"/>
        <cfvo type="max"/>
        <color rgb="FFFCFCFF"/>
        <color rgb="FF63BE7B"/>
      </colorScale>
    </cfRule>
  </conditionalFormatting>
  <conditionalFormatting sqref="W19:W32 U9:U11 W9:W11 U19:U32 W16:W17 U16:U17 W13:W14 U13:U14">
    <cfRule type="colorScale" priority="1589">
      <colorScale>
        <cfvo type="min"/>
        <cfvo type="max"/>
        <color rgb="FFFFEF9C"/>
        <color rgb="FF63BE7B"/>
      </colorScale>
    </cfRule>
    <cfRule type="colorScale" priority="1590">
      <colorScale>
        <cfvo type="min"/>
        <cfvo type="max"/>
        <color rgb="FFFFEF9C"/>
        <color rgb="FF63BE7B"/>
      </colorScale>
    </cfRule>
    <cfRule type="colorScale" priority="1591">
      <colorScale>
        <cfvo type="min"/>
        <cfvo type="max"/>
        <color rgb="FFFFEF9C"/>
        <color rgb="FF63BE7B"/>
      </colorScale>
    </cfRule>
  </conditionalFormatting>
  <conditionalFormatting sqref="U18 U5">
    <cfRule type="colorScale" priority="1114">
      <colorScale>
        <cfvo type="min"/>
        <cfvo type="percentile" val="50"/>
        <cfvo type="max"/>
        <color rgb="FFF8696B"/>
        <color rgb="FFFCFCFF"/>
        <color rgb="FF63BE7B"/>
      </colorScale>
    </cfRule>
    <cfRule type="colorScale" priority="1128">
      <colorScale>
        <cfvo type="min"/>
        <cfvo type="percentile" val="50"/>
        <cfvo type="max"/>
        <color rgb="FFF8696B"/>
        <color rgb="FFFCFCFF"/>
        <color rgb="FF63BE7B"/>
      </colorScale>
    </cfRule>
    <cfRule type="colorScale" priority="1135">
      <colorScale>
        <cfvo type="min"/>
        <cfvo type="percentile" val="50"/>
        <cfvo type="max"/>
        <color rgb="FFF8696B"/>
        <color rgb="FFFCFCFF"/>
        <color rgb="FF63BE7B"/>
      </colorScale>
    </cfRule>
    <cfRule type="colorScale" priority="1151">
      <colorScale>
        <cfvo type="min"/>
        <cfvo type="percentile" val="50"/>
        <cfvo type="max"/>
        <color rgb="FFF8696B"/>
        <color rgb="FFFCFCFF"/>
        <color rgb="FF63BE7B"/>
      </colorScale>
    </cfRule>
    <cfRule type="colorScale" priority="1178">
      <colorScale>
        <cfvo type="min"/>
        <cfvo type="percentile" val="50"/>
        <cfvo type="max"/>
        <color rgb="FFF8696B"/>
        <color rgb="FFFCFCFF"/>
        <color rgb="FF63BE7B"/>
      </colorScale>
    </cfRule>
    <cfRule type="colorScale" priority="1201">
      <colorScale>
        <cfvo type="min"/>
        <cfvo type="percentile" val="50"/>
        <cfvo type="max"/>
        <color rgb="FFF8696B"/>
        <color rgb="FFFCFCFF"/>
        <color rgb="FF63BE7B"/>
      </colorScale>
    </cfRule>
    <cfRule type="colorScale" priority="1220">
      <colorScale>
        <cfvo type="min"/>
        <cfvo type="percentile" val="50"/>
        <cfvo type="max"/>
        <color rgb="FFF8696B"/>
        <color rgb="FFFCFCFF"/>
        <color rgb="FF63BE7B"/>
      </colorScale>
    </cfRule>
    <cfRule type="colorScale" priority="1234">
      <colorScale>
        <cfvo type="min"/>
        <cfvo type="percentile" val="50"/>
        <cfvo type="max"/>
        <color rgb="FFF8696B"/>
        <color rgb="FFFCFCFF"/>
        <color rgb="FF63BE7B"/>
      </colorScale>
    </cfRule>
    <cfRule type="colorScale" priority="1278">
      <colorScale>
        <cfvo type="min"/>
        <cfvo type="percentile" val="50"/>
        <cfvo type="max"/>
        <color rgb="FFF8696B"/>
        <color rgb="FFFCFCFF"/>
        <color rgb="FF63BE7B"/>
      </colorScale>
    </cfRule>
    <cfRule type="colorScale" priority="1295">
      <colorScale>
        <cfvo type="min"/>
        <cfvo type="percentile" val="50"/>
        <cfvo type="max"/>
        <color rgb="FFF8696B"/>
        <color rgb="FFFCFCFF"/>
        <color rgb="FF63BE7B"/>
      </colorScale>
    </cfRule>
    <cfRule type="colorScale" priority="1299">
      <colorScale>
        <cfvo type="min"/>
        <cfvo type="max"/>
        <color rgb="FFFCFCFF"/>
        <color rgb="FF63BE7B"/>
      </colorScale>
    </cfRule>
    <cfRule type="colorScale" priority="1320">
      <colorScale>
        <cfvo type="min"/>
        <cfvo type="max"/>
        <color rgb="FFFCFCFF"/>
        <color rgb="FF63BE7B"/>
      </colorScale>
    </cfRule>
    <cfRule type="colorScale" priority="1321">
      <colorScale>
        <cfvo type="min"/>
        <cfvo type="percentile" val="50"/>
        <cfvo type="max"/>
        <color rgb="FFF8696B"/>
        <color rgb="FFFCFCFF"/>
        <color rgb="FF63BE7B"/>
      </colorScale>
    </cfRule>
    <cfRule type="colorScale" priority="1322">
      <colorScale>
        <cfvo type="min"/>
        <cfvo type="percentile" val="50"/>
        <cfvo type="max"/>
        <color rgb="FFF8696B"/>
        <color rgb="FFFCFCFF"/>
        <color rgb="FF63BE7B"/>
      </colorScale>
    </cfRule>
    <cfRule type="colorScale" priority="1323">
      <colorScale>
        <cfvo type="min"/>
        <cfvo type="max"/>
        <color rgb="FFFCFCFF"/>
        <color rgb="FF63BE7B"/>
      </colorScale>
    </cfRule>
    <cfRule type="colorScale" priority="1429">
      <colorScale>
        <cfvo type="min"/>
        <cfvo type="percentile" val="50"/>
        <cfvo type="max"/>
        <color rgb="FFF8696B"/>
        <color rgb="FFFCFCFF"/>
        <color rgb="FF63BE7B"/>
      </colorScale>
    </cfRule>
    <cfRule type="colorScale" priority="1459">
      <colorScale>
        <cfvo type="min"/>
        <cfvo type="percentile" val="50"/>
        <cfvo type="max"/>
        <color rgb="FFF8696B"/>
        <color rgb="FFFCFCFF"/>
        <color rgb="FF63BE7B"/>
      </colorScale>
    </cfRule>
    <cfRule type="colorScale" priority="1467">
      <colorScale>
        <cfvo type="min"/>
        <cfvo type="percentile" val="50"/>
        <cfvo type="max"/>
        <color rgb="FFF8696B"/>
        <color rgb="FFFCFCFF"/>
        <color rgb="FF63BE7B"/>
      </colorScale>
    </cfRule>
  </conditionalFormatting>
  <conditionalFormatting sqref="U18:W18">
    <cfRule type="colorScale" priority="1384">
      <colorScale>
        <cfvo type="min"/>
        <cfvo type="max"/>
        <color rgb="FFFFEF9C"/>
        <color rgb="FF63BE7B"/>
      </colorScale>
    </cfRule>
    <cfRule type="colorScale" priority="1385">
      <colorScale>
        <cfvo type="min"/>
        <cfvo type="max"/>
        <color rgb="FFFFEF9C"/>
        <color rgb="FF63BE7B"/>
      </colorScale>
    </cfRule>
  </conditionalFormatting>
  <conditionalFormatting sqref="V2">
    <cfRule type="colorScale" priority="1516">
      <colorScale>
        <cfvo type="min"/>
        <cfvo type="max"/>
        <color rgb="FFFFEF9C"/>
        <color rgb="FF63BE7B"/>
      </colorScale>
    </cfRule>
  </conditionalFormatting>
  <conditionalFormatting sqref="V2:V4 V19 V6:V7 V16:V17 V9:V11 V13:V14">
    <cfRule type="colorScale" priority="1512">
      <colorScale>
        <cfvo type="min"/>
        <cfvo type="percentile" val="50"/>
        <cfvo type="max"/>
        <color rgb="FF63BE7B"/>
        <color rgb="FFFCFCFF"/>
        <color rgb="FFF8696B"/>
      </colorScale>
    </cfRule>
    <cfRule type="colorScale" priority="1513">
      <colorScale>
        <cfvo type="min"/>
        <cfvo type="percentile" val="50"/>
        <cfvo type="max"/>
        <color rgb="FF63BE7B"/>
        <color rgb="FFFCFCFF"/>
        <color rgb="FFF8696B"/>
      </colorScale>
    </cfRule>
    <cfRule type="colorScale" priority="1514">
      <colorScale>
        <cfvo type="min"/>
        <cfvo type="max"/>
        <color rgb="FF63BE7B"/>
        <color rgb="FFFCFCFF"/>
      </colorScale>
    </cfRule>
    <cfRule type="colorScale" priority="1515">
      <colorScale>
        <cfvo type="min"/>
        <cfvo type="percentile" val="50"/>
        <cfvo type="max"/>
        <color rgb="FF63BE7B"/>
        <color rgb="FFFCFCFF"/>
        <color rgb="FFF8696B"/>
      </colorScale>
    </cfRule>
    <cfRule type="colorScale" priority="1535">
      <colorScale>
        <cfvo type="min"/>
        <cfvo type="max"/>
        <color rgb="FFFFEF9C"/>
        <color rgb="FF63BE7B"/>
      </colorScale>
    </cfRule>
    <cfRule type="colorScale" priority="1536">
      <colorScale>
        <cfvo type="min"/>
        <cfvo type="max"/>
        <color rgb="FFFFEF9C"/>
        <color rgb="FF63BE7B"/>
      </colorScale>
    </cfRule>
    <cfRule type="colorScale" priority="1537">
      <colorScale>
        <cfvo type="min"/>
        <cfvo type="max"/>
        <color rgb="FFFFEF9C"/>
        <color rgb="FF63BE7B"/>
      </colorScale>
    </cfRule>
  </conditionalFormatting>
  <conditionalFormatting sqref="V16:V17 V2:V4 V6:V7 V9:V11 V13:V14">
    <cfRule type="colorScale" priority="1476">
      <colorScale>
        <cfvo type="min"/>
        <cfvo type="percentile" val="50"/>
        <cfvo type="max"/>
        <color rgb="FF63BE7B"/>
        <color rgb="FFFCFCFF"/>
        <color rgb="FFF8696B"/>
      </colorScale>
    </cfRule>
  </conditionalFormatting>
  <conditionalFormatting sqref="V3">
    <cfRule type="colorScale" priority="1517">
      <colorScale>
        <cfvo type="min"/>
        <cfvo type="max"/>
        <color rgb="FFFFEF9C"/>
        <color rgb="FF63BE7B"/>
      </colorScale>
    </cfRule>
    <cfRule type="colorScale" priority="1518">
      <colorScale>
        <cfvo type="min"/>
        <cfvo type="max"/>
        <color rgb="FFFFEF9C"/>
        <color rgb="FF63BE7B"/>
      </colorScale>
    </cfRule>
    <cfRule type="colorScale" priority="1519">
      <colorScale>
        <cfvo type="min"/>
        <cfvo type="max"/>
        <color rgb="FFFFEF9C"/>
        <color rgb="FF63BE7B"/>
      </colorScale>
    </cfRule>
  </conditionalFormatting>
  <conditionalFormatting sqref="V3:V4 V19 V6:V7 V16:V17 V9:V11 V13:V14">
    <cfRule type="colorScale" priority="1511">
      <colorScale>
        <cfvo type="min"/>
        <cfvo type="max"/>
        <color rgb="FFFFEF9C"/>
        <color rgb="FF63BE7B"/>
      </colorScale>
    </cfRule>
  </conditionalFormatting>
  <conditionalFormatting sqref="V4">
    <cfRule type="colorScale" priority="1520">
      <colorScale>
        <cfvo type="min"/>
        <cfvo type="max"/>
        <color rgb="FFFFEF9C"/>
        <color rgb="FF63BE7B"/>
      </colorScale>
    </cfRule>
  </conditionalFormatting>
  <conditionalFormatting sqref="V6">
    <cfRule type="colorScale" priority="1523">
      <colorScale>
        <cfvo type="min"/>
        <cfvo type="max"/>
        <color rgb="FFFFEF9C"/>
        <color rgb="FF63BE7B"/>
      </colorScale>
    </cfRule>
  </conditionalFormatting>
  <conditionalFormatting sqref="V7">
    <cfRule type="colorScale" priority="1538">
      <colorScale>
        <cfvo type="min"/>
        <cfvo type="max"/>
        <color rgb="FFFFEF9C"/>
        <color rgb="FF63BE7B"/>
      </colorScale>
    </cfRule>
    <cfRule type="colorScale" priority="1539">
      <colorScale>
        <cfvo type="min"/>
        <cfvo type="max"/>
        <color rgb="FFFFEF9C"/>
        <color rgb="FF63BE7B"/>
      </colorScale>
    </cfRule>
    <cfRule type="colorScale" priority="1540">
      <colorScale>
        <cfvo type="min"/>
        <cfvo type="percentile" val="50"/>
        <cfvo type="max"/>
        <color rgb="FFF8696B"/>
        <color rgb="FFFFEB84"/>
        <color rgb="FF63BE7B"/>
      </colorScale>
    </cfRule>
    <cfRule type="colorScale" priority="1541">
      <colorScale>
        <cfvo type="min"/>
        <cfvo type="percentile" val="50"/>
        <cfvo type="max"/>
        <color rgb="FFF8696B"/>
        <color rgb="FFFFEB84"/>
        <color rgb="FF63BE7B"/>
      </colorScale>
    </cfRule>
  </conditionalFormatting>
  <conditionalFormatting sqref="V9">
    <cfRule type="colorScale" priority="1543">
      <colorScale>
        <cfvo type="min"/>
        <cfvo type="max"/>
        <color rgb="FFFFEF9C"/>
        <color rgb="FF63BE7B"/>
      </colorScale>
    </cfRule>
    <cfRule type="colorScale" priority="1544">
      <colorScale>
        <cfvo type="min"/>
        <cfvo type="percentile" val="50"/>
        <cfvo type="max"/>
        <color rgb="FFF8696B"/>
        <color rgb="FFFFEB84"/>
        <color rgb="FF63BE7B"/>
      </colorScale>
    </cfRule>
  </conditionalFormatting>
  <conditionalFormatting sqref="V10">
    <cfRule type="colorScale" priority="1548">
      <colorScale>
        <cfvo type="min"/>
        <cfvo type="max"/>
        <color rgb="FFFFEF9C"/>
        <color rgb="FF63BE7B"/>
      </colorScale>
    </cfRule>
    <cfRule type="colorScale" priority="1549">
      <colorScale>
        <cfvo type="min"/>
        <cfvo type="percentile" val="50"/>
        <cfvo type="max"/>
        <color rgb="FFF8696B"/>
        <color rgb="FFFFEB84"/>
        <color rgb="FF63BE7B"/>
      </colorScale>
    </cfRule>
    <cfRule type="colorScale" priority="1550">
      <colorScale>
        <cfvo type="min"/>
        <cfvo type="percentile" val="50"/>
        <cfvo type="max"/>
        <color rgb="FFF8696B"/>
        <color rgb="FFFFEB84"/>
        <color rgb="FF63BE7B"/>
      </colorScale>
    </cfRule>
  </conditionalFormatting>
  <conditionalFormatting sqref="V11">
    <cfRule type="colorScale" priority="1551">
      <colorScale>
        <cfvo type="min"/>
        <cfvo type="max"/>
        <color rgb="FFFFEF9C"/>
        <color rgb="FF63BE7B"/>
      </colorScale>
    </cfRule>
    <cfRule type="colorScale" priority="1552">
      <colorScale>
        <cfvo type="min"/>
        <cfvo type="percentile" val="50"/>
        <cfvo type="max"/>
        <color rgb="FFF8696B"/>
        <color rgb="FFFFEB84"/>
        <color rgb="FF63BE7B"/>
      </colorScale>
    </cfRule>
  </conditionalFormatting>
  <conditionalFormatting sqref="V13">
    <cfRule type="colorScale" priority="1555">
      <colorScale>
        <cfvo type="min"/>
        <cfvo type="max"/>
        <color rgb="FFFFEF9C"/>
        <color rgb="FF63BE7B"/>
      </colorScale>
    </cfRule>
    <cfRule type="colorScale" priority="1556">
      <colorScale>
        <cfvo type="min"/>
        <cfvo type="percentile" val="50"/>
        <cfvo type="max"/>
        <color rgb="FFF8696B"/>
        <color rgb="FFFFEB84"/>
        <color rgb="FF63BE7B"/>
      </colorScale>
    </cfRule>
    <cfRule type="colorScale" priority="1557">
      <colorScale>
        <cfvo type="min"/>
        <cfvo type="percentile" val="50"/>
        <cfvo type="max"/>
        <color rgb="FFF8696B"/>
        <color rgb="FFFFEB84"/>
        <color rgb="FF63BE7B"/>
      </colorScale>
    </cfRule>
  </conditionalFormatting>
  <conditionalFormatting sqref="V16">
    <cfRule type="colorScale" priority="1526">
      <colorScale>
        <cfvo type="min"/>
        <cfvo type="max"/>
        <color rgb="FFFFEF9C"/>
        <color rgb="FF63BE7B"/>
      </colorScale>
    </cfRule>
    <cfRule type="colorScale" priority="1527">
      <colorScale>
        <cfvo type="min"/>
        <cfvo type="max"/>
        <color rgb="FFFFEF9C"/>
        <color rgb="FF63BE7B"/>
      </colorScale>
    </cfRule>
    <cfRule type="colorScale" priority="1528">
      <colorScale>
        <cfvo type="min"/>
        <cfvo type="max"/>
        <color rgb="FFFFEF9C"/>
        <color rgb="FF63BE7B"/>
      </colorScale>
    </cfRule>
  </conditionalFormatting>
  <conditionalFormatting sqref="V16:V17">
    <cfRule type="colorScale" priority="1566">
      <colorScale>
        <cfvo type="min"/>
        <cfvo type="max"/>
        <color rgb="FFFFEF9C"/>
        <color rgb="FF63BE7B"/>
      </colorScale>
    </cfRule>
  </conditionalFormatting>
  <conditionalFormatting sqref="V17">
    <cfRule type="colorScale" priority="1529">
      <colorScale>
        <cfvo type="min"/>
        <cfvo type="max"/>
        <color rgb="FFFFEF9C"/>
        <color rgb="FF63BE7B"/>
      </colorScale>
    </cfRule>
    <cfRule type="colorScale" priority="1530">
      <colorScale>
        <cfvo type="min"/>
        <cfvo type="max"/>
        <color rgb="FFFFEF9C"/>
        <color rgb="FF63BE7B"/>
      </colorScale>
    </cfRule>
    <cfRule type="colorScale" priority="1531">
      <colorScale>
        <cfvo type="min"/>
        <cfvo type="max"/>
        <color rgb="FFFFEF9C"/>
        <color rgb="FF63BE7B"/>
      </colorScale>
    </cfRule>
  </conditionalFormatting>
  <conditionalFormatting sqref="V18 V5">
    <cfRule type="colorScale" priority="1113">
      <colorScale>
        <cfvo type="min"/>
        <cfvo type="percentile" val="50"/>
        <cfvo type="max"/>
        <color rgb="FF63BE7B"/>
        <color rgb="FFFCFCFF"/>
        <color rgb="FFF8696B"/>
      </colorScale>
    </cfRule>
    <cfRule type="colorScale" priority="1127">
      <colorScale>
        <cfvo type="min"/>
        <cfvo type="percentile" val="50"/>
        <cfvo type="max"/>
        <color rgb="FF63BE7B"/>
        <color rgb="FFFCFCFF"/>
        <color rgb="FFF8696B"/>
      </colorScale>
    </cfRule>
    <cfRule type="colorScale" priority="1134">
      <colorScale>
        <cfvo type="min"/>
        <cfvo type="percentile" val="50"/>
        <cfvo type="max"/>
        <color rgb="FF63BE7B"/>
        <color rgb="FFFCFCFF"/>
        <color rgb="FFF8696B"/>
      </colorScale>
    </cfRule>
    <cfRule type="colorScale" priority="1156">
      <colorScale>
        <cfvo type="min"/>
        <cfvo type="percentile" val="50"/>
        <cfvo type="max"/>
        <color rgb="FF63BE7B"/>
        <color rgb="FFFCFCFF"/>
        <color rgb="FFF8696B"/>
      </colorScale>
    </cfRule>
    <cfRule type="colorScale" priority="1177">
      <colorScale>
        <cfvo type="min"/>
        <cfvo type="percentile" val="50"/>
        <cfvo type="max"/>
        <color rgb="FF63BE7B"/>
        <color rgb="FFFCFCFF"/>
        <color rgb="FFF8696B"/>
      </colorScale>
    </cfRule>
    <cfRule type="colorScale" priority="1200">
      <colorScale>
        <cfvo type="min"/>
        <cfvo type="percentile" val="50"/>
        <cfvo type="max"/>
        <color rgb="FF63BE7B"/>
        <color rgb="FFFCFCFF"/>
        <color rgb="FFF8696B"/>
      </colorScale>
    </cfRule>
    <cfRule type="colorScale" priority="1219">
      <colorScale>
        <cfvo type="min"/>
        <cfvo type="percentile" val="50"/>
        <cfvo type="max"/>
        <color rgb="FF63BE7B"/>
        <color rgb="FFFCFCFF"/>
        <color rgb="FFF8696B"/>
      </colorScale>
    </cfRule>
    <cfRule type="colorScale" priority="1233">
      <colorScale>
        <cfvo type="min"/>
        <cfvo type="percentile" val="50"/>
        <cfvo type="max"/>
        <color rgb="FF63BE7B"/>
        <color rgb="FFFCFCFF"/>
        <color rgb="FFF8696B"/>
      </colorScale>
    </cfRule>
    <cfRule type="colorScale" priority="1265">
      <colorScale>
        <cfvo type="min"/>
        <cfvo type="percentile" val="50"/>
        <cfvo type="max"/>
        <color rgb="FF63BE7B"/>
        <color rgb="FFFCFCFF"/>
        <color rgb="FFF8696B"/>
      </colorScale>
    </cfRule>
    <cfRule type="colorScale" priority="1277">
      <colorScale>
        <cfvo type="min"/>
        <cfvo type="percentile" val="50"/>
        <cfvo type="max"/>
        <color rgb="FF63BE7B"/>
        <color rgb="FFFCFCFF"/>
        <color rgb="FFF8696B"/>
      </colorScale>
    </cfRule>
    <cfRule type="colorScale" priority="1298">
      <colorScale>
        <cfvo type="min"/>
        <cfvo type="percentile" val="50"/>
        <cfvo type="max"/>
        <color rgb="FF63BE7B"/>
        <color rgb="FFFCFCFF"/>
        <color rgb="FFF8696B"/>
      </colorScale>
    </cfRule>
    <cfRule type="colorScale" priority="1309">
      <colorScale>
        <cfvo type="min"/>
        <cfvo type="percentile" val="50"/>
        <cfvo type="max"/>
        <color rgb="FF63BE7B"/>
        <color rgb="FFFCFCFF"/>
        <color rgb="FFF8696B"/>
      </colorScale>
    </cfRule>
    <cfRule type="colorScale" priority="1310">
      <colorScale>
        <cfvo type="min"/>
        <cfvo type="percentile" val="50"/>
        <cfvo type="max"/>
        <color rgb="FF63BE7B"/>
        <color rgb="FFFCFCFF"/>
        <color rgb="FFF8696B"/>
      </colorScale>
    </cfRule>
    <cfRule type="colorScale" priority="1311">
      <colorScale>
        <cfvo type="min"/>
        <cfvo type="max"/>
        <color rgb="FF63BE7B"/>
        <color rgb="FFFCFCFF"/>
      </colorScale>
    </cfRule>
    <cfRule type="colorScale" priority="1312">
      <colorScale>
        <cfvo type="min"/>
        <cfvo type="percentile" val="50"/>
        <cfvo type="max"/>
        <color rgb="FF63BE7B"/>
        <color rgb="FFFCFCFF"/>
        <color rgb="FFF8696B"/>
      </colorScale>
    </cfRule>
    <cfRule type="colorScale" priority="1428">
      <colorScale>
        <cfvo type="min"/>
        <cfvo type="percentile" val="50"/>
        <cfvo type="max"/>
        <color rgb="FF63BE7B"/>
        <color rgb="FFFCFCFF"/>
        <color rgb="FFF8696B"/>
      </colorScale>
    </cfRule>
    <cfRule type="colorScale" priority="1458">
      <colorScale>
        <cfvo type="min"/>
        <cfvo type="percentile" val="50"/>
        <cfvo type="max"/>
        <color rgb="FF63BE7B"/>
        <color rgb="FFFCFCFF"/>
        <color rgb="FFF8696B"/>
      </colorScale>
    </cfRule>
    <cfRule type="colorScale" priority="1466">
      <colorScale>
        <cfvo type="min"/>
        <cfvo type="percentile" val="50"/>
        <cfvo type="max"/>
        <color rgb="FF63BE7B"/>
        <color rgb="FFFCFCFF"/>
        <color rgb="FFF8696B"/>
      </colorScale>
    </cfRule>
  </conditionalFormatting>
  <conditionalFormatting sqref="V19">
    <cfRule type="colorScale" priority="1534">
      <colorScale>
        <cfvo type="min"/>
        <cfvo type="max"/>
        <color rgb="FFFFEF9C"/>
        <color rgb="FF63BE7B"/>
      </colorScale>
    </cfRule>
    <cfRule type="colorScale" priority="1569">
      <colorScale>
        <cfvo type="min"/>
        <cfvo type="max"/>
        <color rgb="FFFFEF9C"/>
        <color rgb="FF63BE7B"/>
      </colorScale>
    </cfRule>
    <cfRule type="colorScale" priority="1570">
      <colorScale>
        <cfvo type="min"/>
        <cfvo type="max"/>
        <color rgb="FFFFEF9C"/>
        <color rgb="FF63BE7B"/>
      </colorScale>
    </cfRule>
    <cfRule type="colorScale" priority="1571">
      <colorScale>
        <cfvo type="min"/>
        <cfvo type="percentile" val="50"/>
        <cfvo type="max"/>
        <color rgb="FF63BE7B"/>
        <color rgb="FFFCFCFF"/>
        <color rgb="FFF8696B"/>
      </colorScale>
    </cfRule>
    <cfRule type="colorScale" priority="1572">
      <colorScale>
        <cfvo type="min"/>
        <cfvo type="max"/>
        <color rgb="FF63BE7B"/>
        <color rgb="FFFCFCFF"/>
      </colorScale>
    </cfRule>
    <cfRule type="colorScale" priority="1573">
      <colorScale>
        <cfvo type="min"/>
        <cfvo type="percentile" val="50"/>
        <cfvo type="max"/>
        <color rgb="FF63BE7B"/>
        <color rgb="FFFCFCFF"/>
        <color rgb="FFF8696B"/>
      </colorScale>
    </cfRule>
    <cfRule type="colorScale" priority="1574">
      <colorScale>
        <cfvo type="min"/>
        <cfvo type="max"/>
        <color rgb="FF63BE7B"/>
        <color rgb="FFFCFCFF"/>
      </colorScale>
    </cfRule>
    <cfRule type="colorScale" priority="1575">
      <colorScale>
        <cfvo type="min"/>
        <cfvo type="percentile" val="50"/>
        <cfvo type="max"/>
        <color rgb="FF63BE7B"/>
        <color rgb="FFFCFCFF"/>
        <color rgb="FFF8696B"/>
      </colorScale>
    </cfRule>
  </conditionalFormatting>
  <conditionalFormatting sqref="W2:W4 W6">
    <cfRule type="colorScale" priority="24972">
      <colorScale>
        <cfvo type="min"/>
        <cfvo type="percentile" val="50"/>
        <cfvo type="max"/>
        <color rgb="FF63BE7B"/>
        <color rgb="FFFCFCFF"/>
        <color rgb="FFF8696B"/>
      </colorScale>
    </cfRule>
    <cfRule type="colorScale" priority="24973">
      <colorScale>
        <cfvo type="min"/>
        <cfvo type="max"/>
        <color rgb="FF63BE7B"/>
        <color rgb="FFFCFCFF"/>
      </colorScale>
    </cfRule>
    <cfRule type="colorScale" priority="24974">
      <colorScale>
        <cfvo type="min"/>
        <cfvo type="percentile" val="50"/>
        <cfvo type="max"/>
        <color rgb="FF63BE7B"/>
        <color rgb="FFFCFCFF"/>
        <color rgb="FFF8696B"/>
      </colorScale>
    </cfRule>
  </conditionalFormatting>
  <conditionalFormatting sqref="W2:W4 W6:W7 W9:W11">
    <cfRule type="colorScale" priority="1491">
      <colorScale>
        <cfvo type="min"/>
        <cfvo type="percentile" val="50"/>
        <cfvo type="max"/>
        <color rgb="FF63BE7B"/>
        <color rgb="FFFCFCFF"/>
        <color rgb="FFF8696B"/>
      </colorScale>
    </cfRule>
  </conditionalFormatting>
  <conditionalFormatting sqref="W19:W32 W2:W4 W6:W7 W16:W17 W9:W11 W13:W14">
    <cfRule type="colorScale" priority="25114">
      <colorScale>
        <cfvo type="min"/>
        <cfvo type="percentile" val="50"/>
        <cfvo type="max"/>
        <color rgb="FF63BE7B"/>
        <color rgb="FFFCFCFF"/>
        <color rgb="FFF8696B"/>
      </colorScale>
    </cfRule>
  </conditionalFormatting>
  <conditionalFormatting sqref="W16:W17 W2:W4 W6:W7 W9:W11 W13:W14">
    <cfRule type="colorScale" priority="1475">
      <colorScale>
        <cfvo type="min"/>
        <cfvo type="percentile" val="50"/>
        <cfvo type="max"/>
        <color rgb="FF63BE7B"/>
        <color rgb="FFFCFCFF"/>
        <color rgb="FFF8696B"/>
      </colorScale>
    </cfRule>
  </conditionalFormatting>
  <conditionalFormatting sqref="U4 W4">
    <cfRule type="colorScale" priority="2060">
      <colorScale>
        <cfvo type="min"/>
        <cfvo type="max"/>
        <color rgb="FFFFEF9C"/>
        <color rgb="FF63BE7B"/>
      </colorScale>
    </cfRule>
    <cfRule type="colorScale" priority="2061">
      <colorScale>
        <cfvo type="min"/>
        <cfvo type="percentile" val="50"/>
        <cfvo type="max"/>
        <color rgb="FFF8696B"/>
        <color rgb="FFFFEB84"/>
        <color rgb="FF63BE7B"/>
      </colorScale>
    </cfRule>
    <cfRule type="colorScale" priority="24380">
      <colorScale>
        <cfvo type="min"/>
        <cfvo type="max"/>
        <color rgb="FFFFEF9C"/>
        <color rgb="FF63BE7B"/>
      </colorScale>
    </cfRule>
    <cfRule type="colorScale" priority="24381">
      <colorScale>
        <cfvo type="min"/>
        <cfvo type="max"/>
        <color rgb="FFFFEF9C"/>
        <color rgb="FF63BE7B"/>
      </colorScale>
    </cfRule>
    <cfRule type="colorScale" priority="24382">
      <colorScale>
        <cfvo type="min"/>
        <cfvo type="max"/>
        <color rgb="FFFFEF9C"/>
        <color rgb="FF63BE7B"/>
      </colorScale>
    </cfRule>
  </conditionalFormatting>
  <conditionalFormatting sqref="W7 U7">
    <cfRule type="colorScale" priority="24124">
      <colorScale>
        <cfvo type="min"/>
        <cfvo type="max"/>
        <color rgb="FFFFEF9C"/>
        <color rgb="FF63BE7B"/>
      </colorScale>
    </cfRule>
    <cfRule type="colorScale" priority="24125">
      <colorScale>
        <cfvo type="min"/>
        <cfvo type="max"/>
        <color rgb="FFFFEF9C"/>
        <color rgb="FF63BE7B"/>
      </colorScale>
    </cfRule>
    <cfRule type="colorScale" priority="24126">
      <colorScale>
        <cfvo type="min"/>
        <cfvo type="max"/>
        <color rgb="FFFFEF9C"/>
        <color rgb="FF63BE7B"/>
      </colorScale>
    </cfRule>
  </conditionalFormatting>
  <conditionalFormatting sqref="W19:W32 W7 W16:W17 W9:W11 W13:W14">
    <cfRule type="colorScale" priority="24128">
      <colorScale>
        <cfvo type="min"/>
        <cfvo type="percentile" val="50"/>
        <cfvo type="max"/>
        <color rgb="FF63BE7B"/>
        <color rgb="FFFCFCFF"/>
        <color rgb="FFF8696B"/>
      </colorScale>
    </cfRule>
    <cfRule type="colorScale" priority="24129">
      <colorScale>
        <cfvo type="min"/>
        <cfvo type="max"/>
        <color rgb="FF63BE7B"/>
        <color rgb="FFFCFCFF"/>
      </colorScale>
    </cfRule>
    <cfRule type="colorScale" priority="24130">
      <colorScale>
        <cfvo type="min"/>
        <cfvo type="percentile" val="50"/>
        <cfvo type="max"/>
        <color rgb="FF63BE7B"/>
        <color rgb="FFFCFCFF"/>
        <color rgb="FFF8696B"/>
      </colorScale>
    </cfRule>
  </conditionalFormatting>
  <conditionalFormatting sqref="W18 W5">
    <cfRule type="colorScale" priority="1112">
      <colorScale>
        <cfvo type="min"/>
        <cfvo type="percentile" val="50"/>
        <cfvo type="max"/>
        <color rgb="FF63BE7B"/>
        <color rgb="FFFCFCFF"/>
        <color rgb="FFF8696B"/>
      </colorScale>
    </cfRule>
    <cfRule type="colorScale" priority="1126">
      <colorScale>
        <cfvo type="min"/>
        <cfvo type="percentile" val="50"/>
        <cfvo type="max"/>
        <color rgb="FF63BE7B"/>
        <color rgb="FFFCFCFF"/>
        <color rgb="FFF8696B"/>
      </colorScale>
    </cfRule>
    <cfRule type="colorScale" priority="1133">
      <colorScale>
        <cfvo type="min"/>
        <cfvo type="percentile" val="50"/>
        <cfvo type="max"/>
        <color rgb="FF63BE7B"/>
        <color rgb="FFFCFCFF"/>
        <color rgb="FFF8696B"/>
      </colorScale>
    </cfRule>
    <cfRule type="colorScale" priority="1155">
      <colorScale>
        <cfvo type="min"/>
        <cfvo type="percentile" val="50"/>
        <cfvo type="max"/>
        <color rgb="FF63BE7B"/>
        <color rgb="FFFCFCFF"/>
        <color rgb="FFF8696B"/>
      </colorScale>
    </cfRule>
    <cfRule type="colorScale" priority="1176">
      <colorScale>
        <cfvo type="min"/>
        <cfvo type="percentile" val="50"/>
        <cfvo type="max"/>
        <color rgb="FF63BE7B"/>
        <color rgb="FFFCFCFF"/>
        <color rgb="FFF8696B"/>
      </colorScale>
    </cfRule>
    <cfRule type="colorScale" priority="1199">
      <colorScale>
        <cfvo type="min"/>
        <cfvo type="percentile" val="50"/>
        <cfvo type="max"/>
        <color rgb="FF63BE7B"/>
        <color rgb="FFFCFCFF"/>
        <color rgb="FFF8696B"/>
      </colorScale>
    </cfRule>
    <cfRule type="colorScale" priority="1218">
      <colorScale>
        <cfvo type="min"/>
        <cfvo type="percentile" val="50"/>
        <cfvo type="max"/>
        <color rgb="FF63BE7B"/>
        <color rgb="FFFCFCFF"/>
        <color rgb="FFF8696B"/>
      </colorScale>
    </cfRule>
    <cfRule type="colorScale" priority="1232">
      <colorScale>
        <cfvo type="min"/>
        <cfvo type="percentile" val="50"/>
        <cfvo type="max"/>
        <color rgb="FF63BE7B"/>
        <color rgb="FFFCFCFF"/>
        <color rgb="FFF8696B"/>
      </colorScale>
    </cfRule>
    <cfRule type="colorScale" priority="1264">
      <colorScale>
        <cfvo type="min"/>
        <cfvo type="percentile" val="50"/>
        <cfvo type="max"/>
        <color rgb="FF63BE7B"/>
        <color rgb="FFFCFCFF"/>
        <color rgb="FFF8696B"/>
      </colorScale>
    </cfRule>
    <cfRule type="colorScale" priority="1276">
      <colorScale>
        <cfvo type="min"/>
        <cfvo type="percentile" val="50"/>
        <cfvo type="max"/>
        <color rgb="FF63BE7B"/>
        <color rgb="FFFCFCFF"/>
        <color rgb="FFF8696B"/>
      </colorScale>
    </cfRule>
    <cfRule type="colorScale" priority="1316">
      <colorScale>
        <cfvo type="min"/>
        <cfvo type="percentile" val="50"/>
        <cfvo type="max"/>
        <color rgb="FF63BE7B"/>
        <color rgb="FFFCFCFF"/>
        <color rgb="FFF8696B"/>
      </colorScale>
    </cfRule>
    <cfRule type="colorScale" priority="1317">
      <colorScale>
        <cfvo type="min"/>
        <cfvo type="percentile" val="50"/>
        <cfvo type="max"/>
        <color rgb="FF63BE7B"/>
        <color rgb="FFFCFCFF"/>
        <color rgb="FFF8696B"/>
      </colorScale>
    </cfRule>
    <cfRule type="colorScale" priority="1318">
      <colorScale>
        <cfvo type="min"/>
        <cfvo type="max"/>
        <color rgb="FF63BE7B"/>
        <color rgb="FFFCFCFF"/>
      </colorScale>
    </cfRule>
    <cfRule type="colorScale" priority="1319">
      <colorScale>
        <cfvo type="min"/>
        <cfvo type="percentile" val="50"/>
        <cfvo type="max"/>
        <color rgb="FF63BE7B"/>
        <color rgb="FFFCFCFF"/>
        <color rgb="FFF8696B"/>
      </colorScale>
    </cfRule>
    <cfRule type="colorScale" priority="1427">
      <colorScale>
        <cfvo type="min"/>
        <cfvo type="percentile" val="50"/>
        <cfvo type="max"/>
        <color rgb="FF63BE7B"/>
        <color rgb="FFFCFCFF"/>
        <color rgb="FFF8696B"/>
      </colorScale>
    </cfRule>
    <cfRule type="colorScale" priority="1457">
      <colorScale>
        <cfvo type="min"/>
        <cfvo type="percentile" val="50"/>
        <cfvo type="max"/>
        <color rgb="FF63BE7B"/>
        <color rgb="FFFCFCFF"/>
        <color rgb="FFF8696B"/>
      </colorScale>
    </cfRule>
    <cfRule type="colorScale" priority="1465">
      <colorScale>
        <cfvo type="min"/>
        <cfvo type="percentile" val="50"/>
        <cfvo type="max"/>
        <color rgb="FF63BE7B"/>
        <color rgb="FFFCFCFF"/>
        <color rgb="FFF8696B"/>
      </colorScale>
    </cfRule>
  </conditionalFormatting>
  <conditionalFormatting sqref="E15:N15">
    <cfRule type="colorScale" priority="1108">
      <colorScale>
        <cfvo type="min"/>
        <cfvo type="max"/>
        <color rgb="FFFCFCFF"/>
        <color rgb="FF63BE7B"/>
      </colorScale>
    </cfRule>
    <cfRule type="colorScale" priority="1109">
      <colorScale>
        <cfvo type="min"/>
        <cfvo type="max"/>
        <color rgb="FFFCFCFF"/>
        <color rgb="FF63BE7B"/>
      </colorScale>
    </cfRule>
    <cfRule type="colorScale" priority="1110">
      <colorScale>
        <cfvo type="min"/>
        <cfvo type="percentile" val="50"/>
        <cfvo type="max"/>
        <color rgb="FFF8696B"/>
        <color rgb="FFFFEB84"/>
        <color rgb="FF63BE7B"/>
      </colorScale>
    </cfRule>
    <cfRule type="colorScale" priority="1111">
      <colorScale>
        <cfvo type="min"/>
        <cfvo type="max"/>
        <color rgb="FFFFEF9C"/>
        <color rgb="FF63BE7B"/>
      </colorScale>
    </cfRule>
  </conditionalFormatting>
  <conditionalFormatting sqref="O15">
    <cfRule type="colorScale" priority="1107">
      <colorScale>
        <cfvo type="min"/>
        <cfvo type="percentile" val="50"/>
        <cfvo type="max"/>
        <color rgb="FF63BE7B"/>
        <color rgb="FFFCFCFF"/>
        <color rgb="FFF8696B"/>
      </colorScale>
    </cfRule>
  </conditionalFormatting>
  <conditionalFormatting sqref="Q15:W15">
    <cfRule type="colorScale" priority="1106">
      <colorScale>
        <cfvo type="min"/>
        <cfvo type="max"/>
        <color rgb="FFFFEF9C"/>
        <color rgb="FF63BE7B"/>
      </colorScale>
    </cfRule>
  </conditionalFormatting>
  <conditionalFormatting sqref="U15:W15">
    <cfRule type="colorScale" priority="1105">
      <colorScale>
        <cfvo type="min"/>
        <cfvo type="max"/>
        <color rgb="FFFFEF9C"/>
        <color rgb="FF63BE7B"/>
      </colorScale>
    </cfRule>
  </conditionalFormatting>
  <conditionalFormatting sqref="D15">
    <cfRule type="colorScale" priority="1104">
      <colorScale>
        <cfvo type="min"/>
        <cfvo type="percentile" val="50"/>
        <cfvo type="max"/>
        <color rgb="FFF8696B"/>
        <color rgb="FFFCFCFF"/>
        <color rgb="FF63BE7B"/>
      </colorScale>
    </cfRule>
  </conditionalFormatting>
  <conditionalFormatting sqref="F15">
    <cfRule type="colorScale" priority="1103">
      <colorScale>
        <cfvo type="min"/>
        <cfvo type="max"/>
        <color rgb="FFFCFCFF"/>
        <color rgb="FF63BE7B"/>
      </colorScale>
    </cfRule>
  </conditionalFormatting>
  <conditionalFormatting sqref="G15">
    <cfRule type="colorScale" priority="1102">
      <colorScale>
        <cfvo type="min"/>
        <cfvo type="max"/>
        <color rgb="FFFCFCFF"/>
        <color rgb="FF63BE7B"/>
      </colorScale>
    </cfRule>
  </conditionalFormatting>
  <conditionalFormatting sqref="O15">
    <cfRule type="colorScale" priority="1101">
      <colorScale>
        <cfvo type="min"/>
        <cfvo type="percentile" val="50"/>
        <cfvo type="max"/>
        <color rgb="FF63BE7B"/>
        <color rgb="FFFCFCFF"/>
        <color rgb="FFF8696B"/>
      </colorScale>
    </cfRule>
  </conditionalFormatting>
  <conditionalFormatting sqref="E15">
    <cfRule type="colorScale" priority="1100">
      <colorScale>
        <cfvo type="min"/>
        <cfvo type="max"/>
        <color rgb="FFFCFCFF"/>
        <color rgb="FF63BE7B"/>
      </colorScale>
    </cfRule>
  </conditionalFormatting>
  <conditionalFormatting sqref="I15">
    <cfRule type="colorScale" priority="1098">
      <colorScale>
        <cfvo type="min"/>
        <cfvo type="percentile" val="50"/>
        <cfvo type="max"/>
        <color rgb="FFF8696B"/>
        <color rgb="FFFCFCFF"/>
        <color rgb="FF63BE7B"/>
      </colorScale>
    </cfRule>
    <cfRule type="colorScale" priority="1099">
      <colorScale>
        <cfvo type="min"/>
        <cfvo type="max"/>
        <color rgb="FFFCFCFF"/>
        <color rgb="FF63BE7B"/>
      </colorScale>
    </cfRule>
  </conditionalFormatting>
  <conditionalFormatting sqref="K15">
    <cfRule type="colorScale" priority="1097">
      <colorScale>
        <cfvo type="min"/>
        <cfvo type="percentile" val="50"/>
        <cfvo type="max"/>
        <color rgb="FFF8696B"/>
        <color rgb="FFFCFCFF"/>
        <color rgb="FF63BE7B"/>
      </colorScale>
    </cfRule>
  </conditionalFormatting>
  <conditionalFormatting sqref="L15">
    <cfRule type="colorScale" priority="1096">
      <colorScale>
        <cfvo type="min"/>
        <cfvo type="percentile" val="50"/>
        <cfvo type="max"/>
        <color rgb="FFF8696B"/>
        <color rgb="FFFCFCFF"/>
        <color rgb="FF63BE7B"/>
      </colorScale>
    </cfRule>
  </conditionalFormatting>
  <conditionalFormatting sqref="P15">
    <cfRule type="colorScale" priority="1095">
      <colorScale>
        <cfvo type="min"/>
        <cfvo type="percentile" val="50"/>
        <cfvo type="max"/>
        <color rgb="FF63BE7B"/>
        <color rgb="FFFCFCFF"/>
        <color rgb="FFF8696B"/>
      </colorScale>
    </cfRule>
  </conditionalFormatting>
  <conditionalFormatting sqref="Q15">
    <cfRule type="colorScale" priority="1094">
      <colorScale>
        <cfvo type="min"/>
        <cfvo type="percentile" val="50"/>
        <cfvo type="max"/>
        <color rgb="FFF8696B"/>
        <color rgb="FFFCFCFF"/>
        <color rgb="FF63BE7B"/>
      </colorScale>
    </cfRule>
  </conditionalFormatting>
  <conditionalFormatting sqref="R15">
    <cfRule type="colorScale" priority="1093">
      <colorScale>
        <cfvo type="min"/>
        <cfvo type="max"/>
        <color rgb="FFFCFCFF"/>
        <color rgb="FF63BE7B"/>
      </colorScale>
    </cfRule>
  </conditionalFormatting>
  <conditionalFormatting sqref="S15">
    <cfRule type="colorScale" priority="1091">
      <colorScale>
        <cfvo type="min"/>
        <cfvo type="max"/>
        <color rgb="FFFCFCFF"/>
        <color rgb="FF63BE7B"/>
      </colorScale>
    </cfRule>
    <cfRule type="colorScale" priority="1092">
      <colorScale>
        <cfvo type="min"/>
        <cfvo type="percentile" val="50"/>
        <cfvo type="max"/>
        <color rgb="FFF8696B"/>
        <color rgb="FFFCFCFF"/>
        <color rgb="FF63BE7B"/>
      </colorScale>
    </cfRule>
  </conditionalFormatting>
  <conditionalFormatting sqref="T15">
    <cfRule type="colorScale" priority="1090">
      <colorScale>
        <cfvo type="min"/>
        <cfvo type="max"/>
        <color rgb="FFFCFCFF"/>
        <color rgb="FF63BE7B"/>
      </colorScale>
    </cfRule>
  </conditionalFormatting>
  <conditionalFormatting sqref="V15">
    <cfRule type="colorScale" priority="1089">
      <colorScale>
        <cfvo type="min"/>
        <cfvo type="percentile" val="50"/>
        <cfvo type="max"/>
        <color rgb="FF63BE7B"/>
        <color rgb="FFFCFCFF"/>
        <color rgb="FFF8696B"/>
      </colorScale>
    </cfRule>
  </conditionalFormatting>
  <conditionalFormatting sqref="W15">
    <cfRule type="colorScale" priority="1088">
      <colorScale>
        <cfvo type="min"/>
        <cfvo type="percentile" val="50"/>
        <cfvo type="max"/>
        <color rgb="FF63BE7B"/>
        <color rgb="FFFCFCFF"/>
        <color rgb="FFF8696B"/>
      </colorScale>
    </cfRule>
  </conditionalFormatting>
  <conditionalFormatting sqref="J15">
    <cfRule type="colorScale" priority="1087">
      <colorScale>
        <cfvo type="min"/>
        <cfvo type="max"/>
        <color rgb="FFFCFCFF"/>
        <color rgb="FF63BE7B"/>
      </colorScale>
    </cfRule>
  </conditionalFormatting>
  <conditionalFormatting sqref="E15">
    <cfRule type="colorScale" priority="1086">
      <colorScale>
        <cfvo type="min"/>
        <cfvo type="max"/>
        <color rgb="FFFCFCFF"/>
        <color rgb="FF63BE7B"/>
      </colorScale>
    </cfRule>
  </conditionalFormatting>
  <conditionalFormatting sqref="F15">
    <cfRule type="colorScale" priority="1085">
      <colorScale>
        <cfvo type="min"/>
        <cfvo type="max"/>
        <color rgb="FFFCFCFF"/>
        <color rgb="FF63BE7B"/>
      </colorScale>
    </cfRule>
  </conditionalFormatting>
  <conditionalFormatting sqref="G15">
    <cfRule type="colorScale" priority="1084">
      <colorScale>
        <cfvo type="min"/>
        <cfvo type="max"/>
        <color rgb="FFFCFCFF"/>
        <color rgb="FF63BE7B"/>
      </colorScale>
    </cfRule>
  </conditionalFormatting>
  <conditionalFormatting sqref="H15">
    <cfRule type="colorScale" priority="1083">
      <colorScale>
        <cfvo type="min"/>
        <cfvo type="max"/>
        <color rgb="FFFCFCFF"/>
        <color rgb="FF63BE7B"/>
      </colorScale>
    </cfRule>
  </conditionalFormatting>
  <conditionalFormatting sqref="K15:L15">
    <cfRule type="colorScale" priority="1082">
      <colorScale>
        <cfvo type="min"/>
        <cfvo type="max"/>
        <color rgb="FFFCFCFF"/>
        <color rgb="FF63BE7B"/>
      </colorScale>
    </cfRule>
  </conditionalFormatting>
  <conditionalFormatting sqref="Q15">
    <cfRule type="colorScale" priority="1081">
      <colorScale>
        <cfvo type="min"/>
        <cfvo type="max"/>
        <color rgb="FFFFEF9C"/>
        <color rgb="FF63BE7B"/>
      </colorScale>
    </cfRule>
  </conditionalFormatting>
  <conditionalFormatting sqref="R15:S15">
    <cfRule type="colorScale" priority="1080">
      <colorScale>
        <cfvo type="min"/>
        <cfvo type="max"/>
        <color rgb="FFFFEF9C"/>
        <color rgb="FF63BE7B"/>
      </colorScale>
    </cfRule>
  </conditionalFormatting>
  <conditionalFormatting sqref="T15">
    <cfRule type="colorScale" priority="1079">
      <colorScale>
        <cfvo type="min"/>
        <cfvo type="max"/>
        <color rgb="FFFFEF9C"/>
        <color rgb="FF63BE7B"/>
      </colorScale>
    </cfRule>
  </conditionalFormatting>
  <conditionalFormatting sqref="I15">
    <cfRule type="colorScale" priority="1078">
      <colorScale>
        <cfvo type="min"/>
        <cfvo type="max"/>
        <color rgb="FFFCFCFF"/>
        <color rgb="FF63BE7B"/>
      </colorScale>
    </cfRule>
  </conditionalFormatting>
  <conditionalFormatting sqref="H15">
    <cfRule type="colorScale" priority="1077">
      <colorScale>
        <cfvo type="min"/>
        <cfvo type="percentile" val="50"/>
        <cfvo type="max"/>
        <color rgb="FFF8696B"/>
        <color rgb="FFFCFCFF"/>
        <color rgb="FF63BE7B"/>
      </colorScale>
    </cfRule>
  </conditionalFormatting>
  <conditionalFormatting sqref="I15">
    <cfRule type="colorScale" priority="1076">
      <colorScale>
        <cfvo type="min"/>
        <cfvo type="percentile" val="50"/>
        <cfvo type="max"/>
        <color rgb="FFF8696B"/>
        <color rgb="FFFCFCFF"/>
        <color rgb="FF63BE7B"/>
      </colorScale>
    </cfRule>
  </conditionalFormatting>
  <conditionalFormatting sqref="D15">
    <cfRule type="colorScale" priority="1075">
      <colorScale>
        <cfvo type="min"/>
        <cfvo type="percentile" val="50"/>
        <cfvo type="max"/>
        <color rgb="FFF8696B"/>
        <color rgb="FFFCFCFF"/>
        <color rgb="FF63BE7B"/>
      </colorScale>
    </cfRule>
  </conditionalFormatting>
  <conditionalFormatting sqref="U15:W15">
    <cfRule type="colorScale" priority="1074">
      <colorScale>
        <cfvo type="min"/>
        <cfvo type="max"/>
        <color rgb="FFFFEF9C"/>
        <color rgb="FF63BE7B"/>
      </colorScale>
    </cfRule>
  </conditionalFormatting>
  <conditionalFormatting sqref="F15">
    <cfRule type="colorScale" priority="1073">
      <colorScale>
        <cfvo type="min"/>
        <cfvo type="max"/>
        <color rgb="FFFCFCFF"/>
        <color rgb="FF63BE7B"/>
      </colorScale>
    </cfRule>
  </conditionalFormatting>
  <conditionalFormatting sqref="G15">
    <cfRule type="colorScale" priority="1072">
      <colorScale>
        <cfvo type="min"/>
        <cfvo type="max"/>
        <color rgb="FFFCFCFF"/>
        <color rgb="FF63BE7B"/>
      </colorScale>
    </cfRule>
  </conditionalFormatting>
  <conditionalFormatting sqref="H15">
    <cfRule type="colorScale" priority="1069">
      <colorScale>
        <cfvo type="min"/>
        <cfvo type="percentile" val="50"/>
        <cfvo type="max"/>
        <color rgb="FFF8696B"/>
        <color rgb="FFFCFCFF"/>
        <color rgb="FF63BE7B"/>
      </colorScale>
    </cfRule>
    <cfRule type="colorScale" priority="1070">
      <colorScale>
        <cfvo type="min"/>
        <cfvo type="max"/>
        <color rgb="FFFCFCFF"/>
        <color rgb="FF63BE7B"/>
      </colorScale>
    </cfRule>
    <cfRule type="colorScale" priority="1071">
      <colorScale>
        <cfvo type="min"/>
        <cfvo type="percentile" val="50"/>
        <cfvo type="max"/>
        <color rgb="FFF8696B"/>
        <color rgb="FFFCFCFF"/>
        <color rgb="FF63BE7B"/>
      </colorScale>
    </cfRule>
  </conditionalFormatting>
  <conditionalFormatting sqref="O15">
    <cfRule type="colorScale" priority="1068">
      <colorScale>
        <cfvo type="min"/>
        <cfvo type="percentile" val="50"/>
        <cfvo type="max"/>
        <color rgb="FF63BE7B"/>
        <color rgb="FFFCFCFF"/>
        <color rgb="FFF8696B"/>
      </colorScale>
    </cfRule>
  </conditionalFormatting>
  <conditionalFormatting sqref="H15">
    <cfRule type="colorScale" priority="1067">
      <colorScale>
        <cfvo type="min"/>
        <cfvo type="percentile" val="50"/>
        <cfvo type="max"/>
        <color rgb="FFF8696B"/>
        <color rgb="FFFCFCFF"/>
        <color rgb="FF5A8AC6"/>
      </colorScale>
    </cfRule>
  </conditionalFormatting>
  <conditionalFormatting sqref="E15">
    <cfRule type="colorScale" priority="1066">
      <colorScale>
        <cfvo type="min"/>
        <cfvo type="max"/>
        <color rgb="FFFCFCFF"/>
        <color rgb="FF63BE7B"/>
      </colorScale>
    </cfRule>
  </conditionalFormatting>
  <conditionalFormatting sqref="E15">
    <cfRule type="colorScale" priority="1063">
      <colorScale>
        <cfvo type="min"/>
        <cfvo type="percentile" val="50"/>
        <cfvo type="max"/>
        <color rgb="FFF8696B"/>
        <color rgb="FFFCFCFF"/>
        <color rgb="FF63BE7B"/>
      </colorScale>
    </cfRule>
    <cfRule type="colorScale" priority="1064">
      <colorScale>
        <cfvo type="min"/>
        <cfvo type="max"/>
        <color rgb="FFFCFCFF"/>
        <color rgb="FF63BE7B"/>
      </colorScale>
    </cfRule>
    <cfRule type="colorScale" priority="1065">
      <colorScale>
        <cfvo type="min"/>
        <cfvo type="percentile" val="50"/>
        <cfvo type="max"/>
        <color rgb="FFF8696B"/>
        <color rgb="FFFCFCFF"/>
        <color rgb="FF63BE7B"/>
      </colorScale>
    </cfRule>
  </conditionalFormatting>
  <conditionalFormatting sqref="F15">
    <cfRule type="colorScale" priority="1059">
      <colorScale>
        <cfvo type="min"/>
        <cfvo type="max"/>
        <color rgb="FFFCFCFF"/>
        <color rgb="FF63BE7B"/>
      </colorScale>
    </cfRule>
    <cfRule type="colorScale" priority="1060">
      <colorScale>
        <cfvo type="min"/>
        <cfvo type="percentile" val="50"/>
        <cfvo type="max"/>
        <color rgb="FFF8696B"/>
        <color rgb="FFFCFCFF"/>
        <color rgb="FF63BE7B"/>
      </colorScale>
    </cfRule>
    <cfRule type="colorScale" priority="1061">
      <colorScale>
        <cfvo type="min"/>
        <cfvo type="max"/>
        <color rgb="FFFCFCFF"/>
        <color rgb="FF63BE7B"/>
      </colorScale>
    </cfRule>
    <cfRule type="colorScale" priority="1062">
      <colorScale>
        <cfvo type="min"/>
        <cfvo type="percentile" val="50"/>
        <cfvo type="max"/>
        <color rgb="FFF8696B"/>
        <color rgb="FFFCFCFF"/>
        <color rgb="FF63BE7B"/>
      </colorScale>
    </cfRule>
  </conditionalFormatting>
  <conditionalFormatting sqref="G15">
    <cfRule type="colorScale" priority="1056">
      <colorScale>
        <cfvo type="min"/>
        <cfvo type="max"/>
        <color rgb="FFFCFCFF"/>
        <color rgb="FF63BE7B"/>
      </colorScale>
    </cfRule>
    <cfRule type="colorScale" priority="1057">
      <colorScale>
        <cfvo type="min"/>
        <cfvo type="percentile" val="50"/>
        <cfvo type="max"/>
        <color rgb="FFF8696B"/>
        <color rgb="FFFCFCFF"/>
        <color rgb="FF63BE7B"/>
      </colorScale>
    </cfRule>
    <cfRule type="colorScale" priority="1058">
      <colorScale>
        <cfvo type="min"/>
        <cfvo type="percentile" val="50"/>
        <cfvo type="max"/>
        <color rgb="FFF8696B"/>
        <color rgb="FFFCFCFF"/>
        <color rgb="FF63BE7B"/>
      </colorScale>
    </cfRule>
  </conditionalFormatting>
  <conditionalFormatting sqref="H15">
    <cfRule type="colorScale" priority="1055">
      <colorScale>
        <cfvo type="min"/>
        <cfvo type="max"/>
        <color rgb="FFFCFCFF"/>
        <color rgb="FF63BE7B"/>
      </colorScale>
    </cfRule>
  </conditionalFormatting>
  <conditionalFormatting sqref="I15">
    <cfRule type="colorScale" priority="1052">
      <colorScale>
        <cfvo type="min"/>
        <cfvo type="percentile" val="50"/>
        <cfvo type="max"/>
        <color rgb="FFF8696B"/>
        <color rgb="FFFCFCFF"/>
        <color rgb="FF63BE7B"/>
      </colorScale>
    </cfRule>
    <cfRule type="colorScale" priority="1053">
      <colorScale>
        <cfvo type="min"/>
        <cfvo type="max"/>
        <color rgb="FFFCFCFF"/>
        <color rgb="FF63BE7B"/>
      </colorScale>
    </cfRule>
    <cfRule type="colorScale" priority="1054">
      <colorScale>
        <cfvo type="min"/>
        <cfvo type="percentile" val="50"/>
        <cfvo type="max"/>
        <color rgb="FFF8696B"/>
        <color rgb="FFFCFCFF"/>
        <color rgb="FF63BE7B"/>
      </colorScale>
    </cfRule>
  </conditionalFormatting>
  <conditionalFormatting sqref="I15">
    <cfRule type="colorScale" priority="1051">
      <colorScale>
        <cfvo type="min"/>
        <cfvo type="max"/>
        <color rgb="FFFCFCFF"/>
        <color rgb="FF63BE7B"/>
      </colorScale>
    </cfRule>
  </conditionalFormatting>
  <conditionalFormatting sqref="I15">
    <cfRule type="colorScale" priority="1045">
      <colorScale>
        <cfvo type="min"/>
        <cfvo type="percentile" val="50"/>
        <cfvo type="max"/>
        <color rgb="FFF8696B"/>
        <color rgb="FFFCFCFF"/>
        <color rgb="FF63BE7B"/>
      </colorScale>
    </cfRule>
    <cfRule type="colorScale" priority="1046">
      <colorScale>
        <cfvo type="min"/>
        <cfvo type="percentile" val="50"/>
        <cfvo type="max"/>
        <color rgb="FFF8696B"/>
        <color rgb="FFFCFCFF"/>
        <color rgb="FF5A8AC6"/>
      </colorScale>
    </cfRule>
    <cfRule type="colorScale" priority="1047">
      <colorScale>
        <cfvo type="min"/>
        <cfvo type="percentile" val="50"/>
        <cfvo type="max"/>
        <color rgb="FFF8696B"/>
        <color rgb="FFFCFCFF"/>
        <color rgb="FF63BE7B"/>
      </colorScale>
    </cfRule>
    <cfRule type="colorScale" priority="1048">
      <colorScale>
        <cfvo type="min"/>
        <cfvo type="percentile" val="50"/>
        <cfvo type="max"/>
        <color rgb="FFF8696B"/>
        <color rgb="FFFCFCFF"/>
        <color rgb="FF63BE7B"/>
      </colorScale>
    </cfRule>
    <cfRule type="colorScale" priority="1049">
      <colorScale>
        <cfvo type="min"/>
        <cfvo type="max"/>
        <color rgb="FFFCFCFF"/>
        <color rgb="FF63BE7B"/>
      </colorScale>
    </cfRule>
    <cfRule type="colorScale" priority="1050">
      <colorScale>
        <cfvo type="min"/>
        <cfvo type="percentile" val="50"/>
        <cfvo type="max"/>
        <color rgb="FFF8696B"/>
        <color rgb="FFFCFCFF"/>
        <color rgb="FF63BE7B"/>
      </colorScale>
    </cfRule>
  </conditionalFormatting>
  <conditionalFormatting sqref="I15">
    <cfRule type="colorScale" priority="1043">
      <colorScale>
        <cfvo type="min"/>
        <cfvo type="percentile" val="50"/>
        <cfvo type="max"/>
        <color rgb="FFF8696B"/>
        <color rgb="FFFCFCFF"/>
        <color rgb="FF63BE7B"/>
      </colorScale>
    </cfRule>
    <cfRule type="colorScale" priority="1044">
      <colorScale>
        <cfvo type="min"/>
        <cfvo type="max"/>
        <color rgb="FFFCFCFF"/>
        <color rgb="FF63BE7B"/>
      </colorScale>
    </cfRule>
  </conditionalFormatting>
  <conditionalFormatting sqref="K15">
    <cfRule type="colorScale" priority="1042">
      <colorScale>
        <cfvo type="min"/>
        <cfvo type="percentile" val="50"/>
        <cfvo type="max"/>
        <color rgb="FFF8696B"/>
        <color rgb="FFFCFCFF"/>
        <color rgb="FF63BE7B"/>
      </colorScale>
    </cfRule>
  </conditionalFormatting>
  <conditionalFormatting sqref="K15">
    <cfRule type="colorScale" priority="1040">
      <colorScale>
        <cfvo type="min"/>
        <cfvo type="max"/>
        <color rgb="FFFCFCFF"/>
        <color rgb="FF63BE7B"/>
      </colorScale>
    </cfRule>
    <cfRule type="colorScale" priority="1041">
      <colorScale>
        <cfvo type="min"/>
        <cfvo type="percentile" val="50"/>
        <cfvo type="max"/>
        <color rgb="FFF8696B"/>
        <color rgb="FFFCFCFF"/>
        <color rgb="FF63BE7B"/>
      </colorScale>
    </cfRule>
  </conditionalFormatting>
  <conditionalFormatting sqref="K15:L15">
    <cfRule type="colorScale" priority="1039">
      <colorScale>
        <cfvo type="min"/>
        <cfvo type="max"/>
        <color rgb="FFFCFCFF"/>
        <color rgb="FF63BE7B"/>
      </colorScale>
    </cfRule>
  </conditionalFormatting>
  <conditionalFormatting sqref="K15:L15">
    <cfRule type="colorScale" priority="1037">
      <colorScale>
        <cfvo type="min"/>
        <cfvo type="percentile" val="50"/>
        <cfvo type="max"/>
        <color rgb="FFF8696B"/>
        <color rgb="FFFCFCFF"/>
        <color rgb="FF63BE7B"/>
      </colorScale>
    </cfRule>
    <cfRule type="colorScale" priority="1038">
      <colorScale>
        <cfvo type="min"/>
        <cfvo type="max"/>
        <color rgb="FFFCFCFF"/>
        <color rgb="FF63BE7B"/>
      </colorScale>
    </cfRule>
  </conditionalFormatting>
  <conditionalFormatting sqref="L15">
    <cfRule type="colorScale" priority="1036">
      <colorScale>
        <cfvo type="min"/>
        <cfvo type="percentile" val="50"/>
        <cfvo type="max"/>
        <color rgb="FFF8696B"/>
        <color rgb="FFFCFCFF"/>
        <color rgb="FF63BE7B"/>
      </colorScale>
    </cfRule>
  </conditionalFormatting>
  <conditionalFormatting sqref="L15">
    <cfRule type="colorScale" priority="1034">
      <colorScale>
        <cfvo type="min"/>
        <cfvo type="max"/>
        <color rgb="FFFCFCFF"/>
        <color rgb="FF63BE7B"/>
      </colorScale>
    </cfRule>
    <cfRule type="colorScale" priority="1035">
      <colorScale>
        <cfvo type="min"/>
        <cfvo type="percentile" val="50"/>
        <cfvo type="max"/>
        <color rgb="FFF8696B"/>
        <color rgb="FFFCFCFF"/>
        <color rgb="FF63BE7B"/>
      </colorScale>
    </cfRule>
  </conditionalFormatting>
  <conditionalFormatting sqref="P15">
    <cfRule type="colorScale" priority="1031">
      <colorScale>
        <cfvo type="min"/>
        <cfvo type="percentile" val="50"/>
        <cfvo type="max"/>
        <color rgb="FF63BE7B"/>
        <color rgb="FFFCFCFF"/>
        <color rgb="FFF8696B"/>
      </colorScale>
    </cfRule>
    <cfRule type="colorScale" priority="1032">
      <colorScale>
        <cfvo type="min"/>
        <cfvo type="percentile" val="50"/>
        <cfvo type="max"/>
        <color rgb="FF63BE7B"/>
        <color rgb="FFFCFCFF"/>
        <color rgb="FFF8696B"/>
      </colorScale>
    </cfRule>
    <cfRule type="colorScale" priority="1033">
      <colorScale>
        <cfvo type="min"/>
        <cfvo type="max"/>
        <color rgb="FFFCFCFF"/>
        <color rgb="FFF8696B"/>
      </colorScale>
    </cfRule>
  </conditionalFormatting>
  <conditionalFormatting sqref="P15">
    <cfRule type="colorScale" priority="1030">
      <colorScale>
        <cfvo type="min"/>
        <cfvo type="percentile" val="50"/>
        <cfvo type="max"/>
        <color rgb="FF63BE7B"/>
        <color rgb="FFFCFCFF"/>
        <color rgb="FFF8696B"/>
      </colorScale>
    </cfRule>
  </conditionalFormatting>
  <conditionalFormatting sqref="Q15">
    <cfRule type="colorScale" priority="1025">
      <colorScale>
        <cfvo type="min"/>
        <cfvo type="percentile" val="50"/>
        <cfvo type="max"/>
        <color rgb="FFF8696B"/>
        <color rgb="FFFCFCFF"/>
        <color rgb="FF63BE7B"/>
      </colorScale>
    </cfRule>
    <cfRule type="colorScale" priority="1026">
      <colorScale>
        <cfvo type="min"/>
        <cfvo type="max"/>
        <color rgb="FFFFEF9C"/>
        <color rgb="FF63BE7B"/>
      </colorScale>
    </cfRule>
    <cfRule type="colorScale" priority="1027">
      <colorScale>
        <cfvo type="min"/>
        <cfvo type="max"/>
        <color rgb="FFFCFCFF"/>
        <color rgb="FF63BE7B"/>
      </colorScale>
    </cfRule>
    <cfRule type="colorScale" priority="1028">
      <colorScale>
        <cfvo type="min"/>
        <cfvo type="max"/>
        <color rgb="FFFCFCFF"/>
        <color rgb="FF63BE7B"/>
      </colorScale>
    </cfRule>
    <cfRule type="colorScale" priority="1029">
      <colorScale>
        <cfvo type="min"/>
        <cfvo type="percentile" val="50"/>
        <cfvo type="max"/>
        <color rgb="FFF8696B"/>
        <color rgb="FFFCFCFF"/>
        <color rgb="FF63BE7B"/>
      </colorScale>
    </cfRule>
  </conditionalFormatting>
  <conditionalFormatting sqref="Q15">
    <cfRule type="colorScale" priority="1023">
      <colorScale>
        <cfvo type="min"/>
        <cfvo type="percentile" val="50"/>
        <cfvo type="max"/>
        <color rgb="FFF8696B"/>
        <color rgb="FFFCFCFF"/>
        <color rgb="FF63BE7B"/>
      </colorScale>
    </cfRule>
    <cfRule type="colorScale" priority="1024">
      <colorScale>
        <cfvo type="min"/>
        <cfvo type="max"/>
        <color rgb="FFFCFCFF"/>
        <color rgb="FF63BE7B"/>
      </colorScale>
    </cfRule>
  </conditionalFormatting>
  <conditionalFormatting sqref="Q15">
    <cfRule type="colorScale" priority="1022">
      <colorScale>
        <cfvo type="min"/>
        <cfvo type="percentile" val="50"/>
        <cfvo type="max"/>
        <color rgb="FFF8696B"/>
        <color rgb="FFFCFCFF"/>
        <color rgb="FF63BE7B"/>
      </colorScale>
    </cfRule>
  </conditionalFormatting>
  <conditionalFormatting sqref="R15">
    <cfRule type="colorScale" priority="1020">
      <colorScale>
        <cfvo type="min"/>
        <cfvo type="max"/>
        <color rgb="FFFCFCFF"/>
        <color rgb="FF63BE7B"/>
      </colorScale>
    </cfRule>
    <cfRule type="colorScale" priority="1021">
      <colorScale>
        <cfvo type="min"/>
        <cfvo type="percentile" val="50"/>
        <cfvo type="max"/>
        <color rgb="FFF8696B"/>
        <color rgb="FFFCFCFF"/>
        <color rgb="FF63BE7B"/>
      </colorScale>
    </cfRule>
  </conditionalFormatting>
  <conditionalFormatting sqref="R15">
    <cfRule type="colorScale" priority="1019">
      <colorScale>
        <cfvo type="min"/>
        <cfvo type="max"/>
        <color rgb="FFFCFCFF"/>
        <color rgb="FF63BE7B"/>
      </colorScale>
    </cfRule>
  </conditionalFormatting>
  <conditionalFormatting sqref="R15:S15">
    <cfRule type="colorScale" priority="1016">
      <colorScale>
        <cfvo type="min"/>
        <cfvo type="percentile" val="50"/>
        <cfvo type="max"/>
        <color rgb="FFF8696B"/>
        <color rgb="FFFCFCFF"/>
        <color rgb="FF63BE7B"/>
      </colorScale>
    </cfRule>
    <cfRule type="colorScale" priority="1017">
      <colorScale>
        <cfvo type="min"/>
        <cfvo type="max"/>
        <color rgb="FFFCFCFF"/>
        <color rgb="FF63BE7B"/>
      </colorScale>
    </cfRule>
    <cfRule type="colorScale" priority="1018">
      <colorScale>
        <cfvo type="min"/>
        <cfvo type="max"/>
        <color rgb="FFFCFCFF"/>
        <color rgb="FF63BE7B"/>
      </colorScale>
    </cfRule>
  </conditionalFormatting>
  <conditionalFormatting sqref="R15:S15">
    <cfRule type="colorScale" priority="1014">
      <colorScale>
        <cfvo type="min"/>
        <cfvo type="percentile" val="50"/>
        <cfvo type="max"/>
        <color rgb="FFF8696B"/>
        <color rgb="FFFCFCFF"/>
        <color rgb="FF63BE7B"/>
      </colorScale>
    </cfRule>
    <cfRule type="colorScale" priority="1015">
      <colorScale>
        <cfvo type="min"/>
        <cfvo type="max"/>
        <color rgb="FFFCFCFF"/>
        <color rgb="FF63BE7B"/>
      </colorScale>
    </cfRule>
  </conditionalFormatting>
  <conditionalFormatting sqref="S15">
    <cfRule type="colorScale" priority="1012">
      <colorScale>
        <cfvo type="min"/>
        <cfvo type="max"/>
        <color rgb="FFFCFCFF"/>
        <color rgb="FF63BE7B"/>
      </colorScale>
    </cfRule>
    <cfRule type="colorScale" priority="1013">
      <colorScale>
        <cfvo type="min"/>
        <cfvo type="percentile" val="50"/>
        <cfvo type="max"/>
        <color rgb="FFF8696B"/>
        <color rgb="FFFCFCFF"/>
        <color rgb="FF63BE7B"/>
      </colorScale>
    </cfRule>
  </conditionalFormatting>
  <conditionalFormatting sqref="S15">
    <cfRule type="colorScale" priority="1011">
      <colorScale>
        <cfvo type="min"/>
        <cfvo type="max"/>
        <color rgb="FFFCFCFF"/>
        <color rgb="FF63BE7B"/>
      </colorScale>
    </cfRule>
  </conditionalFormatting>
  <conditionalFormatting sqref="T15">
    <cfRule type="colorScale" priority="1007">
      <colorScale>
        <cfvo type="min"/>
        <cfvo type="percentile" val="50"/>
        <cfvo type="max"/>
        <color rgb="FFF8696B"/>
        <color rgb="FFFCFCFF"/>
        <color rgb="FF63BE7B"/>
      </colorScale>
    </cfRule>
    <cfRule type="colorScale" priority="1008">
      <colorScale>
        <cfvo type="min"/>
        <cfvo type="max"/>
        <color rgb="FFFCFCFF"/>
        <color rgb="FF63BE7B"/>
      </colorScale>
    </cfRule>
    <cfRule type="colorScale" priority="1009">
      <colorScale>
        <cfvo type="min"/>
        <cfvo type="max"/>
        <color rgb="FFFCFCFF"/>
        <color rgb="FF63BE7B"/>
      </colorScale>
    </cfRule>
    <cfRule type="colorScale" priority="1010">
      <colorScale>
        <cfvo type="min"/>
        <cfvo type="max"/>
        <color rgb="FFFCFCFF"/>
        <color rgb="FF63BE7B"/>
      </colorScale>
    </cfRule>
  </conditionalFormatting>
  <conditionalFormatting sqref="T15">
    <cfRule type="colorScale" priority="1005">
      <colorScale>
        <cfvo type="min"/>
        <cfvo type="max"/>
        <color rgb="FFFCFCFF"/>
        <color rgb="FF63BE7B"/>
      </colorScale>
    </cfRule>
    <cfRule type="colorScale" priority="1006">
      <colorScale>
        <cfvo type="min"/>
        <cfvo type="percentile" val="50"/>
        <cfvo type="max"/>
        <color rgb="FFF8696B"/>
        <color rgb="FFFCFCFF"/>
        <color rgb="FF63BE7B"/>
      </colorScale>
    </cfRule>
  </conditionalFormatting>
  <conditionalFormatting sqref="T15">
    <cfRule type="colorScale" priority="1004">
      <colorScale>
        <cfvo type="min"/>
        <cfvo type="max"/>
        <color rgb="FFFCFCFF"/>
        <color rgb="FF63BE7B"/>
      </colorScale>
    </cfRule>
  </conditionalFormatting>
  <conditionalFormatting sqref="U15">
    <cfRule type="colorScale" priority="1002">
      <colorScale>
        <cfvo type="min"/>
        <cfvo type="percentile" val="50"/>
        <cfvo type="max"/>
        <color rgb="FFF8696B"/>
        <color rgb="FFFCFCFF"/>
        <color rgb="FF63BE7B"/>
      </colorScale>
    </cfRule>
    <cfRule type="colorScale" priority="1003">
      <colorScale>
        <cfvo type="min"/>
        <cfvo type="max"/>
        <color rgb="FFFCFCFF"/>
        <color rgb="FF63BE7B"/>
      </colorScale>
    </cfRule>
  </conditionalFormatting>
  <conditionalFormatting sqref="U15">
    <cfRule type="colorScale" priority="1000">
      <colorScale>
        <cfvo type="min"/>
        <cfvo type="max"/>
        <color rgb="FFFCFCFF"/>
        <color rgb="FF63BE7B"/>
      </colorScale>
    </cfRule>
    <cfRule type="colorScale" priority="1001">
      <colorScale>
        <cfvo type="min"/>
        <cfvo type="percentile" val="50"/>
        <cfvo type="max"/>
        <color rgb="FFF8696B"/>
        <color rgb="FFFCFCFF"/>
        <color rgb="FF63BE7B"/>
      </colorScale>
    </cfRule>
  </conditionalFormatting>
  <conditionalFormatting sqref="U15">
    <cfRule type="colorScale" priority="999">
      <colorScale>
        <cfvo type="min"/>
        <cfvo type="max"/>
        <color rgb="FFFCFCFF"/>
        <color rgb="FF63BE7B"/>
      </colorScale>
    </cfRule>
  </conditionalFormatting>
  <conditionalFormatting sqref="V15">
    <cfRule type="colorScale" priority="995">
      <colorScale>
        <cfvo type="min"/>
        <cfvo type="percentile" val="50"/>
        <cfvo type="max"/>
        <color rgb="FF63BE7B"/>
        <color rgb="FFFCFCFF"/>
        <color rgb="FFF8696B"/>
      </colorScale>
    </cfRule>
    <cfRule type="colorScale" priority="996">
      <colorScale>
        <cfvo type="min"/>
        <cfvo type="percentile" val="50"/>
        <cfvo type="max"/>
        <color rgb="FF63BE7B"/>
        <color rgb="FFFCFCFF"/>
        <color rgb="FFF8696B"/>
      </colorScale>
    </cfRule>
    <cfRule type="colorScale" priority="997">
      <colorScale>
        <cfvo type="min"/>
        <cfvo type="max"/>
        <color rgb="FF63BE7B"/>
        <color rgb="FFFCFCFF"/>
      </colorScale>
    </cfRule>
    <cfRule type="colorScale" priority="998">
      <colorScale>
        <cfvo type="min"/>
        <cfvo type="percentile" val="50"/>
        <cfvo type="max"/>
        <color rgb="FF63BE7B"/>
        <color rgb="FFFCFCFF"/>
        <color rgb="FFF8696B"/>
      </colorScale>
    </cfRule>
  </conditionalFormatting>
  <conditionalFormatting sqref="V15">
    <cfRule type="colorScale" priority="994">
      <colorScale>
        <cfvo type="min"/>
        <cfvo type="percentile" val="50"/>
        <cfvo type="max"/>
        <color rgb="FF63BE7B"/>
        <color rgb="FFFCFCFF"/>
        <color rgb="FFF8696B"/>
      </colorScale>
    </cfRule>
  </conditionalFormatting>
  <conditionalFormatting sqref="V15">
    <cfRule type="colorScale" priority="993">
      <colorScale>
        <cfvo type="min"/>
        <cfvo type="max"/>
        <color rgb="FFFFEF9C"/>
        <color rgb="FF63BE7B"/>
      </colorScale>
    </cfRule>
  </conditionalFormatting>
  <conditionalFormatting sqref="W15">
    <cfRule type="colorScale" priority="990">
      <colorScale>
        <cfvo type="min"/>
        <cfvo type="percentile" val="50"/>
        <cfvo type="max"/>
        <color rgb="FF63BE7B"/>
        <color rgb="FFFCFCFF"/>
        <color rgb="FFF8696B"/>
      </colorScale>
    </cfRule>
    <cfRule type="colorScale" priority="991">
      <colorScale>
        <cfvo type="min"/>
        <cfvo type="max"/>
        <color rgb="FF63BE7B"/>
        <color rgb="FFFCFCFF"/>
      </colorScale>
    </cfRule>
    <cfRule type="colorScale" priority="992">
      <colorScale>
        <cfvo type="min"/>
        <cfvo type="percentile" val="50"/>
        <cfvo type="max"/>
        <color rgb="FF63BE7B"/>
        <color rgb="FFFCFCFF"/>
        <color rgb="FFF8696B"/>
      </colorScale>
    </cfRule>
  </conditionalFormatting>
  <conditionalFormatting sqref="W15">
    <cfRule type="colorScale" priority="989">
      <colorScale>
        <cfvo type="min"/>
        <cfvo type="percentile" val="50"/>
        <cfvo type="max"/>
        <color rgb="FF63BE7B"/>
        <color rgb="FFFCFCFF"/>
        <color rgb="FFF8696B"/>
      </colorScale>
    </cfRule>
  </conditionalFormatting>
  <conditionalFormatting sqref="H15">
    <cfRule type="colorScale" priority="987">
      <colorScale>
        <cfvo type="min"/>
        <cfvo type="percentile" val="50"/>
        <cfvo type="max"/>
        <color rgb="FFF8696B"/>
        <color rgb="FFFCFCFF"/>
        <color rgb="FF63BE7B"/>
      </colorScale>
    </cfRule>
    <cfRule type="colorScale" priority="988">
      <colorScale>
        <cfvo type="min"/>
        <cfvo type="max"/>
        <color rgb="FFFCFCFF"/>
        <color rgb="FF63BE7B"/>
      </colorScale>
    </cfRule>
  </conditionalFormatting>
  <conditionalFormatting sqref="U15">
    <cfRule type="colorScale" priority="986">
      <colorScale>
        <cfvo type="min"/>
        <cfvo type="percentile" val="50"/>
        <cfvo type="max"/>
        <color rgb="FFF8696B"/>
        <color rgb="FFFCFCFF"/>
        <color rgb="FF63BE7B"/>
      </colorScale>
    </cfRule>
  </conditionalFormatting>
  <conditionalFormatting sqref="J15">
    <cfRule type="colorScale" priority="985">
      <colorScale>
        <cfvo type="min"/>
        <cfvo type="max"/>
        <color rgb="FFFCFCFF"/>
        <color rgb="FF63BE7B"/>
      </colorScale>
    </cfRule>
  </conditionalFormatting>
  <conditionalFormatting sqref="J15">
    <cfRule type="colorScale" priority="984">
      <colorScale>
        <cfvo type="min"/>
        <cfvo type="max"/>
        <color rgb="FFFCFCFF"/>
        <color rgb="FF63BE7B"/>
      </colorScale>
    </cfRule>
  </conditionalFormatting>
  <conditionalFormatting sqref="J15">
    <cfRule type="colorScale" priority="981">
      <colorScale>
        <cfvo type="min"/>
        <cfvo type="max"/>
        <color rgb="FFFCFCFF"/>
        <color rgb="FF63BE7B"/>
      </colorScale>
    </cfRule>
    <cfRule type="colorScale" priority="982">
      <colorScale>
        <cfvo type="min"/>
        <cfvo type="percentile" val="50"/>
        <cfvo type="max"/>
        <color rgb="FFF8696B"/>
        <color rgb="FFFCFCFF"/>
        <color rgb="FF63BE7B"/>
      </colorScale>
    </cfRule>
    <cfRule type="colorScale" priority="983">
      <colorScale>
        <cfvo type="min"/>
        <cfvo type="percentile" val="50"/>
        <cfvo type="max"/>
        <color rgb="FFF8696B"/>
        <color rgb="FFFCFCFF"/>
        <color rgb="FF63BE7B"/>
      </colorScale>
    </cfRule>
  </conditionalFormatting>
  <conditionalFormatting sqref="M15:N15">
    <cfRule type="colorScale" priority="980">
      <colorScale>
        <cfvo type="min"/>
        <cfvo type="max"/>
        <color rgb="FFFCFCFF"/>
        <color rgb="FF63BE7B"/>
      </colorScale>
    </cfRule>
  </conditionalFormatting>
  <conditionalFormatting sqref="M15:N15">
    <cfRule type="colorScale" priority="979">
      <colorScale>
        <cfvo type="min"/>
        <cfvo type="max"/>
        <color rgb="FFFCFCFF"/>
        <color rgb="FF63BE7B"/>
      </colorScale>
    </cfRule>
  </conditionalFormatting>
  <conditionalFormatting sqref="M15:N15">
    <cfRule type="colorScale" priority="978">
      <colorScale>
        <cfvo type="min"/>
        <cfvo type="max"/>
        <color rgb="FFFCFCFF"/>
        <color rgb="FF63BE7B"/>
      </colorScale>
    </cfRule>
  </conditionalFormatting>
  <conditionalFormatting sqref="M15:N15">
    <cfRule type="colorScale" priority="975">
      <colorScale>
        <cfvo type="min"/>
        <cfvo type="max"/>
        <color rgb="FFFCFCFF"/>
        <color rgb="FF63BE7B"/>
      </colorScale>
    </cfRule>
    <cfRule type="colorScale" priority="976">
      <colorScale>
        <cfvo type="min"/>
        <cfvo type="percentile" val="50"/>
        <cfvo type="max"/>
        <color rgb="FFF8696B"/>
        <color rgb="FFFCFCFF"/>
        <color rgb="FF63BE7B"/>
      </colorScale>
    </cfRule>
    <cfRule type="colorScale" priority="977">
      <colorScale>
        <cfvo type="min"/>
        <cfvo type="percentile" val="50"/>
        <cfvo type="max"/>
        <color rgb="FFF8696B"/>
        <color rgb="FFFCFCFF"/>
        <color rgb="FF63BE7B"/>
      </colorScale>
    </cfRule>
  </conditionalFormatting>
  <conditionalFormatting sqref="D15">
    <cfRule type="colorScale" priority="974">
      <colorScale>
        <cfvo type="min"/>
        <cfvo type="percentile" val="50"/>
        <cfvo type="max"/>
        <color rgb="FFF8696B"/>
        <color rgb="FFFCFCFF"/>
        <color rgb="FF63BE7B"/>
      </colorScale>
    </cfRule>
  </conditionalFormatting>
  <conditionalFormatting sqref="G15">
    <cfRule type="colorScale" priority="973">
      <colorScale>
        <cfvo type="min"/>
        <cfvo type="max"/>
        <color rgb="FFFCFCFF"/>
        <color rgb="FF63BE7B"/>
      </colorScale>
    </cfRule>
  </conditionalFormatting>
  <conditionalFormatting sqref="J15">
    <cfRule type="colorScale" priority="972">
      <colorScale>
        <cfvo type="min"/>
        <cfvo type="max"/>
        <color rgb="FFFCFCFF"/>
        <color rgb="FF63BE7B"/>
      </colorScale>
    </cfRule>
  </conditionalFormatting>
  <conditionalFormatting sqref="M15">
    <cfRule type="colorScale" priority="971">
      <colorScale>
        <cfvo type="min"/>
        <cfvo type="max"/>
        <color rgb="FFFCFCFF"/>
        <color rgb="FF63BE7B"/>
      </colorScale>
    </cfRule>
  </conditionalFormatting>
  <conditionalFormatting sqref="N15">
    <cfRule type="colorScale" priority="970">
      <colorScale>
        <cfvo type="min"/>
        <cfvo type="max"/>
        <color rgb="FFFCFCFF"/>
        <color rgb="FF63BE7B"/>
      </colorScale>
    </cfRule>
  </conditionalFormatting>
  <conditionalFormatting sqref="O15">
    <cfRule type="colorScale" priority="969">
      <colorScale>
        <cfvo type="min"/>
        <cfvo type="percentile" val="50"/>
        <cfvo type="max"/>
        <color rgb="FF63BE7B"/>
        <color rgb="FFFCFCFF"/>
        <color rgb="FFF8696B"/>
      </colorScale>
    </cfRule>
  </conditionalFormatting>
  <conditionalFormatting sqref="P15">
    <cfRule type="colorScale" priority="968">
      <colorScale>
        <cfvo type="min"/>
        <cfvo type="percentile" val="50"/>
        <cfvo type="max"/>
        <color rgb="FF63BE7B"/>
        <color rgb="FFFCFCFF"/>
        <color rgb="FFF8696B"/>
      </colorScale>
    </cfRule>
  </conditionalFormatting>
  <conditionalFormatting sqref="Q15">
    <cfRule type="colorScale" priority="967">
      <colorScale>
        <cfvo type="min"/>
        <cfvo type="percentile" val="50"/>
        <cfvo type="max"/>
        <color rgb="FFF8696B"/>
        <color rgb="FFFCFCFF"/>
        <color rgb="FF63BE7B"/>
      </colorScale>
    </cfRule>
  </conditionalFormatting>
  <conditionalFormatting sqref="R15">
    <cfRule type="colorScale" priority="966">
      <colorScale>
        <cfvo type="min"/>
        <cfvo type="max"/>
        <color rgb="FFFCFCFF"/>
        <color rgb="FF63BE7B"/>
      </colorScale>
    </cfRule>
  </conditionalFormatting>
  <conditionalFormatting sqref="S15">
    <cfRule type="colorScale" priority="965">
      <colorScale>
        <cfvo type="min"/>
        <cfvo type="max"/>
        <color rgb="FFFCFCFF"/>
        <color rgb="FF63BE7B"/>
      </colorScale>
    </cfRule>
  </conditionalFormatting>
  <conditionalFormatting sqref="T15">
    <cfRule type="colorScale" priority="964">
      <colorScale>
        <cfvo type="min"/>
        <cfvo type="max"/>
        <color rgb="FFFCFCFF"/>
        <color rgb="FF63BE7B"/>
      </colorScale>
    </cfRule>
  </conditionalFormatting>
  <conditionalFormatting sqref="U15">
    <cfRule type="colorScale" priority="962">
      <colorScale>
        <cfvo type="min"/>
        <cfvo type="max"/>
        <color rgb="FFFCFCFF"/>
        <color rgb="FF63BE7B"/>
      </colorScale>
    </cfRule>
    <cfRule type="colorScale" priority="963">
      <colorScale>
        <cfvo type="min"/>
        <cfvo type="percentile" val="50"/>
        <cfvo type="max"/>
        <color rgb="FFF8696B"/>
        <color rgb="FFFCFCFF"/>
        <color rgb="FF63BE7B"/>
      </colorScale>
    </cfRule>
  </conditionalFormatting>
  <conditionalFormatting sqref="V15">
    <cfRule type="colorScale" priority="961">
      <colorScale>
        <cfvo type="min"/>
        <cfvo type="percentile" val="50"/>
        <cfvo type="max"/>
        <color rgb="FF63BE7B"/>
        <color rgb="FFFCFCFF"/>
        <color rgb="FFF8696B"/>
      </colorScale>
    </cfRule>
  </conditionalFormatting>
  <conditionalFormatting sqref="W15">
    <cfRule type="colorScale" priority="960">
      <colorScale>
        <cfvo type="min"/>
        <cfvo type="percentile" val="50"/>
        <cfvo type="max"/>
        <color rgb="FF63BE7B"/>
        <color rgb="FFFCFCFF"/>
        <color rgb="FFF8696B"/>
      </colorScale>
    </cfRule>
  </conditionalFormatting>
  <conditionalFormatting sqref="S15">
    <cfRule type="colorScale" priority="959">
      <colorScale>
        <cfvo type="min"/>
        <cfvo type="percentile" val="50"/>
        <cfvo type="max"/>
        <color rgb="FFF8696B"/>
        <color rgb="FFFCFCFF"/>
        <color rgb="FF63BE7B"/>
      </colorScale>
    </cfRule>
  </conditionalFormatting>
  <conditionalFormatting sqref="D15">
    <cfRule type="colorScale" priority="958">
      <colorScale>
        <cfvo type="min"/>
        <cfvo type="percentile" val="50"/>
        <cfvo type="max"/>
        <color rgb="FFF8696B"/>
        <color rgb="FFFCFCFF"/>
        <color rgb="FF63BE7B"/>
      </colorScale>
    </cfRule>
  </conditionalFormatting>
  <conditionalFormatting sqref="E15">
    <cfRule type="colorScale" priority="957">
      <colorScale>
        <cfvo type="min"/>
        <cfvo type="max"/>
        <color rgb="FFFCFCFF"/>
        <color rgb="FF63BE7B"/>
      </colorScale>
    </cfRule>
  </conditionalFormatting>
  <conditionalFormatting sqref="F15">
    <cfRule type="colorScale" priority="955">
      <colorScale>
        <cfvo type="min"/>
        <cfvo type="percentile" val="50"/>
        <cfvo type="max"/>
        <color rgb="FFF8696B"/>
        <color rgb="FFFCFCFF"/>
        <color rgb="FF63BE7B"/>
      </colorScale>
    </cfRule>
    <cfRule type="colorScale" priority="956">
      <colorScale>
        <cfvo type="min"/>
        <cfvo type="max"/>
        <color rgb="FFFCFCFF"/>
        <color rgb="FF63BE7B"/>
      </colorScale>
    </cfRule>
  </conditionalFormatting>
  <conditionalFormatting sqref="G15">
    <cfRule type="colorScale" priority="953">
      <colorScale>
        <cfvo type="min"/>
        <cfvo type="percentile" val="50"/>
        <cfvo type="max"/>
        <color rgb="FFF8696B"/>
        <color rgb="FFFCFCFF"/>
        <color rgb="FF63BE7B"/>
      </colorScale>
    </cfRule>
    <cfRule type="colorScale" priority="954">
      <colorScale>
        <cfvo type="min"/>
        <cfvo type="max"/>
        <color rgb="FFFCFCFF"/>
        <color rgb="FF63BE7B"/>
      </colorScale>
    </cfRule>
  </conditionalFormatting>
  <conditionalFormatting sqref="H15">
    <cfRule type="colorScale" priority="952">
      <colorScale>
        <cfvo type="min"/>
        <cfvo type="percentile" val="50"/>
        <cfvo type="max"/>
        <color rgb="FFF8696B"/>
        <color rgb="FFFCFCFF"/>
        <color rgb="FF63BE7B"/>
      </colorScale>
    </cfRule>
  </conditionalFormatting>
  <conditionalFormatting sqref="I15">
    <cfRule type="colorScale" priority="951">
      <colorScale>
        <cfvo type="min"/>
        <cfvo type="percentile" val="50"/>
        <cfvo type="max"/>
        <color rgb="FFF8696B"/>
        <color rgb="FFFCFCFF"/>
        <color rgb="FF63BE7B"/>
      </colorScale>
    </cfRule>
  </conditionalFormatting>
  <conditionalFormatting sqref="K15">
    <cfRule type="colorScale" priority="950">
      <colorScale>
        <cfvo type="min"/>
        <cfvo type="percentile" val="50"/>
        <cfvo type="max"/>
        <color rgb="FFF8696B"/>
        <color rgb="FFFCFCFF"/>
        <color rgb="FF63BE7B"/>
      </colorScale>
    </cfRule>
  </conditionalFormatting>
  <conditionalFormatting sqref="L15">
    <cfRule type="colorScale" priority="949">
      <colorScale>
        <cfvo type="min"/>
        <cfvo type="percentile" val="50"/>
        <cfvo type="max"/>
        <color rgb="FFF8696B"/>
        <color rgb="FFFCFCFF"/>
        <color rgb="FF63BE7B"/>
      </colorScale>
    </cfRule>
  </conditionalFormatting>
  <conditionalFormatting sqref="O15">
    <cfRule type="colorScale" priority="948">
      <colorScale>
        <cfvo type="min"/>
        <cfvo type="percentile" val="50"/>
        <cfvo type="max"/>
        <color rgb="FF63BE7B"/>
        <color rgb="FFFCFCFF"/>
        <color rgb="FFF8696B"/>
      </colorScale>
    </cfRule>
  </conditionalFormatting>
  <conditionalFormatting sqref="P15">
    <cfRule type="colorScale" priority="947">
      <colorScale>
        <cfvo type="min"/>
        <cfvo type="percentile" val="50"/>
        <cfvo type="max"/>
        <color rgb="FF63BE7B"/>
        <color rgb="FFFCFCFF"/>
        <color rgb="FFF8696B"/>
      </colorScale>
    </cfRule>
  </conditionalFormatting>
  <conditionalFormatting sqref="Q15">
    <cfRule type="colorScale" priority="946">
      <colorScale>
        <cfvo type="min"/>
        <cfvo type="percentile" val="50"/>
        <cfvo type="max"/>
        <color rgb="FFF8696B"/>
        <color rgb="FFFCFCFF"/>
        <color rgb="FF63BE7B"/>
      </colorScale>
    </cfRule>
  </conditionalFormatting>
  <conditionalFormatting sqref="R15">
    <cfRule type="colorScale" priority="944">
      <colorScale>
        <cfvo type="min"/>
        <cfvo type="percentile" val="50"/>
        <cfvo type="max"/>
        <color rgb="FFF8696B"/>
        <color rgb="FFFCFCFF"/>
        <color rgb="FF63BE7B"/>
      </colorScale>
    </cfRule>
    <cfRule type="colorScale" priority="945">
      <colorScale>
        <cfvo type="min"/>
        <cfvo type="max"/>
        <color rgb="FFFCFCFF"/>
        <color rgb="FF63BE7B"/>
      </colorScale>
    </cfRule>
  </conditionalFormatting>
  <conditionalFormatting sqref="T15">
    <cfRule type="colorScale" priority="943">
      <colorScale>
        <cfvo type="min"/>
        <cfvo type="percentile" val="50"/>
        <cfvo type="max"/>
        <color rgb="FFF8696B"/>
        <color rgb="FFFCFCFF"/>
        <color rgb="FF63BE7B"/>
      </colorScale>
    </cfRule>
  </conditionalFormatting>
  <conditionalFormatting sqref="U15">
    <cfRule type="colorScale" priority="942">
      <colorScale>
        <cfvo type="min"/>
        <cfvo type="percentile" val="50"/>
        <cfvo type="max"/>
        <color rgb="FFF8696B"/>
        <color rgb="FFFCFCFF"/>
        <color rgb="FF63BE7B"/>
      </colorScale>
    </cfRule>
  </conditionalFormatting>
  <conditionalFormatting sqref="V15">
    <cfRule type="colorScale" priority="941">
      <colorScale>
        <cfvo type="min"/>
        <cfvo type="percentile" val="50"/>
        <cfvo type="max"/>
        <color rgb="FF63BE7B"/>
        <color rgb="FFFCFCFF"/>
        <color rgb="FFF8696B"/>
      </colorScale>
    </cfRule>
  </conditionalFormatting>
  <conditionalFormatting sqref="W15">
    <cfRule type="colorScale" priority="940">
      <colorScale>
        <cfvo type="min"/>
        <cfvo type="percentile" val="50"/>
        <cfvo type="max"/>
        <color rgb="FF63BE7B"/>
        <color rgb="FFFCFCFF"/>
        <color rgb="FFF8696B"/>
      </colorScale>
    </cfRule>
  </conditionalFormatting>
  <conditionalFormatting sqref="G15">
    <cfRule type="colorScale" priority="938">
      <colorScale>
        <cfvo type="min"/>
        <cfvo type="max"/>
        <color rgb="FFFCFCFF"/>
        <color rgb="FF63BE7B"/>
      </colorScale>
    </cfRule>
    <cfRule type="colorScale" priority="939">
      <colorScale>
        <cfvo type="min"/>
        <cfvo type="percentile" val="50"/>
        <cfvo type="max"/>
        <color rgb="FFF8696B"/>
        <color rgb="FFFCFCFF"/>
        <color rgb="FF63BE7B"/>
      </colorScale>
    </cfRule>
  </conditionalFormatting>
  <conditionalFormatting sqref="R15">
    <cfRule type="colorScale" priority="936">
      <colorScale>
        <cfvo type="min"/>
        <cfvo type="max"/>
        <color rgb="FFFCFCFF"/>
        <color rgb="FF63BE7B"/>
      </colorScale>
    </cfRule>
    <cfRule type="colorScale" priority="937">
      <colorScale>
        <cfvo type="min"/>
        <cfvo type="percentile" val="50"/>
        <cfvo type="max"/>
        <color rgb="FFF8696B"/>
        <color rgb="FFFCFCFF"/>
        <color rgb="FF63BE7B"/>
      </colorScale>
    </cfRule>
  </conditionalFormatting>
  <conditionalFormatting sqref="F15">
    <cfRule type="colorScale" priority="935">
      <colorScale>
        <cfvo type="min"/>
        <cfvo type="max"/>
        <color rgb="FFFCFCFF"/>
        <color rgb="FF63BE7B"/>
      </colorScale>
    </cfRule>
  </conditionalFormatting>
  <conditionalFormatting sqref="H15">
    <cfRule type="colorScale" priority="934">
      <colorScale>
        <cfvo type="min"/>
        <cfvo type="max"/>
        <color rgb="FFFCFCFF"/>
        <color rgb="FF63BE7B"/>
      </colorScale>
    </cfRule>
  </conditionalFormatting>
  <conditionalFormatting sqref="I15">
    <cfRule type="colorScale" priority="933">
      <colorScale>
        <cfvo type="min"/>
        <cfvo type="max"/>
        <color rgb="FFFCFCFF"/>
        <color rgb="FF63BE7B"/>
      </colorScale>
    </cfRule>
  </conditionalFormatting>
  <conditionalFormatting sqref="K15">
    <cfRule type="colorScale" priority="932">
      <colorScale>
        <cfvo type="min"/>
        <cfvo type="max"/>
        <color rgb="FFFCFCFF"/>
        <color rgb="FF63BE7B"/>
      </colorScale>
    </cfRule>
  </conditionalFormatting>
  <conditionalFormatting sqref="L15">
    <cfRule type="colorScale" priority="931">
      <colorScale>
        <cfvo type="min"/>
        <cfvo type="max"/>
        <color rgb="FFFCFCFF"/>
        <color rgb="FF63BE7B"/>
      </colorScale>
    </cfRule>
  </conditionalFormatting>
  <conditionalFormatting sqref="G15">
    <cfRule type="colorScale" priority="930">
      <colorScale>
        <cfvo type="min"/>
        <cfvo type="max"/>
        <color rgb="FFFCFCFF"/>
        <color rgb="FF63BE7B"/>
      </colorScale>
    </cfRule>
  </conditionalFormatting>
  <conditionalFormatting sqref="J15">
    <cfRule type="colorScale" priority="928">
      <colorScale>
        <cfvo type="min"/>
        <cfvo type="percentile" val="50"/>
        <cfvo type="max"/>
        <color rgb="FFF8696B"/>
        <color rgb="FFFCFCFF"/>
        <color rgb="FF63BE7B"/>
      </colorScale>
    </cfRule>
    <cfRule type="colorScale" priority="929">
      <colorScale>
        <cfvo type="min"/>
        <cfvo type="max"/>
        <color rgb="FFFCFCFF"/>
        <color rgb="FF63BE7B"/>
      </colorScale>
    </cfRule>
  </conditionalFormatting>
  <conditionalFormatting sqref="J15">
    <cfRule type="colorScale" priority="926">
      <colorScale>
        <cfvo type="min"/>
        <cfvo type="max"/>
        <color rgb="FFFCFCFF"/>
        <color rgb="FF63BE7B"/>
      </colorScale>
    </cfRule>
    <cfRule type="colorScale" priority="927">
      <colorScale>
        <cfvo type="min"/>
        <cfvo type="percentile" val="50"/>
        <cfvo type="max"/>
        <color rgb="FFF8696B"/>
        <color rgb="FFFCFCFF"/>
        <color rgb="FF63BE7B"/>
      </colorScale>
    </cfRule>
  </conditionalFormatting>
  <conditionalFormatting sqref="J15">
    <cfRule type="colorScale" priority="925">
      <colorScale>
        <cfvo type="min"/>
        <cfvo type="max"/>
        <color rgb="FFFCFCFF"/>
        <color rgb="FF63BE7B"/>
      </colorScale>
    </cfRule>
  </conditionalFormatting>
  <conditionalFormatting sqref="M15">
    <cfRule type="colorScale" priority="923">
      <colorScale>
        <cfvo type="min"/>
        <cfvo type="percentile" val="50"/>
        <cfvo type="max"/>
        <color rgb="FFF8696B"/>
        <color rgb="FFFCFCFF"/>
        <color rgb="FF63BE7B"/>
      </colorScale>
    </cfRule>
    <cfRule type="colorScale" priority="924">
      <colorScale>
        <cfvo type="min"/>
        <cfvo type="max"/>
        <color rgb="FFFCFCFF"/>
        <color rgb="FF63BE7B"/>
      </colorScale>
    </cfRule>
  </conditionalFormatting>
  <conditionalFormatting sqref="M15">
    <cfRule type="colorScale" priority="921">
      <colorScale>
        <cfvo type="min"/>
        <cfvo type="max"/>
        <color rgb="FFFCFCFF"/>
        <color rgb="FF63BE7B"/>
      </colorScale>
    </cfRule>
    <cfRule type="colorScale" priority="922">
      <colorScale>
        <cfvo type="min"/>
        <cfvo type="percentile" val="50"/>
        <cfvo type="max"/>
        <color rgb="FFF8696B"/>
        <color rgb="FFFCFCFF"/>
        <color rgb="FF63BE7B"/>
      </colorScale>
    </cfRule>
  </conditionalFormatting>
  <conditionalFormatting sqref="M15">
    <cfRule type="colorScale" priority="920">
      <colorScale>
        <cfvo type="min"/>
        <cfvo type="max"/>
        <color rgb="FFFCFCFF"/>
        <color rgb="FF63BE7B"/>
      </colorScale>
    </cfRule>
  </conditionalFormatting>
  <conditionalFormatting sqref="N15">
    <cfRule type="colorScale" priority="918">
      <colorScale>
        <cfvo type="min"/>
        <cfvo type="percentile" val="50"/>
        <cfvo type="max"/>
        <color rgb="FFF8696B"/>
        <color rgb="FFFCFCFF"/>
        <color rgb="FF63BE7B"/>
      </colorScale>
    </cfRule>
    <cfRule type="colorScale" priority="919">
      <colorScale>
        <cfvo type="min"/>
        <cfvo type="max"/>
        <color rgb="FFFCFCFF"/>
        <color rgb="FF63BE7B"/>
      </colorScale>
    </cfRule>
  </conditionalFormatting>
  <conditionalFormatting sqref="N15">
    <cfRule type="colorScale" priority="916">
      <colorScale>
        <cfvo type="min"/>
        <cfvo type="max"/>
        <color rgb="FFFCFCFF"/>
        <color rgb="FF63BE7B"/>
      </colorScale>
    </cfRule>
    <cfRule type="colorScale" priority="917">
      <colorScale>
        <cfvo type="min"/>
        <cfvo type="percentile" val="50"/>
        <cfvo type="max"/>
        <color rgb="FFF8696B"/>
        <color rgb="FFFCFCFF"/>
        <color rgb="FF63BE7B"/>
      </colorScale>
    </cfRule>
  </conditionalFormatting>
  <conditionalFormatting sqref="N15">
    <cfRule type="colorScale" priority="915">
      <colorScale>
        <cfvo type="min"/>
        <cfvo type="max"/>
        <color rgb="FFFCFCFF"/>
        <color rgb="FF63BE7B"/>
      </colorScale>
    </cfRule>
  </conditionalFormatting>
  <conditionalFormatting sqref="D15">
    <cfRule type="colorScale" priority="914">
      <colorScale>
        <cfvo type="min"/>
        <cfvo type="percentile" val="50"/>
        <cfvo type="max"/>
        <color rgb="FFF8696B"/>
        <color rgb="FFFCFCFF"/>
        <color rgb="FF63BE7B"/>
      </colorScale>
    </cfRule>
  </conditionalFormatting>
  <conditionalFormatting sqref="G15">
    <cfRule type="colorScale" priority="913">
      <colorScale>
        <cfvo type="min"/>
        <cfvo type="max"/>
        <color rgb="FFFCFCFF"/>
        <color rgb="FF63BE7B"/>
      </colorScale>
    </cfRule>
  </conditionalFormatting>
  <conditionalFormatting sqref="J15">
    <cfRule type="colorScale" priority="912">
      <colorScale>
        <cfvo type="min"/>
        <cfvo type="max"/>
        <color rgb="FFFCFCFF"/>
        <color rgb="FF63BE7B"/>
      </colorScale>
    </cfRule>
  </conditionalFormatting>
  <conditionalFormatting sqref="M15">
    <cfRule type="colorScale" priority="911">
      <colorScale>
        <cfvo type="min"/>
        <cfvo type="max"/>
        <color rgb="FFFCFCFF"/>
        <color rgb="FF63BE7B"/>
      </colorScale>
    </cfRule>
  </conditionalFormatting>
  <conditionalFormatting sqref="N15">
    <cfRule type="colorScale" priority="910">
      <colorScale>
        <cfvo type="min"/>
        <cfvo type="max"/>
        <color rgb="FFFCFCFF"/>
        <color rgb="FF63BE7B"/>
      </colorScale>
    </cfRule>
  </conditionalFormatting>
  <conditionalFormatting sqref="O15">
    <cfRule type="colorScale" priority="909">
      <colorScale>
        <cfvo type="min"/>
        <cfvo type="percentile" val="50"/>
        <cfvo type="max"/>
        <color rgb="FF63BE7B"/>
        <color rgb="FFFCFCFF"/>
        <color rgb="FFF8696B"/>
      </colorScale>
    </cfRule>
  </conditionalFormatting>
  <conditionalFormatting sqref="P15">
    <cfRule type="colorScale" priority="908">
      <colorScale>
        <cfvo type="min"/>
        <cfvo type="percentile" val="50"/>
        <cfvo type="max"/>
        <color rgb="FF63BE7B"/>
        <color rgb="FFFCFCFF"/>
        <color rgb="FFF8696B"/>
      </colorScale>
    </cfRule>
  </conditionalFormatting>
  <conditionalFormatting sqref="Q15">
    <cfRule type="colorScale" priority="907">
      <colorScale>
        <cfvo type="min"/>
        <cfvo type="percentile" val="50"/>
        <cfvo type="max"/>
        <color rgb="FFF8696B"/>
        <color rgb="FFFCFCFF"/>
        <color rgb="FF63BE7B"/>
      </colorScale>
    </cfRule>
  </conditionalFormatting>
  <conditionalFormatting sqref="R15">
    <cfRule type="colorScale" priority="906">
      <colorScale>
        <cfvo type="min"/>
        <cfvo type="max"/>
        <color rgb="FFFCFCFF"/>
        <color rgb="FF63BE7B"/>
      </colorScale>
    </cfRule>
  </conditionalFormatting>
  <conditionalFormatting sqref="S15">
    <cfRule type="colorScale" priority="905">
      <colorScale>
        <cfvo type="min"/>
        <cfvo type="max"/>
        <color rgb="FFFCFCFF"/>
        <color rgb="FF63BE7B"/>
      </colorScale>
    </cfRule>
  </conditionalFormatting>
  <conditionalFormatting sqref="T15">
    <cfRule type="colorScale" priority="904">
      <colorScale>
        <cfvo type="min"/>
        <cfvo type="max"/>
        <color rgb="FFFCFCFF"/>
        <color rgb="FF63BE7B"/>
      </colorScale>
    </cfRule>
  </conditionalFormatting>
  <conditionalFormatting sqref="U15">
    <cfRule type="colorScale" priority="903">
      <colorScale>
        <cfvo type="min"/>
        <cfvo type="max"/>
        <color rgb="FFFCFCFF"/>
        <color rgb="FF63BE7B"/>
      </colorScale>
    </cfRule>
  </conditionalFormatting>
  <conditionalFormatting sqref="V15">
    <cfRule type="colorScale" priority="902">
      <colorScale>
        <cfvo type="min"/>
        <cfvo type="percentile" val="50"/>
        <cfvo type="max"/>
        <color rgb="FF63BE7B"/>
        <color rgb="FFFCFCFF"/>
        <color rgb="FFF8696B"/>
      </colorScale>
    </cfRule>
  </conditionalFormatting>
  <conditionalFormatting sqref="W15">
    <cfRule type="colorScale" priority="901">
      <colorScale>
        <cfvo type="min"/>
        <cfvo type="percentile" val="50"/>
        <cfvo type="max"/>
        <color rgb="FF63BE7B"/>
        <color rgb="FFFCFCFF"/>
        <color rgb="FFF8696B"/>
      </colorScale>
    </cfRule>
  </conditionalFormatting>
  <conditionalFormatting sqref="N15">
    <cfRule type="colorScale" priority="900">
      <colorScale>
        <cfvo type="min"/>
        <cfvo type="max"/>
        <color rgb="FFFCFCFF"/>
        <color rgb="FF63BE7B"/>
      </colorScale>
    </cfRule>
  </conditionalFormatting>
  <conditionalFormatting sqref="N15">
    <cfRule type="colorScale" priority="899">
      <colorScale>
        <cfvo type="min"/>
        <cfvo type="max"/>
        <color rgb="FFFCFCFF"/>
        <color rgb="FF63BE7B"/>
      </colorScale>
    </cfRule>
  </conditionalFormatting>
  <conditionalFormatting sqref="N15">
    <cfRule type="colorScale" priority="898">
      <colorScale>
        <cfvo type="min"/>
        <cfvo type="max"/>
        <color rgb="FFFCFCFF"/>
        <color rgb="FF63BE7B"/>
      </colorScale>
    </cfRule>
  </conditionalFormatting>
  <conditionalFormatting sqref="N15">
    <cfRule type="colorScale" priority="892">
      <colorScale>
        <cfvo type="min"/>
        <cfvo type="max"/>
        <color rgb="FFFCFCFF"/>
        <color rgb="FF63BE7B"/>
      </colorScale>
    </cfRule>
    <cfRule type="colorScale" priority="893">
      <colorScale>
        <cfvo type="min"/>
        <cfvo type="max"/>
        <color rgb="FFFCFCFF"/>
        <color rgb="FF63BE7B"/>
      </colorScale>
    </cfRule>
    <cfRule type="colorScale" priority="894">
      <colorScale>
        <cfvo type="min"/>
        <cfvo type="max"/>
        <color rgb="FFFCFCFF"/>
        <color rgb="FF63BE7B"/>
      </colorScale>
    </cfRule>
    <cfRule type="colorScale" priority="895">
      <colorScale>
        <cfvo type="min"/>
        <cfvo type="percentile" val="50"/>
        <cfvo type="max"/>
        <color rgb="FFF8696B"/>
        <color rgb="FFFFEB84"/>
        <color rgb="FF63BE7B"/>
      </colorScale>
    </cfRule>
    <cfRule type="colorScale" priority="896">
      <colorScale>
        <cfvo type="min"/>
        <cfvo type="max"/>
        <color rgb="FFFCFCFF"/>
        <color rgb="FF63BE7B"/>
      </colorScale>
    </cfRule>
    <cfRule type="colorScale" priority="897">
      <colorScale>
        <cfvo type="min"/>
        <cfvo type="max"/>
        <color rgb="FFFFEF9C"/>
        <color rgb="FF63BE7B"/>
      </colorScale>
    </cfRule>
  </conditionalFormatting>
  <conditionalFormatting sqref="N15">
    <cfRule type="colorScale" priority="891">
      <colorScale>
        <cfvo type="min"/>
        <cfvo type="max"/>
        <color rgb="FFFCFCFF"/>
        <color rgb="FF63BE7B"/>
      </colorScale>
    </cfRule>
  </conditionalFormatting>
  <conditionalFormatting sqref="N15">
    <cfRule type="colorScale" priority="890">
      <colorScale>
        <cfvo type="min"/>
        <cfvo type="max"/>
        <color rgb="FFFCFCFF"/>
        <color rgb="FF63BE7B"/>
      </colorScale>
    </cfRule>
  </conditionalFormatting>
  <conditionalFormatting sqref="N15">
    <cfRule type="colorScale" priority="887">
      <colorScale>
        <cfvo type="min"/>
        <cfvo type="percentile" val="50"/>
        <cfvo type="max"/>
        <color rgb="FFF8696B"/>
        <color rgb="FFFCFCFF"/>
        <color rgb="FF63BE7B"/>
      </colorScale>
    </cfRule>
    <cfRule type="colorScale" priority="888">
      <colorScale>
        <cfvo type="min"/>
        <cfvo type="max"/>
        <color rgb="FFFCFCFF"/>
        <color rgb="FF63BE7B"/>
      </colorScale>
    </cfRule>
    <cfRule type="colorScale" priority="889">
      <colorScale>
        <cfvo type="min"/>
        <cfvo type="percentile" val="50"/>
        <cfvo type="max"/>
        <color rgb="FFF8696B"/>
        <color rgb="FFFCFCFF"/>
        <color rgb="FF63BE7B"/>
      </colorScale>
    </cfRule>
  </conditionalFormatting>
  <conditionalFormatting sqref="N15">
    <cfRule type="colorScale" priority="886">
      <colorScale>
        <cfvo type="min"/>
        <cfvo type="max"/>
        <color rgb="FFFCFCFF"/>
        <color rgb="FF63BE7B"/>
      </colorScale>
    </cfRule>
  </conditionalFormatting>
  <conditionalFormatting sqref="N15">
    <cfRule type="colorScale" priority="885">
      <colorScale>
        <cfvo type="min"/>
        <cfvo type="max"/>
        <color rgb="FFFCFCFF"/>
        <color rgb="FF63BE7B"/>
      </colorScale>
    </cfRule>
  </conditionalFormatting>
  <conditionalFormatting sqref="N15">
    <cfRule type="colorScale" priority="884">
      <colorScale>
        <cfvo type="min"/>
        <cfvo type="max"/>
        <color rgb="FFFCFCFF"/>
        <color rgb="FF63BE7B"/>
      </colorScale>
    </cfRule>
  </conditionalFormatting>
  <conditionalFormatting sqref="N15">
    <cfRule type="colorScale" priority="883">
      <colorScale>
        <cfvo type="min"/>
        <cfvo type="max"/>
        <color rgb="FFFCFCFF"/>
        <color rgb="FF63BE7B"/>
      </colorScale>
    </cfRule>
  </conditionalFormatting>
  <conditionalFormatting sqref="N15">
    <cfRule type="colorScale" priority="882">
      <colorScale>
        <cfvo type="min"/>
        <cfvo type="max"/>
        <color rgb="FFFCFCFF"/>
        <color rgb="FF63BE7B"/>
      </colorScale>
    </cfRule>
  </conditionalFormatting>
  <conditionalFormatting sqref="N15">
    <cfRule type="colorScale" priority="881">
      <colorScale>
        <cfvo type="min"/>
        <cfvo type="max"/>
        <color rgb="FFFCFCFF"/>
        <color rgb="FF63BE7B"/>
      </colorScale>
    </cfRule>
  </conditionalFormatting>
  <conditionalFormatting sqref="N15">
    <cfRule type="colorScale" priority="880">
      <colorScale>
        <cfvo type="min"/>
        <cfvo type="max"/>
        <color rgb="FFFCFCFF"/>
        <color rgb="FF63BE7B"/>
      </colorScale>
    </cfRule>
  </conditionalFormatting>
  <conditionalFormatting sqref="N15">
    <cfRule type="colorScale" priority="879">
      <colorScale>
        <cfvo type="min"/>
        <cfvo type="max"/>
        <color rgb="FFFCFCFF"/>
        <color rgb="FF63BE7B"/>
      </colorScale>
    </cfRule>
  </conditionalFormatting>
  <conditionalFormatting sqref="D15">
    <cfRule type="colorScale" priority="878">
      <colorScale>
        <cfvo type="min"/>
        <cfvo type="percentile" val="50"/>
        <cfvo type="max"/>
        <color rgb="FFF8696B"/>
        <color rgb="FFFCFCFF"/>
        <color rgb="FF63BE7B"/>
      </colorScale>
    </cfRule>
  </conditionalFormatting>
  <conditionalFormatting sqref="G15">
    <cfRule type="colorScale" priority="877">
      <colorScale>
        <cfvo type="min"/>
        <cfvo type="max"/>
        <color rgb="FFFCFCFF"/>
        <color rgb="FF63BE7B"/>
      </colorScale>
    </cfRule>
  </conditionalFormatting>
  <conditionalFormatting sqref="P15">
    <cfRule type="colorScale" priority="876">
      <colorScale>
        <cfvo type="min"/>
        <cfvo type="percentile" val="50"/>
        <cfvo type="max"/>
        <color rgb="FF63BE7B"/>
        <color rgb="FFFCFCFF"/>
        <color rgb="FFF8696B"/>
      </colorScale>
    </cfRule>
  </conditionalFormatting>
  <conditionalFormatting sqref="Q15">
    <cfRule type="colorScale" priority="875">
      <colorScale>
        <cfvo type="min"/>
        <cfvo type="percentile" val="50"/>
        <cfvo type="max"/>
        <color rgb="FFF8696B"/>
        <color rgb="FFFCFCFF"/>
        <color rgb="FF63BE7B"/>
      </colorScale>
    </cfRule>
  </conditionalFormatting>
  <conditionalFormatting sqref="R15">
    <cfRule type="colorScale" priority="874">
      <colorScale>
        <cfvo type="min"/>
        <cfvo type="max"/>
        <color rgb="FFFCFCFF"/>
        <color rgb="FF63BE7B"/>
      </colorScale>
    </cfRule>
  </conditionalFormatting>
  <conditionalFormatting sqref="S15">
    <cfRule type="colorScale" priority="873">
      <colorScale>
        <cfvo type="min"/>
        <cfvo type="max"/>
        <color rgb="FFFCFCFF"/>
        <color rgb="FF63BE7B"/>
      </colorScale>
    </cfRule>
  </conditionalFormatting>
  <conditionalFormatting sqref="T15">
    <cfRule type="colorScale" priority="872">
      <colorScale>
        <cfvo type="min"/>
        <cfvo type="max"/>
        <color rgb="FFFCFCFF"/>
        <color rgb="FF63BE7B"/>
      </colorScale>
    </cfRule>
  </conditionalFormatting>
  <conditionalFormatting sqref="V15">
    <cfRule type="colorScale" priority="871">
      <colorScale>
        <cfvo type="min"/>
        <cfvo type="percentile" val="50"/>
        <cfvo type="max"/>
        <color rgb="FF63BE7B"/>
        <color rgb="FFFCFCFF"/>
        <color rgb="FFF8696B"/>
      </colorScale>
    </cfRule>
  </conditionalFormatting>
  <conditionalFormatting sqref="W15">
    <cfRule type="colorScale" priority="870">
      <colorScale>
        <cfvo type="min"/>
        <cfvo type="percentile" val="50"/>
        <cfvo type="max"/>
        <color rgb="FF63BE7B"/>
        <color rgb="FFFCFCFF"/>
        <color rgb="FFF8696B"/>
      </colorScale>
    </cfRule>
  </conditionalFormatting>
  <conditionalFormatting sqref="J15">
    <cfRule type="colorScale" priority="869">
      <colorScale>
        <cfvo type="min"/>
        <cfvo type="max"/>
        <color rgb="FFFCFCFF"/>
        <color rgb="FF63BE7B"/>
      </colorScale>
    </cfRule>
  </conditionalFormatting>
  <conditionalFormatting sqref="O15">
    <cfRule type="colorScale" priority="868">
      <colorScale>
        <cfvo type="min"/>
        <cfvo type="percentile" val="50"/>
        <cfvo type="max"/>
        <color rgb="FF63BE7B"/>
        <color rgb="FFFCFCFF"/>
        <color rgb="FFF8696B"/>
      </colorScale>
    </cfRule>
  </conditionalFormatting>
  <conditionalFormatting sqref="U15">
    <cfRule type="colorScale" priority="866">
      <colorScale>
        <cfvo type="min"/>
        <cfvo type="max"/>
        <color rgb="FFFCFCFF"/>
        <color rgb="FF63BE7B"/>
      </colorScale>
    </cfRule>
    <cfRule type="colorScale" priority="867">
      <colorScale>
        <cfvo type="min"/>
        <cfvo type="percentile" val="50"/>
        <cfvo type="max"/>
        <color rgb="FFF8696B"/>
        <color rgb="FFFCFCFF"/>
        <color rgb="FF63BE7B"/>
      </colorScale>
    </cfRule>
  </conditionalFormatting>
  <conditionalFormatting sqref="U15">
    <cfRule type="colorScale" priority="865">
      <colorScale>
        <cfvo type="min"/>
        <cfvo type="percentile" val="50"/>
        <cfvo type="max"/>
        <color rgb="FFF8696B"/>
        <color rgb="FFFCFCFF"/>
        <color rgb="FF63BE7B"/>
      </colorScale>
    </cfRule>
  </conditionalFormatting>
  <conditionalFormatting sqref="O15">
    <cfRule type="colorScale" priority="863">
      <colorScale>
        <cfvo type="min"/>
        <cfvo type="percentile" val="50"/>
        <cfvo type="max"/>
        <color rgb="FF63BE7B"/>
        <color rgb="FFFCFCFF"/>
        <color rgb="FFF8696B"/>
      </colorScale>
    </cfRule>
    <cfRule type="colorScale" priority="864">
      <colorScale>
        <cfvo type="min"/>
        <cfvo type="max"/>
        <color rgb="FFFCFCFF"/>
        <color rgb="FF63BE7B"/>
      </colorScale>
    </cfRule>
  </conditionalFormatting>
  <conditionalFormatting sqref="S15">
    <cfRule type="colorScale" priority="861">
      <colorScale>
        <cfvo type="min"/>
        <cfvo type="max"/>
        <color rgb="FFFCFCFF"/>
        <color rgb="FF63BE7B"/>
      </colorScale>
    </cfRule>
    <cfRule type="colorScale" priority="862">
      <colorScale>
        <cfvo type="min"/>
        <cfvo type="percentile" val="50"/>
        <cfvo type="max"/>
        <color rgb="FFF8696B"/>
        <color rgb="FFFCFCFF"/>
        <color rgb="FF63BE7B"/>
      </colorScale>
    </cfRule>
  </conditionalFormatting>
  <conditionalFormatting sqref="T15">
    <cfRule type="colorScale" priority="859">
      <colorScale>
        <cfvo type="min"/>
        <cfvo type="max"/>
        <color rgb="FFFCFCFF"/>
        <color rgb="FF63BE7B"/>
      </colorScale>
    </cfRule>
    <cfRule type="colorScale" priority="860">
      <colorScale>
        <cfvo type="min"/>
        <cfvo type="percentile" val="50"/>
        <cfvo type="max"/>
        <color rgb="FFF8696B"/>
        <color rgb="FFFCFCFF"/>
        <color rgb="FF63BE7B"/>
      </colorScale>
    </cfRule>
  </conditionalFormatting>
  <conditionalFormatting sqref="E15">
    <cfRule type="colorScale" priority="858">
      <colorScale>
        <cfvo type="min"/>
        <cfvo type="max"/>
        <color rgb="FFFCFCFF"/>
        <color rgb="FF63BE7B"/>
      </colorScale>
    </cfRule>
  </conditionalFormatting>
  <conditionalFormatting sqref="F15">
    <cfRule type="colorScale" priority="857">
      <colorScale>
        <cfvo type="min"/>
        <cfvo type="max"/>
        <color rgb="FFFCFCFF"/>
        <color rgb="FF63BE7B"/>
      </colorScale>
    </cfRule>
  </conditionalFormatting>
  <conditionalFormatting sqref="H15">
    <cfRule type="colorScale" priority="855">
      <colorScale>
        <cfvo type="min"/>
        <cfvo type="max"/>
        <color rgb="FFFCFCFF"/>
        <color rgb="FF63BE7B"/>
      </colorScale>
    </cfRule>
    <cfRule type="colorScale" priority="856">
      <colorScale>
        <cfvo type="min"/>
        <cfvo type="percentile" val="50"/>
        <cfvo type="max"/>
        <color rgb="FFF8696B"/>
        <color rgb="FFFCFCFF"/>
        <color rgb="FF63BE7B"/>
      </colorScale>
    </cfRule>
  </conditionalFormatting>
  <conditionalFormatting sqref="I15">
    <cfRule type="colorScale" priority="854">
      <colorScale>
        <cfvo type="min"/>
        <cfvo type="max"/>
        <color rgb="FFFCFCFF"/>
        <color rgb="FF63BE7B"/>
      </colorScale>
    </cfRule>
  </conditionalFormatting>
  <conditionalFormatting sqref="K15">
    <cfRule type="colorScale" priority="853">
      <colorScale>
        <cfvo type="min"/>
        <cfvo type="max"/>
        <color rgb="FFFCFCFF"/>
        <color rgb="FF63BE7B"/>
      </colorScale>
    </cfRule>
  </conditionalFormatting>
  <conditionalFormatting sqref="L15">
    <cfRule type="colorScale" priority="852">
      <colorScale>
        <cfvo type="min"/>
        <cfvo type="max"/>
        <color rgb="FFFCFCFF"/>
        <color rgb="FF63BE7B"/>
      </colorScale>
    </cfRule>
  </conditionalFormatting>
  <conditionalFormatting sqref="U15">
    <cfRule type="colorScale" priority="851">
      <colorScale>
        <cfvo type="min"/>
        <cfvo type="max"/>
        <color rgb="FFFCFCFF"/>
        <color rgb="FF63BE7B"/>
      </colorScale>
    </cfRule>
  </conditionalFormatting>
  <conditionalFormatting sqref="M15:N15">
    <cfRule type="colorScale" priority="850">
      <colorScale>
        <cfvo type="min"/>
        <cfvo type="max"/>
        <color rgb="FFFCFCFF"/>
        <color rgb="FF63BE7B"/>
      </colorScale>
    </cfRule>
  </conditionalFormatting>
  <conditionalFormatting sqref="M15">
    <cfRule type="colorScale" priority="849">
      <colorScale>
        <cfvo type="min"/>
        <cfvo type="max"/>
        <color rgb="FFFCFCFF"/>
        <color rgb="FF63BE7B"/>
      </colorScale>
    </cfRule>
  </conditionalFormatting>
  <conditionalFormatting sqref="N15">
    <cfRule type="colorScale" priority="848">
      <colorScale>
        <cfvo type="min"/>
        <cfvo type="max"/>
        <color rgb="FFFCFCFF"/>
        <color rgb="FF63BE7B"/>
      </colorScale>
    </cfRule>
  </conditionalFormatting>
  <conditionalFormatting sqref="D15">
    <cfRule type="colorScale" priority="847">
      <colorScale>
        <cfvo type="min"/>
        <cfvo type="percentile" val="50"/>
        <cfvo type="max"/>
        <color rgb="FFF8696B"/>
        <color rgb="FFFCFCFF"/>
        <color rgb="FF63BE7B"/>
      </colorScale>
    </cfRule>
  </conditionalFormatting>
  <conditionalFormatting sqref="G15">
    <cfRule type="colorScale" priority="846">
      <colorScale>
        <cfvo type="min"/>
        <cfvo type="max"/>
        <color rgb="FFFCFCFF"/>
        <color rgb="FF63BE7B"/>
      </colorScale>
    </cfRule>
  </conditionalFormatting>
  <conditionalFormatting sqref="J15">
    <cfRule type="colorScale" priority="845">
      <colorScale>
        <cfvo type="min"/>
        <cfvo type="max"/>
        <color rgb="FFFCFCFF"/>
        <color rgb="FF63BE7B"/>
      </colorScale>
    </cfRule>
  </conditionalFormatting>
  <conditionalFormatting sqref="M15">
    <cfRule type="colorScale" priority="844">
      <colorScale>
        <cfvo type="min"/>
        <cfvo type="max"/>
        <color rgb="FFFCFCFF"/>
        <color rgb="FF63BE7B"/>
      </colorScale>
    </cfRule>
  </conditionalFormatting>
  <conditionalFormatting sqref="N15">
    <cfRule type="colorScale" priority="843">
      <colorScale>
        <cfvo type="min"/>
        <cfvo type="max"/>
        <color rgb="FFFCFCFF"/>
        <color rgb="FF63BE7B"/>
      </colorScale>
    </cfRule>
  </conditionalFormatting>
  <conditionalFormatting sqref="O15">
    <cfRule type="colorScale" priority="842">
      <colorScale>
        <cfvo type="min"/>
        <cfvo type="percentile" val="50"/>
        <cfvo type="max"/>
        <color rgb="FF63BE7B"/>
        <color rgb="FFFCFCFF"/>
        <color rgb="FFF8696B"/>
      </colorScale>
    </cfRule>
  </conditionalFormatting>
  <conditionalFormatting sqref="P15">
    <cfRule type="colorScale" priority="841">
      <colorScale>
        <cfvo type="min"/>
        <cfvo type="percentile" val="50"/>
        <cfvo type="max"/>
        <color rgb="FF63BE7B"/>
        <color rgb="FFFCFCFF"/>
        <color rgb="FFF8696B"/>
      </colorScale>
    </cfRule>
  </conditionalFormatting>
  <conditionalFormatting sqref="Q15">
    <cfRule type="colorScale" priority="840">
      <colorScale>
        <cfvo type="min"/>
        <cfvo type="percentile" val="50"/>
        <cfvo type="max"/>
        <color rgb="FFF8696B"/>
        <color rgb="FFFCFCFF"/>
        <color rgb="FF63BE7B"/>
      </colorScale>
    </cfRule>
  </conditionalFormatting>
  <conditionalFormatting sqref="R15">
    <cfRule type="colorScale" priority="839">
      <colorScale>
        <cfvo type="min"/>
        <cfvo type="max"/>
        <color rgb="FFFCFCFF"/>
        <color rgb="FF63BE7B"/>
      </colorScale>
    </cfRule>
  </conditionalFormatting>
  <conditionalFormatting sqref="S15">
    <cfRule type="colorScale" priority="838">
      <colorScale>
        <cfvo type="min"/>
        <cfvo type="max"/>
        <color rgb="FFFCFCFF"/>
        <color rgb="FF63BE7B"/>
      </colorScale>
    </cfRule>
  </conditionalFormatting>
  <conditionalFormatting sqref="T15">
    <cfRule type="colorScale" priority="837">
      <colorScale>
        <cfvo type="min"/>
        <cfvo type="max"/>
        <color rgb="FFFCFCFF"/>
        <color rgb="FF63BE7B"/>
      </colorScale>
    </cfRule>
  </conditionalFormatting>
  <conditionalFormatting sqref="U15">
    <cfRule type="colorScale" priority="836">
      <colorScale>
        <cfvo type="min"/>
        <cfvo type="max"/>
        <color rgb="FFFCFCFF"/>
        <color rgb="FF63BE7B"/>
      </colorScale>
    </cfRule>
  </conditionalFormatting>
  <conditionalFormatting sqref="V15">
    <cfRule type="colorScale" priority="835">
      <colorScale>
        <cfvo type="min"/>
        <cfvo type="percentile" val="50"/>
        <cfvo type="max"/>
        <color rgb="FF63BE7B"/>
        <color rgb="FFFCFCFF"/>
        <color rgb="FFF8696B"/>
      </colorScale>
    </cfRule>
  </conditionalFormatting>
  <conditionalFormatting sqref="W15">
    <cfRule type="colorScale" priority="834">
      <colorScale>
        <cfvo type="min"/>
        <cfvo type="percentile" val="50"/>
        <cfvo type="max"/>
        <color rgb="FF63BE7B"/>
        <color rgb="FFFCFCFF"/>
        <color rgb="FFF8696B"/>
      </colorScale>
    </cfRule>
  </conditionalFormatting>
  <conditionalFormatting sqref="D15">
    <cfRule type="colorScale" priority="833">
      <colorScale>
        <cfvo type="min"/>
        <cfvo type="percentile" val="50"/>
        <cfvo type="max"/>
        <color rgb="FFF8696B"/>
        <color rgb="FFFCFCFF"/>
        <color rgb="FF63BE7B"/>
      </colorScale>
    </cfRule>
  </conditionalFormatting>
  <conditionalFormatting sqref="G15">
    <cfRule type="colorScale" priority="832">
      <colorScale>
        <cfvo type="min"/>
        <cfvo type="max"/>
        <color rgb="FFFCFCFF"/>
        <color rgb="FF63BE7B"/>
      </colorScale>
    </cfRule>
  </conditionalFormatting>
  <conditionalFormatting sqref="J15">
    <cfRule type="colorScale" priority="831">
      <colorScale>
        <cfvo type="min"/>
        <cfvo type="max"/>
        <color rgb="FFFCFCFF"/>
        <color rgb="FF63BE7B"/>
      </colorScale>
    </cfRule>
  </conditionalFormatting>
  <conditionalFormatting sqref="M15">
    <cfRule type="colorScale" priority="830">
      <colorScale>
        <cfvo type="min"/>
        <cfvo type="max"/>
        <color rgb="FFFCFCFF"/>
        <color rgb="FF63BE7B"/>
      </colorScale>
    </cfRule>
  </conditionalFormatting>
  <conditionalFormatting sqref="N15">
    <cfRule type="colorScale" priority="829">
      <colorScale>
        <cfvo type="min"/>
        <cfvo type="max"/>
        <color rgb="FFFCFCFF"/>
        <color rgb="FF63BE7B"/>
      </colorScale>
    </cfRule>
  </conditionalFormatting>
  <conditionalFormatting sqref="O15">
    <cfRule type="colorScale" priority="828">
      <colorScale>
        <cfvo type="min"/>
        <cfvo type="percentile" val="50"/>
        <cfvo type="max"/>
        <color rgb="FF63BE7B"/>
        <color rgb="FFFCFCFF"/>
        <color rgb="FFF8696B"/>
      </colorScale>
    </cfRule>
  </conditionalFormatting>
  <conditionalFormatting sqref="P15">
    <cfRule type="colorScale" priority="827">
      <colorScale>
        <cfvo type="min"/>
        <cfvo type="percentile" val="50"/>
        <cfvo type="max"/>
        <color rgb="FF63BE7B"/>
        <color rgb="FFFCFCFF"/>
        <color rgb="FFF8696B"/>
      </colorScale>
    </cfRule>
  </conditionalFormatting>
  <conditionalFormatting sqref="Q15">
    <cfRule type="colorScale" priority="826">
      <colorScale>
        <cfvo type="min"/>
        <cfvo type="percentile" val="50"/>
        <cfvo type="max"/>
        <color rgb="FFF8696B"/>
        <color rgb="FFFCFCFF"/>
        <color rgb="FF63BE7B"/>
      </colorScale>
    </cfRule>
  </conditionalFormatting>
  <conditionalFormatting sqref="R15">
    <cfRule type="colorScale" priority="825">
      <colorScale>
        <cfvo type="min"/>
        <cfvo type="max"/>
        <color rgb="FFFCFCFF"/>
        <color rgb="FF63BE7B"/>
      </colorScale>
    </cfRule>
  </conditionalFormatting>
  <conditionalFormatting sqref="S15">
    <cfRule type="colorScale" priority="824">
      <colorScale>
        <cfvo type="min"/>
        <cfvo type="max"/>
        <color rgb="FFFCFCFF"/>
        <color rgb="FF63BE7B"/>
      </colorScale>
    </cfRule>
  </conditionalFormatting>
  <conditionalFormatting sqref="T15">
    <cfRule type="colorScale" priority="823">
      <colorScale>
        <cfvo type="min"/>
        <cfvo type="max"/>
        <color rgb="FFFCFCFF"/>
        <color rgb="FF63BE7B"/>
      </colorScale>
    </cfRule>
  </conditionalFormatting>
  <conditionalFormatting sqref="U15">
    <cfRule type="colorScale" priority="822">
      <colorScale>
        <cfvo type="min"/>
        <cfvo type="max"/>
        <color rgb="FFFCFCFF"/>
        <color rgb="FF63BE7B"/>
      </colorScale>
    </cfRule>
  </conditionalFormatting>
  <conditionalFormatting sqref="D15">
    <cfRule type="colorScale" priority="821">
      <colorScale>
        <cfvo type="min"/>
        <cfvo type="percentile" val="50"/>
        <cfvo type="max"/>
        <color rgb="FFF8696B"/>
        <color rgb="FFFCFCFF"/>
        <color rgb="FF63BE7B"/>
      </colorScale>
    </cfRule>
  </conditionalFormatting>
  <conditionalFormatting sqref="G15">
    <cfRule type="colorScale" priority="820">
      <colorScale>
        <cfvo type="min"/>
        <cfvo type="max"/>
        <color rgb="FFFCFCFF"/>
        <color rgb="FF63BE7B"/>
      </colorScale>
    </cfRule>
  </conditionalFormatting>
  <conditionalFormatting sqref="J15">
    <cfRule type="colorScale" priority="819">
      <colorScale>
        <cfvo type="min"/>
        <cfvo type="max"/>
        <color rgb="FFFCFCFF"/>
        <color rgb="FF63BE7B"/>
      </colorScale>
    </cfRule>
  </conditionalFormatting>
  <conditionalFormatting sqref="M15">
    <cfRule type="colorScale" priority="818">
      <colorScale>
        <cfvo type="min"/>
        <cfvo type="max"/>
        <color rgb="FFFCFCFF"/>
        <color rgb="FF63BE7B"/>
      </colorScale>
    </cfRule>
  </conditionalFormatting>
  <conditionalFormatting sqref="N15">
    <cfRule type="colorScale" priority="817">
      <colorScale>
        <cfvo type="min"/>
        <cfvo type="max"/>
        <color rgb="FFFCFCFF"/>
        <color rgb="FF63BE7B"/>
      </colorScale>
    </cfRule>
  </conditionalFormatting>
  <conditionalFormatting sqref="O15">
    <cfRule type="colorScale" priority="816">
      <colorScale>
        <cfvo type="min"/>
        <cfvo type="percentile" val="50"/>
        <cfvo type="max"/>
        <color rgb="FF63BE7B"/>
        <color rgb="FFFCFCFF"/>
        <color rgb="FFF8696B"/>
      </colorScale>
    </cfRule>
  </conditionalFormatting>
  <conditionalFormatting sqref="P15">
    <cfRule type="colorScale" priority="815">
      <colorScale>
        <cfvo type="min"/>
        <cfvo type="percentile" val="50"/>
        <cfvo type="max"/>
        <color rgb="FF63BE7B"/>
        <color rgb="FFFCFCFF"/>
        <color rgb="FFF8696B"/>
      </colorScale>
    </cfRule>
  </conditionalFormatting>
  <conditionalFormatting sqref="Q15">
    <cfRule type="colorScale" priority="814">
      <colorScale>
        <cfvo type="min"/>
        <cfvo type="percentile" val="50"/>
        <cfvo type="max"/>
        <color rgb="FFF8696B"/>
        <color rgb="FFFCFCFF"/>
        <color rgb="FF63BE7B"/>
      </colorScale>
    </cfRule>
  </conditionalFormatting>
  <conditionalFormatting sqref="R15">
    <cfRule type="colorScale" priority="813">
      <colorScale>
        <cfvo type="min"/>
        <cfvo type="max"/>
        <color rgb="FFFCFCFF"/>
        <color rgb="FF63BE7B"/>
      </colorScale>
    </cfRule>
  </conditionalFormatting>
  <conditionalFormatting sqref="S15">
    <cfRule type="colorScale" priority="812">
      <colorScale>
        <cfvo type="min"/>
        <cfvo type="max"/>
        <color rgb="FFFCFCFF"/>
        <color rgb="FF63BE7B"/>
      </colorScale>
    </cfRule>
  </conditionalFormatting>
  <conditionalFormatting sqref="T15">
    <cfRule type="colorScale" priority="811">
      <colorScale>
        <cfvo type="min"/>
        <cfvo type="max"/>
        <color rgb="FFFCFCFF"/>
        <color rgb="FF63BE7B"/>
      </colorScale>
    </cfRule>
  </conditionalFormatting>
  <conditionalFormatting sqref="U15">
    <cfRule type="colorScale" priority="810">
      <colorScale>
        <cfvo type="min"/>
        <cfvo type="max"/>
        <color rgb="FFFCFCFF"/>
        <color rgb="FF63BE7B"/>
      </colorScale>
    </cfRule>
  </conditionalFormatting>
  <conditionalFormatting sqref="V15">
    <cfRule type="colorScale" priority="809">
      <colorScale>
        <cfvo type="min"/>
        <cfvo type="percentile" val="50"/>
        <cfvo type="max"/>
        <color rgb="FF63BE7B"/>
        <color rgb="FFFCFCFF"/>
        <color rgb="FFF8696B"/>
      </colorScale>
    </cfRule>
  </conditionalFormatting>
  <conditionalFormatting sqref="W15">
    <cfRule type="colorScale" priority="808">
      <colorScale>
        <cfvo type="min"/>
        <cfvo type="percentile" val="50"/>
        <cfvo type="max"/>
        <color rgb="FF63BE7B"/>
        <color rgb="FFFCFCFF"/>
        <color rgb="FFF8696B"/>
      </colorScale>
    </cfRule>
  </conditionalFormatting>
  <conditionalFormatting sqref="D15">
    <cfRule type="colorScale" priority="807">
      <colorScale>
        <cfvo type="min"/>
        <cfvo type="percentile" val="50"/>
        <cfvo type="max"/>
        <color rgb="FFF8696B"/>
        <color rgb="FFFCFCFF"/>
        <color rgb="FF63BE7B"/>
      </colorScale>
    </cfRule>
  </conditionalFormatting>
  <conditionalFormatting sqref="G15">
    <cfRule type="colorScale" priority="806">
      <colorScale>
        <cfvo type="min"/>
        <cfvo type="max"/>
        <color rgb="FFFCFCFF"/>
        <color rgb="FF63BE7B"/>
      </colorScale>
    </cfRule>
  </conditionalFormatting>
  <conditionalFormatting sqref="J15">
    <cfRule type="colorScale" priority="805">
      <colorScale>
        <cfvo type="min"/>
        <cfvo type="max"/>
        <color rgb="FFFCFCFF"/>
        <color rgb="FF63BE7B"/>
      </colorScale>
    </cfRule>
  </conditionalFormatting>
  <conditionalFormatting sqref="M15">
    <cfRule type="colorScale" priority="804">
      <colorScale>
        <cfvo type="min"/>
        <cfvo type="max"/>
        <color rgb="FFFCFCFF"/>
        <color rgb="FF63BE7B"/>
      </colorScale>
    </cfRule>
  </conditionalFormatting>
  <conditionalFormatting sqref="N15">
    <cfRule type="colorScale" priority="803">
      <colorScale>
        <cfvo type="min"/>
        <cfvo type="max"/>
        <color rgb="FFFCFCFF"/>
        <color rgb="FF63BE7B"/>
      </colorScale>
    </cfRule>
  </conditionalFormatting>
  <conditionalFormatting sqref="O15">
    <cfRule type="colorScale" priority="802">
      <colorScale>
        <cfvo type="min"/>
        <cfvo type="percentile" val="50"/>
        <cfvo type="max"/>
        <color rgb="FF63BE7B"/>
        <color rgb="FFFCFCFF"/>
        <color rgb="FFF8696B"/>
      </colorScale>
    </cfRule>
  </conditionalFormatting>
  <conditionalFormatting sqref="P15">
    <cfRule type="colorScale" priority="801">
      <colorScale>
        <cfvo type="min"/>
        <cfvo type="percentile" val="50"/>
        <cfvo type="max"/>
        <color rgb="FF63BE7B"/>
        <color rgb="FFFCFCFF"/>
        <color rgb="FFF8696B"/>
      </colorScale>
    </cfRule>
  </conditionalFormatting>
  <conditionalFormatting sqref="Q15">
    <cfRule type="colorScale" priority="800">
      <colorScale>
        <cfvo type="min"/>
        <cfvo type="percentile" val="50"/>
        <cfvo type="max"/>
        <color rgb="FFF8696B"/>
        <color rgb="FFFCFCFF"/>
        <color rgb="FF63BE7B"/>
      </colorScale>
    </cfRule>
  </conditionalFormatting>
  <conditionalFormatting sqref="R15">
    <cfRule type="colorScale" priority="799">
      <colorScale>
        <cfvo type="min"/>
        <cfvo type="max"/>
        <color rgb="FFFCFCFF"/>
        <color rgb="FF63BE7B"/>
      </colorScale>
    </cfRule>
  </conditionalFormatting>
  <conditionalFormatting sqref="S15">
    <cfRule type="colorScale" priority="798">
      <colorScale>
        <cfvo type="min"/>
        <cfvo type="max"/>
        <color rgb="FFFCFCFF"/>
        <color rgb="FF63BE7B"/>
      </colorScale>
    </cfRule>
  </conditionalFormatting>
  <conditionalFormatting sqref="T15">
    <cfRule type="colorScale" priority="797">
      <colorScale>
        <cfvo type="min"/>
        <cfvo type="max"/>
        <color rgb="FFFCFCFF"/>
        <color rgb="FF63BE7B"/>
      </colorScale>
    </cfRule>
  </conditionalFormatting>
  <conditionalFormatting sqref="U15">
    <cfRule type="colorScale" priority="796">
      <colorScale>
        <cfvo type="min"/>
        <cfvo type="max"/>
        <color rgb="FFFCFCFF"/>
        <color rgb="FF63BE7B"/>
      </colorScale>
    </cfRule>
  </conditionalFormatting>
  <conditionalFormatting sqref="V15">
    <cfRule type="colorScale" priority="795">
      <colorScale>
        <cfvo type="min"/>
        <cfvo type="percentile" val="50"/>
        <cfvo type="max"/>
        <color rgb="FF63BE7B"/>
        <color rgb="FFFCFCFF"/>
        <color rgb="FFF8696B"/>
      </colorScale>
    </cfRule>
  </conditionalFormatting>
  <conditionalFormatting sqref="W15">
    <cfRule type="colorScale" priority="794">
      <colorScale>
        <cfvo type="min"/>
        <cfvo type="percentile" val="50"/>
        <cfvo type="max"/>
        <color rgb="FF63BE7B"/>
        <color rgb="FFFCFCFF"/>
        <color rgb="FFF8696B"/>
      </colorScale>
    </cfRule>
  </conditionalFormatting>
  <conditionalFormatting sqref="D15">
    <cfRule type="colorScale" priority="793">
      <colorScale>
        <cfvo type="min"/>
        <cfvo type="percentile" val="50"/>
        <cfvo type="max"/>
        <color rgb="FFF8696B"/>
        <color rgb="FFFCFCFF"/>
        <color rgb="FF63BE7B"/>
      </colorScale>
    </cfRule>
  </conditionalFormatting>
  <conditionalFormatting sqref="G15">
    <cfRule type="colorScale" priority="792">
      <colorScale>
        <cfvo type="min"/>
        <cfvo type="max"/>
        <color rgb="FFFCFCFF"/>
        <color rgb="FF63BE7B"/>
      </colorScale>
    </cfRule>
  </conditionalFormatting>
  <conditionalFormatting sqref="J15">
    <cfRule type="colorScale" priority="791">
      <colorScale>
        <cfvo type="min"/>
        <cfvo type="max"/>
        <color rgb="FFFCFCFF"/>
        <color rgb="FF63BE7B"/>
      </colorScale>
    </cfRule>
  </conditionalFormatting>
  <conditionalFormatting sqref="M15">
    <cfRule type="colorScale" priority="790">
      <colorScale>
        <cfvo type="min"/>
        <cfvo type="max"/>
        <color rgb="FFFCFCFF"/>
        <color rgb="FF63BE7B"/>
      </colorScale>
    </cfRule>
  </conditionalFormatting>
  <conditionalFormatting sqref="N15">
    <cfRule type="colorScale" priority="789">
      <colorScale>
        <cfvo type="min"/>
        <cfvo type="max"/>
        <color rgb="FFFCFCFF"/>
        <color rgb="FF63BE7B"/>
      </colorScale>
    </cfRule>
  </conditionalFormatting>
  <conditionalFormatting sqref="O15">
    <cfRule type="colorScale" priority="788">
      <colorScale>
        <cfvo type="min"/>
        <cfvo type="percentile" val="50"/>
        <cfvo type="max"/>
        <color rgb="FF63BE7B"/>
        <color rgb="FFFCFCFF"/>
        <color rgb="FFF8696B"/>
      </colorScale>
    </cfRule>
  </conditionalFormatting>
  <conditionalFormatting sqref="P15">
    <cfRule type="colorScale" priority="787">
      <colorScale>
        <cfvo type="min"/>
        <cfvo type="percentile" val="50"/>
        <cfvo type="max"/>
        <color rgb="FF63BE7B"/>
        <color rgb="FFFCFCFF"/>
        <color rgb="FFF8696B"/>
      </colorScale>
    </cfRule>
  </conditionalFormatting>
  <conditionalFormatting sqref="Q15">
    <cfRule type="colorScale" priority="786">
      <colorScale>
        <cfvo type="min"/>
        <cfvo type="percentile" val="50"/>
        <cfvo type="max"/>
        <color rgb="FFF8696B"/>
        <color rgb="FFFCFCFF"/>
        <color rgb="FF63BE7B"/>
      </colorScale>
    </cfRule>
  </conditionalFormatting>
  <conditionalFormatting sqref="R15">
    <cfRule type="colorScale" priority="785">
      <colorScale>
        <cfvo type="min"/>
        <cfvo type="max"/>
        <color rgb="FFFCFCFF"/>
        <color rgb="FF63BE7B"/>
      </colorScale>
    </cfRule>
  </conditionalFormatting>
  <conditionalFormatting sqref="S15">
    <cfRule type="colorScale" priority="784">
      <colorScale>
        <cfvo type="min"/>
        <cfvo type="max"/>
        <color rgb="FFFCFCFF"/>
        <color rgb="FF63BE7B"/>
      </colorScale>
    </cfRule>
  </conditionalFormatting>
  <conditionalFormatting sqref="T15">
    <cfRule type="colorScale" priority="783">
      <colorScale>
        <cfvo type="min"/>
        <cfvo type="max"/>
        <color rgb="FFFCFCFF"/>
        <color rgb="FF63BE7B"/>
      </colorScale>
    </cfRule>
  </conditionalFormatting>
  <conditionalFormatting sqref="U15">
    <cfRule type="colorScale" priority="782">
      <colorScale>
        <cfvo type="min"/>
        <cfvo type="max"/>
        <color rgb="FFFCFCFF"/>
        <color rgb="FF63BE7B"/>
      </colorScale>
    </cfRule>
  </conditionalFormatting>
  <conditionalFormatting sqref="V15">
    <cfRule type="colorScale" priority="781">
      <colorScale>
        <cfvo type="min"/>
        <cfvo type="percentile" val="50"/>
        <cfvo type="max"/>
        <color rgb="FF63BE7B"/>
        <color rgb="FFFCFCFF"/>
        <color rgb="FFF8696B"/>
      </colorScale>
    </cfRule>
  </conditionalFormatting>
  <conditionalFormatting sqref="W15">
    <cfRule type="colorScale" priority="780">
      <colorScale>
        <cfvo type="min"/>
        <cfvo type="percentile" val="50"/>
        <cfvo type="max"/>
        <color rgb="FF63BE7B"/>
        <color rgb="FFFCFCFF"/>
        <color rgb="FFF8696B"/>
      </colorScale>
    </cfRule>
  </conditionalFormatting>
  <conditionalFormatting sqref="D15">
    <cfRule type="colorScale" priority="779">
      <colorScale>
        <cfvo type="min"/>
        <cfvo type="percentile" val="50"/>
        <cfvo type="max"/>
        <color rgb="FFF8696B"/>
        <color rgb="FFFCFCFF"/>
        <color rgb="FF63BE7B"/>
      </colorScale>
    </cfRule>
  </conditionalFormatting>
  <conditionalFormatting sqref="G15">
    <cfRule type="colorScale" priority="778">
      <colorScale>
        <cfvo type="min"/>
        <cfvo type="max"/>
        <color rgb="FFFCFCFF"/>
        <color rgb="FF63BE7B"/>
      </colorScale>
    </cfRule>
  </conditionalFormatting>
  <conditionalFormatting sqref="J15">
    <cfRule type="colorScale" priority="777">
      <colorScale>
        <cfvo type="min"/>
        <cfvo type="max"/>
        <color rgb="FFFCFCFF"/>
        <color rgb="FF63BE7B"/>
      </colorScale>
    </cfRule>
  </conditionalFormatting>
  <conditionalFormatting sqref="M15">
    <cfRule type="colorScale" priority="776">
      <colorScale>
        <cfvo type="min"/>
        <cfvo type="max"/>
        <color rgb="FFFCFCFF"/>
        <color rgb="FF63BE7B"/>
      </colorScale>
    </cfRule>
  </conditionalFormatting>
  <conditionalFormatting sqref="N15">
    <cfRule type="colorScale" priority="775">
      <colorScale>
        <cfvo type="min"/>
        <cfvo type="max"/>
        <color rgb="FFFCFCFF"/>
        <color rgb="FF63BE7B"/>
      </colorScale>
    </cfRule>
  </conditionalFormatting>
  <conditionalFormatting sqref="O15">
    <cfRule type="colorScale" priority="774">
      <colorScale>
        <cfvo type="min"/>
        <cfvo type="percentile" val="50"/>
        <cfvo type="max"/>
        <color rgb="FF63BE7B"/>
        <color rgb="FFFCFCFF"/>
        <color rgb="FFF8696B"/>
      </colorScale>
    </cfRule>
  </conditionalFormatting>
  <conditionalFormatting sqref="P15">
    <cfRule type="colorScale" priority="773">
      <colorScale>
        <cfvo type="min"/>
        <cfvo type="percentile" val="50"/>
        <cfvo type="max"/>
        <color rgb="FF63BE7B"/>
        <color rgb="FFFCFCFF"/>
        <color rgb="FFF8696B"/>
      </colorScale>
    </cfRule>
  </conditionalFormatting>
  <conditionalFormatting sqref="Q15">
    <cfRule type="colorScale" priority="772">
      <colorScale>
        <cfvo type="min"/>
        <cfvo type="percentile" val="50"/>
        <cfvo type="max"/>
        <color rgb="FFF8696B"/>
        <color rgb="FFFCFCFF"/>
        <color rgb="FF63BE7B"/>
      </colorScale>
    </cfRule>
  </conditionalFormatting>
  <conditionalFormatting sqref="R15">
    <cfRule type="colorScale" priority="771">
      <colorScale>
        <cfvo type="min"/>
        <cfvo type="max"/>
        <color rgb="FFFCFCFF"/>
        <color rgb="FF63BE7B"/>
      </colorScale>
    </cfRule>
  </conditionalFormatting>
  <conditionalFormatting sqref="S15">
    <cfRule type="colorScale" priority="770">
      <colorScale>
        <cfvo type="min"/>
        <cfvo type="max"/>
        <color rgb="FFFCFCFF"/>
        <color rgb="FF63BE7B"/>
      </colorScale>
    </cfRule>
  </conditionalFormatting>
  <conditionalFormatting sqref="T15">
    <cfRule type="colorScale" priority="769">
      <colorScale>
        <cfvo type="min"/>
        <cfvo type="max"/>
        <color rgb="FFFCFCFF"/>
        <color rgb="FF63BE7B"/>
      </colorScale>
    </cfRule>
  </conditionalFormatting>
  <conditionalFormatting sqref="U15">
    <cfRule type="colorScale" priority="768">
      <colorScale>
        <cfvo type="min"/>
        <cfvo type="max"/>
        <color rgb="FFFCFCFF"/>
        <color rgb="FF63BE7B"/>
      </colorScale>
    </cfRule>
  </conditionalFormatting>
  <conditionalFormatting sqref="V15">
    <cfRule type="colorScale" priority="767">
      <colorScale>
        <cfvo type="min"/>
        <cfvo type="percentile" val="50"/>
        <cfvo type="max"/>
        <color rgb="FF63BE7B"/>
        <color rgb="FFFCFCFF"/>
        <color rgb="FFF8696B"/>
      </colorScale>
    </cfRule>
  </conditionalFormatting>
  <conditionalFormatting sqref="W15">
    <cfRule type="colorScale" priority="766">
      <colorScale>
        <cfvo type="min"/>
        <cfvo type="percentile" val="50"/>
        <cfvo type="max"/>
        <color rgb="FF63BE7B"/>
        <color rgb="FFFCFCFF"/>
        <color rgb="FFF8696B"/>
      </colorScale>
    </cfRule>
  </conditionalFormatting>
  <conditionalFormatting sqref="D15">
    <cfRule type="colorScale" priority="765">
      <colorScale>
        <cfvo type="min"/>
        <cfvo type="percentile" val="50"/>
        <cfvo type="max"/>
        <color rgb="FFF8696B"/>
        <color rgb="FFFCFCFF"/>
        <color rgb="FF63BE7B"/>
      </colorScale>
    </cfRule>
  </conditionalFormatting>
  <conditionalFormatting sqref="G15">
    <cfRule type="colorScale" priority="763">
      <colorScale>
        <cfvo type="min"/>
        <cfvo type="max"/>
        <color rgb="FFFCFCFF"/>
        <color rgb="FF63BE7B"/>
      </colorScale>
    </cfRule>
    <cfRule type="colorScale" priority="764">
      <colorScale>
        <cfvo type="min"/>
        <cfvo type="percentile" val="50"/>
        <cfvo type="max"/>
        <color rgb="FFF8696B"/>
        <color rgb="FFFCFCFF"/>
        <color rgb="FF63BE7B"/>
      </colorScale>
    </cfRule>
  </conditionalFormatting>
  <conditionalFormatting sqref="J15">
    <cfRule type="colorScale" priority="762">
      <colorScale>
        <cfvo type="min"/>
        <cfvo type="max"/>
        <color rgb="FFFCFCFF"/>
        <color rgb="FF63BE7B"/>
      </colorScale>
    </cfRule>
  </conditionalFormatting>
  <conditionalFormatting sqref="M15">
    <cfRule type="colorScale" priority="761">
      <colorScale>
        <cfvo type="min"/>
        <cfvo type="max"/>
        <color rgb="FFFCFCFF"/>
        <color rgb="FF63BE7B"/>
      </colorScale>
    </cfRule>
  </conditionalFormatting>
  <conditionalFormatting sqref="N15">
    <cfRule type="colorScale" priority="760">
      <colorScale>
        <cfvo type="min"/>
        <cfvo type="max"/>
        <color rgb="FFFCFCFF"/>
        <color rgb="FF63BE7B"/>
      </colorScale>
    </cfRule>
  </conditionalFormatting>
  <conditionalFormatting sqref="O15">
    <cfRule type="colorScale" priority="759">
      <colorScale>
        <cfvo type="min"/>
        <cfvo type="percentile" val="50"/>
        <cfvo type="max"/>
        <color rgb="FF63BE7B"/>
        <color rgb="FFFCFCFF"/>
        <color rgb="FFF8696B"/>
      </colorScale>
    </cfRule>
  </conditionalFormatting>
  <conditionalFormatting sqref="P15">
    <cfRule type="colorScale" priority="758">
      <colorScale>
        <cfvo type="min"/>
        <cfvo type="percentile" val="50"/>
        <cfvo type="max"/>
        <color rgb="FF63BE7B"/>
        <color rgb="FFFCFCFF"/>
        <color rgb="FFF8696B"/>
      </colorScale>
    </cfRule>
  </conditionalFormatting>
  <conditionalFormatting sqref="Q15">
    <cfRule type="colorScale" priority="757">
      <colorScale>
        <cfvo type="min"/>
        <cfvo type="percentile" val="50"/>
        <cfvo type="max"/>
        <color rgb="FFF8696B"/>
        <color rgb="FFFCFCFF"/>
        <color rgb="FF63BE7B"/>
      </colorScale>
    </cfRule>
  </conditionalFormatting>
  <conditionalFormatting sqref="R15">
    <cfRule type="colorScale" priority="756">
      <colorScale>
        <cfvo type="min"/>
        <cfvo type="max"/>
        <color rgb="FFFCFCFF"/>
        <color rgb="FF63BE7B"/>
      </colorScale>
    </cfRule>
  </conditionalFormatting>
  <conditionalFormatting sqref="S15">
    <cfRule type="colorScale" priority="755">
      <colorScale>
        <cfvo type="min"/>
        <cfvo type="max"/>
        <color rgb="FFFCFCFF"/>
        <color rgb="FF63BE7B"/>
      </colorScale>
    </cfRule>
  </conditionalFormatting>
  <conditionalFormatting sqref="T15">
    <cfRule type="colorScale" priority="754">
      <colorScale>
        <cfvo type="min"/>
        <cfvo type="max"/>
        <color rgb="FFFCFCFF"/>
        <color rgb="FF63BE7B"/>
      </colorScale>
    </cfRule>
  </conditionalFormatting>
  <conditionalFormatting sqref="U15">
    <cfRule type="colorScale" priority="753">
      <colorScale>
        <cfvo type="min"/>
        <cfvo type="max"/>
        <color rgb="FFFCFCFF"/>
        <color rgb="FF63BE7B"/>
      </colorScale>
    </cfRule>
  </conditionalFormatting>
  <conditionalFormatting sqref="V15">
    <cfRule type="colorScale" priority="752">
      <colorScale>
        <cfvo type="min"/>
        <cfvo type="percentile" val="50"/>
        <cfvo type="max"/>
        <color rgb="FF63BE7B"/>
        <color rgb="FFFCFCFF"/>
        <color rgb="FFF8696B"/>
      </colorScale>
    </cfRule>
  </conditionalFormatting>
  <conditionalFormatting sqref="W15">
    <cfRule type="colorScale" priority="751">
      <colorScale>
        <cfvo type="min"/>
        <cfvo type="percentile" val="50"/>
        <cfvo type="max"/>
        <color rgb="FF63BE7B"/>
        <color rgb="FFFCFCFF"/>
        <color rgb="FFF8696B"/>
      </colorScale>
    </cfRule>
  </conditionalFormatting>
  <conditionalFormatting sqref="G15">
    <cfRule type="colorScale" priority="750">
      <colorScale>
        <cfvo type="min"/>
        <cfvo type="max"/>
        <color rgb="FFFCFCFF"/>
        <color rgb="FF63BE7B"/>
      </colorScale>
    </cfRule>
  </conditionalFormatting>
  <conditionalFormatting sqref="S15">
    <cfRule type="colorScale" priority="748">
      <colorScale>
        <cfvo type="min"/>
        <cfvo type="max"/>
        <color rgb="FFFCFCFF"/>
        <color rgb="FF63BE7B"/>
      </colorScale>
    </cfRule>
    <cfRule type="colorScale" priority="749">
      <colorScale>
        <cfvo type="min"/>
        <cfvo type="percentile" val="50"/>
        <cfvo type="max"/>
        <color rgb="FFF8696B"/>
        <color rgb="FFFCFCFF"/>
        <color rgb="FF63BE7B"/>
      </colorScale>
    </cfRule>
  </conditionalFormatting>
  <conditionalFormatting sqref="T15">
    <cfRule type="colorScale" priority="746">
      <colorScale>
        <cfvo type="min"/>
        <cfvo type="max"/>
        <color rgb="FFFCFCFF"/>
        <color rgb="FF63BE7B"/>
      </colorScale>
    </cfRule>
    <cfRule type="colorScale" priority="747">
      <colorScale>
        <cfvo type="min"/>
        <cfvo type="percentile" val="50"/>
        <cfvo type="max"/>
        <color rgb="FFF8696B"/>
        <color rgb="FFFCFCFF"/>
        <color rgb="FF63BE7B"/>
      </colorScale>
    </cfRule>
  </conditionalFormatting>
  <conditionalFormatting sqref="U15">
    <cfRule type="colorScale" priority="744">
      <colorScale>
        <cfvo type="min"/>
        <cfvo type="max"/>
        <color rgb="FFFCFCFF"/>
        <color rgb="FF63BE7B"/>
      </colorScale>
    </cfRule>
    <cfRule type="colorScale" priority="745">
      <colorScale>
        <cfvo type="min"/>
        <cfvo type="percentile" val="50"/>
        <cfvo type="max"/>
        <color rgb="FF63BE7B"/>
        <color rgb="FFFCFCFF"/>
        <color rgb="FFF8696B"/>
      </colorScale>
    </cfRule>
  </conditionalFormatting>
  <conditionalFormatting sqref="D15">
    <cfRule type="colorScale" priority="743">
      <colorScale>
        <cfvo type="min"/>
        <cfvo type="percentile" val="50"/>
        <cfvo type="max"/>
        <color rgb="FFF8696B"/>
        <color rgb="FFFCFCFF"/>
        <color rgb="FF63BE7B"/>
      </colorScale>
    </cfRule>
  </conditionalFormatting>
  <conditionalFormatting sqref="G15">
    <cfRule type="colorScale" priority="742">
      <colorScale>
        <cfvo type="min"/>
        <cfvo type="max"/>
        <color rgb="FFFCFCFF"/>
        <color rgb="FF63BE7B"/>
      </colorScale>
    </cfRule>
  </conditionalFormatting>
  <conditionalFormatting sqref="J15">
    <cfRule type="colorScale" priority="741">
      <colorScale>
        <cfvo type="min"/>
        <cfvo type="max"/>
        <color rgb="FFFCFCFF"/>
        <color rgb="FF63BE7B"/>
      </colorScale>
    </cfRule>
  </conditionalFormatting>
  <conditionalFormatting sqref="M15">
    <cfRule type="colorScale" priority="740">
      <colorScale>
        <cfvo type="min"/>
        <cfvo type="max"/>
        <color rgb="FFFCFCFF"/>
        <color rgb="FF63BE7B"/>
      </colorScale>
    </cfRule>
  </conditionalFormatting>
  <conditionalFormatting sqref="N15">
    <cfRule type="colorScale" priority="739">
      <colorScale>
        <cfvo type="min"/>
        <cfvo type="max"/>
        <color rgb="FFFCFCFF"/>
        <color rgb="FF63BE7B"/>
      </colorScale>
    </cfRule>
  </conditionalFormatting>
  <conditionalFormatting sqref="O15">
    <cfRule type="colorScale" priority="738">
      <colorScale>
        <cfvo type="min"/>
        <cfvo type="percentile" val="50"/>
        <cfvo type="max"/>
        <color rgb="FF63BE7B"/>
        <color rgb="FFFCFCFF"/>
        <color rgb="FFF8696B"/>
      </colorScale>
    </cfRule>
  </conditionalFormatting>
  <conditionalFormatting sqref="P15">
    <cfRule type="colorScale" priority="737">
      <colorScale>
        <cfvo type="min"/>
        <cfvo type="percentile" val="50"/>
        <cfvo type="max"/>
        <color rgb="FF63BE7B"/>
        <color rgb="FFFCFCFF"/>
        <color rgb="FFF8696B"/>
      </colorScale>
    </cfRule>
  </conditionalFormatting>
  <conditionalFormatting sqref="Q15">
    <cfRule type="colorScale" priority="736">
      <colorScale>
        <cfvo type="min"/>
        <cfvo type="percentile" val="50"/>
        <cfvo type="max"/>
        <color rgb="FFF8696B"/>
        <color rgb="FFFCFCFF"/>
        <color rgb="FF63BE7B"/>
      </colorScale>
    </cfRule>
  </conditionalFormatting>
  <conditionalFormatting sqref="R15">
    <cfRule type="colorScale" priority="735">
      <colorScale>
        <cfvo type="min"/>
        <cfvo type="max"/>
        <color rgb="FFFCFCFF"/>
        <color rgb="FF63BE7B"/>
      </colorScale>
    </cfRule>
  </conditionalFormatting>
  <conditionalFormatting sqref="S15">
    <cfRule type="colorScale" priority="734">
      <colorScale>
        <cfvo type="min"/>
        <cfvo type="max"/>
        <color rgb="FFFCFCFF"/>
        <color rgb="FF63BE7B"/>
      </colorScale>
    </cfRule>
  </conditionalFormatting>
  <conditionalFormatting sqref="T15">
    <cfRule type="colorScale" priority="733">
      <colorScale>
        <cfvo type="min"/>
        <cfvo type="max"/>
        <color rgb="FFFCFCFF"/>
        <color rgb="FF63BE7B"/>
      </colorScale>
    </cfRule>
  </conditionalFormatting>
  <conditionalFormatting sqref="U15">
    <cfRule type="colorScale" priority="732">
      <colorScale>
        <cfvo type="min"/>
        <cfvo type="max"/>
        <color rgb="FFFCFCFF"/>
        <color rgb="FF63BE7B"/>
      </colorScale>
    </cfRule>
  </conditionalFormatting>
  <conditionalFormatting sqref="V15">
    <cfRule type="colorScale" priority="731">
      <colorScale>
        <cfvo type="min"/>
        <cfvo type="percentile" val="50"/>
        <cfvo type="max"/>
        <color rgb="FF63BE7B"/>
        <color rgb="FFFCFCFF"/>
        <color rgb="FFF8696B"/>
      </colorScale>
    </cfRule>
  </conditionalFormatting>
  <conditionalFormatting sqref="W15">
    <cfRule type="colorScale" priority="730">
      <colorScale>
        <cfvo type="min"/>
        <cfvo type="percentile" val="50"/>
        <cfvo type="max"/>
        <color rgb="FF63BE7B"/>
        <color rgb="FFFCFCFF"/>
        <color rgb="FFF8696B"/>
      </colorScale>
    </cfRule>
  </conditionalFormatting>
  <conditionalFormatting sqref="D15">
    <cfRule type="colorScale" priority="729">
      <colorScale>
        <cfvo type="min"/>
        <cfvo type="percentile" val="50"/>
        <cfvo type="max"/>
        <color rgb="FFF8696B"/>
        <color rgb="FFFCFCFF"/>
        <color rgb="FF63BE7B"/>
      </colorScale>
    </cfRule>
  </conditionalFormatting>
  <conditionalFormatting sqref="G15">
    <cfRule type="colorScale" priority="728">
      <colorScale>
        <cfvo type="min"/>
        <cfvo type="max"/>
        <color rgb="FFFCFCFF"/>
        <color rgb="FF63BE7B"/>
      </colorScale>
    </cfRule>
  </conditionalFormatting>
  <conditionalFormatting sqref="J15">
    <cfRule type="colorScale" priority="727">
      <colorScale>
        <cfvo type="min"/>
        <cfvo type="max"/>
        <color rgb="FFFCFCFF"/>
        <color rgb="FF63BE7B"/>
      </colorScale>
    </cfRule>
  </conditionalFormatting>
  <conditionalFormatting sqref="M15">
    <cfRule type="colorScale" priority="726">
      <colorScale>
        <cfvo type="min"/>
        <cfvo type="max"/>
        <color rgb="FFFCFCFF"/>
        <color rgb="FF63BE7B"/>
      </colorScale>
    </cfRule>
  </conditionalFormatting>
  <conditionalFormatting sqref="N15">
    <cfRule type="colorScale" priority="725">
      <colorScale>
        <cfvo type="min"/>
        <cfvo type="max"/>
        <color rgb="FFFCFCFF"/>
        <color rgb="FF63BE7B"/>
      </colorScale>
    </cfRule>
  </conditionalFormatting>
  <conditionalFormatting sqref="O15">
    <cfRule type="colorScale" priority="724">
      <colorScale>
        <cfvo type="min"/>
        <cfvo type="percentile" val="50"/>
        <cfvo type="max"/>
        <color rgb="FF63BE7B"/>
        <color rgb="FFFCFCFF"/>
        <color rgb="FFF8696B"/>
      </colorScale>
    </cfRule>
  </conditionalFormatting>
  <conditionalFormatting sqref="P15">
    <cfRule type="colorScale" priority="723">
      <colorScale>
        <cfvo type="min"/>
        <cfvo type="percentile" val="50"/>
        <cfvo type="max"/>
        <color rgb="FF63BE7B"/>
        <color rgb="FFFCFCFF"/>
        <color rgb="FFF8696B"/>
      </colorScale>
    </cfRule>
  </conditionalFormatting>
  <conditionalFormatting sqref="Q15">
    <cfRule type="colorScale" priority="722">
      <colorScale>
        <cfvo type="min"/>
        <cfvo type="percentile" val="50"/>
        <cfvo type="max"/>
        <color rgb="FFF8696B"/>
        <color rgb="FFFCFCFF"/>
        <color rgb="FF63BE7B"/>
      </colorScale>
    </cfRule>
  </conditionalFormatting>
  <conditionalFormatting sqref="R15">
    <cfRule type="colorScale" priority="721">
      <colorScale>
        <cfvo type="min"/>
        <cfvo type="max"/>
        <color rgb="FFFCFCFF"/>
        <color rgb="FF63BE7B"/>
      </colorScale>
    </cfRule>
  </conditionalFormatting>
  <conditionalFormatting sqref="S15">
    <cfRule type="colorScale" priority="720">
      <colorScale>
        <cfvo type="min"/>
        <cfvo type="max"/>
        <color rgb="FFFCFCFF"/>
        <color rgb="FF63BE7B"/>
      </colorScale>
    </cfRule>
  </conditionalFormatting>
  <conditionalFormatting sqref="T15">
    <cfRule type="colorScale" priority="719">
      <colorScale>
        <cfvo type="min"/>
        <cfvo type="max"/>
        <color rgb="FFFCFCFF"/>
        <color rgb="FF63BE7B"/>
      </colorScale>
    </cfRule>
  </conditionalFormatting>
  <conditionalFormatting sqref="U15">
    <cfRule type="colorScale" priority="718">
      <colorScale>
        <cfvo type="min"/>
        <cfvo type="max"/>
        <color rgb="FFFCFCFF"/>
        <color rgb="FF63BE7B"/>
      </colorScale>
    </cfRule>
  </conditionalFormatting>
  <conditionalFormatting sqref="V15">
    <cfRule type="colorScale" priority="717">
      <colorScale>
        <cfvo type="min"/>
        <cfvo type="percentile" val="50"/>
        <cfvo type="max"/>
        <color rgb="FF63BE7B"/>
        <color rgb="FFFCFCFF"/>
        <color rgb="FFF8696B"/>
      </colorScale>
    </cfRule>
  </conditionalFormatting>
  <conditionalFormatting sqref="W15">
    <cfRule type="colorScale" priority="716">
      <colorScale>
        <cfvo type="min"/>
        <cfvo type="percentile" val="50"/>
        <cfvo type="max"/>
        <color rgb="FF63BE7B"/>
        <color rgb="FFFCFCFF"/>
        <color rgb="FFF8696B"/>
      </colorScale>
    </cfRule>
  </conditionalFormatting>
  <conditionalFormatting sqref="N8">
    <cfRule type="colorScale" priority="712">
      <colorScale>
        <cfvo type="min"/>
        <cfvo type="max"/>
        <color rgb="FFFCFCFF"/>
        <color rgb="FF63BE7B"/>
      </colorScale>
    </cfRule>
    <cfRule type="colorScale" priority="713">
      <colorScale>
        <cfvo type="min"/>
        <cfvo type="max"/>
        <color rgb="FFFCFCFF"/>
        <color rgb="FF63BE7B"/>
      </colorScale>
    </cfRule>
    <cfRule type="colorScale" priority="714">
      <colorScale>
        <cfvo type="min"/>
        <cfvo type="percentile" val="50"/>
        <cfvo type="max"/>
        <color rgb="FFF8696B"/>
        <color rgb="FFFFEB84"/>
        <color rgb="FF63BE7B"/>
      </colorScale>
    </cfRule>
    <cfRule type="colorScale" priority="715">
      <colorScale>
        <cfvo type="min"/>
        <cfvo type="max"/>
        <color rgb="FFFFEF9C"/>
        <color rgb="FF63BE7B"/>
      </colorScale>
    </cfRule>
  </conditionalFormatting>
  <conditionalFormatting sqref="N8">
    <cfRule type="colorScale" priority="695">
      <colorScale>
        <cfvo type="min"/>
        <cfvo type="max"/>
        <color rgb="FFFCFCFF"/>
        <color rgb="FF63BE7B"/>
      </colorScale>
    </cfRule>
    <cfRule type="colorScale" priority="696">
      <colorScale>
        <cfvo type="min"/>
        <cfvo type="max"/>
        <color rgb="FFFCFCFF"/>
        <color rgb="FF63BE7B"/>
      </colorScale>
    </cfRule>
    <cfRule type="colorScale" priority="697">
      <colorScale>
        <cfvo type="min"/>
        <cfvo type="max"/>
        <color rgb="FFFCFCFF"/>
        <color rgb="FF63BE7B"/>
      </colorScale>
    </cfRule>
    <cfRule type="colorScale" priority="698">
      <colorScale>
        <cfvo type="min"/>
        <cfvo type="max"/>
        <color rgb="FFFCFCFF"/>
        <color rgb="FF63BE7B"/>
      </colorScale>
    </cfRule>
    <cfRule type="colorScale" priority="699">
      <colorScale>
        <cfvo type="min"/>
        <cfvo type="max"/>
        <color rgb="FFFCFCFF"/>
        <color rgb="FF63BE7B"/>
      </colorScale>
    </cfRule>
    <cfRule type="colorScale" priority="700">
      <colorScale>
        <cfvo type="min"/>
        <cfvo type="max"/>
        <color rgb="FFFCFCFF"/>
        <color rgb="FF63BE7B"/>
      </colorScale>
    </cfRule>
    <cfRule type="colorScale" priority="701">
      <colorScale>
        <cfvo type="min"/>
        <cfvo type="percentile" val="50"/>
        <cfvo type="max"/>
        <color rgb="FFF8696B"/>
        <color rgb="FFFCFCFF"/>
        <color rgb="FF63BE7B"/>
      </colorScale>
    </cfRule>
    <cfRule type="colorScale" priority="702">
      <colorScale>
        <cfvo type="min"/>
        <cfvo type="max"/>
        <color rgb="FFFCFCFF"/>
        <color rgb="FF63BE7B"/>
      </colorScale>
    </cfRule>
    <cfRule type="colorScale" priority="703">
      <colorScale>
        <cfvo type="min"/>
        <cfvo type="max"/>
        <color rgb="FFFCFCFF"/>
        <color rgb="FF63BE7B"/>
      </colorScale>
    </cfRule>
    <cfRule type="colorScale" priority="704">
      <colorScale>
        <cfvo type="min"/>
        <cfvo type="percentile" val="50"/>
        <cfvo type="max"/>
        <color rgb="FFF8696B"/>
        <color rgb="FFFCFCFF"/>
        <color rgb="FF63BE7B"/>
      </colorScale>
    </cfRule>
    <cfRule type="colorScale" priority="705">
      <colorScale>
        <cfvo type="min"/>
        <cfvo type="max"/>
        <color rgb="FFFCFCFF"/>
        <color rgb="FF63BE7B"/>
      </colorScale>
    </cfRule>
    <cfRule type="colorScale" priority="706">
      <colorScale>
        <cfvo type="min"/>
        <cfvo type="percentile" val="50"/>
        <cfvo type="max"/>
        <color rgb="FFF8696B"/>
        <color rgb="FFFCFCFF"/>
        <color rgb="FF63BE7B"/>
      </colorScale>
    </cfRule>
    <cfRule type="colorScale" priority="707">
      <colorScale>
        <cfvo type="min"/>
        <cfvo type="max"/>
        <color rgb="FFFCFCFF"/>
        <color rgb="FF63BE7B"/>
      </colorScale>
    </cfRule>
    <cfRule type="colorScale" priority="708">
      <colorScale>
        <cfvo type="min"/>
        <cfvo type="max"/>
        <color rgb="FFFCFCFF"/>
        <color rgb="FF63BE7B"/>
      </colorScale>
    </cfRule>
    <cfRule type="colorScale" priority="709">
      <colorScale>
        <cfvo type="min"/>
        <cfvo type="percentile" val="50"/>
        <cfvo type="max"/>
        <color rgb="FFF8696B"/>
        <color rgb="FFFCFCFF"/>
        <color rgb="FF63BE7B"/>
      </colorScale>
    </cfRule>
    <cfRule type="colorScale" priority="710">
      <colorScale>
        <cfvo type="min"/>
        <cfvo type="max"/>
        <color rgb="FFFCFCFF"/>
        <color rgb="FF63BE7B"/>
      </colorScale>
    </cfRule>
    <cfRule type="colorScale" priority="711">
      <colorScale>
        <cfvo type="min"/>
        <cfvo type="percentile" val="50"/>
        <cfvo type="max"/>
        <color rgb="FFF8696B"/>
        <color rgb="FFFCFCFF"/>
        <color rgb="FF63BE7B"/>
      </colorScale>
    </cfRule>
  </conditionalFormatting>
  <conditionalFormatting sqref="N8">
    <cfRule type="colorScale" priority="694">
      <colorScale>
        <cfvo type="min"/>
        <cfvo type="max"/>
        <color rgb="FFFCFCFF"/>
        <color rgb="FF63BE7B"/>
      </colorScale>
    </cfRule>
  </conditionalFormatting>
  <conditionalFormatting sqref="N8">
    <cfRule type="colorScale" priority="693">
      <colorScale>
        <cfvo type="min"/>
        <cfvo type="max"/>
        <color rgb="FFFCFCFF"/>
        <color rgb="FF63BE7B"/>
      </colorScale>
    </cfRule>
  </conditionalFormatting>
  <conditionalFormatting sqref="N8">
    <cfRule type="colorScale" priority="692">
      <colorScale>
        <cfvo type="min"/>
        <cfvo type="max"/>
        <color rgb="FFFCFCFF"/>
        <color rgb="FF63BE7B"/>
      </colorScale>
    </cfRule>
  </conditionalFormatting>
  <conditionalFormatting sqref="N8">
    <cfRule type="colorScale" priority="691">
      <colorScale>
        <cfvo type="min"/>
        <cfvo type="max"/>
        <color rgb="FFFCFCFF"/>
        <color rgb="FF63BE7B"/>
      </colorScale>
    </cfRule>
  </conditionalFormatting>
  <conditionalFormatting sqref="N8">
    <cfRule type="colorScale" priority="690">
      <colorScale>
        <cfvo type="min"/>
        <cfvo type="max"/>
        <color rgb="FFFCFCFF"/>
        <color rgb="FF63BE7B"/>
      </colorScale>
    </cfRule>
  </conditionalFormatting>
  <conditionalFormatting sqref="N8">
    <cfRule type="colorScale" priority="689">
      <colorScale>
        <cfvo type="min"/>
        <cfvo type="max"/>
        <color rgb="FFFCFCFF"/>
        <color rgb="FF63BE7B"/>
      </colorScale>
    </cfRule>
  </conditionalFormatting>
  <conditionalFormatting sqref="D8">
    <cfRule type="colorScale" priority="685">
      <colorScale>
        <cfvo type="min"/>
        <cfvo type="percentile" val="50"/>
        <cfvo type="max"/>
        <color rgb="FFF8696B"/>
        <color rgb="FFFCFCFF"/>
        <color rgb="FF63BE7B"/>
      </colorScale>
    </cfRule>
    <cfRule type="colorScale" priority="686">
      <colorScale>
        <cfvo type="min"/>
        <cfvo type="percentile" val="50"/>
        <cfvo type="max"/>
        <color rgb="FFF8696B"/>
        <color rgb="FFFCFCFF"/>
        <color rgb="FF63BE7B"/>
      </colorScale>
    </cfRule>
    <cfRule type="colorScale" priority="687">
      <colorScale>
        <cfvo type="min"/>
        <cfvo type="percentile" val="50"/>
        <cfvo type="max"/>
        <color rgb="FFF8696B"/>
        <color rgb="FFFCFCFF"/>
        <color rgb="FF63BE7B"/>
      </colorScale>
    </cfRule>
    <cfRule type="colorScale" priority="688">
      <colorScale>
        <cfvo type="min"/>
        <cfvo type="percentile" val="50"/>
        <cfvo type="max"/>
        <color rgb="FFF8696B"/>
        <color rgb="FFFCFCFF"/>
        <color rgb="FF63BE7B"/>
      </colorScale>
    </cfRule>
  </conditionalFormatting>
  <conditionalFormatting sqref="E8">
    <cfRule type="colorScale" priority="679">
      <colorScale>
        <cfvo type="min"/>
        <cfvo type="max"/>
        <color rgb="FFFCFCFF"/>
        <color rgb="FF63BE7B"/>
      </colorScale>
    </cfRule>
    <cfRule type="colorScale" priority="680">
      <colorScale>
        <cfvo type="min"/>
        <cfvo type="max"/>
        <color rgb="FFFCFCFF"/>
        <color rgb="FF63BE7B"/>
      </colorScale>
    </cfRule>
    <cfRule type="colorScale" priority="681">
      <colorScale>
        <cfvo type="min"/>
        <cfvo type="percentile" val="50"/>
        <cfvo type="max"/>
        <color rgb="FFF8696B"/>
        <color rgb="FFFCFCFF"/>
        <color rgb="FF63BE7B"/>
      </colorScale>
    </cfRule>
    <cfRule type="colorScale" priority="682">
      <colorScale>
        <cfvo type="min"/>
        <cfvo type="max"/>
        <color rgb="FFFCFCFF"/>
        <color rgb="FF63BE7B"/>
      </colorScale>
    </cfRule>
    <cfRule type="colorScale" priority="683">
      <colorScale>
        <cfvo type="min"/>
        <cfvo type="percentile" val="50"/>
        <cfvo type="max"/>
        <color rgb="FFF8696B"/>
        <color rgb="FFFCFCFF"/>
        <color rgb="FF63BE7B"/>
      </colorScale>
    </cfRule>
    <cfRule type="colorScale" priority="684">
      <colorScale>
        <cfvo type="min"/>
        <cfvo type="max"/>
        <color rgb="FFFCFCFF"/>
        <color rgb="FF63BE7B"/>
      </colorScale>
    </cfRule>
  </conditionalFormatting>
  <conditionalFormatting sqref="F8">
    <cfRule type="colorScale" priority="671">
      <colorScale>
        <cfvo type="min"/>
        <cfvo type="max"/>
        <color rgb="FFFCFCFF"/>
        <color rgb="FF63BE7B"/>
      </colorScale>
    </cfRule>
    <cfRule type="colorScale" priority="672">
      <colorScale>
        <cfvo type="min"/>
        <cfvo type="max"/>
        <color rgb="FFFCFCFF"/>
        <color rgb="FF63BE7B"/>
      </colorScale>
    </cfRule>
    <cfRule type="colorScale" priority="673">
      <colorScale>
        <cfvo type="min"/>
        <cfvo type="max"/>
        <color rgb="FFFCFCFF"/>
        <color rgb="FF63BE7B"/>
      </colorScale>
    </cfRule>
    <cfRule type="colorScale" priority="674">
      <colorScale>
        <cfvo type="min"/>
        <cfvo type="max"/>
        <color rgb="FFFCFCFF"/>
        <color rgb="FF63BE7B"/>
      </colorScale>
    </cfRule>
    <cfRule type="colorScale" priority="675">
      <colorScale>
        <cfvo type="min"/>
        <cfvo type="percentile" val="50"/>
        <cfvo type="max"/>
        <color rgb="FFF8696B"/>
        <color rgb="FFFCFCFF"/>
        <color rgb="FF63BE7B"/>
      </colorScale>
    </cfRule>
    <cfRule type="colorScale" priority="676">
      <colorScale>
        <cfvo type="min"/>
        <cfvo type="max"/>
        <color rgb="FFFCFCFF"/>
        <color rgb="FF63BE7B"/>
      </colorScale>
    </cfRule>
    <cfRule type="colorScale" priority="677">
      <colorScale>
        <cfvo type="min"/>
        <cfvo type="percentile" val="50"/>
        <cfvo type="max"/>
        <color rgb="FFF8696B"/>
        <color rgb="FFFCFCFF"/>
        <color rgb="FF63BE7B"/>
      </colorScale>
    </cfRule>
    <cfRule type="colorScale" priority="678">
      <colorScale>
        <cfvo type="min"/>
        <cfvo type="max"/>
        <color rgb="FFFCFCFF"/>
        <color rgb="FF63BE7B"/>
      </colorScale>
    </cfRule>
  </conditionalFormatting>
  <conditionalFormatting sqref="G8">
    <cfRule type="colorScale" priority="664">
      <colorScale>
        <cfvo type="min"/>
        <cfvo type="max"/>
        <color rgb="FFFCFCFF"/>
        <color rgb="FF63BE7B"/>
      </colorScale>
    </cfRule>
    <cfRule type="colorScale" priority="665">
      <colorScale>
        <cfvo type="min"/>
        <cfvo type="max"/>
        <color rgb="FFFCFCFF"/>
        <color rgb="FF63BE7B"/>
      </colorScale>
    </cfRule>
    <cfRule type="colorScale" priority="666">
      <colorScale>
        <cfvo type="min"/>
        <cfvo type="max"/>
        <color rgb="FFFCFCFF"/>
        <color rgb="FF63BE7B"/>
      </colorScale>
    </cfRule>
    <cfRule type="colorScale" priority="667">
      <colorScale>
        <cfvo type="min"/>
        <cfvo type="max"/>
        <color rgb="FFFCFCFF"/>
        <color rgb="FF63BE7B"/>
      </colorScale>
    </cfRule>
    <cfRule type="colorScale" priority="668">
      <colorScale>
        <cfvo type="min"/>
        <cfvo type="percentile" val="50"/>
        <cfvo type="max"/>
        <color rgb="FFF8696B"/>
        <color rgb="FFFCFCFF"/>
        <color rgb="FF63BE7B"/>
      </colorScale>
    </cfRule>
    <cfRule type="colorScale" priority="669">
      <colorScale>
        <cfvo type="min"/>
        <cfvo type="percentile" val="50"/>
        <cfvo type="max"/>
        <color rgb="FFF8696B"/>
        <color rgb="FFFCFCFF"/>
        <color rgb="FF63BE7B"/>
      </colorScale>
    </cfRule>
    <cfRule type="colorScale" priority="670">
      <colorScale>
        <cfvo type="min"/>
        <cfvo type="max"/>
        <color rgb="FFFCFCFF"/>
        <color rgb="FF63BE7B"/>
      </colorScale>
    </cfRule>
  </conditionalFormatting>
  <conditionalFormatting sqref="H8">
    <cfRule type="colorScale" priority="654">
      <colorScale>
        <cfvo type="min"/>
        <cfvo type="percentile" val="50"/>
        <cfvo type="max"/>
        <color rgb="FFF8696B"/>
        <color rgb="FFFCFCFF"/>
        <color rgb="FF5A8AC6"/>
      </colorScale>
    </cfRule>
    <cfRule type="colorScale" priority="655">
      <colorScale>
        <cfvo type="min"/>
        <cfvo type="percentile" val="50"/>
        <cfvo type="max"/>
        <color rgb="FFF8696B"/>
        <color rgb="FFFCFCFF"/>
        <color rgb="FF63BE7B"/>
      </colorScale>
    </cfRule>
    <cfRule type="colorScale" priority="656">
      <colorScale>
        <cfvo type="min"/>
        <cfvo type="max"/>
        <color rgb="FFFCFCFF"/>
        <color rgb="FF63BE7B"/>
      </colorScale>
    </cfRule>
    <cfRule type="colorScale" priority="657">
      <colorScale>
        <cfvo type="min"/>
        <cfvo type="percentile" val="50"/>
        <cfvo type="max"/>
        <color rgb="FFF8696B"/>
        <color rgb="FFFCFCFF"/>
        <color rgb="FF63BE7B"/>
      </colorScale>
    </cfRule>
    <cfRule type="colorScale" priority="658">
      <colorScale>
        <cfvo type="min"/>
        <cfvo type="percentile" val="50"/>
        <cfvo type="max"/>
        <color rgb="FFF8696B"/>
        <color rgb="FFFCFCFF"/>
        <color rgb="FF63BE7B"/>
      </colorScale>
    </cfRule>
    <cfRule type="colorScale" priority="659">
      <colorScale>
        <cfvo type="min"/>
        <cfvo type="max"/>
        <color rgb="FFFCFCFF"/>
        <color rgb="FF63BE7B"/>
      </colorScale>
    </cfRule>
    <cfRule type="colorScale" priority="660">
      <colorScale>
        <cfvo type="min"/>
        <cfvo type="percentile" val="50"/>
        <cfvo type="max"/>
        <color rgb="FFF8696B"/>
        <color rgb="FFFCFCFF"/>
        <color rgb="FF63BE7B"/>
      </colorScale>
    </cfRule>
    <cfRule type="colorScale" priority="661">
      <colorScale>
        <cfvo type="min"/>
        <cfvo type="max"/>
        <color rgb="FFFCFCFF"/>
        <color rgb="FF63BE7B"/>
      </colorScale>
    </cfRule>
    <cfRule type="colorScale" priority="662">
      <colorScale>
        <cfvo type="min"/>
        <cfvo type="percentile" val="50"/>
        <cfvo type="max"/>
        <color rgb="FFF8696B"/>
        <color rgb="FFFCFCFF"/>
        <color rgb="FF63BE7B"/>
      </colorScale>
    </cfRule>
    <cfRule type="colorScale" priority="663">
      <colorScale>
        <cfvo type="min"/>
        <cfvo type="max"/>
        <color rgb="FFFCFCFF"/>
        <color rgb="FF63BE7B"/>
      </colorScale>
    </cfRule>
  </conditionalFormatting>
  <conditionalFormatting sqref="I8">
    <cfRule type="colorScale" priority="650">
      <colorScale>
        <cfvo type="min"/>
        <cfvo type="percentile" val="50"/>
        <cfvo type="max"/>
        <color rgb="FFF8696B"/>
        <color rgb="FFFCFCFF"/>
        <color rgb="FF63BE7B"/>
      </colorScale>
    </cfRule>
    <cfRule type="colorScale" priority="651">
      <colorScale>
        <cfvo type="min"/>
        <cfvo type="max"/>
        <color rgb="FFFCFCFF"/>
        <color rgb="FF63BE7B"/>
      </colorScale>
    </cfRule>
    <cfRule type="colorScale" priority="652">
      <colorScale>
        <cfvo type="min"/>
        <cfvo type="percentile" val="50"/>
        <cfvo type="max"/>
        <color rgb="FFF8696B"/>
        <color rgb="FFFCFCFF"/>
        <color rgb="FF63BE7B"/>
      </colorScale>
    </cfRule>
    <cfRule type="colorScale" priority="653">
      <colorScale>
        <cfvo type="min"/>
        <cfvo type="max"/>
        <color rgb="FFFCFCFF"/>
        <color rgb="FF63BE7B"/>
      </colorScale>
    </cfRule>
  </conditionalFormatting>
  <conditionalFormatting sqref="I8">
    <cfRule type="colorScale" priority="642">
      <colorScale>
        <cfvo type="min"/>
        <cfvo type="percentile" val="50"/>
        <cfvo type="max"/>
        <color rgb="FFF8696B"/>
        <color rgb="FFFCFCFF"/>
        <color rgb="FF63BE7B"/>
      </colorScale>
    </cfRule>
    <cfRule type="colorScale" priority="643">
      <colorScale>
        <cfvo type="min"/>
        <cfvo type="max"/>
        <color rgb="FFFCFCFF"/>
        <color rgb="FF63BE7B"/>
      </colorScale>
    </cfRule>
    <cfRule type="colorScale" priority="644">
      <colorScale>
        <cfvo type="min"/>
        <cfvo type="percentile" val="50"/>
        <cfvo type="max"/>
        <color rgb="FFF8696B"/>
        <color rgb="FFFCFCFF"/>
        <color rgb="FF63BE7B"/>
      </colorScale>
    </cfRule>
    <cfRule type="colorScale" priority="645">
      <colorScale>
        <cfvo type="min"/>
        <cfvo type="percentile" val="50"/>
        <cfvo type="max"/>
        <color rgb="FFF8696B"/>
        <color rgb="FFFCFCFF"/>
        <color rgb="FF5A8AC6"/>
      </colorScale>
    </cfRule>
    <cfRule type="colorScale" priority="646">
      <colorScale>
        <cfvo type="min"/>
        <cfvo type="percentile" val="50"/>
        <cfvo type="max"/>
        <color rgb="FFF8696B"/>
        <color rgb="FFFCFCFF"/>
        <color rgb="FF63BE7B"/>
      </colorScale>
    </cfRule>
    <cfRule type="colorScale" priority="647">
      <colorScale>
        <cfvo type="min"/>
        <cfvo type="percentile" val="50"/>
        <cfvo type="max"/>
        <color rgb="FFF8696B"/>
        <color rgb="FFFCFCFF"/>
        <color rgb="FF63BE7B"/>
      </colorScale>
    </cfRule>
    <cfRule type="colorScale" priority="648">
      <colorScale>
        <cfvo type="min"/>
        <cfvo type="max"/>
        <color rgb="FFFCFCFF"/>
        <color rgb="FF63BE7B"/>
      </colorScale>
    </cfRule>
    <cfRule type="colorScale" priority="649">
      <colorScale>
        <cfvo type="min"/>
        <cfvo type="percentile" val="50"/>
        <cfvo type="max"/>
        <color rgb="FFF8696B"/>
        <color rgb="FFFCFCFF"/>
        <color rgb="FF63BE7B"/>
      </colorScale>
    </cfRule>
  </conditionalFormatting>
  <conditionalFormatting sqref="I8">
    <cfRule type="colorScale" priority="640">
      <colorScale>
        <cfvo type="min"/>
        <cfvo type="percentile" val="50"/>
        <cfvo type="max"/>
        <color rgb="FFF8696B"/>
        <color rgb="FFFCFCFF"/>
        <color rgb="FF63BE7B"/>
      </colorScale>
    </cfRule>
    <cfRule type="colorScale" priority="641">
      <colorScale>
        <cfvo type="min"/>
        <cfvo type="max"/>
        <color rgb="FFFCFCFF"/>
        <color rgb="FF63BE7B"/>
      </colorScale>
    </cfRule>
  </conditionalFormatting>
  <conditionalFormatting sqref="K8">
    <cfRule type="colorScale" priority="637">
      <colorScale>
        <cfvo type="min"/>
        <cfvo type="percentile" val="50"/>
        <cfvo type="max"/>
        <color rgb="FFF8696B"/>
        <color rgb="FFFCFCFF"/>
        <color rgb="FF63BE7B"/>
      </colorScale>
    </cfRule>
    <cfRule type="colorScale" priority="638">
      <colorScale>
        <cfvo type="min"/>
        <cfvo type="max"/>
        <color rgb="FFFCFCFF"/>
        <color rgb="FF63BE7B"/>
      </colorScale>
    </cfRule>
    <cfRule type="colorScale" priority="639">
      <colorScale>
        <cfvo type="min"/>
        <cfvo type="percentile" val="50"/>
        <cfvo type="max"/>
        <color rgb="FFF8696B"/>
        <color rgb="FFFCFCFF"/>
        <color rgb="FF63BE7B"/>
      </colorScale>
    </cfRule>
  </conditionalFormatting>
  <conditionalFormatting sqref="K8:L8">
    <cfRule type="colorScale" priority="633">
      <colorScale>
        <cfvo type="min"/>
        <cfvo type="max"/>
        <color rgb="FFFCFCFF"/>
        <color rgb="FF63BE7B"/>
      </colorScale>
    </cfRule>
    <cfRule type="colorScale" priority="634">
      <colorScale>
        <cfvo type="min"/>
        <cfvo type="max"/>
        <color rgb="FFFCFCFF"/>
        <color rgb="FF63BE7B"/>
      </colorScale>
    </cfRule>
    <cfRule type="colorScale" priority="635">
      <colorScale>
        <cfvo type="min"/>
        <cfvo type="percentile" val="50"/>
        <cfvo type="max"/>
        <color rgb="FFF8696B"/>
        <color rgb="FFFCFCFF"/>
        <color rgb="FF63BE7B"/>
      </colorScale>
    </cfRule>
    <cfRule type="colorScale" priority="636">
      <colorScale>
        <cfvo type="min"/>
        <cfvo type="max"/>
        <color rgb="FFFCFCFF"/>
        <color rgb="FF63BE7B"/>
      </colorScale>
    </cfRule>
  </conditionalFormatting>
  <conditionalFormatting sqref="L8">
    <cfRule type="colorScale" priority="630">
      <colorScale>
        <cfvo type="min"/>
        <cfvo type="percentile" val="50"/>
        <cfvo type="max"/>
        <color rgb="FFF8696B"/>
        <color rgb="FFFCFCFF"/>
        <color rgb="FF63BE7B"/>
      </colorScale>
    </cfRule>
    <cfRule type="colorScale" priority="631">
      <colorScale>
        <cfvo type="min"/>
        <cfvo type="max"/>
        <color rgb="FFFCFCFF"/>
        <color rgb="FF63BE7B"/>
      </colorScale>
    </cfRule>
    <cfRule type="colorScale" priority="632">
      <colorScale>
        <cfvo type="min"/>
        <cfvo type="percentile" val="50"/>
        <cfvo type="max"/>
        <color rgb="FFF8696B"/>
        <color rgb="FFFCFCFF"/>
        <color rgb="FF63BE7B"/>
      </colorScale>
    </cfRule>
  </conditionalFormatting>
  <conditionalFormatting sqref="O8">
    <cfRule type="colorScale" priority="624">
      <colorScale>
        <cfvo type="min"/>
        <cfvo type="percentile" val="50"/>
        <cfvo type="max"/>
        <color rgb="FF63BE7B"/>
        <color rgb="FFFCFCFF"/>
        <color rgb="FFF8696B"/>
      </colorScale>
    </cfRule>
    <cfRule type="colorScale" priority="625">
      <colorScale>
        <cfvo type="min"/>
        <cfvo type="percentile" val="50"/>
        <cfvo type="max"/>
        <color rgb="FF63BE7B"/>
        <color rgb="FFFCFCFF"/>
        <color rgb="FFF8696B"/>
      </colorScale>
    </cfRule>
    <cfRule type="colorScale" priority="626">
      <colorScale>
        <cfvo type="min"/>
        <cfvo type="percentile" val="50"/>
        <cfvo type="max"/>
        <color rgb="FF63BE7B"/>
        <color rgb="FFFCFCFF"/>
        <color rgb="FFF8696B"/>
      </colorScale>
    </cfRule>
    <cfRule type="colorScale" priority="627">
      <colorScale>
        <cfvo type="min"/>
        <cfvo type="percentile" val="50"/>
        <cfvo type="max"/>
        <color rgb="FF63BE7B"/>
        <color rgb="FFFCFCFF"/>
        <color rgb="FFF8696B"/>
      </colorScale>
    </cfRule>
    <cfRule type="colorScale" priority="628">
      <colorScale>
        <cfvo type="min"/>
        <cfvo type="percentile" val="50"/>
        <cfvo type="max"/>
        <color rgb="FF63BE7B"/>
        <color rgb="FFFCFCFF"/>
        <color rgb="FFF8696B"/>
      </colorScale>
    </cfRule>
    <cfRule type="colorScale" priority="629">
      <colorScale>
        <cfvo type="min"/>
        <cfvo type="percentile" val="50"/>
        <cfvo type="max"/>
        <color rgb="FF63BE7B"/>
        <color rgb="FFFCFCFF"/>
        <color rgb="FFF8696B"/>
      </colorScale>
    </cfRule>
  </conditionalFormatting>
  <conditionalFormatting sqref="P8">
    <cfRule type="colorScale" priority="619">
      <colorScale>
        <cfvo type="min"/>
        <cfvo type="percentile" val="50"/>
        <cfvo type="max"/>
        <color rgb="FF63BE7B"/>
        <color rgb="FFFCFCFF"/>
        <color rgb="FFF8696B"/>
      </colorScale>
    </cfRule>
    <cfRule type="colorScale" priority="620">
      <colorScale>
        <cfvo type="min"/>
        <cfvo type="percentile" val="50"/>
        <cfvo type="max"/>
        <color rgb="FF63BE7B"/>
        <color rgb="FFFCFCFF"/>
        <color rgb="FFF8696B"/>
      </colorScale>
    </cfRule>
    <cfRule type="colorScale" priority="621">
      <colorScale>
        <cfvo type="min"/>
        <cfvo type="max"/>
        <color rgb="FFFCFCFF"/>
        <color rgb="FFF8696B"/>
      </colorScale>
    </cfRule>
    <cfRule type="colorScale" priority="622">
      <colorScale>
        <cfvo type="min"/>
        <cfvo type="percentile" val="50"/>
        <cfvo type="max"/>
        <color rgb="FF63BE7B"/>
        <color rgb="FFFCFCFF"/>
        <color rgb="FFF8696B"/>
      </colorScale>
    </cfRule>
    <cfRule type="colorScale" priority="623">
      <colorScale>
        <cfvo type="min"/>
        <cfvo type="percentile" val="50"/>
        <cfvo type="max"/>
        <color rgb="FF63BE7B"/>
        <color rgb="FFFCFCFF"/>
        <color rgb="FFF8696B"/>
      </colorScale>
    </cfRule>
  </conditionalFormatting>
  <conditionalFormatting sqref="Q8">
    <cfRule type="colorScale" priority="610">
      <colorScale>
        <cfvo type="min"/>
        <cfvo type="max"/>
        <color rgb="FFFFEF9C"/>
        <color rgb="FF63BE7B"/>
      </colorScale>
    </cfRule>
    <cfRule type="colorScale" priority="611">
      <colorScale>
        <cfvo type="min"/>
        <cfvo type="percentile" val="50"/>
        <cfvo type="max"/>
        <color rgb="FFF8696B"/>
        <color rgb="FFFCFCFF"/>
        <color rgb="FF63BE7B"/>
      </colorScale>
    </cfRule>
    <cfRule type="colorScale" priority="612">
      <colorScale>
        <cfvo type="min"/>
        <cfvo type="max"/>
        <color rgb="FFFFEF9C"/>
        <color rgb="FF63BE7B"/>
      </colorScale>
    </cfRule>
    <cfRule type="colorScale" priority="613">
      <colorScale>
        <cfvo type="min"/>
        <cfvo type="max"/>
        <color rgb="FFFCFCFF"/>
        <color rgb="FF63BE7B"/>
      </colorScale>
    </cfRule>
    <cfRule type="colorScale" priority="614">
      <colorScale>
        <cfvo type="min"/>
        <cfvo type="max"/>
        <color rgb="FFFCFCFF"/>
        <color rgb="FF63BE7B"/>
      </colorScale>
    </cfRule>
    <cfRule type="colorScale" priority="615">
      <colorScale>
        <cfvo type="min"/>
        <cfvo type="percentile" val="50"/>
        <cfvo type="max"/>
        <color rgb="FFF8696B"/>
        <color rgb="FFFCFCFF"/>
        <color rgb="FF63BE7B"/>
      </colorScale>
    </cfRule>
    <cfRule type="colorScale" priority="616">
      <colorScale>
        <cfvo type="min"/>
        <cfvo type="percentile" val="50"/>
        <cfvo type="max"/>
        <color rgb="FFF8696B"/>
        <color rgb="FFFCFCFF"/>
        <color rgb="FF63BE7B"/>
      </colorScale>
    </cfRule>
    <cfRule type="colorScale" priority="617">
      <colorScale>
        <cfvo type="min"/>
        <cfvo type="max"/>
        <color rgb="FFFCFCFF"/>
        <color rgb="FF63BE7B"/>
      </colorScale>
    </cfRule>
    <cfRule type="colorScale" priority="618">
      <colorScale>
        <cfvo type="min"/>
        <cfvo type="percentile" val="50"/>
        <cfvo type="max"/>
        <color rgb="FFF8696B"/>
        <color rgb="FFFCFCFF"/>
        <color rgb="FF63BE7B"/>
      </colorScale>
    </cfRule>
  </conditionalFormatting>
  <conditionalFormatting sqref="Q8:W8">
    <cfRule type="colorScale" priority="607">
      <colorScale>
        <cfvo type="min"/>
        <cfvo type="max"/>
        <color rgb="FFFFEF9C"/>
        <color rgb="FF63BE7B"/>
      </colorScale>
    </cfRule>
    <cfRule type="colorScale" priority="608">
      <colorScale>
        <cfvo type="min"/>
        <cfvo type="max"/>
        <color rgb="FFFFEF9C"/>
        <color rgb="FF63BE7B"/>
      </colorScale>
    </cfRule>
    <cfRule type="colorScale" priority="609">
      <colorScale>
        <cfvo type="min"/>
        <cfvo type="max"/>
        <color rgb="FFFFEF9C"/>
        <color rgb="FF63BE7B"/>
      </colorScale>
    </cfRule>
  </conditionalFormatting>
  <conditionalFormatting sqref="R8">
    <cfRule type="colorScale" priority="604">
      <colorScale>
        <cfvo type="min"/>
        <cfvo type="max"/>
        <color rgb="FFFCFCFF"/>
        <color rgb="FF63BE7B"/>
      </colorScale>
    </cfRule>
    <cfRule type="colorScale" priority="605">
      <colorScale>
        <cfvo type="min"/>
        <cfvo type="percentile" val="50"/>
        <cfvo type="max"/>
        <color rgb="FFF8696B"/>
        <color rgb="FFFCFCFF"/>
        <color rgb="FF63BE7B"/>
      </colorScale>
    </cfRule>
    <cfRule type="colorScale" priority="606">
      <colorScale>
        <cfvo type="min"/>
        <cfvo type="max"/>
        <color rgb="FFFCFCFF"/>
        <color rgb="FF63BE7B"/>
      </colorScale>
    </cfRule>
  </conditionalFormatting>
  <conditionalFormatting sqref="R8">
    <cfRule type="colorScale" priority="598">
      <colorScale>
        <cfvo type="min"/>
        <cfvo type="max"/>
        <color rgb="FFFFEF9C"/>
        <color rgb="FF63BE7B"/>
      </colorScale>
    </cfRule>
    <cfRule type="colorScale" priority="599">
      <colorScale>
        <cfvo type="min"/>
        <cfvo type="percentile" val="50"/>
        <cfvo type="max"/>
        <color rgb="FFF8696B"/>
        <color rgb="FFFCFCFF"/>
        <color rgb="FF63BE7B"/>
      </colorScale>
    </cfRule>
    <cfRule type="colorScale" priority="600">
      <colorScale>
        <cfvo type="min"/>
        <cfvo type="max"/>
        <color rgb="FFFCFCFF"/>
        <color rgb="FF63BE7B"/>
      </colorScale>
    </cfRule>
    <cfRule type="colorScale" priority="601">
      <colorScale>
        <cfvo type="min"/>
        <cfvo type="max"/>
        <color rgb="FFFCFCFF"/>
        <color rgb="FF63BE7B"/>
      </colorScale>
    </cfRule>
    <cfRule type="colorScale" priority="602">
      <colorScale>
        <cfvo type="min"/>
        <cfvo type="percentile" val="50"/>
        <cfvo type="max"/>
        <color rgb="FFF8696B"/>
        <color rgb="FFFCFCFF"/>
        <color rgb="FF63BE7B"/>
      </colorScale>
    </cfRule>
    <cfRule type="colorScale" priority="603">
      <colorScale>
        <cfvo type="min"/>
        <cfvo type="max"/>
        <color rgb="FFFCFCFF"/>
        <color rgb="FF63BE7B"/>
      </colorScale>
    </cfRule>
  </conditionalFormatting>
  <conditionalFormatting sqref="S8:T8">
    <cfRule type="colorScale" priority="590">
      <colorScale>
        <cfvo type="min"/>
        <cfvo type="max"/>
        <color rgb="FFFFEF9C"/>
        <color rgb="FF63BE7B"/>
      </colorScale>
    </cfRule>
    <cfRule type="colorScale" priority="591">
      <colorScale>
        <cfvo type="min"/>
        <cfvo type="percentile" val="50"/>
        <cfvo type="max"/>
        <color rgb="FFF8696B"/>
        <color rgb="FFFCFCFF"/>
        <color rgb="FF63BE7B"/>
      </colorScale>
    </cfRule>
    <cfRule type="colorScale" priority="592">
      <colorScale>
        <cfvo type="min"/>
        <cfvo type="max"/>
        <color rgb="FFFCFCFF"/>
        <color rgb="FF63BE7B"/>
      </colorScale>
    </cfRule>
    <cfRule type="colorScale" priority="593">
      <colorScale>
        <cfvo type="min"/>
        <cfvo type="max"/>
        <color rgb="FFFCFCFF"/>
        <color rgb="FF63BE7B"/>
      </colorScale>
    </cfRule>
    <cfRule type="colorScale" priority="594">
      <colorScale>
        <cfvo type="min"/>
        <cfvo type="max"/>
        <color rgb="FFFCFCFF"/>
        <color rgb="FF63BE7B"/>
      </colorScale>
    </cfRule>
    <cfRule type="colorScale" priority="595">
      <colorScale>
        <cfvo type="min"/>
        <cfvo type="max"/>
        <color rgb="FFFCFCFF"/>
        <color rgb="FF63BE7B"/>
      </colorScale>
    </cfRule>
    <cfRule type="colorScale" priority="596">
      <colorScale>
        <cfvo type="min"/>
        <cfvo type="percentile" val="50"/>
        <cfvo type="max"/>
        <color rgb="FFF8696B"/>
        <color rgb="FFFCFCFF"/>
        <color rgb="FF63BE7B"/>
      </colorScale>
    </cfRule>
    <cfRule type="colorScale" priority="597">
      <colorScale>
        <cfvo type="min"/>
        <cfvo type="max"/>
        <color rgb="FFFCFCFF"/>
        <color rgb="FF63BE7B"/>
      </colorScale>
    </cfRule>
  </conditionalFormatting>
  <conditionalFormatting sqref="U8">
    <cfRule type="colorScale" priority="585">
      <colorScale>
        <cfvo type="min"/>
        <cfvo type="percentile" val="50"/>
        <cfvo type="max"/>
        <color rgb="FFF8696B"/>
        <color rgb="FFFCFCFF"/>
        <color rgb="FF63BE7B"/>
      </colorScale>
    </cfRule>
    <cfRule type="colorScale" priority="586">
      <colorScale>
        <cfvo type="min"/>
        <cfvo type="max"/>
        <color rgb="FFFCFCFF"/>
        <color rgb="FF63BE7B"/>
      </colorScale>
    </cfRule>
    <cfRule type="colorScale" priority="587">
      <colorScale>
        <cfvo type="min"/>
        <cfvo type="max"/>
        <color rgb="FFFCFCFF"/>
        <color rgb="FF63BE7B"/>
      </colorScale>
    </cfRule>
    <cfRule type="colorScale" priority="588">
      <colorScale>
        <cfvo type="min"/>
        <cfvo type="percentile" val="50"/>
        <cfvo type="max"/>
        <color rgb="FFF8696B"/>
        <color rgb="FFFCFCFF"/>
        <color rgb="FF63BE7B"/>
      </colorScale>
    </cfRule>
    <cfRule type="colorScale" priority="589">
      <colorScale>
        <cfvo type="min"/>
        <cfvo type="max"/>
        <color rgb="FFFCFCFF"/>
        <color rgb="FF63BE7B"/>
      </colorScale>
    </cfRule>
  </conditionalFormatting>
  <conditionalFormatting sqref="U8:W8">
    <cfRule type="colorScale" priority="583">
      <colorScale>
        <cfvo type="min"/>
        <cfvo type="max"/>
        <color rgb="FFFFEF9C"/>
        <color rgb="FF63BE7B"/>
      </colorScale>
    </cfRule>
    <cfRule type="colorScale" priority="584">
      <colorScale>
        <cfvo type="min"/>
        <cfvo type="max"/>
        <color rgb="FFFFEF9C"/>
        <color rgb="FF63BE7B"/>
      </colorScale>
    </cfRule>
  </conditionalFormatting>
  <conditionalFormatting sqref="V8">
    <cfRule type="colorScale" priority="575">
      <colorScale>
        <cfvo type="min"/>
        <cfvo type="max"/>
        <color rgb="FFFFEF9C"/>
        <color rgb="FF63BE7B"/>
      </colorScale>
    </cfRule>
    <cfRule type="colorScale" priority="576">
      <colorScale>
        <cfvo type="min"/>
        <cfvo type="max"/>
        <color rgb="FFFFEF9C"/>
        <color rgb="FF63BE7B"/>
      </colorScale>
    </cfRule>
    <cfRule type="colorScale" priority="577">
      <colorScale>
        <cfvo type="min"/>
        <cfvo type="percentile" val="50"/>
        <cfvo type="max"/>
        <color rgb="FF63BE7B"/>
        <color rgb="FFFCFCFF"/>
        <color rgb="FFF8696B"/>
      </colorScale>
    </cfRule>
    <cfRule type="colorScale" priority="578">
      <colorScale>
        <cfvo type="min"/>
        <cfvo type="percentile" val="50"/>
        <cfvo type="max"/>
        <color rgb="FF63BE7B"/>
        <color rgb="FFFCFCFF"/>
        <color rgb="FFF8696B"/>
      </colorScale>
    </cfRule>
    <cfRule type="colorScale" priority="579">
      <colorScale>
        <cfvo type="min"/>
        <cfvo type="max"/>
        <color rgb="FF63BE7B"/>
        <color rgb="FFFCFCFF"/>
      </colorScale>
    </cfRule>
    <cfRule type="colorScale" priority="580">
      <colorScale>
        <cfvo type="min"/>
        <cfvo type="percentile" val="50"/>
        <cfvo type="max"/>
        <color rgb="FF63BE7B"/>
        <color rgb="FFFCFCFF"/>
        <color rgb="FFF8696B"/>
      </colorScale>
    </cfRule>
    <cfRule type="colorScale" priority="581">
      <colorScale>
        <cfvo type="min"/>
        <cfvo type="percentile" val="50"/>
        <cfvo type="max"/>
        <color rgb="FF63BE7B"/>
        <color rgb="FFFCFCFF"/>
        <color rgb="FFF8696B"/>
      </colorScale>
    </cfRule>
    <cfRule type="colorScale" priority="582">
      <colorScale>
        <cfvo type="min"/>
        <cfvo type="max"/>
        <color rgb="FFFFEF9C"/>
        <color rgb="FF63BE7B"/>
      </colorScale>
    </cfRule>
  </conditionalFormatting>
  <conditionalFormatting sqref="W8">
    <cfRule type="colorScale" priority="571">
      <colorScale>
        <cfvo type="min"/>
        <cfvo type="percentile" val="50"/>
        <cfvo type="max"/>
        <color rgb="FF63BE7B"/>
        <color rgb="FFFCFCFF"/>
        <color rgb="FFF8696B"/>
      </colorScale>
    </cfRule>
    <cfRule type="colorScale" priority="572">
      <colorScale>
        <cfvo type="min"/>
        <cfvo type="max"/>
        <color rgb="FF63BE7B"/>
        <color rgb="FFFCFCFF"/>
      </colorScale>
    </cfRule>
    <cfRule type="colorScale" priority="573">
      <colorScale>
        <cfvo type="min"/>
        <cfvo type="percentile" val="50"/>
        <cfvo type="max"/>
        <color rgb="FF63BE7B"/>
        <color rgb="FFFCFCFF"/>
        <color rgb="FFF8696B"/>
      </colorScale>
    </cfRule>
    <cfRule type="colorScale" priority="574">
      <colorScale>
        <cfvo type="min"/>
        <cfvo type="percentile" val="50"/>
        <cfvo type="max"/>
        <color rgb="FF63BE7B"/>
        <color rgb="FFFCFCFF"/>
        <color rgb="FFF8696B"/>
      </colorScale>
    </cfRule>
  </conditionalFormatting>
  <conditionalFormatting sqref="J8">
    <cfRule type="colorScale" priority="564">
      <colorScale>
        <cfvo type="min"/>
        <cfvo type="max"/>
        <color rgb="FFFCFCFF"/>
        <color rgb="FF63BE7B"/>
      </colorScale>
    </cfRule>
    <cfRule type="colorScale" priority="565">
      <colorScale>
        <cfvo type="min"/>
        <cfvo type="max"/>
        <color rgb="FFFCFCFF"/>
        <color rgb="FF63BE7B"/>
      </colorScale>
    </cfRule>
    <cfRule type="colorScale" priority="566">
      <colorScale>
        <cfvo type="min"/>
        <cfvo type="max"/>
        <color rgb="FFFCFCFF"/>
        <color rgb="FF63BE7B"/>
      </colorScale>
    </cfRule>
    <cfRule type="colorScale" priority="567">
      <colorScale>
        <cfvo type="min"/>
        <cfvo type="max"/>
        <color rgb="FFFCFCFF"/>
        <color rgb="FF63BE7B"/>
      </colorScale>
    </cfRule>
    <cfRule type="colorScale" priority="568">
      <colorScale>
        <cfvo type="min"/>
        <cfvo type="percentile" val="50"/>
        <cfvo type="max"/>
        <color rgb="FFF8696B"/>
        <color rgb="FFFCFCFF"/>
        <color rgb="FF63BE7B"/>
      </colorScale>
    </cfRule>
    <cfRule type="colorScale" priority="569">
      <colorScale>
        <cfvo type="min"/>
        <cfvo type="percentile" val="50"/>
        <cfvo type="max"/>
        <color rgb="FFF8696B"/>
        <color rgb="FFFCFCFF"/>
        <color rgb="FF63BE7B"/>
      </colorScale>
    </cfRule>
    <cfRule type="colorScale" priority="570">
      <colorScale>
        <cfvo type="min"/>
        <cfvo type="max"/>
        <color rgb="FFFCFCFF"/>
        <color rgb="FF63BE7B"/>
      </colorScale>
    </cfRule>
  </conditionalFormatting>
  <conditionalFormatting sqref="D8">
    <cfRule type="colorScale" priority="563">
      <colorScale>
        <cfvo type="min"/>
        <cfvo type="percentile" val="50"/>
        <cfvo type="max"/>
        <color rgb="FFF8696B"/>
        <color rgb="FFFCFCFF"/>
        <color rgb="FF63BE7B"/>
      </colorScale>
    </cfRule>
  </conditionalFormatting>
  <conditionalFormatting sqref="H8">
    <cfRule type="colorScale" priority="561">
      <colorScale>
        <cfvo type="min"/>
        <cfvo type="percentile" val="50"/>
        <cfvo type="max"/>
        <color rgb="FFF8696B"/>
        <color rgb="FFFCFCFF"/>
        <color rgb="FF63BE7B"/>
      </colorScale>
    </cfRule>
    <cfRule type="colorScale" priority="562">
      <colorScale>
        <cfvo type="min"/>
        <cfvo type="max"/>
        <color rgb="FFFCFCFF"/>
        <color rgb="FF63BE7B"/>
      </colorScale>
    </cfRule>
  </conditionalFormatting>
  <conditionalFormatting sqref="K8">
    <cfRule type="colorScale" priority="560">
      <colorScale>
        <cfvo type="min"/>
        <cfvo type="percentile" val="50"/>
        <cfvo type="max"/>
        <color rgb="FFF8696B"/>
        <color rgb="FFFCFCFF"/>
        <color rgb="FF63BE7B"/>
      </colorScale>
    </cfRule>
  </conditionalFormatting>
  <conditionalFormatting sqref="L8">
    <cfRule type="colorScale" priority="559">
      <colorScale>
        <cfvo type="min"/>
        <cfvo type="percentile" val="50"/>
        <cfvo type="max"/>
        <color rgb="FFF8696B"/>
        <color rgb="FFFCFCFF"/>
        <color rgb="FF63BE7B"/>
      </colorScale>
    </cfRule>
  </conditionalFormatting>
  <conditionalFormatting sqref="I8">
    <cfRule type="colorScale" priority="558">
      <colorScale>
        <cfvo type="min"/>
        <cfvo type="percentile" val="50"/>
        <cfvo type="max"/>
        <color rgb="FFF8696B"/>
        <color rgb="FFFCFCFF"/>
        <color rgb="FF63BE7B"/>
      </colorScale>
    </cfRule>
  </conditionalFormatting>
  <conditionalFormatting sqref="O8">
    <cfRule type="colorScale" priority="557">
      <colorScale>
        <cfvo type="min"/>
        <cfvo type="percentile" val="50"/>
        <cfvo type="max"/>
        <color rgb="FF63BE7B"/>
        <color rgb="FFFCFCFF"/>
        <color rgb="FFF8696B"/>
      </colorScale>
    </cfRule>
  </conditionalFormatting>
  <conditionalFormatting sqref="P8">
    <cfRule type="colorScale" priority="556">
      <colorScale>
        <cfvo type="min"/>
        <cfvo type="percentile" val="50"/>
        <cfvo type="max"/>
        <color rgb="FF63BE7B"/>
        <color rgb="FFFCFCFF"/>
        <color rgb="FFF8696B"/>
      </colorScale>
    </cfRule>
  </conditionalFormatting>
  <conditionalFormatting sqref="Q8">
    <cfRule type="colorScale" priority="555">
      <colorScale>
        <cfvo type="min"/>
        <cfvo type="percentile" val="50"/>
        <cfvo type="max"/>
        <color rgb="FFF8696B"/>
        <color rgb="FFFCFCFF"/>
        <color rgb="FF63BE7B"/>
      </colorScale>
    </cfRule>
  </conditionalFormatting>
  <conditionalFormatting sqref="W8">
    <cfRule type="colorScale" priority="554">
      <colorScale>
        <cfvo type="min"/>
        <cfvo type="percentile" val="50"/>
        <cfvo type="max"/>
        <color rgb="FF63BE7B"/>
        <color rgb="FFFCFCFF"/>
        <color rgb="FFF8696B"/>
      </colorScale>
    </cfRule>
  </conditionalFormatting>
  <conditionalFormatting sqref="D8">
    <cfRule type="colorScale" priority="553">
      <colorScale>
        <cfvo type="min"/>
        <cfvo type="percentile" val="50"/>
        <cfvo type="max"/>
        <color rgb="FFF8696B"/>
        <color rgb="FFFCFCFF"/>
        <color rgb="FF63BE7B"/>
      </colorScale>
    </cfRule>
  </conditionalFormatting>
  <conditionalFormatting sqref="O8">
    <cfRule type="colorScale" priority="552">
      <colorScale>
        <cfvo type="min"/>
        <cfvo type="percentile" val="50"/>
        <cfvo type="max"/>
        <color rgb="FF63BE7B"/>
        <color rgb="FFFCFCFF"/>
        <color rgb="FFF8696B"/>
      </colorScale>
    </cfRule>
  </conditionalFormatting>
  <conditionalFormatting sqref="P8">
    <cfRule type="colorScale" priority="551">
      <colorScale>
        <cfvo type="min"/>
        <cfvo type="percentile" val="50"/>
        <cfvo type="max"/>
        <color rgb="FF63BE7B"/>
        <color rgb="FFFCFCFF"/>
        <color rgb="FFF8696B"/>
      </colorScale>
    </cfRule>
  </conditionalFormatting>
  <conditionalFormatting sqref="Q8">
    <cfRule type="colorScale" priority="550">
      <colorScale>
        <cfvo type="min"/>
        <cfvo type="percentile" val="50"/>
        <cfvo type="max"/>
        <color rgb="FFF8696B"/>
        <color rgb="FFFCFCFF"/>
        <color rgb="FF63BE7B"/>
      </colorScale>
    </cfRule>
  </conditionalFormatting>
  <conditionalFormatting sqref="U8">
    <cfRule type="colorScale" priority="549">
      <colorScale>
        <cfvo type="min"/>
        <cfvo type="percentile" val="50"/>
        <cfvo type="max"/>
        <color rgb="FFF8696B"/>
        <color rgb="FFFCFCFF"/>
        <color rgb="FF63BE7B"/>
      </colorScale>
    </cfRule>
  </conditionalFormatting>
  <conditionalFormatting sqref="V8">
    <cfRule type="colorScale" priority="548">
      <colorScale>
        <cfvo type="min"/>
        <cfvo type="percentile" val="50"/>
        <cfvo type="max"/>
        <color rgb="FF63BE7B"/>
        <color rgb="FFFCFCFF"/>
        <color rgb="FFF8696B"/>
      </colorScale>
    </cfRule>
  </conditionalFormatting>
  <conditionalFormatting sqref="W8">
    <cfRule type="colorScale" priority="547">
      <colorScale>
        <cfvo type="min"/>
        <cfvo type="percentile" val="50"/>
        <cfvo type="max"/>
        <color rgb="FF63BE7B"/>
        <color rgb="FFFCFCFF"/>
        <color rgb="FFF8696B"/>
      </colorScale>
    </cfRule>
  </conditionalFormatting>
  <conditionalFormatting sqref="D8">
    <cfRule type="colorScale" priority="546">
      <colorScale>
        <cfvo type="min"/>
        <cfvo type="percentile" val="50"/>
        <cfvo type="max"/>
        <color rgb="FFF8696B"/>
        <color rgb="FFFCFCFF"/>
        <color rgb="FF63BE7B"/>
      </colorScale>
    </cfRule>
  </conditionalFormatting>
  <conditionalFormatting sqref="E8">
    <cfRule type="colorScale" priority="545">
      <colorScale>
        <cfvo type="min"/>
        <cfvo type="max"/>
        <color rgb="FFFCFCFF"/>
        <color rgb="FF63BE7B"/>
      </colorScale>
    </cfRule>
  </conditionalFormatting>
  <conditionalFormatting sqref="O8">
    <cfRule type="colorScale" priority="544">
      <colorScale>
        <cfvo type="min"/>
        <cfvo type="percentile" val="50"/>
        <cfvo type="max"/>
        <color rgb="FF63BE7B"/>
        <color rgb="FFFCFCFF"/>
        <color rgb="FFF8696B"/>
      </colorScale>
    </cfRule>
  </conditionalFormatting>
  <conditionalFormatting sqref="P8">
    <cfRule type="colorScale" priority="543">
      <colorScale>
        <cfvo type="min"/>
        <cfvo type="percentile" val="50"/>
        <cfvo type="max"/>
        <color rgb="FF63BE7B"/>
        <color rgb="FFFCFCFF"/>
        <color rgb="FFF8696B"/>
      </colorScale>
    </cfRule>
  </conditionalFormatting>
  <conditionalFormatting sqref="Q8">
    <cfRule type="colorScale" priority="542">
      <colorScale>
        <cfvo type="min"/>
        <cfvo type="percentile" val="50"/>
        <cfvo type="max"/>
        <color rgb="FFF8696B"/>
        <color rgb="FFFCFCFF"/>
        <color rgb="FF63BE7B"/>
      </colorScale>
    </cfRule>
  </conditionalFormatting>
  <conditionalFormatting sqref="U8">
    <cfRule type="colorScale" priority="541">
      <colorScale>
        <cfvo type="min"/>
        <cfvo type="percentile" val="50"/>
        <cfvo type="max"/>
        <color rgb="FFF8696B"/>
        <color rgb="FFFCFCFF"/>
        <color rgb="FF63BE7B"/>
      </colorScale>
    </cfRule>
  </conditionalFormatting>
  <conditionalFormatting sqref="V8">
    <cfRule type="colorScale" priority="540">
      <colorScale>
        <cfvo type="min"/>
        <cfvo type="percentile" val="50"/>
        <cfvo type="max"/>
        <color rgb="FF63BE7B"/>
        <color rgb="FFFCFCFF"/>
        <color rgb="FFF8696B"/>
      </colorScale>
    </cfRule>
  </conditionalFormatting>
  <conditionalFormatting sqref="W8">
    <cfRule type="colorScale" priority="539">
      <colorScale>
        <cfvo type="min"/>
        <cfvo type="percentile" val="50"/>
        <cfvo type="max"/>
        <color rgb="FF63BE7B"/>
        <color rgb="FFFCFCFF"/>
        <color rgb="FFF8696B"/>
      </colorScale>
    </cfRule>
  </conditionalFormatting>
  <conditionalFormatting sqref="G8">
    <cfRule type="colorScale" priority="538">
      <colorScale>
        <cfvo type="min"/>
        <cfvo type="max"/>
        <color rgb="FFFCFCFF"/>
        <color rgb="FF63BE7B"/>
      </colorScale>
    </cfRule>
  </conditionalFormatting>
  <conditionalFormatting sqref="J8">
    <cfRule type="colorScale" priority="537">
      <colorScale>
        <cfvo type="min"/>
        <cfvo type="max"/>
        <color rgb="FFFCFCFF"/>
        <color rgb="FF63BE7B"/>
      </colorScale>
    </cfRule>
  </conditionalFormatting>
  <conditionalFormatting sqref="E8">
    <cfRule type="colorScale" priority="536">
      <colorScale>
        <cfvo type="min"/>
        <cfvo type="max"/>
        <color rgb="FFFCFCFF"/>
        <color rgb="FF63BE7B"/>
      </colorScale>
    </cfRule>
  </conditionalFormatting>
  <conditionalFormatting sqref="F8">
    <cfRule type="colorScale" priority="535">
      <colorScale>
        <cfvo type="min"/>
        <cfvo type="max"/>
        <color rgb="FFFCFCFF"/>
        <color rgb="FF63BE7B"/>
      </colorScale>
    </cfRule>
  </conditionalFormatting>
  <conditionalFormatting sqref="G8">
    <cfRule type="colorScale" priority="534">
      <colorScale>
        <cfvo type="min"/>
        <cfvo type="max"/>
        <color rgb="FFFCFCFF"/>
        <color rgb="FF63BE7B"/>
      </colorScale>
    </cfRule>
  </conditionalFormatting>
  <conditionalFormatting sqref="R8">
    <cfRule type="colorScale" priority="532">
      <colorScale>
        <cfvo type="min"/>
        <cfvo type="max"/>
        <color rgb="FFFCFCFF"/>
        <color rgb="FF63BE7B"/>
      </colorScale>
    </cfRule>
    <cfRule type="colorScale" priority="533">
      <colorScale>
        <cfvo type="min"/>
        <cfvo type="percentile" val="50"/>
        <cfvo type="max"/>
        <color rgb="FFF8696B"/>
        <color rgb="FFFCFCFF"/>
        <color rgb="FF63BE7B"/>
      </colorScale>
    </cfRule>
  </conditionalFormatting>
  <conditionalFormatting sqref="S8:T8">
    <cfRule type="colorScale" priority="530">
      <colorScale>
        <cfvo type="min"/>
        <cfvo type="percentile" val="50"/>
        <cfvo type="max"/>
        <color rgb="FFF8696B"/>
        <color rgb="FFFCFCFF"/>
        <color rgb="FF63BE7B"/>
      </colorScale>
    </cfRule>
    <cfRule type="colorScale" priority="531">
      <colorScale>
        <cfvo type="min"/>
        <cfvo type="max"/>
        <color rgb="FFFCFCFF"/>
        <color rgb="FF63BE7B"/>
      </colorScale>
    </cfRule>
  </conditionalFormatting>
  <conditionalFormatting sqref="U8">
    <cfRule type="colorScale" priority="529">
      <colorScale>
        <cfvo type="min"/>
        <cfvo type="percentile" val="50"/>
        <cfvo type="max"/>
        <color rgb="FFF8696B"/>
        <color rgb="FFFCFCFF"/>
        <color rgb="FF63BE7B"/>
      </colorScale>
    </cfRule>
  </conditionalFormatting>
  <conditionalFormatting sqref="V8">
    <cfRule type="colorScale" priority="528">
      <colorScale>
        <cfvo type="min"/>
        <cfvo type="percentile" val="50"/>
        <cfvo type="max"/>
        <color rgb="FF63BE7B"/>
        <color rgb="FFFCFCFF"/>
        <color rgb="FFF8696B"/>
      </colorScale>
    </cfRule>
  </conditionalFormatting>
  <conditionalFormatting sqref="J8">
    <cfRule type="colorScale" priority="527">
      <colorScale>
        <cfvo type="min"/>
        <cfvo type="max"/>
        <color rgb="FFFCFCFF"/>
        <color rgb="FF63BE7B"/>
      </colorScale>
    </cfRule>
  </conditionalFormatting>
  <conditionalFormatting sqref="S8:T8">
    <cfRule type="colorScale" priority="525">
      <colorScale>
        <cfvo type="min"/>
        <cfvo type="max"/>
        <color rgb="FFFCFCFF"/>
        <color rgb="FF63BE7B"/>
      </colorScale>
    </cfRule>
    <cfRule type="colorScale" priority="526">
      <colorScale>
        <cfvo type="min"/>
        <cfvo type="percentile" val="50"/>
        <cfvo type="max"/>
        <color rgb="FFF8696B"/>
        <color rgb="FFFCFCFF"/>
        <color rgb="FF63BE7B"/>
      </colorScale>
    </cfRule>
  </conditionalFormatting>
  <conditionalFormatting sqref="G8">
    <cfRule type="colorScale" priority="523">
      <colorScale>
        <cfvo type="min"/>
        <cfvo type="max"/>
        <color rgb="FFFCFCFF"/>
        <color rgb="FF63BE7B"/>
      </colorScale>
    </cfRule>
    <cfRule type="colorScale" priority="524">
      <colorScale>
        <cfvo type="min"/>
        <cfvo type="percentile" val="50"/>
        <cfvo type="max"/>
        <color rgb="FFF8696B"/>
        <color rgb="FFFCFCFF"/>
        <color rgb="FF63BE7B"/>
      </colorScale>
    </cfRule>
  </conditionalFormatting>
  <conditionalFormatting sqref="J8">
    <cfRule type="colorScale" priority="521">
      <colorScale>
        <cfvo type="min"/>
        <cfvo type="max"/>
        <color rgb="FFFCFCFF"/>
        <color rgb="FF63BE7B"/>
      </colorScale>
    </cfRule>
    <cfRule type="colorScale" priority="522">
      <colorScale>
        <cfvo type="min"/>
        <cfvo type="percentile" val="50"/>
        <cfvo type="max"/>
        <color rgb="FFF8696B"/>
        <color rgb="FFFCFCFF"/>
        <color rgb="FF63BE7B"/>
      </colorScale>
    </cfRule>
  </conditionalFormatting>
  <conditionalFormatting sqref="R8">
    <cfRule type="colorScale" priority="519">
      <colorScale>
        <cfvo type="min"/>
        <cfvo type="max"/>
        <color rgb="FFFCFCFF"/>
        <color rgb="FF63BE7B"/>
      </colorScale>
    </cfRule>
    <cfRule type="colorScale" priority="520">
      <colorScale>
        <cfvo type="min"/>
        <cfvo type="percentile" val="50"/>
        <cfvo type="max"/>
        <color rgb="FFF8696B"/>
        <color rgb="FFFCFCFF"/>
        <color rgb="FF63BE7B"/>
      </colorScale>
    </cfRule>
  </conditionalFormatting>
  <conditionalFormatting sqref="F8">
    <cfRule type="colorScale" priority="518">
      <colorScale>
        <cfvo type="min"/>
        <cfvo type="max"/>
        <color rgb="FFFCFCFF"/>
        <color rgb="FF63BE7B"/>
      </colorScale>
    </cfRule>
  </conditionalFormatting>
  <conditionalFormatting sqref="H8">
    <cfRule type="colorScale" priority="517">
      <colorScale>
        <cfvo type="min"/>
        <cfvo type="max"/>
        <color rgb="FFFCFCFF"/>
        <color rgb="FF63BE7B"/>
      </colorScale>
    </cfRule>
  </conditionalFormatting>
  <conditionalFormatting sqref="I8">
    <cfRule type="colorScale" priority="516">
      <colorScale>
        <cfvo type="min"/>
        <cfvo type="max"/>
        <color rgb="FFFCFCFF"/>
        <color rgb="FF63BE7B"/>
      </colorScale>
    </cfRule>
  </conditionalFormatting>
  <conditionalFormatting sqref="K8">
    <cfRule type="colorScale" priority="515">
      <colorScale>
        <cfvo type="min"/>
        <cfvo type="max"/>
        <color rgb="FFFCFCFF"/>
        <color rgb="FF63BE7B"/>
      </colorScale>
    </cfRule>
  </conditionalFormatting>
  <conditionalFormatting sqref="L8">
    <cfRule type="colorScale" priority="514">
      <colorScale>
        <cfvo type="min"/>
        <cfvo type="max"/>
        <color rgb="FFFCFCFF"/>
        <color rgb="FF63BE7B"/>
      </colorScale>
    </cfRule>
  </conditionalFormatting>
  <conditionalFormatting sqref="G8">
    <cfRule type="colorScale" priority="513">
      <colorScale>
        <cfvo type="min"/>
        <cfvo type="max"/>
        <color rgb="FFFCFCFF"/>
        <color rgb="FF63BE7B"/>
      </colorScale>
    </cfRule>
  </conditionalFormatting>
  <conditionalFormatting sqref="J8">
    <cfRule type="colorScale" priority="512">
      <colorScale>
        <cfvo type="min"/>
        <cfvo type="max"/>
        <color rgb="FFFCFCFF"/>
        <color rgb="FF63BE7B"/>
      </colorScale>
    </cfRule>
  </conditionalFormatting>
  <conditionalFormatting sqref="R8">
    <cfRule type="colorScale" priority="511">
      <colorScale>
        <cfvo type="min"/>
        <cfvo type="max"/>
        <color rgb="FFFCFCFF"/>
        <color rgb="FF63BE7B"/>
      </colorScale>
    </cfRule>
  </conditionalFormatting>
  <conditionalFormatting sqref="T8">
    <cfRule type="colorScale" priority="510">
      <colorScale>
        <cfvo type="min"/>
        <cfvo type="max"/>
        <color rgb="FFFCFCFF"/>
        <color rgb="FF63BE7B"/>
      </colorScale>
    </cfRule>
  </conditionalFormatting>
  <conditionalFormatting sqref="E8:N8">
    <cfRule type="colorScale" priority="506">
      <colorScale>
        <cfvo type="min"/>
        <cfvo type="max"/>
        <color rgb="FFFCFCFF"/>
        <color rgb="FF63BE7B"/>
      </colorScale>
    </cfRule>
    <cfRule type="colorScale" priority="507">
      <colorScale>
        <cfvo type="min"/>
        <cfvo type="max"/>
        <color rgb="FFFCFCFF"/>
        <color rgb="FF63BE7B"/>
      </colorScale>
    </cfRule>
    <cfRule type="colorScale" priority="508">
      <colorScale>
        <cfvo type="min"/>
        <cfvo type="percentile" val="50"/>
        <cfvo type="max"/>
        <color rgb="FFF8696B"/>
        <color rgb="FFFFEB84"/>
        <color rgb="FF63BE7B"/>
      </colorScale>
    </cfRule>
    <cfRule type="colorScale" priority="509">
      <colorScale>
        <cfvo type="min"/>
        <cfvo type="max"/>
        <color rgb="FFFFEF9C"/>
        <color rgb="FF63BE7B"/>
      </colorScale>
    </cfRule>
  </conditionalFormatting>
  <conditionalFormatting sqref="M8:N8">
    <cfRule type="colorScale" priority="499">
      <colorScale>
        <cfvo type="min"/>
        <cfvo type="max"/>
        <color rgb="FFFCFCFF"/>
        <color rgb="FF63BE7B"/>
      </colorScale>
    </cfRule>
    <cfRule type="colorScale" priority="500">
      <colorScale>
        <cfvo type="min"/>
        <cfvo type="max"/>
        <color rgb="FFFCFCFF"/>
        <color rgb="FF63BE7B"/>
      </colorScale>
    </cfRule>
    <cfRule type="colorScale" priority="501">
      <colorScale>
        <cfvo type="min"/>
        <cfvo type="max"/>
        <color rgb="FFFCFCFF"/>
        <color rgb="FF63BE7B"/>
      </colorScale>
    </cfRule>
    <cfRule type="colorScale" priority="502">
      <colorScale>
        <cfvo type="min"/>
        <cfvo type="max"/>
        <color rgb="FFFCFCFF"/>
        <color rgb="FF63BE7B"/>
      </colorScale>
    </cfRule>
    <cfRule type="colorScale" priority="503">
      <colorScale>
        <cfvo type="min"/>
        <cfvo type="percentile" val="50"/>
        <cfvo type="max"/>
        <color rgb="FFF8696B"/>
        <color rgb="FFFCFCFF"/>
        <color rgb="FF63BE7B"/>
      </colorScale>
    </cfRule>
    <cfRule type="colorScale" priority="504">
      <colorScale>
        <cfvo type="min"/>
        <cfvo type="percentile" val="50"/>
        <cfvo type="max"/>
        <color rgb="FFF8696B"/>
        <color rgb="FFFCFCFF"/>
        <color rgb="FF63BE7B"/>
      </colorScale>
    </cfRule>
    <cfRule type="colorScale" priority="505">
      <colorScale>
        <cfvo type="min"/>
        <cfvo type="max"/>
        <color rgb="FFFCFCFF"/>
        <color rgb="FF63BE7B"/>
      </colorScale>
    </cfRule>
  </conditionalFormatting>
  <conditionalFormatting sqref="M8">
    <cfRule type="colorScale" priority="498">
      <colorScale>
        <cfvo type="min"/>
        <cfvo type="max"/>
        <color rgb="FFFCFCFF"/>
        <color rgb="FF63BE7B"/>
      </colorScale>
    </cfRule>
  </conditionalFormatting>
  <conditionalFormatting sqref="M8:N8">
    <cfRule type="colorScale" priority="497">
      <colorScale>
        <cfvo type="min"/>
        <cfvo type="max"/>
        <color rgb="FFFCFCFF"/>
        <color rgb="FF63BE7B"/>
      </colorScale>
    </cfRule>
  </conditionalFormatting>
  <conditionalFormatting sqref="M8:N8">
    <cfRule type="colorScale" priority="495">
      <colorScale>
        <cfvo type="min"/>
        <cfvo type="max"/>
        <color rgb="FFFCFCFF"/>
        <color rgb="FF63BE7B"/>
      </colorScale>
    </cfRule>
    <cfRule type="colorScale" priority="496">
      <colorScale>
        <cfvo type="min"/>
        <cfvo type="percentile" val="50"/>
        <cfvo type="max"/>
        <color rgb="FFF8696B"/>
        <color rgb="FFFCFCFF"/>
        <color rgb="FF63BE7B"/>
      </colorScale>
    </cfRule>
  </conditionalFormatting>
  <conditionalFormatting sqref="M8:N8">
    <cfRule type="colorScale" priority="494">
      <colorScale>
        <cfvo type="min"/>
        <cfvo type="max"/>
        <color rgb="FFFCFCFF"/>
        <color rgb="FF63BE7B"/>
      </colorScale>
    </cfRule>
  </conditionalFormatting>
  <conditionalFormatting sqref="N8">
    <cfRule type="colorScale" priority="493">
      <colorScale>
        <cfvo type="min"/>
        <cfvo type="max"/>
        <color rgb="FFFCFCFF"/>
        <color rgb="FF63BE7B"/>
      </colorScale>
    </cfRule>
  </conditionalFormatting>
  <conditionalFormatting sqref="S8">
    <cfRule type="colorScale" priority="492">
      <colorScale>
        <cfvo type="min"/>
        <cfvo type="max"/>
        <color rgb="FFFCFCFF"/>
        <color rgb="FF63BE7B"/>
      </colorScale>
    </cfRule>
  </conditionalFormatting>
  <conditionalFormatting sqref="D8">
    <cfRule type="colorScale" priority="491">
      <colorScale>
        <cfvo type="min"/>
        <cfvo type="percentile" val="50"/>
        <cfvo type="max"/>
        <color rgb="FFF8696B"/>
        <color rgb="FFFCFCFF"/>
        <color rgb="FF63BE7B"/>
      </colorScale>
    </cfRule>
  </conditionalFormatting>
  <conditionalFormatting sqref="E8">
    <cfRule type="colorScale" priority="490">
      <colorScale>
        <cfvo type="min"/>
        <cfvo type="max"/>
        <color rgb="FFFCFCFF"/>
        <color rgb="FF63BE7B"/>
      </colorScale>
    </cfRule>
  </conditionalFormatting>
  <conditionalFormatting sqref="F8">
    <cfRule type="colorScale" priority="488">
      <colorScale>
        <cfvo type="min"/>
        <cfvo type="percentile" val="50"/>
        <cfvo type="max"/>
        <color rgb="FFF8696B"/>
        <color rgb="FFFCFCFF"/>
        <color rgb="FF63BE7B"/>
      </colorScale>
    </cfRule>
    <cfRule type="colorScale" priority="489">
      <colorScale>
        <cfvo type="min"/>
        <cfvo type="max"/>
        <color rgb="FFFCFCFF"/>
        <color rgb="FF63BE7B"/>
      </colorScale>
    </cfRule>
  </conditionalFormatting>
  <conditionalFormatting sqref="G8">
    <cfRule type="colorScale" priority="486">
      <colorScale>
        <cfvo type="min"/>
        <cfvo type="percentile" val="50"/>
        <cfvo type="max"/>
        <color rgb="FFF8696B"/>
        <color rgb="FFFCFCFF"/>
        <color rgb="FF63BE7B"/>
      </colorScale>
    </cfRule>
    <cfRule type="colorScale" priority="487">
      <colorScale>
        <cfvo type="min"/>
        <cfvo type="max"/>
        <color rgb="FFFCFCFF"/>
        <color rgb="FF63BE7B"/>
      </colorScale>
    </cfRule>
  </conditionalFormatting>
  <conditionalFormatting sqref="H8">
    <cfRule type="colorScale" priority="485">
      <colorScale>
        <cfvo type="min"/>
        <cfvo type="percentile" val="50"/>
        <cfvo type="max"/>
        <color rgb="FFF8696B"/>
        <color rgb="FFFCFCFF"/>
        <color rgb="FF63BE7B"/>
      </colorScale>
    </cfRule>
  </conditionalFormatting>
  <conditionalFormatting sqref="I8">
    <cfRule type="colorScale" priority="484">
      <colorScale>
        <cfvo type="min"/>
        <cfvo type="percentile" val="50"/>
        <cfvo type="max"/>
        <color rgb="FFF8696B"/>
        <color rgb="FFFCFCFF"/>
        <color rgb="FF63BE7B"/>
      </colorScale>
    </cfRule>
  </conditionalFormatting>
  <conditionalFormatting sqref="K8">
    <cfRule type="colorScale" priority="483">
      <colorScale>
        <cfvo type="min"/>
        <cfvo type="percentile" val="50"/>
        <cfvo type="max"/>
        <color rgb="FFF8696B"/>
        <color rgb="FFFCFCFF"/>
        <color rgb="FF63BE7B"/>
      </colorScale>
    </cfRule>
  </conditionalFormatting>
  <conditionalFormatting sqref="L8">
    <cfRule type="colorScale" priority="482">
      <colorScale>
        <cfvo type="min"/>
        <cfvo type="percentile" val="50"/>
        <cfvo type="max"/>
        <color rgb="FFF8696B"/>
        <color rgb="FFFCFCFF"/>
        <color rgb="FF63BE7B"/>
      </colorScale>
    </cfRule>
  </conditionalFormatting>
  <conditionalFormatting sqref="O8">
    <cfRule type="colorScale" priority="481">
      <colorScale>
        <cfvo type="min"/>
        <cfvo type="percentile" val="50"/>
        <cfvo type="max"/>
        <color rgb="FF63BE7B"/>
        <color rgb="FFFCFCFF"/>
        <color rgb="FFF8696B"/>
      </colorScale>
    </cfRule>
  </conditionalFormatting>
  <conditionalFormatting sqref="P8">
    <cfRule type="colorScale" priority="480">
      <colorScale>
        <cfvo type="min"/>
        <cfvo type="percentile" val="50"/>
        <cfvo type="max"/>
        <color rgb="FF63BE7B"/>
        <color rgb="FFFCFCFF"/>
        <color rgb="FFF8696B"/>
      </colorScale>
    </cfRule>
  </conditionalFormatting>
  <conditionalFormatting sqref="Q8">
    <cfRule type="colorScale" priority="479">
      <colorScale>
        <cfvo type="min"/>
        <cfvo type="percentile" val="50"/>
        <cfvo type="max"/>
        <color rgb="FFF8696B"/>
        <color rgb="FFFCFCFF"/>
        <color rgb="FF63BE7B"/>
      </colorScale>
    </cfRule>
  </conditionalFormatting>
  <conditionalFormatting sqref="R8">
    <cfRule type="colorScale" priority="477">
      <colorScale>
        <cfvo type="min"/>
        <cfvo type="percentile" val="50"/>
        <cfvo type="max"/>
        <color rgb="FFF8696B"/>
        <color rgb="FFFCFCFF"/>
        <color rgb="FF63BE7B"/>
      </colorScale>
    </cfRule>
    <cfRule type="colorScale" priority="478">
      <colorScale>
        <cfvo type="min"/>
        <cfvo type="max"/>
        <color rgb="FFFCFCFF"/>
        <color rgb="FF63BE7B"/>
      </colorScale>
    </cfRule>
  </conditionalFormatting>
  <conditionalFormatting sqref="T8">
    <cfRule type="colorScale" priority="476">
      <colorScale>
        <cfvo type="min"/>
        <cfvo type="percentile" val="50"/>
        <cfvo type="max"/>
        <color rgb="FFF8696B"/>
        <color rgb="FFFCFCFF"/>
        <color rgb="FF63BE7B"/>
      </colorScale>
    </cfRule>
  </conditionalFormatting>
  <conditionalFormatting sqref="U8">
    <cfRule type="colorScale" priority="475">
      <colorScale>
        <cfvo type="min"/>
        <cfvo type="percentile" val="50"/>
        <cfvo type="max"/>
        <color rgb="FFF8696B"/>
        <color rgb="FFFCFCFF"/>
        <color rgb="FF63BE7B"/>
      </colorScale>
    </cfRule>
  </conditionalFormatting>
  <conditionalFormatting sqref="V8">
    <cfRule type="colorScale" priority="474">
      <colorScale>
        <cfvo type="min"/>
        <cfvo type="percentile" val="50"/>
        <cfvo type="max"/>
        <color rgb="FF63BE7B"/>
        <color rgb="FFFCFCFF"/>
        <color rgb="FFF8696B"/>
      </colorScale>
    </cfRule>
  </conditionalFormatting>
  <conditionalFormatting sqref="W8">
    <cfRule type="colorScale" priority="473">
      <colorScale>
        <cfvo type="min"/>
        <cfvo type="percentile" val="50"/>
        <cfvo type="max"/>
        <color rgb="FF63BE7B"/>
        <color rgb="FFFCFCFF"/>
        <color rgb="FFF8696B"/>
      </colorScale>
    </cfRule>
  </conditionalFormatting>
  <conditionalFormatting sqref="J8">
    <cfRule type="colorScale" priority="471">
      <colorScale>
        <cfvo type="min"/>
        <cfvo type="percentile" val="50"/>
        <cfvo type="max"/>
        <color rgb="FFF8696B"/>
        <color rgb="FFFCFCFF"/>
        <color rgb="FF63BE7B"/>
      </colorScale>
    </cfRule>
    <cfRule type="colorScale" priority="472">
      <colorScale>
        <cfvo type="min"/>
        <cfvo type="max"/>
        <color rgb="FFFCFCFF"/>
        <color rgb="FF63BE7B"/>
      </colorScale>
    </cfRule>
  </conditionalFormatting>
  <conditionalFormatting sqref="D8">
    <cfRule type="colorScale" priority="470">
      <colorScale>
        <cfvo type="min"/>
        <cfvo type="percentile" val="50"/>
        <cfvo type="max"/>
        <color rgb="FFF8696B"/>
        <color rgb="FFFCFCFF"/>
        <color rgb="FF63BE7B"/>
      </colorScale>
    </cfRule>
  </conditionalFormatting>
  <conditionalFormatting sqref="G8">
    <cfRule type="colorScale" priority="469">
      <colorScale>
        <cfvo type="min"/>
        <cfvo type="max"/>
        <color rgb="FFFCFCFF"/>
        <color rgb="FF63BE7B"/>
      </colorScale>
    </cfRule>
  </conditionalFormatting>
  <conditionalFormatting sqref="J8">
    <cfRule type="colorScale" priority="468">
      <colorScale>
        <cfvo type="min"/>
        <cfvo type="max"/>
        <color rgb="FFFCFCFF"/>
        <color rgb="FF63BE7B"/>
      </colorScale>
    </cfRule>
  </conditionalFormatting>
  <conditionalFormatting sqref="O8">
    <cfRule type="colorScale" priority="467">
      <colorScale>
        <cfvo type="min"/>
        <cfvo type="percentile" val="50"/>
        <cfvo type="max"/>
        <color rgb="FF63BE7B"/>
        <color rgb="FFFCFCFF"/>
        <color rgb="FFF8696B"/>
      </colorScale>
    </cfRule>
  </conditionalFormatting>
  <conditionalFormatting sqref="P8">
    <cfRule type="colorScale" priority="466">
      <colorScale>
        <cfvo type="min"/>
        <cfvo type="percentile" val="50"/>
        <cfvo type="max"/>
        <color rgb="FF63BE7B"/>
        <color rgb="FFFCFCFF"/>
        <color rgb="FFF8696B"/>
      </colorScale>
    </cfRule>
  </conditionalFormatting>
  <conditionalFormatting sqref="Q8">
    <cfRule type="colorScale" priority="465">
      <colorScale>
        <cfvo type="min"/>
        <cfvo type="percentile" val="50"/>
        <cfvo type="max"/>
        <color rgb="FFF8696B"/>
        <color rgb="FFFCFCFF"/>
        <color rgb="FF63BE7B"/>
      </colorScale>
    </cfRule>
  </conditionalFormatting>
  <conditionalFormatting sqref="R8">
    <cfRule type="colorScale" priority="464">
      <colorScale>
        <cfvo type="min"/>
        <cfvo type="max"/>
        <color rgb="FFFCFCFF"/>
        <color rgb="FF63BE7B"/>
      </colorScale>
    </cfRule>
  </conditionalFormatting>
  <conditionalFormatting sqref="T8">
    <cfRule type="colorScale" priority="463">
      <colorScale>
        <cfvo type="min"/>
        <cfvo type="percentile" val="50"/>
        <cfvo type="max"/>
        <color rgb="FFF8696B"/>
        <color rgb="FFFCFCFF"/>
        <color rgb="FF63BE7B"/>
      </colorScale>
    </cfRule>
  </conditionalFormatting>
  <conditionalFormatting sqref="V8">
    <cfRule type="colorScale" priority="462">
      <colorScale>
        <cfvo type="min"/>
        <cfvo type="percentile" val="50"/>
        <cfvo type="max"/>
        <color rgb="FF63BE7B"/>
        <color rgb="FFFCFCFF"/>
        <color rgb="FFF8696B"/>
      </colorScale>
    </cfRule>
  </conditionalFormatting>
  <conditionalFormatting sqref="W8">
    <cfRule type="colorScale" priority="461">
      <colorScale>
        <cfvo type="min"/>
        <cfvo type="percentile" val="50"/>
        <cfvo type="max"/>
        <color rgb="FF63BE7B"/>
        <color rgb="FFFCFCFF"/>
        <color rgb="FFF8696B"/>
      </colorScale>
    </cfRule>
  </conditionalFormatting>
  <conditionalFormatting sqref="M8">
    <cfRule type="colorScale" priority="459">
      <colorScale>
        <cfvo type="min"/>
        <cfvo type="percentile" val="50"/>
        <cfvo type="max"/>
        <color rgb="FFF8696B"/>
        <color rgb="FFFCFCFF"/>
        <color rgb="FF63BE7B"/>
      </colorScale>
    </cfRule>
    <cfRule type="colorScale" priority="460">
      <colorScale>
        <cfvo type="min"/>
        <cfvo type="max"/>
        <color rgb="FFFCFCFF"/>
        <color rgb="FF63BE7B"/>
      </colorScale>
    </cfRule>
  </conditionalFormatting>
  <conditionalFormatting sqref="M8">
    <cfRule type="colorScale" priority="458">
      <colorScale>
        <cfvo type="min"/>
        <cfvo type="max"/>
        <color rgb="FFFCFCFF"/>
        <color rgb="FF63BE7B"/>
      </colorScale>
    </cfRule>
  </conditionalFormatting>
  <conditionalFormatting sqref="N8">
    <cfRule type="colorScale" priority="457">
      <colorScale>
        <cfvo type="min"/>
        <cfvo type="max"/>
        <color rgb="FFFCFCFF"/>
        <color rgb="FF63BE7B"/>
      </colorScale>
    </cfRule>
  </conditionalFormatting>
  <conditionalFormatting sqref="S8">
    <cfRule type="colorScale" priority="456">
      <colorScale>
        <cfvo type="min"/>
        <cfvo type="percentile" val="50"/>
        <cfvo type="max"/>
        <color rgb="FFF8696B"/>
        <color rgb="FFFCFCFF"/>
        <color rgb="FF63BE7B"/>
      </colorScale>
    </cfRule>
  </conditionalFormatting>
  <conditionalFormatting sqref="S8">
    <cfRule type="colorScale" priority="455">
      <colorScale>
        <cfvo type="min"/>
        <cfvo type="percentile" val="50"/>
        <cfvo type="max"/>
        <color rgb="FFF8696B"/>
        <color rgb="FFFCFCFF"/>
        <color rgb="FF63BE7B"/>
      </colorScale>
    </cfRule>
  </conditionalFormatting>
  <conditionalFormatting sqref="G8">
    <cfRule type="colorScale" priority="454">
      <colorScale>
        <cfvo type="min"/>
        <cfvo type="max"/>
        <color rgb="FFFCFCFF"/>
        <color rgb="FF63BE7B"/>
      </colorScale>
    </cfRule>
  </conditionalFormatting>
  <conditionalFormatting sqref="J8">
    <cfRule type="colorScale" priority="453">
      <colorScale>
        <cfvo type="min"/>
        <cfvo type="max"/>
        <color rgb="FFFCFCFF"/>
        <color rgb="FF63BE7B"/>
      </colorScale>
    </cfRule>
  </conditionalFormatting>
  <conditionalFormatting sqref="O8">
    <cfRule type="colorScale" priority="452">
      <colorScale>
        <cfvo type="min"/>
        <cfvo type="percentile" val="50"/>
        <cfvo type="max"/>
        <color rgb="FF63BE7B"/>
        <color rgb="FFFCFCFF"/>
        <color rgb="FFF8696B"/>
      </colorScale>
    </cfRule>
  </conditionalFormatting>
  <conditionalFormatting sqref="P8">
    <cfRule type="colorScale" priority="451">
      <colorScale>
        <cfvo type="min"/>
        <cfvo type="percentile" val="50"/>
        <cfvo type="max"/>
        <color rgb="FF63BE7B"/>
        <color rgb="FFFCFCFF"/>
        <color rgb="FFF8696B"/>
      </colorScale>
    </cfRule>
  </conditionalFormatting>
  <conditionalFormatting sqref="R8">
    <cfRule type="colorScale" priority="450">
      <colorScale>
        <cfvo type="min"/>
        <cfvo type="max"/>
        <color rgb="FFFCFCFF"/>
        <color rgb="FF63BE7B"/>
      </colorScale>
    </cfRule>
  </conditionalFormatting>
  <conditionalFormatting sqref="T8">
    <cfRule type="colorScale" priority="449">
      <colorScale>
        <cfvo type="min"/>
        <cfvo type="percentile" val="50"/>
        <cfvo type="max"/>
        <color rgb="FFF8696B"/>
        <color rgb="FFFCFCFF"/>
        <color rgb="FF63BE7B"/>
      </colorScale>
    </cfRule>
  </conditionalFormatting>
  <conditionalFormatting sqref="U8">
    <cfRule type="colorScale" priority="448">
      <colorScale>
        <cfvo type="min"/>
        <cfvo type="percentile" val="50"/>
        <cfvo type="max"/>
        <color rgb="FFF8696B"/>
        <color rgb="FFFCFCFF"/>
        <color rgb="FF63BE7B"/>
      </colorScale>
    </cfRule>
  </conditionalFormatting>
  <conditionalFormatting sqref="V8">
    <cfRule type="colorScale" priority="447">
      <colorScale>
        <cfvo type="min"/>
        <cfvo type="percentile" val="50"/>
        <cfvo type="max"/>
        <color rgb="FF63BE7B"/>
        <color rgb="FFFCFCFF"/>
        <color rgb="FFF8696B"/>
      </colorScale>
    </cfRule>
  </conditionalFormatting>
  <conditionalFormatting sqref="W8">
    <cfRule type="colorScale" priority="446">
      <colorScale>
        <cfvo type="min"/>
        <cfvo type="percentile" val="50"/>
        <cfvo type="max"/>
        <color rgb="FF63BE7B"/>
        <color rgb="FFFCFCFF"/>
        <color rgb="FFF8696B"/>
      </colorScale>
    </cfRule>
  </conditionalFormatting>
  <conditionalFormatting sqref="M8">
    <cfRule type="colorScale" priority="445">
      <colorScale>
        <cfvo type="min"/>
        <cfvo type="max"/>
        <color rgb="FFFCFCFF"/>
        <color rgb="FF63BE7B"/>
      </colorScale>
    </cfRule>
  </conditionalFormatting>
  <conditionalFormatting sqref="N8">
    <cfRule type="colorScale" priority="444">
      <colorScale>
        <cfvo type="min"/>
        <cfvo type="max"/>
        <color rgb="FFFCFCFF"/>
        <color rgb="FF63BE7B"/>
      </colorScale>
    </cfRule>
  </conditionalFormatting>
  <conditionalFormatting sqref="S8">
    <cfRule type="colorScale" priority="443">
      <colorScale>
        <cfvo type="min"/>
        <cfvo type="percentile" val="50"/>
        <cfvo type="max"/>
        <color rgb="FFF8696B"/>
        <color rgb="FFFCFCFF"/>
        <color rgb="FF63BE7B"/>
      </colorScale>
    </cfRule>
  </conditionalFormatting>
  <conditionalFormatting sqref="S8:T8">
    <cfRule type="colorScale" priority="442">
      <colorScale>
        <cfvo type="min"/>
        <cfvo type="max"/>
        <color rgb="FFFCFCFF"/>
        <color rgb="FF63BE7B"/>
      </colorScale>
    </cfRule>
  </conditionalFormatting>
  <conditionalFormatting sqref="S8:T8">
    <cfRule type="colorScale" priority="441">
      <colorScale>
        <cfvo type="min"/>
        <cfvo type="max"/>
        <color rgb="FFFCFCFF"/>
        <color rgb="FF63BE7B"/>
      </colorScale>
    </cfRule>
  </conditionalFormatting>
  <conditionalFormatting sqref="R8">
    <cfRule type="colorScale" priority="439">
      <colorScale>
        <cfvo type="min"/>
        <cfvo type="max"/>
        <color rgb="FFFCFCFF"/>
        <color rgb="FF63BE7B"/>
      </colorScale>
    </cfRule>
    <cfRule type="colorScale" priority="440">
      <colorScale>
        <cfvo type="min"/>
        <cfvo type="percentile" val="50"/>
        <cfvo type="max"/>
        <color rgb="FFF8696B"/>
        <color rgb="FFFCFCFF"/>
        <color rgb="FF63BE7B"/>
      </colorScale>
    </cfRule>
  </conditionalFormatting>
  <conditionalFormatting sqref="S8:T8">
    <cfRule type="colorScale" priority="437">
      <colorScale>
        <cfvo type="min"/>
        <cfvo type="percentile" val="50"/>
        <cfvo type="max"/>
        <color rgb="FFF8696B"/>
        <color rgb="FFFCFCFF"/>
        <color rgb="FF63BE7B"/>
      </colorScale>
    </cfRule>
    <cfRule type="colorScale" priority="438">
      <colorScale>
        <cfvo type="min"/>
        <cfvo type="max"/>
        <color rgb="FFFCFCFF"/>
        <color rgb="FF63BE7B"/>
      </colorScale>
    </cfRule>
  </conditionalFormatting>
  <conditionalFormatting sqref="E8">
    <cfRule type="colorScale" priority="436">
      <colorScale>
        <cfvo type="min"/>
        <cfvo type="max"/>
        <color rgb="FFFCFCFF"/>
        <color rgb="FF63BE7B"/>
      </colorScale>
    </cfRule>
  </conditionalFormatting>
  <conditionalFormatting sqref="F8">
    <cfRule type="colorScale" priority="435">
      <colorScale>
        <cfvo type="min"/>
        <cfvo type="max"/>
        <color rgb="FFFCFCFF"/>
        <color rgb="FF63BE7B"/>
      </colorScale>
    </cfRule>
  </conditionalFormatting>
  <conditionalFormatting sqref="H8">
    <cfRule type="colorScale" priority="434">
      <colorScale>
        <cfvo type="min"/>
        <cfvo type="max"/>
        <color rgb="FFFCFCFF"/>
        <color rgb="FF63BE7B"/>
      </colorScale>
    </cfRule>
  </conditionalFormatting>
  <conditionalFormatting sqref="I8">
    <cfRule type="colorScale" priority="433">
      <colorScale>
        <cfvo type="min"/>
        <cfvo type="max"/>
        <color rgb="FFFCFCFF"/>
        <color rgb="FF63BE7B"/>
      </colorScale>
    </cfRule>
  </conditionalFormatting>
  <conditionalFormatting sqref="K8">
    <cfRule type="colorScale" priority="432">
      <colorScale>
        <cfvo type="min"/>
        <cfvo type="max"/>
        <color rgb="FFFCFCFF"/>
        <color rgb="FF63BE7B"/>
      </colorScale>
    </cfRule>
  </conditionalFormatting>
  <conditionalFormatting sqref="L8">
    <cfRule type="colorScale" priority="431">
      <colorScale>
        <cfvo type="min"/>
        <cfvo type="max"/>
        <color rgb="FFFCFCFF"/>
        <color rgb="FF63BE7B"/>
      </colorScale>
    </cfRule>
  </conditionalFormatting>
  <conditionalFormatting sqref="D8">
    <cfRule type="colorScale" priority="430">
      <colorScale>
        <cfvo type="min"/>
        <cfvo type="percentile" val="50"/>
        <cfvo type="max"/>
        <color rgb="FFF8696B"/>
        <color rgb="FFFCFCFF"/>
        <color rgb="FF63BE7B"/>
      </colorScale>
    </cfRule>
  </conditionalFormatting>
  <conditionalFormatting sqref="G8">
    <cfRule type="colorScale" priority="429">
      <colorScale>
        <cfvo type="min"/>
        <cfvo type="max"/>
        <color rgb="FFFCFCFF"/>
        <color rgb="FF63BE7B"/>
      </colorScale>
    </cfRule>
  </conditionalFormatting>
  <conditionalFormatting sqref="J8">
    <cfRule type="colorScale" priority="428">
      <colorScale>
        <cfvo type="min"/>
        <cfvo type="max"/>
        <color rgb="FFFCFCFF"/>
        <color rgb="FF63BE7B"/>
      </colorScale>
    </cfRule>
  </conditionalFormatting>
  <conditionalFormatting sqref="O8">
    <cfRule type="colorScale" priority="427">
      <colorScale>
        <cfvo type="min"/>
        <cfvo type="percentile" val="50"/>
        <cfvo type="max"/>
        <color rgb="FF63BE7B"/>
        <color rgb="FFFCFCFF"/>
        <color rgb="FFF8696B"/>
      </colorScale>
    </cfRule>
  </conditionalFormatting>
  <conditionalFormatting sqref="P8">
    <cfRule type="colorScale" priority="426">
      <colorScale>
        <cfvo type="min"/>
        <cfvo type="percentile" val="50"/>
        <cfvo type="max"/>
        <color rgb="FF63BE7B"/>
        <color rgb="FFFCFCFF"/>
        <color rgb="FFF8696B"/>
      </colorScale>
    </cfRule>
  </conditionalFormatting>
  <conditionalFormatting sqref="Q8">
    <cfRule type="colorScale" priority="425">
      <colorScale>
        <cfvo type="min"/>
        <cfvo type="percentile" val="50"/>
        <cfvo type="max"/>
        <color rgb="FFF8696B"/>
        <color rgb="FFFCFCFF"/>
        <color rgb="FF63BE7B"/>
      </colorScale>
    </cfRule>
  </conditionalFormatting>
  <conditionalFormatting sqref="T8">
    <cfRule type="colorScale" priority="424">
      <colorScale>
        <cfvo type="min"/>
        <cfvo type="percentile" val="50"/>
        <cfvo type="max"/>
        <color rgb="FFF8696B"/>
        <color rgb="FFFCFCFF"/>
        <color rgb="FF63BE7B"/>
      </colorScale>
    </cfRule>
  </conditionalFormatting>
  <conditionalFormatting sqref="V8">
    <cfRule type="colorScale" priority="423">
      <colorScale>
        <cfvo type="min"/>
        <cfvo type="percentile" val="50"/>
        <cfvo type="max"/>
        <color rgb="FF63BE7B"/>
        <color rgb="FFFCFCFF"/>
        <color rgb="FFF8696B"/>
      </colorScale>
    </cfRule>
  </conditionalFormatting>
  <conditionalFormatting sqref="W8">
    <cfRule type="colorScale" priority="422">
      <colorScale>
        <cfvo type="min"/>
        <cfvo type="percentile" val="50"/>
        <cfvo type="max"/>
        <color rgb="FF63BE7B"/>
        <color rgb="FFFCFCFF"/>
        <color rgb="FFF8696B"/>
      </colorScale>
    </cfRule>
  </conditionalFormatting>
  <conditionalFormatting sqref="M8:N8">
    <cfRule type="colorScale" priority="421">
      <colorScale>
        <cfvo type="min"/>
        <cfvo type="max"/>
        <color rgb="FFFCFCFF"/>
        <color rgb="FF63BE7B"/>
      </colorScale>
    </cfRule>
  </conditionalFormatting>
  <conditionalFormatting sqref="M8">
    <cfRule type="colorScale" priority="420">
      <colorScale>
        <cfvo type="min"/>
        <cfvo type="max"/>
        <color rgb="FFFCFCFF"/>
        <color rgb="FF63BE7B"/>
      </colorScale>
    </cfRule>
  </conditionalFormatting>
  <conditionalFormatting sqref="S8">
    <cfRule type="colorScale" priority="419">
      <colorScale>
        <cfvo type="min"/>
        <cfvo type="percentile" val="50"/>
        <cfvo type="max"/>
        <color rgb="FFF8696B"/>
        <color rgb="FFFCFCFF"/>
        <color rgb="FF63BE7B"/>
      </colorScale>
    </cfRule>
  </conditionalFormatting>
  <conditionalFormatting sqref="D8">
    <cfRule type="colorScale" priority="418">
      <colorScale>
        <cfvo type="min"/>
        <cfvo type="percentile" val="50"/>
        <cfvo type="max"/>
        <color rgb="FFF8696B"/>
        <color rgb="FFFCFCFF"/>
        <color rgb="FF63BE7B"/>
      </colorScale>
    </cfRule>
  </conditionalFormatting>
  <conditionalFormatting sqref="G8">
    <cfRule type="colorScale" priority="417">
      <colorScale>
        <cfvo type="min"/>
        <cfvo type="max"/>
        <color rgb="FFFCFCFF"/>
        <color rgb="FF63BE7B"/>
      </colorScale>
    </cfRule>
  </conditionalFormatting>
  <conditionalFormatting sqref="J8">
    <cfRule type="colorScale" priority="416">
      <colorScale>
        <cfvo type="min"/>
        <cfvo type="max"/>
        <color rgb="FFFCFCFF"/>
        <color rgb="FF63BE7B"/>
      </colorScale>
    </cfRule>
  </conditionalFormatting>
  <conditionalFormatting sqref="O8">
    <cfRule type="colorScale" priority="415">
      <colorScale>
        <cfvo type="min"/>
        <cfvo type="percentile" val="50"/>
        <cfvo type="max"/>
        <color rgb="FF63BE7B"/>
        <color rgb="FFFCFCFF"/>
        <color rgb="FFF8696B"/>
      </colorScale>
    </cfRule>
  </conditionalFormatting>
  <conditionalFormatting sqref="P8">
    <cfRule type="colorScale" priority="414">
      <colorScale>
        <cfvo type="min"/>
        <cfvo type="percentile" val="50"/>
        <cfvo type="max"/>
        <color rgb="FF63BE7B"/>
        <color rgb="FFFCFCFF"/>
        <color rgb="FFF8696B"/>
      </colorScale>
    </cfRule>
  </conditionalFormatting>
  <conditionalFormatting sqref="Q8">
    <cfRule type="colorScale" priority="413">
      <colorScale>
        <cfvo type="min"/>
        <cfvo type="percentile" val="50"/>
        <cfvo type="max"/>
        <color rgb="FFF8696B"/>
        <color rgb="FFFCFCFF"/>
        <color rgb="FF63BE7B"/>
      </colorScale>
    </cfRule>
  </conditionalFormatting>
  <conditionalFormatting sqref="R8">
    <cfRule type="colorScale" priority="412">
      <colorScale>
        <cfvo type="min"/>
        <cfvo type="max"/>
        <color rgb="FFFCFCFF"/>
        <color rgb="FF63BE7B"/>
      </colorScale>
    </cfRule>
  </conditionalFormatting>
  <conditionalFormatting sqref="T8">
    <cfRule type="colorScale" priority="411">
      <colorScale>
        <cfvo type="min"/>
        <cfvo type="percentile" val="50"/>
        <cfvo type="max"/>
        <color rgb="FFF8696B"/>
        <color rgb="FFFCFCFF"/>
        <color rgb="FF63BE7B"/>
      </colorScale>
    </cfRule>
  </conditionalFormatting>
  <conditionalFormatting sqref="V8">
    <cfRule type="colorScale" priority="410">
      <colorScale>
        <cfvo type="min"/>
        <cfvo type="percentile" val="50"/>
        <cfvo type="max"/>
        <color rgb="FF63BE7B"/>
        <color rgb="FFFCFCFF"/>
        <color rgb="FFF8696B"/>
      </colorScale>
    </cfRule>
  </conditionalFormatting>
  <conditionalFormatting sqref="W8">
    <cfRule type="colorScale" priority="409">
      <colorScale>
        <cfvo type="min"/>
        <cfvo type="percentile" val="50"/>
        <cfvo type="max"/>
        <color rgb="FF63BE7B"/>
        <color rgb="FFFCFCFF"/>
        <color rgb="FFF8696B"/>
      </colorScale>
    </cfRule>
  </conditionalFormatting>
  <conditionalFormatting sqref="M8">
    <cfRule type="colorScale" priority="408">
      <colorScale>
        <cfvo type="min"/>
        <cfvo type="max"/>
        <color rgb="FFFCFCFF"/>
        <color rgb="FF63BE7B"/>
      </colorScale>
    </cfRule>
  </conditionalFormatting>
  <conditionalFormatting sqref="S8">
    <cfRule type="colorScale" priority="407">
      <colorScale>
        <cfvo type="min"/>
        <cfvo type="percentile" val="50"/>
        <cfvo type="max"/>
        <color rgb="FFF8696B"/>
        <color rgb="FFFCFCFF"/>
        <color rgb="FF63BE7B"/>
      </colorScale>
    </cfRule>
  </conditionalFormatting>
  <conditionalFormatting sqref="U8">
    <cfRule type="colorScale" priority="406">
      <colorScale>
        <cfvo type="min"/>
        <cfvo type="percentile" val="50"/>
        <cfvo type="max"/>
        <color rgb="FFF8696B"/>
        <color rgb="FFFCFCFF"/>
        <color rgb="FF63BE7B"/>
      </colorScale>
    </cfRule>
  </conditionalFormatting>
  <conditionalFormatting sqref="D8">
    <cfRule type="colorScale" priority="405">
      <colorScale>
        <cfvo type="min"/>
        <cfvo type="percentile" val="50"/>
        <cfvo type="max"/>
        <color rgb="FFF8696B"/>
        <color rgb="FFFCFCFF"/>
        <color rgb="FF63BE7B"/>
      </colorScale>
    </cfRule>
  </conditionalFormatting>
  <conditionalFormatting sqref="G8">
    <cfRule type="colorScale" priority="404">
      <colorScale>
        <cfvo type="min"/>
        <cfvo type="max"/>
        <color rgb="FFFCFCFF"/>
        <color rgb="FF63BE7B"/>
      </colorScale>
    </cfRule>
  </conditionalFormatting>
  <conditionalFormatting sqref="J8">
    <cfRule type="colorScale" priority="403">
      <colorScale>
        <cfvo type="min"/>
        <cfvo type="max"/>
        <color rgb="FFFCFCFF"/>
        <color rgb="FF63BE7B"/>
      </colorScale>
    </cfRule>
  </conditionalFormatting>
  <conditionalFormatting sqref="M8">
    <cfRule type="colorScale" priority="402">
      <colorScale>
        <cfvo type="min"/>
        <cfvo type="max"/>
        <color rgb="FFFCFCFF"/>
        <color rgb="FF63BE7B"/>
      </colorScale>
    </cfRule>
  </conditionalFormatting>
  <conditionalFormatting sqref="N8">
    <cfRule type="colorScale" priority="401">
      <colorScale>
        <cfvo type="min"/>
        <cfvo type="max"/>
        <color rgb="FFFCFCFF"/>
        <color rgb="FF63BE7B"/>
      </colorScale>
    </cfRule>
  </conditionalFormatting>
  <conditionalFormatting sqref="O8">
    <cfRule type="colorScale" priority="400">
      <colorScale>
        <cfvo type="min"/>
        <cfvo type="percentile" val="50"/>
        <cfvo type="max"/>
        <color rgb="FF63BE7B"/>
        <color rgb="FFFCFCFF"/>
        <color rgb="FFF8696B"/>
      </colorScale>
    </cfRule>
  </conditionalFormatting>
  <conditionalFormatting sqref="P8">
    <cfRule type="colorScale" priority="399">
      <colorScale>
        <cfvo type="min"/>
        <cfvo type="percentile" val="50"/>
        <cfvo type="max"/>
        <color rgb="FF63BE7B"/>
        <color rgb="FFFCFCFF"/>
        <color rgb="FFF8696B"/>
      </colorScale>
    </cfRule>
  </conditionalFormatting>
  <conditionalFormatting sqref="Q8">
    <cfRule type="colorScale" priority="398">
      <colorScale>
        <cfvo type="min"/>
        <cfvo type="percentile" val="50"/>
        <cfvo type="max"/>
        <color rgb="FFF8696B"/>
        <color rgb="FFFCFCFF"/>
        <color rgb="FF63BE7B"/>
      </colorScale>
    </cfRule>
  </conditionalFormatting>
  <conditionalFormatting sqref="R8">
    <cfRule type="colorScale" priority="397">
      <colorScale>
        <cfvo type="min"/>
        <cfvo type="max"/>
        <color rgb="FFFCFCFF"/>
        <color rgb="FF63BE7B"/>
      </colorScale>
    </cfRule>
  </conditionalFormatting>
  <conditionalFormatting sqref="S8">
    <cfRule type="colorScale" priority="396">
      <colorScale>
        <cfvo type="min"/>
        <cfvo type="percentile" val="50"/>
        <cfvo type="max"/>
        <color rgb="FFF8696B"/>
        <color rgb="FFFCFCFF"/>
        <color rgb="FF63BE7B"/>
      </colorScale>
    </cfRule>
  </conditionalFormatting>
  <conditionalFormatting sqref="T8">
    <cfRule type="colorScale" priority="395">
      <colorScale>
        <cfvo type="min"/>
        <cfvo type="percentile" val="50"/>
        <cfvo type="max"/>
        <color rgb="FFF8696B"/>
        <color rgb="FFFCFCFF"/>
        <color rgb="FF63BE7B"/>
      </colorScale>
    </cfRule>
  </conditionalFormatting>
  <conditionalFormatting sqref="U8">
    <cfRule type="colorScale" priority="394">
      <colorScale>
        <cfvo type="min"/>
        <cfvo type="percentile" val="50"/>
        <cfvo type="max"/>
        <color rgb="FFF8696B"/>
        <color rgb="FFFCFCFF"/>
        <color rgb="FF63BE7B"/>
      </colorScale>
    </cfRule>
  </conditionalFormatting>
  <conditionalFormatting sqref="V8">
    <cfRule type="colorScale" priority="393">
      <colorScale>
        <cfvo type="min"/>
        <cfvo type="percentile" val="50"/>
        <cfvo type="max"/>
        <color rgb="FF63BE7B"/>
        <color rgb="FFFCFCFF"/>
        <color rgb="FFF8696B"/>
      </colorScale>
    </cfRule>
  </conditionalFormatting>
  <conditionalFormatting sqref="W8">
    <cfRule type="colorScale" priority="392">
      <colorScale>
        <cfvo type="min"/>
        <cfvo type="percentile" val="50"/>
        <cfvo type="max"/>
        <color rgb="FF63BE7B"/>
        <color rgb="FFFCFCFF"/>
        <color rgb="FFF8696B"/>
      </colorScale>
    </cfRule>
  </conditionalFormatting>
  <conditionalFormatting sqref="D8">
    <cfRule type="colorScale" priority="391">
      <colorScale>
        <cfvo type="min"/>
        <cfvo type="percentile" val="50"/>
        <cfvo type="max"/>
        <color rgb="FFF8696B"/>
        <color rgb="FFFCFCFF"/>
        <color rgb="FF63BE7B"/>
      </colorScale>
    </cfRule>
  </conditionalFormatting>
  <conditionalFormatting sqref="G8">
    <cfRule type="colorScale" priority="390">
      <colorScale>
        <cfvo type="min"/>
        <cfvo type="max"/>
        <color rgb="FFFCFCFF"/>
        <color rgb="FF63BE7B"/>
      </colorScale>
    </cfRule>
  </conditionalFormatting>
  <conditionalFormatting sqref="J8">
    <cfRule type="colorScale" priority="389">
      <colorScale>
        <cfvo type="min"/>
        <cfvo type="max"/>
        <color rgb="FFFCFCFF"/>
        <color rgb="FF63BE7B"/>
      </colorScale>
    </cfRule>
  </conditionalFormatting>
  <conditionalFormatting sqref="M8">
    <cfRule type="colorScale" priority="388">
      <colorScale>
        <cfvo type="min"/>
        <cfvo type="max"/>
        <color rgb="FFFCFCFF"/>
        <color rgb="FF63BE7B"/>
      </colorScale>
    </cfRule>
  </conditionalFormatting>
  <conditionalFormatting sqref="N8">
    <cfRule type="colorScale" priority="387">
      <colorScale>
        <cfvo type="min"/>
        <cfvo type="max"/>
        <color rgb="FFFCFCFF"/>
        <color rgb="FF63BE7B"/>
      </colorScale>
    </cfRule>
  </conditionalFormatting>
  <conditionalFormatting sqref="O8">
    <cfRule type="colorScale" priority="386">
      <colorScale>
        <cfvo type="min"/>
        <cfvo type="percentile" val="50"/>
        <cfvo type="max"/>
        <color rgb="FF63BE7B"/>
        <color rgb="FFFCFCFF"/>
        <color rgb="FFF8696B"/>
      </colorScale>
    </cfRule>
  </conditionalFormatting>
  <conditionalFormatting sqref="P8">
    <cfRule type="colorScale" priority="385">
      <colorScale>
        <cfvo type="min"/>
        <cfvo type="percentile" val="50"/>
        <cfvo type="max"/>
        <color rgb="FF63BE7B"/>
        <color rgb="FFFCFCFF"/>
        <color rgb="FFF8696B"/>
      </colorScale>
    </cfRule>
  </conditionalFormatting>
  <conditionalFormatting sqref="Q8">
    <cfRule type="colorScale" priority="384">
      <colorScale>
        <cfvo type="min"/>
        <cfvo type="percentile" val="50"/>
        <cfvo type="max"/>
        <color rgb="FFF8696B"/>
        <color rgb="FFFCFCFF"/>
        <color rgb="FF63BE7B"/>
      </colorScale>
    </cfRule>
  </conditionalFormatting>
  <conditionalFormatting sqref="R8">
    <cfRule type="colorScale" priority="383">
      <colorScale>
        <cfvo type="min"/>
        <cfvo type="max"/>
        <color rgb="FFFCFCFF"/>
        <color rgb="FF63BE7B"/>
      </colorScale>
    </cfRule>
  </conditionalFormatting>
  <conditionalFormatting sqref="S8">
    <cfRule type="colorScale" priority="382">
      <colorScale>
        <cfvo type="min"/>
        <cfvo type="percentile" val="50"/>
        <cfvo type="max"/>
        <color rgb="FFF8696B"/>
        <color rgb="FFFCFCFF"/>
        <color rgb="FF63BE7B"/>
      </colorScale>
    </cfRule>
  </conditionalFormatting>
  <conditionalFormatting sqref="T8">
    <cfRule type="colorScale" priority="381">
      <colorScale>
        <cfvo type="min"/>
        <cfvo type="percentile" val="50"/>
        <cfvo type="max"/>
        <color rgb="FFF8696B"/>
        <color rgb="FFFCFCFF"/>
        <color rgb="FF63BE7B"/>
      </colorScale>
    </cfRule>
  </conditionalFormatting>
  <conditionalFormatting sqref="U8">
    <cfRule type="colorScale" priority="380">
      <colorScale>
        <cfvo type="min"/>
        <cfvo type="percentile" val="50"/>
        <cfvo type="max"/>
        <color rgb="FFF8696B"/>
        <color rgb="FFFCFCFF"/>
        <color rgb="FF63BE7B"/>
      </colorScale>
    </cfRule>
  </conditionalFormatting>
  <conditionalFormatting sqref="V8">
    <cfRule type="colorScale" priority="379">
      <colorScale>
        <cfvo type="min"/>
        <cfvo type="percentile" val="50"/>
        <cfvo type="max"/>
        <color rgb="FF63BE7B"/>
        <color rgb="FFFCFCFF"/>
        <color rgb="FFF8696B"/>
      </colorScale>
    </cfRule>
  </conditionalFormatting>
  <conditionalFormatting sqref="W8">
    <cfRule type="colorScale" priority="378">
      <colorScale>
        <cfvo type="min"/>
        <cfvo type="percentile" val="50"/>
        <cfvo type="max"/>
        <color rgb="FF63BE7B"/>
        <color rgb="FFFCFCFF"/>
        <color rgb="FFF8696B"/>
      </colorScale>
    </cfRule>
  </conditionalFormatting>
  <conditionalFormatting sqref="N8">
    <cfRule type="colorScale" priority="377">
      <colorScale>
        <cfvo type="min"/>
        <cfvo type="max"/>
        <color rgb="FFFCFCFF"/>
        <color rgb="FF63BE7B"/>
      </colorScale>
    </cfRule>
  </conditionalFormatting>
  <conditionalFormatting sqref="N8">
    <cfRule type="colorScale" priority="375">
      <colorScale>
        <cfvo type="min"/>
        <cfvo type="percentile" val="50"/>
        <cfvo type="max"/>
        <color rgb="FFF8696B"/>
        <color rgb="FFFCFCFF"/>
        <color rgb="FF63BE7B"/>
      </colorScale>
    </cfRule>
    <cfRule type="colorScale" priority="376">
      <colorScale>
        <cfvo type="min"/>
        <cfvo type="max"/>
        <color rgb="FFFCFCFF"/>
        <color rgb="FF63BE7B"/>
      </colorScale>
    </cfRule>
  </conditionalFormatting>
  <conditionalFormatting sqref="D8">
    <cfRule type="colorScale" priority="374">
      <colorScale>
        <cfvo type="min"/>
        <cfvo type="percentile" val="50"/>
        <cfvo type="max"/>
        <color rgb="FFF8696B"/>
        <color rgb="FFFCFCFF"/>
        <color rgb="FF63BE7B"/>
      </colorScale>
    </cfRule>
  </conditionalFormatting>
  <conditionalFormatting sqref="G8">
    <cfRule type="colorScale" priority="373">
      <colorScale>
        <cfvo type="min"/>
        <cfvo type="max"/>
        <color rgb="FFFCFCFF"/>
        <color rgb="FF63BE7B"/>
      </colorScale>
    </cfRule>
  </conditionalFormatting>
  <conditionalFormatting sqref="J8">
    <cfRule type="colorScale" priority="372">
      <colorScale>
        <cfvo type="min"/>
        <cfvo type="max"/>
        <color rgb="FFFCFCFF"/>
        <color rgb="FF63BE7B"/>
      </colorScale>
    </cfRule>
  </conditionalFormatting>
  <conditionalFormatting sqref="O8">
    <cfRule type="colorScale" priority="371">
      <colorScale>
        <cfvo type="min"/>
        <cfvo type="percentile" val="50"/>
        <cfvo type="max"/>
        <color rgb="FF63BE7B"/>
        <color rgb="FFFCFCFF"/>
        <color rgb="FFF8696B"/>
      </colorScale>
    </cfRule>
  </conditionalFormatting>
  <conditionalFormatting sqref="P8">
    <cfRule type="colorScale" priority="370">
      <colorScale>
        <cfvo type="min"/>
        <cfvo type="percentile" val="50"/>
        <cfvo type="max"/>
        <color rgb="FF63BE7B"/>
        <color rgb="FFFCFCFF"/>
        <color rgb="FFF8696B"/>
      </colorScale>
    </cfRule>
  </conditionalFormatting>
  <conditionalFormatting sqref="Q8">
    <cfRule type="colorScale" priority="369">
      <colorScale>
        <cfvo type="min"/>
        <cfvo type="percentile" val="50"/>
        <cfvo type="max"/>
        <color rgb="FFF8696B"/>
        <color rgb="FFFCFCFF"/>
        <color rgb="FF63BE7B"/>
      </colorScale>
    </cfRule>
  </conditionalFormatting>
  <conditionalFormatting sqref="T8">
    <cfRule type="colorScale" priority="368">
      <colorScale>
        <cfvo type="min"/>
        <cfvo type="percentile" val="50"/>
        <cfvo type="max"/>
        <color rgb="FFF8696B"/>
        <color rgb="FFFCFCFF"/>
        <color rgb="FF63BE7B"/>
      </colorScale>
    </cfRule>
  </conditionalFormatting>
  <conditionalFormatting sqref="U8">
    <cfRule type="colorScale" priority="367">
      <colorScale>
        <cfvo type="min"/>
        <cfvo type="percentile" val="50"/>
        <cfvo type="max"/>
        <color rgb="FFF8696B"/>
        <color rgb="FFFCFCFF"/>
        <color rgb="FF63BE7B"/>
      </colorScale>
    </cfRule>
  </conditionalFormatting>
  <conditionalFormatting sqref="V8">
    <cfRule type="colorScale" priority="366">
      <colorScale>
        <cfvo type="min"/>
        <cfvo type="percentile" val="50"/>
        <cfvo type="max"/>
        <color rgb="FF63BE7B"/>
        <color rgb="FFFCFCFF"/>
        <color rgb="FFF8696B"/>
      </colorScale>
    </cfRule>
  </conditionalFormatting>
  <conditionalFormatting sqref="W8">
    <cfRule type="colorScale" priority="365">
      <colorScale>
        <cfvo type="min"/>
        <cfvo type="percentile" val="50"/>
        <cfvo type="max"/>
        <color rgb="FF63BE7B"/>
        <color rgb="FFFCFCFF"/>
        <color rgb="FFF8696B"/>
      </colorScale>
    </cfRule>
  </conditionalFormatting>
  <conditionalFormatting sqref="M8">
    <cfRule type="colorScale" priority="364">
      <colorScale>
        <cfvo type="min"/>
        <cfvo type="max"/>
        <color rgb="FFFCFCFF"/>
        <color rgb="FF63BE7B"/>
      </colorScale>
    </cfRule>
  </conditionalFormatting>
  <conditionalFormatting sqref="S8">
    <cfRule type="colorScale" priority="363">
      <colorScale>
        <cfvo type="min"/>
        <cfvo type="percentile" val="50"/>
        <cfvo type="max"/>
        <color rgb="FFF8696B"/>
        <color rgb="FFFCFCFF"/>
        <color rgb="FF63BE7B"/>
      </colorScale>
    </cfRule>
  </conditionalFormatting>
  <conditionalFormatting sqref="D8">
    <cfRule type="colorScale" priority="362">
      <colorScale>
        <cfvo type="min"/>
        <cfvo type="percentile" val="50"/>
        <cfvo type="max"/>
        <color rgb="FFF8696B"/>
        <color rgb="FFFCFCFF"/>
        <color rgb="FF63BE7B"/>
      </colorScale>
    </cfRule>
  </conditionalFormatting>
  <conditionalFormatting sqref="E8">
    <cfRule type="colorScale" priority="361">
      <colorScale>
        <cfvo type="min"/>
        <cfvo type="max"/>
        <color rgb="FFFCFCFF"/>
        <color rgb="FF63BE7B"/>
      </colorScale>
    </cfRule>
  </conditionalFormatting>
  <conditionalFormatting sqref="F8">
    <cfRule type="colorScale" priority="360">
      <colorScale>
        <cfvo type="min"/>
        <cfvo type="max"/>
        <color rgb="FFFCFCFF"/>
        <color rgb="FF63BE7B"/>
      </colorScale>
    </cfRule>
  </conditionalFormatting>
  <conditionalFormatting sqref="H8">
    <cfRule type="colorScale" priority="359">
      <colorScale>
        <cfvo type="min"/>
        <cfvo type="max"/>
        <color rgb="FFFCFCFF"/>
        <color rgb="FF63BE7B"/>
      </colorScale>
    </cfRule>
  </conditionalFormatting>
  <conditionalFormatting sqref="I8">
    <cfRule type="colorScale" priority="358">
      <colorScale>
        <cfvo type="min"/>
        <cfvo type="max"/>
        <color rgb="FFFCFCFF"/>
        <color rgb="FF63BE7B"/>
      </colorScale>
    </cfRule>
  </conditionalFormatting>
  <conditionalFormatting sqref="K8">
    <cfRule type="colorScale" priority="357">
      <colorScale>
        <cfvo type="min"/>
        <cfvo type="max"/>
        <color rgb="FFFCFCFF"/>
        <color rgb="FF63BE7B"/>
      </colorScale>
    </cfRule>
  </conditionalFormatting>
  <conditionalFormatting sqref="L8">
    <cfRule type="colorScale" priority="356">
      <colorScale>
        <cfvo type="min"/>
        <cfvo type="max"/>
        <color rgb="FFFCFCFF"/>
        <color rgb="FF63BE7B"/>
      </colorScale>
    </cfRule>
  </conditionalFormatting>
  <conditionalFormatting sqref="R8">
    <cfRule type="colorScale" priority="355">
      <colorScale>
        <cfvo type="min"/>
        <cfvo type="max"/>
        <color rgb="FFFCFCFF"/>
        <color rgb="FF63BE7B"/>
      </colorScale>
    </cfRule>
  </conditionalFormatting>
  <conditionalFormatting sqref="U8">
    <cfRule type="colorScale" priority="354">
      <colorScale>
        <cfvo type="min"/>
        <cfvo type="percentile" val="50"/>
        <cfvo type="max"/>
        <color rgb="FFF8696B"/>
        <color rgb="FFFCFCFF"/>
        <color rgb="FF63BE7B"/>
      </colorScale>
    </cfRule>
  </conditionalFormatting>
  <conditionalFormatting sqref="D8">
    <cfRule type="colorScale" priority="352">
      <colorScale>
        <cfvo type="min"/>
        <cfvo type="percentile" val="50"/>
        <cfvo type="max"/>
        <color rgb="FFF8696B"/>
        <color rgb="FFFCFCFF"/>
        <color rgb="FF63BE7B"/>
      </colorScale>
    </cfRule>
    <cfRule type="colorScale" priority="353">
      <colorScale>
        <cfvo type="min"/>
        <cfvo type="max"/>
        <color rgb="FFFCFCFF"/>
        <color rgb="FF63BE7B"/>
      </colorScale>
    </cfRule>
  </conditionalFormatting>
  <conditionalFormatting sqref="Q8">
    <cfRule type="colorScale" priority="350">
      <colorScale>
        <cfvo type="min"/>
        <cfvo type="percentile" val="50"/>
        <cfvo type="max"/>
        <color rgb="FFF8696B"/>
        <color rgb="FFFCFCFF"/>
        <color rgb="FF63BE7B"/>
      </colorScale>
    </cfRule>
    <cfRule type="colorScale" priority="351">
      <colorScale>
        <cfvo type="min"/>
        <cfvo type="max"/>
        <color rgb="FFFCFCFF"/>
        <color rgb="FF63BE7B"/>
      </colorScale>
    </cfRule>
  </conditionalFormatting>
  <conditionalFormatting sqref="D8">
    <cfRule type="colorScale" priority="349">
      <colorScale>
        <cfvo type="min"/>
        <cfvo type="percentile" val="50"/>
        <cfvo type="max"/>
        <color rgb="FFF8696B"/>
        <color rgb="FFFCFCFF"/>
        <color rgb="FF63BE7B"/>
      </colorScale>
    </cfRule>
  </conditionalFormatting>
  <conditionalFormatting sqref="G8">
    <cfRule type="colorScale" priority="348">
      <colorScale>
        <cfvo type="min"/>
        <cfvo type="max"/>
        <color rgb="FFFCFCFF"/>
        <color rgb="FF63BE7B"/>
      </colorScale>
    </cfRule>
  </conditionalFormatting>
  <conditionalFormatting sqref="J8">
    <cfRule type="colorScale" priority="347">
      <colorScale>
        <cfvo type="min"/>
        <cfvo type="max"/>
        <color rgb="FFFCFCFF"/>
        <color rgb="FF63BE7B"/>
      </colorScale>
    </cfRule>
  </conditionalFormatting>
  <conditionalFormatting sqref="M8">
    <cfRule type="colorScale" priority="346">
      <colorScale>
        <cfvo type="min"/>
        <cfvo type="max"/>
        <color rgb="FFFCFCFF"/>
        <color rgb="FF63BE7B"/>
      </colorScale>
    </cfRule>
  </conditionalFormatting>
  <conditionalFormatting sqref="N8">
    <cfRule type="colorScale" priority="345">
      <colorScale>
        <cfvo type="min"/>
        <cfvo type="max"/>
        <color rgb="FFFCFCFF"/>
        <color rgb="FF63BE7B"/>
      </colorScale>
    </cfRule>
  </conditionalFormatting>
  <conditionalFormatting sqref="O8">
    <cfRule type="colorScale" priority="344">
      <colorScale>
        <cfvo type="min"/>
        <cfvo type="percentile" val="50"/>
        <cfvo type="max"/>
        <color rgb="FF63BE7B"/>
        <color rgb="FFFCFCFF"/>
        <color rgb="FFF8696B"/>
      </colorScale>
    </cfRule>
  </conditionalFormatting>
  <conditionalFormatting sqref="P8">
    <cfRule type="colorScale" priority="343">
      <colorScale>
        <cfvo type="min"/>
        <cfvo type="percentile" val="50"/>
        <cfvo type="max"/>
        <color rgb="FF63BE7B"/>
        <color rgb="FFFCFCFF"/>
        <color rgb="FFF8696B"/>
      </colorScale>
    </cfRule>
  </conditionalFormatting>
  <conditionalFormatting sqref="Q8">
    <cfRule type="colorScale" priority="342">
      <colorScale>
        <cfvo type="min"/>
        <cfvo type="percentile" val="50"/>
        <cfvo type="max"/>
        <color rgb="FFF8696B"/>
        <color rgb="FFFCFCFF"/>
        <color rgb="FF63BE7B"/>
      </colorScale>
    </cfRule>
  </conditionalFormatting>
  <conditionalFormatting sqref="R8">
    <cfRule type="colorScale" priority="341">
      <colorScale>
        <cfvo type="min"/>
        <cfvo type="max"/>
        <color rgb="FFFCFCFF"/>
        <color rgb="FF63BE7B"/>
      </colorScale>
    </cfRule>
  </conditionalFormatting>
  <conditionalFormatting sqref="S8">
    <cfRule type="colorScale" priority="340">
      <colorScale>
        <cfvo type="min"/>
        <cfvo type="percentile" val="50"/>
        <cfvo type="max"/>
        <color rgb="FFF8696B"/>
        <color rgb="FFFCFCFF"/>
        <color rgb="FF63BE7B"/>
      </colorScale>
    </cfRule>
  </conditionalFormatting>
  <conditionalFormatting sqref="T8">
    <cfRule type="colorScale" priority="339">
      <colorScale>
        <cfvo type="min"/>
        <cfvo type="percentile" val="50"/>
        <cfvo type="max"/>
        <color rgb="FFF8696B"/>
        <color rgb="FFFCFCFF"/>
        <color rgb="FF63BE7B"/>
      </colorScale>
    </cfRule>
  </conditionalFormatting>
  <conditionalFormatting sqref="U8">
    <cfRule type="colorScale" priority="338">
      <colorScale>
        <cfvo type="min"/>
        <cfvo type="percentile" val="50"/>
        <cfvo type="max"/>
        <color rgb="FFF8696B"/>
        <color rgb="FFFCFCFF"/>
        <color rgb="FF63BE7B"/>
      </colorScale>
    </cfRule>
  </conditionalFormatting>
  <conditionalFormatting sqref="V8">
    <cfRule type="colorScale" priority="337">
      <colorScale>
        <cfvo type="min"/>
        <cfvo type="percentile" val="50"/>
        <cfvo type="max"/>
        <color rgb="FF63BE7B"/>
        <color rgb="FFFCFCFF"/>
        <color rgb="FFF8696B"/>
      </colorScale>
    </cfRule>
  </conditionalFormatting>
  <conditionalFormatting sqref="W8">
    <cfRule type="colorScale" priority="336">
      <colorScale>
        <cfvo type="min"/>
        <cfvo type="percentile" val="50"/>
        <cfvo type="max"/>
        <color rgb="FF63BE7B"/>
        <color rgb="FFFCFCFF"/>
        <color rgb="FFF8696B"/>
      </colorScale>
    </cfRule>
  </conditionalFormatting>
  <conditionalFormatting sqref="D8">
    <cfRule type="colorScale" priority="335">
      <colorScale>
        <cfvo type="min"/>
        <cfvo type="percentile" val="50"/>
        <cfvo type="max"/>
        <color rgb="FFF8696B"/>
        <color rgb="FFFCFCFF"/>
        <color rgb="FF63BE7B"/>
      </colorScale>
    </cfRule>
  </conditionalFormatting>
  <conditionalFormatting sqref="G8">
    <cfRule type="colorScale" priority="334">
      <colorScale>
        <cfvo type="min"/>
        <cfvo type="max"/>
        <color rgb="FFFCFCFF"/>
        <color rgb="FF63BE7B"/>
      </colorScale>
    </cfRule>
  </conditionalFormatting>
  <conditionalFormatting sqref="J8">
    <cfRule type="colorScale" priority="333">
      <colorScale>
        <cfvo type="min"/>
        <cfvo type="max"/>
        <color rgb="FFFCFCFF"/>
        <color rgb="FF63BE7B"/>
      </colorScale>
    </cfRule>
  </conditionalFormatting>
  <conditionalFormatting sqref="M8">
    <cfRule type="colorScale" priority="332">
      <colorScale>
        <cfvo type="min"/>
        <cfvo type="max"/>
        <color rgb="FFFCFCFF"/>
        <color rgb="FF63BE7B"/>
      </colorScale>
    </cfRule>
  </conditionalFormatting>
  <conditionalFormatting sqref="N8">
    <cfRule type="colorScale" priority="331">
      <colorScale>
        <cfvo type="min"/>
        <cfvo type="max"/>
        <color rgb="FFFCFCFF"/>
        <color rgb="FF63BE7B"/>
      </colorScale>
    </cfRule>
  </conditionalFormatting>
  <conditionalFormatting sqref="O8">
    <cfRule type="colorScale" priority="330">
      <colorScale>
        <cfvo type="min"/>
        <cfvo type="percentile" val="50"/>
        <cfvo type="max"/>
        <color rgb="FF63BE7B"/>
        <color rgb="FFFCFCFF"/>
        <color rgb="FFF8696B"/>
      </colorScale>
    </cfRule>
  </conditionalFormatting>
  <conditionalFormatting sqref="P8">
    <cfRule type="colorScale" priority="329">
      <colorScale>
        <cfvo type="min"/>
        <cfvo type="percentile" val="50"/>
        <cfvo type="max"/>
        <color rgb="FF63BE7B"/>
        <color rgb="FFFCFCFF"/>
        <color rgb="FFF8696B"/>
      </colorScale>
    </cfRule>
  </conditionalFormatting>
  <conditionalFormatting sqref="Q8">
    <cfRule type="colorScale" priority="328">
      <colorScale>
        <cfvo type="min"/>
        <cfvo type="percentile" val="50"/>
        <cfvo type="max"/>
        <color rgb="FFF8696B"/>
        <color rgb="FFFCFCFF"/>
        <color rgb="FF63BE7B"/>
      </colorScale>
    </cfRule>
  </conditionalFormatting>
  <conditionalFormatting sqref="R8">
    <cfRule type="colorScale" priority="327">
      <colorScale>
        <cfvo type="min"/>
        <cfvo type="max"/>
        <color rgb="FFFCFCFF"/>
        <color rgb="FF63BE7B"/>
      </colorScale>
    </cfRule>
  </conditionalFormatting>
  <conditionalFormatting sqref="S8">
    <cfRule type="colorScale" priority="326">
      <colorScale>
        <cfvo type="min"/>
        <cfvo type="max"/>
        <color rgb="FFFCFCFF"/>
        <color rgb="FF63BE7B"/>
      </colorScale>
    </cfRule>
  </conditionalFormatting>
  <conditionalFormatting sqref="T8">
    <cfRule type="colorScale" priority="325">
      <colorScale>
        <cfvo type="min"/>
        <cfvo type="max"/>
        <color rgb="FFFCFCFF"/>
        <color rgb="FF63BE7B"/>
      </colorScale>
    </cfRule>
  </conditionalFormatting>
  <conditionalFormatting sqref="U8">
    <cfRule type="colorScale" priority="324">
      <colorScale>
        <cfvo type="min"/>
        <cfvo type="max"/>
        <color rgb="FFFCFCFF"/>
        <color rgb="FF63BE7B"/>
      </colorScale>
    </cfRule>
  </conditionalFormatting>
  <conditionalFormatting sqref="V8">
    <cfRule type="colorScale" priority="323">
      <colorScale>
        <cfvo type="min"/>
        <cfvo type="percentile" val="50"/>
        <cfvo type="max"/>
        <color rgb="FF63BE7B"/>
        <color rgb="FFFCFCFF"/>
        <color rgb="FFF8696B"/>
      </colorScale>
    </cfRule>
  </conditionalFormatting>
  <conditionalFormatting sqref="W8">
    <cfRule type="colorScale" priority="322">
      <colorScale>
        <cfvo type="min"/>
        <cfvo type="percentile" val="50"/>
        <cfvo type="max"/>
        <color rgb="FF63BE7B"/>
        <color rgb="FFFCFCFF"/>
        <color rgb="FFF8696B"/>
      </colorScale>
    </cfRule>
  </conditionalFormatting>
  <conditionalFormatting sqref="V9:V11 V13:V14">
    <cfRule type="colorScale" priority="81034">
      <colorScale>
        <cfvo type="min"/>
        <cfvo type="max"/>
        <color rgb="FFFFEF9C"/>
        <color rgb="FF63BE7B"/>
      </colorScale>
    </cfRule>
    <cfRule type="colorScale" priority="81035">
      <colorScale>
        <cfvo type="min"/>
        <cfvo type="max"/>
        <color rgb="FFFFEF9C"/>
        <color rgb="FF63BE7B"/>
      </colorScale>
    </cfRule>
    <cfRule type="colorScale" priority="81036">
      <colorScale>
        <cfvo type="min"/>
        <cfvo type="max"/>
        <color rgb="FFFFEF9C"/>
        <color rgb="FF63BE7B"/>
      </colorScale>
    </cfRule>
  </conditionalFormatting>
  <conditionalFormatting sqref="V14">
    <cfRule type="colorScale" priority="81040">
      <colorScale>
        <cfvo type="min"/>
        <cfvo type="max"/>
        <color rgb="FFFFEF9C"/>
        <color rgb="FF63BE7B"/>
      </colorScale>
    </cfRule>
    <cfRule type="colorScale" priority="81041">
      <colorScale>
        <cfvo type="min"/>
        <cfvo type="max"/>
        <color rgb="FFFFEF9C"/>
        <color rgb="FF63BE7B"/>
      </colorScale>
    </cfRule>
    <cfRule type="colorScale" priority="81042">
      <colorScale>
        <cfvo type="min"/>
        <cfvo type="max"/>
        <color rgb="FFFFEF9C"/>
        <color rgb="FF63BE7B"/>
      </colorScale>
    </cfRule>
    <cfRule type="colorScale" priority="81043">
      <colorScale>
        <cfvo type="min"/>
        <cfvo type="max"/>
        <color rgb="FFFFEF9C"/>
        <color rgb="FF63BE7B"/>
      </colorScale>
    </cfRule>
  </conditionalFormatting>
  <conditionalFormatting sqref="D13:D18 D2:D11">
    <cfRule type="colorScale" priority="318">
      <colorScale>
        <cfvo type="min"/>
        <cfvo type="percentile" val="50"/>
        <cfvo type="max"/>
        <color rgb="FFF8696B"/>
        <color rgb="FFFCFCFF"/>
        <color rgb="FF63BE7B"/>
      </colorScale>
    </cfRule>
  </conditionalFormatting>
  <conditionalFormatting sqref="G13:G18 G2:G11">
    <cfRule type="colorScale" priority="317">
      <colorScale>
        <cfvo type="min"/>
        <cfvo type="max"/>
        <color rgb="FFFCFCFF"/>
        <color rgb="FF63BE7B"/>
      </colorScale>
    </cfRule>
  </conditionalFormatting>
  <conditionalFormatting sqref="J13:J18 J2:J11">
    <cfRule type="colorScale" priority="316">
      <colorScale>
        <cfvo type="min"/>
        <cfvo type="max"/>
        <color rgb="FFFCFCFF"/>
        <color rgb="FF63BE7B"/>
      </colorScale>
    </cfRule>
  </conditionalFormatting>
  <conditionalFormatting sqref="M13:M18 M2:M11">
    <cfRule type="colorScale" priority="315">
      <colorScale>
        <cfvo type="min"/>
        <cfvo type="max"/>
        <color rgb="FFFCFCFF"/>
        <color rgb="FF63BE7B"/>
      </colorScale>
    </cfRule>
  </conditionalFormatting>
  <conditionalFormatting sqref="N2:N11 N13:N18">
    <cfRule type="colorScale" priority="314">
      <colorScale>
        <cfvo type="min"/>
        <cfvo type="max"/>
        <color rgb="FFFCFCFF"/>
        <color rgb="FF63BE7B"/>
      </colorScale>
    </cfRule>
  </conditionalFormatting>
  <conditionalFormatting sqref="O13:O18 O2:O11">
    <cfRule type="colorScale" priority="313">
      <colorScale>
        <cfvo type="min"/>
        <cfvo type="percentile" val="50"/>
        <cfvo type="max"/>
        <color rgb="FF63BE7B"/>
        <color rgb="FFFCFCFF"/>
        <color rgb="FFF8696B"/>
      </colorScale>
    </cfRule>
  </conditionalFormatting>
  <conditionalFormatting sqref="P13:P18 P2:P11">
    <cfRule type="colorScale" priority="312">
      <colorScale>
        <cfvo type="min"/>
        <cfvo type="percentile" val="50"/>
        <cfvo type="max"/>
        <color rgb="FF63BE7B"/>
        <color rgb="FFFCFCFF"/>
        <color rgb="FFF8696B"/>
      </colorScale>
    </cfRule>
  </conditionalFormatting>
  <conditionalFormatting sqref="Q13:Q18 Q2:Q11">
    <cfRule type="colorScale" priority="311">
      <colorScale>
        <cfvo type="min"/>
        <cfvo type="percentile" val="50"/>
        <cfvo type="max"/>
        <color rgb="FFF8696B"/>
        <color rgb="FFFCFCFF"/>
        <color rgb="FF63BE7B"/>
      </colorScale>
    </cfRule>
  </conditionalFormatting>
  <conditionalFormatting sqref="R13:R18 R2:R11">
    <cfRule type="colorScale" priority="310">
      <colorScale>
        <cfvo type="min"/>
        <cfvo type="max"/>
        <color rgb="FFFCFCFF"/>
        <color rgb="FF63BE7B"/>
      </colorScale>
    </cfRule>
  </conditionalFormatting>
  <conditionalFormatting sqref="S13:S18 S2:S11">
    <cfRule type="colorScale" priority="305">
      <colorScale>
        <cfvo type="min"/>
        <cfvo type="percentile" val="50"/>
        <cfvo type="max"/>
        <color rgb="FFF8696B"/>
        <color rgb="FFFCFCFF"/>
        <color rgb="FF63BE7B"/>
      </colorScale>
    </cfRule>
    <cfRule type="colorScale" priority="309">
      <colorScale>
        <cfvo type="min"/>
        <cfvo type="max"/>
        <color rgb="FFFCFCFF"/>
        <color rgb="FF63BE7B"/>
      </colorScale>
    </cfRule>
  </conditionalFormatting>
  <conditionalFormatting sqref="T13:T18 T2:T11">
    <cfRule type="colorScale" priority="306">
      <colorScale>
        <cfvo type="min"/>
        <cfvo type="percentile" val="50"/>
        <cfvo type="max"/>
        <color rgb="FFF8696B"/>
        <color rgb="FFFCFCFF"/>
        <color rgb="FF63BE7B"/>
      </colorScale>
    </cfRule>
    <cfRule type="colorScale" priority="308">
      <colorScale>
        <cfvo type="min"/>
        <cfvo type="max"/>
        <color rgb="FFFCFCFF"/>
        <color rgb="FF63BE7B"/>
      </colorScale>
    </cfRule>
  </conditionalFormatting>
  <conditionalFormatting sqref="U13:U18 U2:U11">
    <cfRule type="colorScale" priority="307">
      <colorScale>
        <cfvo type="min"/>
        <cfvo type="percentile" val="50"/>
        <cfvo type="max"/>
        <color rgb="FFF8696B"/>
        <color rgb="FFFCFCFF"/>
        <color rgb="FF63BE7B"/>
      </colorScale>
    </cfRule>
  </conditionalFormatting>
  <conditionalFormatting sqref="V13:V18 V2:V11">
    <cfRule type="colorScale" priority="304">
      <colorScale>
        <cfvo type="min"/>
        <cfvo type="percentile" val="50"/>
        <cfvo type="max"/>
        <color rgb="FF63BE7B"/>
        <color rgb="FFFCFCFF"/>
        <color rgb="FFF8696B"/>
      </colorScale>
    </cfRule>
  </conditionalFormatting>
  <conditionalFormatting sqref="W13:W18 W2:W11">
    <cfRule type="colorScale" priority="303">
      <colorScale>
        <cfvo type="min"/>
        <cfvo type="percentile" val="50"/>
        <cfvo type="max"/>
        <color rgb="FF63BE7B"/>
        <color rgb="FFFCFCFF"/>
        <color rgb="FFF8696B"/>
      </colorScale>
    </cfRule>
  </conditionalFormatting>
  <conditionalFormatting sqref="D12">
    <cfRule type="colorScale" priority="101">
      <colorScale>
        <cfvo type="min"/>
        <cfvo type="percentile" val="50"/>
        <cfvo type="max"/>
        <color rgb="FFF8696B"/>
        <color rgb="FFFCFCFF"/>
        <color rgb="FF63BE7B"/>
      </colorScale>
    </cfRule>
  </conditionalFormatting>
  <conditionalFormatting sqref="D12">
    <cfRule type="colorScale" priority="71">
      <colorScale>
        <cfvo type="min"/>
        <cfvo type="percentile" val="50"/>
        <cfvo type="max"/>
        <color rgb="FFF8696B"/>
        <color rgb="FFFCFCFF"/>
        <color rgb="FF63BE7B"/>
      </colorScale>
    </cfRule>
  </conditionalFormatting>
  <conditionalFormatting sqref="D12">
    <cfRule type="colorScale" priority="141">
      <colorScale>
        <cfvo type="min"/>
        <cfvo type="percentile" val="50"/>
        <cfvo type="max"/>
        <color rgb="FFF8696B"/>
        <color rgb="FFFCFCFF"/>
        <color rgb="FF63BE7B"/>
      </colorScale>
    </cfRule>
    <cfRule type="colorScale" priority="144">
      <colorScale>
        <cfvo type="min"/>
        <cfvo type="percentile" val="50"/>
        <cfvo type="max"/>
        <color rgb="FFF8696B"/>
        <color rgb="FFFCFCFF"/>
        <color rgb="FF63BE7B"/>
      </colorScale>
    </cfRule>
    <cfRule type="colorScale" priority="150">
      <colorScale>
        <cfvo type="min"/>
        <cfvo type="percentile" val="50"/>
        <cfvo type="max"/>
        <color rgb="FFF8696B"/>
        <color rgb="FFFCFCFF"/>
        <color rgb="FF63BE7B"/>
      </colorScale>
    </cfRule>
    <cfRule type="colorScale" priority="256">
      <colorScale>
        <cfvo type="min"/>
        <cfvo type="percentile" val="50"/>
        <cfvo type="max"/>
        <color rgb="FFF8696B"/>
        <color rgb="FFFCFCFF"/>
        <color rgb="FF63BE7B"/>
      </colorScale>
    </cfRule>
    <cfRule type="colorScale" priority="277">
      <colorScale>
        <cfvo type="min"/>
        <cfvo type="percentile" val="50"/>
        <cfvo type="max"/>
        <color rgb="FFF8696B"/>
        <color rgb="FFFCFCFF"/>
        <color rgb="FF63BE7B"/>
      </colorScale>
    </cfRule>
  </conditionalFormatting>
  <conditionalFormatting sqref="E12">
    <cfRule type="colorScale" priority="100">
      <colorScale>
        <cfvo type="min"/>
        <cfvo type="max"/>
        <color rgb="FFFCFCFF"/>
        <color rgb="FF63BE7B"/>
      </colorScale>
    </cfRule>
  </conditionalFormatting>
  <conditionalFormatting sqref="E12">
    <cfRule type="colorScale" priority="81">
      <colorScale>
        <cfvo type="min"/>
        <cfvo type="max"/>
        <color rgb="FFFCFCFF"/>
        <color rgb="FF63BE7B"/>
      </colorScale>
    </cfRule>
  </conditionalFormatting>
  <conditionalFormatting sqref="E12">
    <cfRule type="colorScale" priority="131">
      <colorScale>
        <cfvo type="min"/>
        <cfvo type="max"/>
        <color rgb="FFFCFCFF"/>
        <color rgb="FF63BE7B"/>
      </colorScale>
    </cfRule>
    <cfRule type="colorScale" priority="151">
      <colorScale>
        <cfvo type="min"/>
        <cfvo type="max"/>
        <color rgb="FFFCFCFF"/>
        <color rgb="FF63BE7B"/>
      </colorScale>
    </cfRule>
    <cfRule type="colorScale" priority="152">
      <colorScale>
        <cfvo type="min"/>
        <cfvo type="percentile" val="50"/>
        <cfvo type="max"/>
        <color rgb="FFF8696B"/>
        <color rgb="FFFCFCFF"/>
        <color rgb="FF63BE7B"/>
      </colorScale>
    </cfRule>
    <cfRule type="colorScale" priority="153">
      <colorScale>
        <cfvo type="min"/>
        <cfvo type="max"/>
        <color rgb="FFFCFCFF"/>
        <color rgb="FF63BE7B"/>
      </colorScale>
    </cfRule>
    <cfRule type="colorScale" priority="154">
      <colorScale>
        <cfvo type="min"/>
        <cfvo type="percentile" val="50"/>
        <cfvo type="max"/>
        <color rgb="FFF8696B"/>
        <color rgb="FFFCFCFF"/>
        <color rgb="FF63BE7B"/>
      </colorScale>
    </cfRule>
    <cfRule type="colorScale" priority="229">
      <colorScale>
        <cfvo type="min"/>
        <cfvo type="max"/>
        <color rgb="FFFCFCFF"/>
        <color rgb="FF63BE7B"/>
      </colorScale>
    </cfRule>
    <cfRule type="colorScale" priority="257">
      <colorScale>
        <cfvo type="min"/>
        <cfvo type="max"/>
        <color rgb="FFFCFCFF"/>
        <color rgb="FF63BE7B"/>
      </colorScale>
    </cfRule>
    <cfRule type="colorScale" priority="293">
      <colorScale>
        <cfvo type="min"/>
        <cfvo type="max"/>
        <color rgb="FFFCFCFF"/>
        <color rgb="FF63BE7B"/>
      </colorScale>
    </cfRule>
  </conditionalFormatting>
  <conditionalFormatting sqref="E12:N12">
    <cfRule type="colorScale" priority="123">
      <colorScale>
        <cfvo type="min"/>
        <cfvo type="max"/>
        <color rgb="FFFCFCFF"/>
        <color rgb="FF63BE7B"/>
      </colorScale>
    </cfRule>
    <cfRule type="colorScale" priority="124">
      <colorScale>
        <cfvo type="min"/>
        <cfvo type="max"/>
        <color rgb="FFFCFCFF"/>
        <color rgb="FF63BE7B"/>
      </colorScale>
    </cfRule>
    <cfRule type="colorScale" priority="125">
      <colorScale>
        <cfvo type="min"/>
        <cfvo type="percentile" val="50"/>
        <cfvo type="max"/>
        <color rgb="FFF8696B"/>
        <color rgb="FFFFEB84"/>
        <color rgb="FF63BE7B"/>
      </colorScale>
    </cfRule>
    <cfRule type="colorScale" priority="126">
      <colorScale>
        <cfvo type="min"/>
        <cfvo type="max"/>
        <color rgb="FFFFEF9C"/>
        <color rgb="FF63BE7B"/>
      </colorScale>
    </cfRule>
  </conditionalFormatting>
  <conditionalFormatting sqref="F12">
    <cfRule type="colorScale" priority="99">
      <colorScale>
        <cfvo type="min"/>
        <cfvo type="max"/>
        <color rgb="FFFCFCFF"/>
        <color rgb="FF63BE7B"/>
      </colorScale>
    </cfRule>
  </conditionalFormatting>
  <conditionalFormatting sqref="F12">
    <cfRule type="colorScale" priority="80">
      <colorScale>
        <cfvo type="min"/>
        <cfvo type="max"/>
        <color rgb="FFFCFCFF"/>
        <color rgb="FF63BE7B"/>
      </colorScale>
    </cfRule>
  </conditionalFormatting>
  <conditionalFormatting sqref="F12">
    <cfRule type="colorScale" priority="110">
      <colorScale>
        <cfvo type="min"/>
        <cfvo type="max"/>
        <color rgb="FFFCFCFF"/>
        <color rgb="FF63BE7B"/>
      </colorScale>
    </cfRule>
    <cfRule type="colorScale" priority="111">
      <colorScale>
        <cfvo type="min"/>
        <cfvo type="max"/>
        <color rgb="FFFCFCFF"/>
        <color rgb="FF63BE7B"/>
      </colorScale>
    </cfRule>
    <cfRule type="colorScale" priority="112">
      <colorScale>
        <cfvo type="min"/>
        <cfvo type="percentile" val="50"/>
        <cfvo type="max"/>
        <color rgb="FFF8696B"/>
        <color rgb="FFFCFCFF"/>
        <color rgb="FF63BE7B"/>
      </colorScale>
    </cfRule>
    <cfRule type="colorScale" priority="113">
      <colorScale>
        <cfvo type="min"/>
        <cfvo type="max"/>
        <color rgb="FFFCFCFF"/>
        <color rgb="FF63BE7B"/>
      </colorScale>
    </cfRule>
    <cfRule type="colorScale" priority="114">
      <colorScale>
        <cfvo type="min"/>
        <cfvo type="percentile" val="50"/>
        <cfvo type="max"/>
        <color rgb="FFF8696B"/>
        <color rgb="FFFCFCFF"/>
        <color rgb="FF63BE7B"/>
      </colorScale>
    </cfRule>
    <cfRule type="colorScale" priority="115">
      <colorScale>
        <cfvo type="min"/>
        <cfvo type="max"/>
        <color rgb="FFFCFCFF"/>
        <color rgb="FF63BE7B"/>
      </colorScale>
    </cfRule>
    <cfRule type="colorScale" priority="116">
      <colorScale>
        <cfvo type="min"/>
        <cfvo type="max"/>
        <color rgb="FFFCFCFF"/>
        <color rgb="FF63BE7B"/>
      </colorScale>
    </cfRule>
    <cfRule type="colorScale" priority="117">
      <colorScale>
        <cfvo type="min"/>
        <cfvo type="max"/>
        <color rgb="FFFCFCFF"/>
        <color rgb="FF63BE7B"/>
      </colorScale>
    </cfRule>
  </conditionalFormatting>
  <conditionalFormatting sqref="G12">
    <cfRule type="colorScale" priority="97">
      <colorScale>
        <cfvo type="min"/>
        <cfvo type="max"/>
        <color rgb="FFFCFCFF"/>
        <color rgb="FF63BE7B"/>
      </colorScale>
    </cfRule>
  </conditionalFormatting>
  <conditionalFormatting sqref="G12">
    <cfRule type="colorScale" priority="70">
      <colorScale>
        <cfvo type="min"/>
        <cfvo type="max"/>
        <color rgb="FFFCFCFF"/>
        <color rgb="FF63BE7B"/>
      </colorScale>
    </cfRule>
  </conditionalFormatting>
  <conditionalFormatting sqref="G12">
    <cfRule type="colorScale" priority="102">
      <colorScale>
        <cfvo type="min"/>
        <cfvo type="max"/>
        <color rgb="FFFCFCFF"/>
        <color rgb="FF63BE7B"/>
      </colorScale>
    </cfRule>
    <cfRule type="colorScale" priority="103">
      <colorScale>
        <cfvo type="min"/>
        <cfvo type="max"/>
        <color rgb="FFFCFCFF"/>
        <color rgb="FF63BE7B"/>
      </colorScale>
    </cfRule>
    <cfRule type="colorScale" priority="104">
      <colorScale>
        <cfvo type="min"/>
        <cfvo type="percentile" val="50"/>
        <cfvo type="max"/>
        <color rgb="FFF8696B"/>
        <color rgb="FFFCFCFF"/>
        <color rgb="FF63BE7B"/>
      </colorScale>
    </cfRule>
    <cfRule type="colorScale" priority="105">
      <colorScale>
        <cfvo type="min"/>
        <cfvo type="max"/>
        <color rgb="FFFCFCFF"/>
        <color rgb="FF63BE7B"/>
      </colorScale>
    </cfRule>
    <cfRule type="colorScale" priority="106">
      <colorScale>
        <cfvo type="min"/>
        <cfvo type="percentile" val="50"/>
        <cfvo type="max"/>
        <color rgb="FFF8696B"/>
        <color rgb="FFFCFCFF"/>
        <color rgb="FF63BE7B"/>
      </colorScale>
    </cfRule>
    <cfRule type="colorScale" priority="107">
      <colorScale>
        <cfvo type="min"/>
        <cfvo type="max"/>
        <color rgb="FFFCFCFF"/>
        <color rgb="FF63BE7B"/>
      </colorScale>
    </cfRule>
    <cfRule type="colorScale" priority="108">
      <colorScale>
        <cfvo type="min"/>
        <cfvo type="max"/>
        <color rgb="FFFCFCFF"/>
        <color rgb="FF63BE7B"/>
      </colorScale>
    </cfRule>
    <cfRule type="colorScale" priority="109">
      <colorScale>
        <cfvo type="min"/>
        <cfvo type="max"/>
        <color rgb="FFFCFCFF"/>
        <color rgb="FF63BE7B"/>
      </colorScale>
    </cfRule>
  </conditionalFormatting>
  <conditionalFormatting sqref="H12">
    <cfRule type="colorScale" priority="98">
      <colorScale>
        <cfvo type="min"/>
        <cfvo type="max"/>
        <color rgb="FFFCFCFF"/>
        <color rgb="FF63BE7B"/>
      </colorScale>
    </cfRule>
  </conditionalFormatting>
  <conditionalFormatting sqref="H12">
    <cfRule type="colorScale" priority="79">
      <colorScale>
        <cfvo type="min"/>
        <cfvo type="max"/>
        <color rgb="FFFCFCFF"/>
        <color rgb="FF63BE7B"/>
      </colorScale>
    </cfRule>
  </conditionalFormatting>
  <conditionalFormatting sqref="H12">
    <cfRule type="colorScale" priority="132">
      <colorScale>
        <cfvo type="min"/>
        <cfvo type="percentile" val="50"/>
        <cfvo type="max"/>
        <color rgb="FFF8696B"/>
        <color rgb="FFFCFCFF"/>
        <color rgb="FF63BE7B"/>
      </colorScale>
    </cfRule>
    <cfRule type="colorScale" priority="133">
      <colorScale>
        <cfvo type="min"/>
        <cfvo type="max"/>
        <color rgb="FFFCFCFF"/>
        <color rgb="FF63BE7B"/>
      </colorScale>
    </cfRule>
    <cfRule type="colorScale" priority="145">
      <colorScale>
        <cfvo type="min"/>
        <cfvo type="percentile" val="50"/>
        <cfvo type="max"/>
        <color rgb="FFF8696B"/>
        <color rgb="FFFCFCFF"/>
        <color rgb="FF63BE7B"/>
      </colorScale>
    </cfRule>
    <cfRule type="colorScale" priority="146">
      <colorScale>
        <cfvo type="min"/>
        <cfvo type="max"/>
        <color rgb="FFFCFCFF"/>
        <color rgb="FF63BE7B"/>
      </colorScale>
    </cfRule>
    <cfRule type="colorScale" priority="147">
      <colorScale>
        <cfvo type="min"/>
        <cfvo type="percentile" val="50"/>
        <cfvo type="max"/>
        <color rgb="FFF8696B"/>
        <color rgb="FFFCFCFF"/>
        <color rgb="FF63BE7B"/>
      </colorScale>
    </cfRule>
    <cfRule type="colorScale" priority="149">
      <colorScale>
        <cfvo type="min"/>
        <cfvo type="percentile" val="50"/>
        <cfvo type="max"/>
        <color rgb="FFF8696B"/>
        <color rgb="FFFCFCFF"/>
        <color rgb="FF5A8AC6"/>
      </colorScale>
    </cfRule>
    <cfRule type="colorScale" priority="155">
      <colorScale>
        <cfvo type="min"/>
        <cfvo type="percentile" val="50"/>
        <cfvo type="max"/>
        <color rgb="FFF8696B"/>
        <color rgb="FFFCFCFF"/>
        <color rgb="FF63BE7B"/>
      </colorScale>
    </cfRule>
    <cfRule type="colorScale" priority="156">
      <colorScale>
        <cfvo type="min"/>
        <cfvo type="max"/>
        <color rgb="FFFCFCFF"/>
        <color rgb="FF63BE7B"/>
      </colorScale>
    </cfRule>
    <cfRule type="colorScale" priority="157">
      <colorScale>
        <cfvo type="min"/>
        <cfvo type="percentile" val="50"/>
        <cfvo type="max"/>
        <color rgb="FFF8696B"/>
        <color rgb="FFFCFCFF"/>
        <color rgb="FF63BE7B"/>
      </colorScale>
    </cfRule>
    <cfRule type="colorScale" priority="230">
      <colorScale>
        <cfvo type="min"/>
        <cfvo type="max"/>
        <color rgb="FFFCFCFF"/>
        <color rgb="FF63BE7B"/>
      </colorScale>
    </cfRule>
    <cfRule type="colorScale" priority="248">
      <colorScale>
        <cfvo type="min"/>
        <cfvo type="percentile" val="50"/>
        <cfvo type="max"/>
        <color rgb="FFF8696B"/>
        <color rgb="FFFCFCFF"/>
        <color rgb="FF63BE7B"/>
      </colorScale>
    </cfRule>
    <cfRule type="colorScale" priority="249">
      <colorScale>
        <cfvo type="min"/>
        <cfvo type="max"/>
        <color rgb="FFFCFCFF"/>
        <color rgb="FF63BE7B"/>
      </colorScale>
    </cfRule>
    <cfRule type="colorScale" priority="258">
      <colorScale>
        <cfvo type="min"/>
        <cfvo type="percentile" val="50"/>
        <cfvo type="max"/>
        <color rgb="FFF8696B"/>
        <color rgb="FFFCFCFF"/>
        <color rgb="FF63BE7B"/>
      </colorScale>
    </cfRule>
    <cfRule type="colorScale" priority="294">
      <colorScale>
        <cfvo type="min"/>
        <cfvo type="max"/>
        <color rgb="FFFCFCFF"/>
        <color rgb="FF63BE7B"/>
      </colorScale>
    </cfRule>
  </conditionalFormatting>
  <conditionalFormatting sqref="I12">
    <cfRule type="colorScale" priority="118">
      <colorScale>
        <cfvo type="min"/>
        <cfvo type="max"/>
        <color rgb="FFFCFCFF"/>
        <color rgb="FF63BE7B"/>
      </colorScale>
    </cfRule>
  </conditionalFormatting>
  <conditionalFormatting sqref="I12">
    <cfRule type="colorScale" priority="96">
      <colorScale>
        <cfvo type="min"/>
        <cfvo type="max"/>
        <color rgb="FFFCFCFF"/>
        <color rgb="FF63BE7B"/>
      </colorScale>
    </cfRule>
  </conditionalFormatting>
  <conditionalFormatting sqref="I12">
    <cfRule type="colorScale" priority="78">
      <colorScale>
        <cfvo type="min"/>
        <cfvo type="max"/>
        <color rgb="FFFCFCFF"/>
        <color rgb="FF63BE7B"/>
      </colorScale>
    </cfRule>
  </conditionalFormatting>
  <conditionalFormatting sqref="I12">
    <cfRule type="colorScale" priority="134">
      <colorScale>
        <cfvo type="min"/>
        <cfvo type="percentile" val="50"/>
        <cfvo type="max"/>
        <color rgb="FFF8696B"/>
        <color rgb="FFFCFCFF"/>
        <color rgb="FF63BE7B"/>
      </colorScale>
    </cfRule>
    <cfRule type="colorScale" priority="135">
      <colorScale>
        <cfvo type="min"/>
        <cfvo type="max"/>
        <color rgb="FFFCFCFF"/>
        <color rgb="FF63BE7B"/>
      </colorScale>
    </cfRule>
    <cfRule type="colorScale" priority="158">
      <colorScale>
        <cfvo type="min"/>
        <cfvo type="percentile" val="50"/>
        <cfvo type="max"/>
        <color rgb="FFF8696B"/>
        <color rgb="FFFCFCFF"/>
        <color rgb="FF63BE7B"/>
      </colorScale>
    </cfRule>
    <cfRule type="colorScale" priority="159">
      <colorScale>
        <cfvo type="min"/>
        <cfvo type="max"/>
        <color rgb="FFFCFCFF"/>
        <color rgb="FF63BE7B"/>
      </colorScale>
    </cfRule>
    <cfRule type="colorScale" priority="160">
      <colorScale>
        <cfvo type="min"/>
        <cfvo type="percentile" val="50"/>
        <cfvo type="max"/>
        <color rgb="FFF8696B"/>
        <color rgb="FFFCFCFF"/>
        <color rgb="FF63BE7B"/>
      </colorScale>
    </cfRule>
    <cfRule type="colorScale" priority="161">
      <colorScale>
        <cfvo type="min"/>
        <cfvo type="percentile" val="50"/>
        <cfvo type="max"/>
        <color rgb="FFF8696B"/>
        <color rgb="FFFCFCFF"/>
        <color rgb="FF63BE7B"/>
      </colorScale>
    </cfRule>
    <cfRule type="colorScale" priority="162">
      <colorScale>
        <cfvo type="min"/>
        <cfvo type="percentile" val="50"/>
        <cfvo type="max"/>
        <color rgb="FFF8696B"/>
        <color rgb="FFFCFCFF"/>
        <color rgb="FF5A8AC6"/>
      </colorScale>
    </cfRule>
    <cfRule type="colorScale" priority="163">
      <colorScale>
        <cfvo type="min"/>
        <cfvo type="percentile" val="50"/>
        <cfvo type="max"/>
        <color rgb="FFF8696B"/>
        <color rgb="FFFCFCFF"/>
        <color rgb="FF63BE7B"/>
      </colorScale>
    </cfRule>
    <cfRule type="colorScale" priority="164">
      <colorScale>
        <cfvo type="min"/>
        <cfvo type="percentile" val="50"/>
        <cfvo type="max"/>
        <color rgb="FFF8696B"/>
        <color rgb="FFFCFCFF"/>
        <color rgb="FF63BE7B"/>
      </colorScale>
    </cfRule>
    <cfRule type="colorScale" priority="165">
      <colorScale>
        <cfvo type="min"/>
        <cfvo type="max"/>
        <color rgb="FFFCFCFF"/>
        <color rgb="FF63BE7B"/>
      </colorScale>
    </cfRule>
    <cfRule type="colorScale" priority="166">
      <colorScale>
        <cfvo type="min"/>
        <cfvo type="percentile" val="50"/>
        <cfvo type="max"/>
        <color rgb="FFF8696B"/>
        <color rgb="FFFCFCFF"/>
        <color rgb="FF63BE7B"/>
      </colorScale>
    </cfRule>
    <cfRule type="colorScale" priority="167">
      <colorScale>
        <cfvo type="min"/>
        <cfvo type="percentile" val="50"/>
        <cfvo type="max"/>
        <color rgb="FFF8696B"/>
        <color rgb="FFFCFCFF"/>
        <color rgb="FF63BE7B"/>
      </colorScale>
    </cfRule>
    <cfRule type="colorScale" priority="168">
      <colorScale>
        <cfvo type="min"/>
        <cfvo type="max"/>
        <color rgb="FFFCFCFF"/>
        <color rgb="FF63BE7B"/>
      </colorScale>
    </cfRule>
    <cfRule type="colorScale" priority="231">
      <colorScale>
        <cfvo type="min"/>
        <cfvo type="max"/>
        <color rgb="FFFCFCFF"/>
        <color rgb="FF63BE7B"/>
      </colorScale>
    </cfRule>
    <cfRule type="colorScale" priority="250">
      <colorScale>
        <cfvo type="min"/>
        <cfvo type="percentile" val="50"/>
        <cfvo type="max"/>
        <color rgb="FFF8696B"/>
        <color rgb="FFFCFCFF"/>
        <color rgb="FF63BE7B"/>
      </colorScale>
    </cfRule>
    <cfRule type="colorScale" priority="251">
      <colorScale>
        <cfvo type="min"/>
        <cfvo type="max"/>
        <color rgb="FFFCFCFF"/>
        <color rgb="FF63BE7B"/>
      </colorScale>
    </cfRule>
    <cfRule type="colorScale" priority="259">
      <colorScale>
        <cfvo type="min"/>
        <cfvo type="percentile" val="50"/>
        <cfvo type="max"/>
        <color rgb="FFF8696B"/>
        <color rgb="FFFCFCFF"/>
        <color rgb="FF63BE7B"/>
      </colorScale>
    </cfRule>
    <cfRule type="colorScale" priority="295">
      <colorScale>
        <cfvo type="min"/>
        <cfvo type="max"/>
        <color rgb="FFFCFCFF"/>
        <color rgb="FF63BE7B"/>
      </colorScale>
    </cfRule>
  </conditionalFormatting>
  <conditionalFormatting sqref="J12">
    <cfRule type="colorScale" priority="95">
      <colorScale>
        <cfvo type="min"/>
        <cfvo type="max"/>
        <color rgb="FFFCFCFF"/>
        <color rgb="FF63BE7B"/>
      </colorScale>
    </cfRule>
  </conditionalFormatting>
  <conditionalFormatting sqref="J12">
    <cfRule type="colorScale" priority="69">
      <colorScale>
        <cfvo type="min"/>
        <cfvo type="max"/>
        <color rgb="FFFCFCFF"/>
        <color rgb="FF63BE7B"/>
      </colorScale>
    </cfRule>
  </conditionalFormatting>
  <conditionalFormatting sqref="J12">
    <cfRule type="colorScale" priority="120">
      <colorScale>
        <cfvo type="min"/>
        <cfvo type="max"/>
        <color rgb="FFFCFCFF"/>
        <color rgb="FF63BE7B"/>
      </colorScale>
    </cfRule>
    <cfRule type="colorScale" priority="215">
      <colorScale>
        <cfvo type="min"/>
        <cfvo type="max"/>
        <color rgb="FFFCFCFF"/>
        <color rgb="FF63BE7B"/>
      </colorScale>
    </cfRule>
    <cfRule type="colorScale" priority="216">
      <colorScale>
        <cfvo type="min"/>
        <cfvo type="max"/>
        <color rgb="FFFCFCFF"/>
        <color rgb="FF63BE7B"/>
      </colorScale>
    </cfRule>
    <cfRule type="colorScale" priority="217">
      <colorScale>
        <cfvo type="min"/>
        <cfvo type="percentile" val="50"/>
        <cfvo type="max"/>
        <color rgb="FFF8696B"/>
        <color rgb="FFFCFCFF"/>
        <color rgb="FF63BE7B"/>
      </colorScale>
    </cfRule>
    <cfRule type="colorScale" priority="218">
      <colorScale>
        <cfvo type="min"/>
        <cfvo type="percentile" val="50"/>
        <cfvo type="max"/>
        <color rgb="FFF8696B"/>
        <color rgb="FFFCFCFF"/>
        <color rgb="FF63BE7B"/>
      </colorScale>
    </cfRule>
    <cfRule type="colorScale" priority="219">
      <colorScale>
        <cfvo type="min"/>
        <cfvo type="max"/>
        <color rgb="FFFCFCFF"/>
        <color rgb="FF63BE7B"/>
      </colorScale>
    </cfRule>
    <cfRule type="colorScale" priority="271">
      <colorScale>
        <cfvo type="min"/>
        <cfvo type="percentile" val="50"/>
        <cfvo type="max"/>
        <color rgb="FFF8696B"/>
        <color rgb="FFFCFCFF"/>
        <color rgb="FF63BE7B"/>
      </colorScale>
    </cfRule>
    <cfRule type="colorScale" priority="272">
      <colorScale>
        <cfvo type="min"/>
        <cfvo type="max"/>
        <color rgb="FFFCFCFF"/>
        <color rgb="FF63BE7B"/>
      </colorScale>
    </cfRule>
    <cfRule type="colorScale" priority="278">
      <colorScale>
        <cfvo type="min"/>
        <cfvo type="max"/>
        <color rgb="FFFCFCFF"/>
        <color rgb="FF63BE7B"/>
      </colorScale>
    </cfRule>
    <cfRule type="colorScale" priority="279">
      <colorScale>
        <cfvo type="min"/>
        <cfvo type="percentile" val="50"/>
        <cfvo type="max"/>
        <color rgb="FFF8696B"/>
        <color rgb="FFFCFCFF"/>
        <color rgb="FF63BE7B"/>
      </colorScale>
    </cfRule>
    <cfRule type="colorScale" priority="299">
      <colorScale>
        <cfvo type="min"/>
        <cfvo type="max"/>
        <color rgb="FFFCFCFF"/>
        <color rgb="FF63BE7B"/>
      </colorScale>
    </cfRule>
  </conditionalFormatting>
  <conditionalFormatting sqref="K12">
    <cfRule type="colorScale" priority="94">
      <colorScale>
        <cfvo type="min"/>
        <cfvo type="max"/>
        <color rgb="FFFCFCFF"/>
        <color rgb="FF63BE7B"/>
      </colorScale>
    </cfRule>
  </conditionalFormatting>
  <conditionalFormatting sqref="K12">
    <cfRule type="colorScale" priority="77">
      <colorScale>
        <cfvo type="min"/>
        <cfvo type="max"/>
        <color rgb="FFFCFCFF"/>
        <color rgb="FF63BE7B"/>
      </colorScale>
    </cfRule>
  </conditionalFormatting>
  <conditionalFormatting sqref="K12">
    <cfRule type="colorScale" priority="169">
      <colorScale>
        <cfvo type="min"/>
        <cfvo type="percentile" val="50"/>
        <cfvo type="max"/>
        <color rgb="FFF8696B"/>
        <color rgb="FFFCFCFF"/>
        <color rgb="FF63BE7B"/>
      </colorScale>
    </cfRule>
    <cfRule type="colorScale" priority="232">
      <colorScale>
        <cfvo type="min"/>
        <cfvo type="max"/>
        <color rgb="FFFCFCFF"/>
        <color rgb="FF63BE7B"/>
      </colorScale>
    </cfRule>
    <cfRule type="colorScale" priority="233">
      <colorScale>
        <cfvo type="min"/>
        <cfvo type="percentile" val="50"/>
        <cfvo type="max"/>
        <color rgb="FFF8696B"/>
        <color rgb="FFFCFCFF"/>
        <color rgb="FF63BE7B"/>
      </colorScale>
    </cfRule>
    <cfRule type="colorScale" priority="252">
      <colorScale>
        <cfvo type="min"/>
        <cfvo type="percentile" val="50"/>
        <cfvo type="max"/>
        <color rgb="FFF8696B"/>
        <color rgb="FFFCFCFF"/>
        <color rgb="FF63BE7B"/>
      </colorScale>
    </cfRule>
    <cfRule type="colorScale" priority="260">
      <colorScale>
        <cfvo type="min"/>
        <cfvo type="percentile" val="50"/>
        <cfvo type="max"/>
        <color rgb="FFF8696B"/>
        <color rgb="FFFCFCFF"/>
        <color rgb="FF63BE7B"/>
      </colorScale>
    </cfRule>
    <cfRule type="colorScale" priority="296">
      <colorScale>
        <cfvo type="min"/>
        <cfvo type="max"/>
        <color rgb="FFFCFCFF"/>
        <color rgb="FF63BE7B"/>
      </colorScale>
    </cfRule>
  </conditionalFormatting>
  <conditionalFormatting sqref="K12:L12">
    <cfRule type="colorScale" priority="136">
      <colorScale>
        <cfvo type="min"/>
        <cfvo type="max"/>
        <color rgb="FFFCFCFF"/>
        <color rgb="FF63BE7B"/>
      </colorScale>
    </cfRule>
    <cfRule type="colorScale" priority="170">
      <colorScale>
        <cfvo type="min"/>
        <cfvo type="max"/>
        <color rgb="FFFCFCFF"/>
        <color rgb="FF63BE7B"/>
      </colorScale>
    </cfRule>
    <cfRule type="colorScale" priority="171">
      <colorScale>
        <cfvo type="min"/>
        <cfvo type="percentile" val="50"/>
        <cfvo type="max"/>
        <color rgb="FFF8696B"/>
        <color rgb="FFFCFCFF"/>
        <color rgb="FF63BE7B"/>
      </colorScale>
    </cfRule>
    <cfRule type="colorScale" priority="172">
      <colorScale>
        <cfvo type="min"/>
        <cfvo type="max"/>
        <color rgb="FFFCFCFF"/>
        <color rgb="FF63BE7B"/>
      </colorScale>
    </cfRule>
  </conditionalFormatting>
  <conditionalFormatting sqref="L12">
    <cfRule type="colorScale" priority="93">
      <colorScale>
        <cfvo type="min"/>
        <cfvo type="max"/>
        <color rgb="FFFCFCFF"/>
        <color rgb="FF63BE7B"/>
      </colorScale>
    </cfRule>
  </conditionalFormatting>
  <conditionalFormatting sqref="L12">
    <cfRule type="colorScale" priority="76">
      <colorScale>
        <cfvo type="min"/>
        <cfvo type="max"/>
        <color rgb="FFFCFCFF"/>
        <color rgb="FF63BE7B"/>
      </colorScale>
    </cfRule>
  </conditionalFormatting>
  <conditionalFormatting sqref="L12">
    <cfRule type="colorScale" priority="173">
      <colorScale>
        <cfvo type="min"/>
        <cfvo type="percentile" val="50"/>
        <cfvo type="max"/>
        <color rgb="FFF8696B"/>
        <color rgb="FFFCFCFF"/>
        <color rgb="FF63BE7B"/>
      </colorScale>
    </cfRule>
    <cfRule type="colorScale" priority="234">
      <colorScale>
        <cfvo type="min"/>
        <cfvo type="max"/>
        <color rgb="FFFCFCFF"/>
        <color rgb="FF63BE7B"/>
      </colorScale>
    </cfRule>
    <cfRule type="colorScale" priority="235">
      <colorScale>
        <cfvo type="min"/>
        <cfvo type="percentile" val="50"/>
        <cfvo type="max"/>
        <color rgb="FFF8696B"/>
        <color rgb="FFFCFCFF"/>
        <color rgb="FF63BE7B"/>
      </colorScale>
    </cfRule>
    <cfRule type="colorScale" priority="253">
      <colorScale>
        <cfvo type="min"/>
        <cfvo type="percentile" val="50"/>
        <cfvo type="max"/>
        <color rgb="FFF8696B"/>
        <color rgb="FFFCFCFF"/>
        <color rgb="FF63BE7B"/>
      </colorScale>
    </cfRule>
    <cfRule type="colorScale" priority="261">
      <colorScale>
        <cfvo type="min"/>
        <cfvo type="percentile" val="50"/>
        <cfvo type="max"/>
        <color rgb="FFF8696B"/>
        <color rgb="FFFCFCFF"/>
        <color rgb="FF63BE7B"/>
      </colorScale>
    </cfRule>
    <cfRule type="colorScale" priority="297">
      <colorScale>
        <cfvo type="min"/>
        <cfvo type="max"/>
        <color rgb="FFFCFCFF"/>
        <color rgb="FF63BE7B"/>
      </colorScale>
    </cfRule>
  </conditionalFormatting>
  <conditionalFormatting sqref="M12">
    <cfRule type="colorScale" priority="92">
      <colorScale>
        <cfvo type="min"/>
        <cfvo type="max"/>
        <color rgb="FFFCFCFF"/>
        <color rgb="FF63BE7B"/>
      </colorScale>
    </cfRule>
  </conditionalFormatting>
  <conditionalFormatting sqref="M12">
    <cfRule type="colorScale" priority="68">
      <colorScale>
        <cfvo type="min"/>
        <cfvo type="max"/>
        <color rgb="FFFCFCFF"/>
        <color rgb="FF63BE7B"/>
      </colorScale>
    </cfRule>
  </conditionalFormatting>
  <conditionalFormatting sqref="M12">
    <cfRule type="colorScale" priority="220">
      <colorScale>
        <cfvo type="min"/>
        <cfvo type="max"/>
        <color rgb="FFFCFCFF"/>
        <color rgb="FF63BE7B"/>
      </colorScale>
    </cfRule>
    <cfRule type="colorScale" priority="221">
      <colorScale>
        <cfvo type="min"/>
        <cfvo type="max"/>
        <color rgb="FFFCFCFF"/>
        <color rgb="FF63BE7B"/>
      </colorScale>
    </cfRule>
    <cfRule type="colorScale" priority="222">
      <colorScale>
        <cfvo type="min"/>
        <cfvo type="percentile" val="50"/>
        <cfvo type="max"/>
        <color rgb="FFF8696B"/>
        <color rgb="FFFCFCFF"/>
        <color rgb="FF63BE7B"/>
      </colorScale>
    </cfRule>
    <cfRule type="colorScale" priority="223">
      <colorScale>
        <cfvo type="min"/>
        <cfvo type="percentile" val="50"/>
        <cfvo type="max"/>
        <color rgb="FFF8696B"/>
        <color rgb="FFFCFCFF"/>
        <color rgb="FF63BE7B"/>
      </colorScale>
    </cfRule>
    <cfRule type="colorScale" priority="224">
      <colorScale>
        <cfvo type="min"/>
        <cfvo type="max"/>
        <color rgb="FFFCFCFF"/>
        <color rgb="FF63BE7B"/>
      </colorScale>
    </cfRule>
    <cfRule type="colorScale" priority="273">
      <colorScale>
        <cfvo type="min"/>
        <cfvo type="percentile" val="50"/>
        <cfvo type="max"/>
        <color rgb="FFF8696B"/>
        <color rgb="FFFCFCFF"/>
        <color rgb="FF63BE7B"/>
      </colorScale>
    </cfRule>
    <cfRule type="colorScale" priority="274">
      <colorScale>
        <cfvo type="min"/>
        <cfvo type="max"/>
        <color rgb="FFFCFCFF"/>
        <color rgb="FF63BE7B"/>
      </colorScale>
    </cfRule>
    <cfRule type="colorScale" priority="280">
      <colorScale>
        <cfvo type="min"/>
        <cfvo type="max"/>
        <color rgb="FFFCFCFF"/>
        <color rgb="FF63BE7B"/>
      </colorScale>
    </cfRule>
    <cfRule type="colorScale" priority="281">
      <colorScale>
        <cfvo type="min"/>
        <cfvo type="percentile" val="50"/>
        <cfvo type="max"/>
        <color rgb="FFF8696B"/>
        <color rgb="FFFCFCFF"/>
        <color rgb="FF63BE7B"/>
      </colorScale>
    </cfRule>
    <cfRule type="colorScale" priority="300">
      <colorScale>
        <cfvo type="min"/>
        <cfvo type="max"/>
        <color rgb="FFFCFCFF"/>
        <color rgb="FF63BE7B"/>
      </colorScale>
    </cfRule>
  </conditionalFormatting>
  <conditionalFormatting sqref="M12:N12">
    <cfRule type="colorScale" priority="119">
      <colorScale>
        <cfvo type="min"/>
        <cfvo type="max"/>
        <color rgb="FFFCFCFF"/>
        <color rgb="FF63BE7B"/>
      </colorScale>
    </cfRule>
  </conditionalFormatting>
  <conditionalFormatting sqref="N12">
    <cfRule type="colorScale" priority="91">
      <colorScale>
        <cfvo type="min"/>
        <cfvo type="max"/>
        <color rgb="FFFCFCFF"/>
        <color rgb="FF63BE7B"/>
      </colorScale>
    </cfRule>
  </conditionalFormatting>
  <conditionalFormatting sqref="N12">
    <cfRule type="colorScale" priority="67">
      <colorScale>
        <cfvo type="min"/>
        <cfvo type="max"/>
        <color rgb="FFFCFCFF"/>
        <color rgb="FF63BE7B"/>
      </colorScale>
    </cfRule>
  </conditionalFormatting>
  <conditionalFormatting sqref="N12">
    <cfRule type="colorScale" priority="225">
      <colorScale>
        <cfvo type="min"/>
        <cfvo type="max"/>
        <color rgb="FFFCFCFF"/>
        <color rgb="FF63BE7B"/>
      </colorScale>
    </cfRule>
    <cfRule type="colorScale" priority="226">
      <colorScale>
        <cfvo type="min"/>
        <cfvo type="max"/>
        <color rgb="FFFCFCFF"/>
        <color rgb="FF63BE7B"/>
      </colorScale>
    </cfRule>
    <cfRule type="colorScale" priority="227">
      <colorScale>
        <cfvo type="min"/>
        <cfvo type="percentile" val="50"/>
        <cfvo type="max"/>
        <color rgb="FFF8696B"/>
        <color rgb="FFFCFCFF"/>
        <color rgb="FF63BE7B"/>
      </colorScale>
    </cfRule>
    <cfRule type="colorScale" priority="228">
      <colorScale>
        <cfvo type="min"/>
        <cfvo type="percentile" val="50"/>
        <cfvo type="max"/>
        <color rgb="FFF8696B"/>
        <color rgb="FFFCFCFF"/>
        <color rgb="FF63BE7B"/>
      </colorScale>
    </cfRule>
    <cfRule type="colorScale" priority="244">
      <colorScale>
        <cfvo type="min"/>
        <cfvo type="max"/>
        <color rgb="FFFCFCFF"/>
        <color rgb="FF63BE7B"/>
      </colorScale>
    </cfRule>
    <cfRule type="colorScale" priority="275">
      <colorScale>
        <cfvo type="min"/>
        <cfvo type="percentile" val="50"/>
        <cfvo type="max"/>
        <color rgb="FFF8696B"/>
        <color rgb="FFFCFCFF"/>
        <color rgb="FF63BE7B"/>
      </colorScale>
    </cfRule>
    <cfRule type="colorScale" priority="276">
      <colorScale>
        <cfvo type="min"/>
        <cfvo type="max"/>
        <color rgb="FFFCFCFF"/>
        <color rgb="FF63BE7B"/>
      </colorScale>
    </cfRule>
    <cfRule type="colorScale" priority="282">
      <colorScale>
        <cfvo type="min"/>
        <cfvo type="max"/>
        <color rgb="FFFCFCFF"/>
        <color rgb="FF63BE7B"/>
      </colorScale>
    </cfRule>
    <cfRule type="colorScale" priority="283">
      <colorScale>
        <cfvo type="min"/>
        <cfvo type="percentile" val="50"/>
        <cfvo type="max"/>
        <color rgb="FFF8696B"/>
        <color rgb="FFFCFCFF"/>
        <color rgb="FF63BE7B"/>
      </colorScale>
    </cfRule>
    <cfRule type="colorScale" priority="301">
      <colorScale>
        <cfvo type="min"/>
        <cfvo type="max"/>
        <color rgb="FFFCFCFF"/>
        <color rgb="FF63BE7B"/>
      </colorScale>
    </cfRule>
    <cfRule type="colorScale" priority="302">
      <colorScale>
        <cfvo type="min"/>
        <cfvo type="percentile" val="50"/>
        <cfvo type="max"/>
        <color rgb="FFF8696B"/>
        <color rgb="FFFCFCFF"/>
        <color rgb="FF63BE7B"/>
      </colorScale>
    </cfRule>
  </conditionalFormatting>
  <conditionalFormatting sqref="O12">
    <cfRule type="colorScale" priority="90">
      <colorScale>
        <cfvo type="min"/>
        <cfvo type="percentile" val="50"/>
        <cfvo type="max"/>
        <color rgb="FF63BE7B"/>
        <color rgb="FFFCFCFF"/>
        <color rgb="FFF8696B"/>
      </colorScale>
    </cfRule>
  </conditionalFormatting>
  <conditionalFormatting sqref="O12">
    <cfRule type="colorScale" priority="66">
      <colorScale>
        <cfvo type="min"/>
        <cfvo type="percentile" val="50"/>
        <cfvo type="max"/>
        <color rgb="FF63BE7B"/>
        <color rgb="FFFCFCFF"/>
        <color rgb="FFF8696B"/>
      </colorScale>
    </cfRule>
  </conditionalFormatting>
  <conditionalFormatting sqref="O12">
    <cfRule type="colorScale" priority="121">
      <colorScale>
        <cfvo type="min"/>
        <cfvo type="percentile" val="50"/>
        <cfvo type="max"/>
        <color rgb="FF63BE7B"/>
        <color rgb="FFFCFCFF"/>
        <color rgb="FFF8696B"/>
      </colorScale>
    </cfRule>
    <cfRule type="colorScale" priority="122">
      <colorScale>
        <cfvo type="min"/>
        <cfvo type="percentile" val="50"/>
        <cfvo type="max"/>
        <color rgb="FF63BE7B"/>
        <color rgb="FFFCFCFF"/>
        <color rgb="FFF8696B"/>
      </colorScale>
    </cfRule>
    <cfRule type="colorScale" priority="137">
      <colorScale>
        <cfvo type="min"/>
        <cfvo type="percentile" val="50"/>
        <cfvo type="max"/>
        <color rgb="FF63BE7B"/>
        <color rgb="FFFCFCFF"/>
        <color rgb="FFF8696B"/>
      </colorScale>
    </cfRule>
    <cfRule type="colorScale" priority="148">
      <colorScale>
        <cfvo type="min"/>
        <cfvo type="percentile" val="50"/>
        <cfvo type="max"/>
        <color rgb="FF63BE7B"/>
        <color rgb="FFFCFCFF"/>
        <color rgb="FFF8696B"/>
      </colorScale>
    </cfRule>
    <cfRule type="colorScale" priority="174">
      <colorScale>
        <cfvo type="min"/>
        <cfvo type="percentile" val="50"/>
        <cfvo type="max"/>
        <color rgb="FF63BE7B"/>
        <color rgb="FFFCFCFF"/>
        <color rgb="FFF8696B"/>
      </colorScale>
    </cfRule>
    <cfRule type="colorScale" priority="236">
      <colorScale>
        <cfvo type="min"/>
        <cfvo type="percentile" val="50"/>
        <cfvo type="max"/>
        <color rgb="FF63BE7B"/>
        <color rgb="FFFCFCFF"/>
        <color rgb="FFF8696B"/>
      </colorScale>
    </cfRule>
    <cfRule type="colorScale" priority="262">
      <colorScale>
        <cfvo type="min"/>
        <cfvo type="percentile" val="50"/>
        <cfvo type="max"/>
        <color rgb="FF63BE7B"/>
        <color rgb="FFFCFCFF"/>
        <color rgb="FFF8696B"/>
      </colorScale>
    </cfRule>
    <cfRule type="colorScale" priority="284">
      <colorScale>
        <cfvo type="min"/>
        <cfvo type="percentile" val="50"/>
        <cfvo type="max"/>
        <color rgb="FF63BE7B"/>
        <color rgb="FFFCFCFF"/>
        <color rgb="FFF8696B"/>
      </colorScale>
    </cfRule>
  </conditionalFormatting>
  <conditionalFormatting sqref="P12">
    <cfRule type="colorScale" priority="89">
      <colorScale>
        <cfvo type="min"/>
        <cfvo type="percentile" val="50"/>
        <cfvo type="max"/>
        <color rgb="FF63BE7B"/>
        <color rgb="FFFCFCFF"/>
        <color rgb="FFF8696B"/>
      </colorScale>
    </cfRule>
  </conditionalFormatting>
  <conditionalFormatting sqref="P12">
    <cfRule type="colorScale" priority="65">
      <colorScale>
        <cfvo type="min"/>
        <cfvo type="percentile" val="50"/>
        <cfvo type="max"/>
        <color rgb="FF63BE7B"/>
        <color rgb="FFFCFCFF"/>
        <color rgb="FFF8696B"/>
      </colorScale>
    </cfRule>
  </conditionalFormatting>
  <conditionalFormatting sqref="P12">
    <cfRule type="colorScale" priority="175">
      <colorScale>
        <cfvo type="min"/>
        <cfvo type="percentile" val="50"/>
        <cfvo type="max"/>
        <color rgb="FF63BE7B"/>
        <color rgb="FFFCFCFF"/>
        <color rgb="FFF8696B"/>
      </colorScale>
    </cfRule>
    <cfRule type="colorScale" priority="176">
      <colorScale>
        <cfvo type="min"/>
        <cfvo type="percentile" val="50"/>
        <cfvo type="max"/>
        <color rgb="FF63BE7B"/>
        <color rgb="FFFCFCFF"/>
        <color rgb="FFF8696B"/>
      </colorScale>
    </cfRule>
    <cfRule type="colorScale" priority="177">
      <colorScale>
        <cfvo type="min"/>
        <cfvo type="max"/>
        <color rgb="FFFCFCFF"/>
        <color rgb="FFF8696B"/>
      </colorScale>
    </cfRule>
    <cfRule type="colorScale" priority="178">
      <colorScale>
        <cfvo type="min"/>
        <cfvo type="percentile" val="50"/>
        <cfvo type="max"/>
        <color rgb="FF63BE7B"/>
        <color rgb="FFFCFCFF"/>
        <color rgb="FFF8696B"/>
      </colorScale>
    </cfRule>
    <cfRule type="colorScale" priority="237">
      <colorScale>
        <cfvo type="min"/>
        <cfvo type="percentile" val="50"/>
        <cfvo type="max"/>
        <color rgb="FF63BE7B"/>
        <color rgb="FFFCFCFF"/>
        <color rgb="FFF8696B"/>
      </colorScale>
    </cfRule>
    <cfRule type="colorScale" priority="263">
      <colorScale>
        <cfvo type="min"/>
        <cfvo type="percentile" val="50"/>
        <cfvo type="max"/>
        <color rgb="FF63BE7B"/>
        <color rgb="FFFCFCFF"/>
        <color rgb="FFF8696B"/>
      </colorScale>
    </cfRule>
    <cfRule type="colorScale" priority="285">
      <colorScale>
        <cfvo type="min"/>
        <cfvo type="percentile" val="50"/>
        <cfvo type="max"/>
        <color rgb="FF63BE7B"/>
        <color rgb="FFFCFCFF"/>
        <color rgb="FFF8696B"/>
      </colorScale>
    </cfRule>
  </conditionalFormatting>
  <conditionalFormatting sqref="Q12">
    <cfRule type="colorScale" priority="88">
      <colorScale>
        <cfvo type="min"/>
        <cfvo type="percentile" val="50"/>
        <cfvo type="max"/>
        <color rgb="FFF8696B"/>
        <color rgb="FFFCFCFF"/>
        <color rgb="FF63BE7B"/>
      </colorScale>
    </cfRule>
  </conditionalFormatting>
  <conditionalFormatting sqref="Q12">
    <cfRule type="colorScale" priority="64">
      <colorScale>
        <cfvo type="min"/>
        <cfvo type="percentile" val="50"/>
        <cfvo type="max"/>
        <color rgb="FFF8696B"/>
        <color rgb="FFFCFCFF"/>
        <color rgb="FF63BE7B"/>
      </colorScale>
    </cfRule>
  </conditionalFormatting>
  <conditionalFormatting sqref="Q12">
    <cfRule type="colorScale" priority="138">
      <colorScale>
        <cfvo type="min"/>
        <cfvo type="max"/>
        <color rgb="FFFFEF9C"/>
        <color rgb="FF63BE7B"/>
      </colorScale>
    </cfRule>
    <cfRule type="colorScale" priority="179">
      <colorScale>
        <cfvo type="min"/>
        <cfvo type="percentile" val="50"/>
        <cfvo type="max"/>
        <color rgb="FFF8696B"/>
        <color rgb="FFFCFCFF"/>
        <color rgb="FF63BE7B"/>
      </colorScale>
    </cfRule>
    <cfRule type="colorScale" priority="180">
      <colorScale>
        <cfvo type="min"/>
        <cfvo type="max"/>
        <color rgb="FFFFEF9C"/>
        <color rgb="FF63BE7B"/>
      </colorScale>
    </cfRule>
    <cfRule type="colorScale" priority="181">
      <colorScale>
        <cfvo type="min"/>
        <cfvo type="max"/>
        <color rgb="FFFCFCFF"/>
        <color rgb="FF63BE7B"/>
      </colorScale>
    </cfRule>
    <cfRule type="colorScale" priority="182">
      <colorScale>
        <cfvo type="min"/>
        <cfvo type="max"/>
        <color rgb="FFFCFCFF"/>
        <color rgb="FF63BE7B"/>
      </colorScale>
    </cfRule>
    <cfRule type="colorScale" priority="183">
      <colorScale>
        <cfvo type="min"/>
        <cfvo type="percentile" val="50"/>
        <cfvo type="max"/>
        <color rgb="FFF8696B"/>
        <color rgb="FFFCFCFF"/>
        <color rgb="FF63BE7B"/>
      </colorScale>
    </cfRule>
    <cfRule type="colorScale" priority="184">
      <colorScale>
        <cfvo type="min"/>
        <cfvo type="percentile" val="50"/>
        <cfvo type="max"/>
        <color rgb="FFF8696B"/>
        <color rgb="FFFCFCFF"/>
        <color rgb="FF63BE7B"/>
      </colorScale>
    </cfRule>
    <cfRule type="colorScale" priority="185">
      <colorScale>
        <cfvo type="min"/>
        <cfvo type="max"/>
        <color rgb="FFFCFCFF"/>
        <color rgb="FF63BE7B"/>
      </colorScale>
    </cfRule>
    <cfRule type="colorScale" priority="238">
      <colorScale>
        <cfvo type="min"/>
        <cfvo type="percentile" val="50"/>
        <cfvo type="max"/>
        <color rgb="FFF8696B"/>
        <color rgb="FFFCFCFF"/>
        <color rgb="FF63BE7B"/>
      </colorScale>
    </cfRule>
    <cfRule type="colorScale" priority="264">
      <colorScale>
        <cfvo type="min"/>
        <cfvo type="percentile" val="50"/>
        <cfvo type="max"/>
        <color rgb="FFF8696B"/>
        <color rgb="FFFCFCFF"/>
        <color rgb="FF63BE7B"/>
      </colorScale>
    </cfRule>
    <cfRule type="colorScale" priority="286">
      <colorScale>
        <cfvo type="min"/>
        <cfvo type="percentile" val="50"/>
        <cfvo type="max"/>
        <color rgb="FFF8696B"/>
        <color rgb="FFFCFCFF"/>
        <color rgb="FF63BE7B"/>
      </colorScale>
    </cfRule>
  </conditionalFormatting>
  <conditionalFormatting sqref="Q12:W12">
    <cfRule type="colorScale" priority="127">
      <colorScale>
        <cfvo type="min"/>
        <cfvo type="max"/>
        <color rgb="FFFFEF9C"/>
        <color rgb="FF63BE7B"/>
      </colorScale>
    </cfRule>
    <cfRule type="colorScale" priority="128">
      <colorScale>
        <cfvo type="min"/>
        <cfvo type="max"/>
        <color rgb="FFFFEF9C"/>
        <color rgb="FF63BE7B"/>
      </colorScale>
    </cfRule>
    <cfRule type="colorScale" priority="129">
      <colorScale>
        <cfvo type="min"/>
        <cfvo type="max"/>
        <color rgb="FFFFEF9C"/>
        <color rgb="FF63BE7B"/>
      </colorScale>
    </cfRule>
  </conditionalFormatting>
  <conditionalFormatting sqref="R12">
    <cfRule type="colorScale" priority="87">
      <colorScale>
        <cfvo type="min"/>
        <cfvo type="max"/>
        <color rgb="FFFCFCFF"/>
        <color rgb="FF63BE7B"/>
      </colorScale>
    </cfRule>
  </conditionalFormatting>
  <conditionalFormatting sqref="R12">
    <cfRule type="colorScale" priority="63">
      <colorScale>
        <cfvo type="min"/>
        <cfvo type="max"/>
        <color rgb="FFFCFCFF"/>
        <color rgb="FF63BE7B"/>
      </colorScale>
    </cfRule>
  </conditionalFormatting>
  <conditionalFormatting sqref="R12">
    <cfRule type="colorScale" priority="186">
      <colorScale>
        <cfvo type="min"/>
        <cfvo type="max"/>
        <color rgb="FFFCFCFF"/>
        <color rgb="FF63BE7B"/>
      </colorScale>
    </cfRule>
    <cfRule type="colorScale" priority="187">
      <colorScale>
        <cfvo type="min"/>
        <cfvo type="percentile" val="50"/>
        <cfvo type="max"/>
        <color rgb="FFF8696B"/>
        <color rgb="FFFCFCFF"/>
        <color rgb="FF63BE7B"/>
      </colorScale>
    </cfRule>
    <cfRule type="colorScale" priority="239">
      <colorScale>
        <cfvo type="min"/>
        <cfvo type="max"/>
        <color rgb="FFFCFCFF"/>
        <color rgb="FF63BE7B"/>
      </colorScale>
    </cfRule>
    <cfRule type="colorScale" priority="265">
      <colorScale>
        <cfvo type="min"/>
        <cfvo type="percentile" val="50"/>
        <cfvo type="max"/>
        <color rgb="FFF8696B"/>
        <color rgb="FFFCFCFF"/>
        <color rgb="FF63BE7B"/>
      </colorScale>
    </cfRule>
    <cfRule type="colorScale" priority="266">
      <colorScale>
        <cfvo type="min"/>
        <cfvo type="max"/>
        <color rgb="FFFCFCFF"/>
        <color rgb="FF63BE7B"/>
      </colorScale>
    </cfRule>
    <cfRule type="colorScale" priority="287">
      <colorScale>
        <cfvo type="min"/>
        <cfvo type="max"/>
        <color rgb="FFFCFCFF"/>
        <color rgb="FF63BE7B"/>
      </colorScale>
    </cfRule>
    <cfRule type="colorScale" priority="288">
      <colorScale>
        <cfvo type="min"/>
        <cfvo type="percentile" val="50"/>
        <cfvo type="max"/>
        <color rgb="FFF8696B"/>
        <color rgb="FFFCFCFF"/>
        <color rgb="FF63BE7B"/>
      </colorScale>
    </cfRule>
  </conditionalFormatting>
  <conditionalFormatting sqref="R12:S12">
    <cfRule type="colorScale" priority="139">
      <colorScale>
        <cfvo type="min"/>
        <cfvo type="max"/>
        <color rgb="FFFFEF9C"/>
        <color rgb="FF63BE7B"/>
      </colorScale>
    </cfRule>
    <cfRule type="colorScale" priority="188">
      <colorScale>
        <cfvo type="min"/>
        <cfvo type="percentile" val="50"/>
        <cfvo type="max"/>
        <color rgb="FFF8696B"/>
        <color rgb="FFFCFCFF"/>
        <color rgb="FF63BE7B"/>
      </colorScale>
    </cfRule>
    <cfRule type="colorScale" priority="189">
      <colorScale>
        <cfvo type="min"/>
        <cfvo type="max"/>
        <color rgb="FFFCFCFF"/>
        <color rgb="FF63BE7B"/>
      </colorScale>
    </cfRule>
    <cfRule type="colorScale" priority="190">
      <colorScale>
        <cfvo type="min"/>
        <cfvo type="max"/>
        <color rgb="FFFCFCFF"/>
        <color rgb="FF63BE7B"/>
      </colorScale>
    </cfRule>
    <cfRule type="colorScale" priority="191">
      <colorScale>
        <cfvo type="min"/>
        <cfvo type="percentile" val="50"/>
        <cfvo type="max"/>
        <color rgb="FFF8696B"/>
        <color rgb="FFFCFCFF"/>
        <color rgb="FF63BE7B"/>
      </colorScale>
    </cfRule>
    <cfRule type="colorScale" priority="192">
      <colorScale>
        <cfvo type="min"/>
        <cfvo type="max"/>
        <color rgb="FFFCFCFF"/>
        <color rgb="FF63BE7B"/>
      </colorScale>
    </cfRule>
  </conditionalFormatting>
  <conditionalFormatting sqref="S12">
    <cfRule type="colorScale" priority="86">
      <colorScale>
        <cfvo type="min"/>
        <cfvo type="max"/>
        <color rgb="FFFCFCFF"/>
        <color rgb="FF63BE7B"/>
      </colorScale>
    </cfRule>
  </conditionalFormatting>
  <conditionalFormatting sqref="S12">
    <cfRule type="colorScale" priority="62">
      <colorScale>
        <cfvo type="min"/>
        <cfvo type="percentile" val="50"/>
        <cfvo type="max"/>
        <color rgb="FFF8696B"/>
        <color rgb="FFFCFCFF"/>
        <color rgb="FF63BE7B"/>
      </colorScale>
    </cfRule>
  </conditionalFormatting>
  <conditionalFormatting sqref="S12">
    <cfRule type="colorScale" priority="193">
      <colorScale>
        <cfvo type="min"/>
        <cfvo type="max"/>
        <color rgb="FFFCFCFF"/>
        <color rgb="FF63BE7B"/>
      </colorScale>
    </cfRule>
    <cfRule type="colorScale" priority="194">
      <colorScale>
        <cfvo type="min"/>
        <cfvo type="percentile" val="50"/>
        <cfvo type="max"/>
        <color rgb="FFF8696B"/>
        <color rgb="FFFCFCFF"/>
        <color rgb="FF63BE7B"/>
      </colorScale>
    </cfRule>
    <cfRule type="colorScale" priority="240">
      <colorScale>
        <cfvo type="min"/>
        <cfvo type="max"/>
        <color rgb="FFFCFCFF"/>
        <color rgb="FF63BE7B"/>
      </colorScale>
    </cfRule>
    <cfRule type="colorScale" priority="245">
      <colorScale>
        <cfvo type="min"/>
        <cfvo type="max"/>
        <color rgb="FFFCFCFF"/>
        <color rgb="FF63BE7B"/>
      </colorScale>
    </cfRule>
    <cfRule type="colorScale" priority="246">
      <colorScale>
        <cfvo type="min"/>
        <cfvo type="percentile" val="50"/>
        <cfvo type="max"/>
        <color rgb="FFF8696B"/>
        <color rgb="FFFCFCFF"/>
        <color rgb="FF63BE7B"/>
      </colorScale>
    </cfRule>
    <cfRule type="colorScale" priority="247">
      <colorScale>
        <cfvo type="min"/>
        <cfvo type="percentile" val="50"/>
        <cfvo type="max"/>
        <color rgb="FFF8696B"/>
        <color rgb="FFFCFCFF"/>
        <color rgb="FF63BE7B"/>
      </colorScale>
    </cfRule>
    <cfRule type="colorScale" priority="289">
      <colorScale>
        <cfvo type="min"/>
        <cfvo type="percentile" val="50"/>
        <cfvo type="max"/>
        <color rgb="FFF8696B"/>
        <color rgb="FFFCFCFF"/>
        <color rgb="FF63BE7B"/>
      </colorScale>
    </cfRule>
  </conditionalFormatting>
  <conditionalFormatting sqref="T12">
    <cfRule type="colorScale" priority="85">
      <colorScale>
        <cfvo type="min"/>
        <cfvo type="max"/>
        <color rgb="FFFCFCFF"/>
        <color rgb="FF63BE7B"/>
      </colorScale>
    </cfRule>
  </conditionalFormatting>
  <conditionalFormatting sqref="T12">
    <cfRule type="colorScale" priority="75">
      <colorScale>
        <cfvo type="min"/>
        <cfvo type="percentile" val="50"/>
        <cfvo type="max"/>
        <color rgb="FFF8696B"/>
        <color rgb="FFFCFCFF"/>
        <color rgb="FF63BE7B"/>
      </colorScale>
    </cfRule>
  </conditionalFormatting>
  <conditionalFormatting sqref="T12">
    <cfRule type="colorScale" priority="61">
      <colorScale>
        <cfvo type="min"/>
        <cfvo type="percentile" val="50"/>
        <cfvo type="max"/>
        <color rgb="FFF8696B"/>
        <color rgb="FFFCFCFF"/>
        <color rgb="FF63BE7B"/>
      </colorScale>
    </cfRule>
  </conditionalFormatting>
  <conditionalFormatting sqref="T12">
    <cfRule type="colorScale" priority="140">
      <colorScale>
        <cfvo type="min"/>
        <cfvo type="max"/>
        <color rgb="FFFFEF9C"/>
        <color rgb="FF63BE7B"/>
      </colorScale>
    </cfRule>
    <cfRule type="colorScale" priority="195">
      <colorScale>
        <cfvo type="min"/>
        <cfvo type="percentile" val="50"/>
        <cfvo type="max"/>
        <color rgb="FFF8696B"/>
        <color rgb="FFFCFCFF"/>
        <color rgb="FF63BE7B"/>
      </colorScale>
    </cfRule>
    <cfRule type="colorScale" priority="196">
      <colorScale>
        <cfvo type="min"/>
        <cfvo type="max"/>
        <color rgb="FFFCFCFF"/>
        <color rgb="FF63BE7B"/>
      </colorScale>
    </cfRule>
    <cfRule type="colorScale" priority="197">
      <colorScale>
        <cfvo type="min"/>
        <cfvo type="max"/>
        <color rgb="FFFCFCFF"/>
        <color rgb="FF63BE7B"/>
      </colorScale>
    </cfRule>
    <cfRule type="colorScale" priority="198">
      <colorScale>
        <cfvo type="min"/>
        <cfvo type="max"/>
        <color rgb="FFFCFCFF"/>
        <color rgb="FF63BE7B"/>
      </colorScale>
    </cfRule>
    <cfRule type="colorScale" priority="199">
      <colorScale>
        <cfvo type="min"/>
        <cfvo type="max"/>
        <color rgb="FFFCFCFF"/>
        <color rgb="FF63BE7B"/>
      </colorScale>
    </cfRule>
    <cfRule type="colorScale" priority="200">
      <colorScale>
        <cfvo type="min"/>
        <cfvo type="percentile" val="50"/>
        <cfvo type="max"/>
        <color rgb="FFF8696B"/>
        <color rgb="FFFCFCFF"/>
        <color rgb="FF63BE7B"/>
      </colorScale>
    </cfRule>
    <cfRule type="colorScale" priority="241">
      <colorScale>
        <cfvo type="min"/>
        <cfvo type="max"/>
        <color rgb="FFFCFCFF"/>
        <color rgb="FF63BE7B"/>
      </colorScale>
    </cfRule>
    <cfRule type="colorScale" priority="267">
      <colorScale>
        <cfvo type="min"/>
        <cfvo type="percentile" val="50"/>
        <cfvo type="max"/>
        <color rgb="FFF8696B"/>
        <color rgb="FFFCFCFF"/>
        <color rgb="FF63BE7B"/>
      </colorScale>
    </cfRule>
    <cfRule type="colorScale" priority="290">
      <colorScale>
        <cfvo type="min"/>
        <cfvo type="percentile" val="50"/>
        <cfvo type="max"/>
        <color rgb="FFF8696B"/>
        <color rgb="FFFCFCFF"/>
        <color rgb="FF63BE7B"/>
      </colorScale>
    </cfRule>
  </conditionalFormatting>
  <conditionalFormatting sqref="U12">
    <cfRule type="colorScale" priority="84">
      <colorScale>
        <cfvo type="min"/>
        <cfvo type="percentile" val="50"/>
        <cfvo type="max"/>
        <color rgb="FFF8696B"/>
        <color rgb="FFFCFCFF"/>
        <color rgb="FF63BE7B"/>
      </colorScale>
    </cfRule>
  </conditionalFormatting>
  <conditionalFormatting sqref="U12">
    <cfRule type="colorScale" priority="74">
      <colorScale>
        <cfvo type="min"/>
        <cfvo type="percentile" val="50"/>
        <cfvo type="max"/>
        <color rgb="FFF8696B"/>
        <color rgb="FFFCFCFF"/>
        <color rgb="FF63BE7B"/>
      </colorScale>
    </cfRule>
  </conditionalFormatting>
  <conditionalFormatting sqref="U12">
    <cfRule type="colorScale" priority="60">
      <colorScale>
        <cfvo type="min"/>
        <cfvo type="percentile" val="50"/>
        <cfvo type="max"/>
        <color rgb="FFF8696B"/>
        <color rgb="FFFCFCFF"/>
        <color rgb="FF63BE7B"/>
      </colorScale>
    </cfRule>
  </conditionalFormatting>
  <conditionalFormatting sqref="U12">
    <cfRule type="colorScale" priority="201">
      <colorScale>
        <cfvo type="min"/>
        <cfvo type="percentile" val="50"/>
        <cfvo type="max"/>
        <color rgb="FFF8696B"/>
        <color rgb="FFFCFCFF"/>
        <color rgb="FF63BE7B"/>
      </colorScale>
    </cfRule>
    <cfRule type="colorScale" priority="202">
      <colorScale>
        <cfvo type="min"/>
        <cfvo type="max"/>
        <color rgb="FFFCFCFF"/>
        <color rgb="FF63BE7B"/>
      </colorScale>
    </cfRule>
    <cfRule type="colorScale" priority="203">
      <colorScale>
        <cfvo type="min"/>
        <cfvo type="max"/>
        <color rgb="FFFCFCFF"/>
        <color rgb="FF63BE7B"/>
      </colorScale>
    </cfRule>
    <cfRule type="colorScale" priority="204">
      <colorScale>
        <cfvo type="min"/>
        <cfvo type="percentile" val="50"/>
        <cfvo type="max"/>
        <color rgb="FFF8696B"/>
        <color rgb="FFFCFCFF"/>
        <color rgb="FF63BE7B"/>
      </colorScale>
    </cfRule>
    <cfRule type="colorScale" priority="242">
      <colorScale>
        <cfvo type="min"/>
        <cfvo type="max"/>
        <color rgb="FFFCFCFF"/>
        <color rgb="FF63BE7B"/>
      </colorScale>
    </cfRule>
    <cfRule type="colorScale" priority="254">
      <colorScale>
        <cfvo type="min"/>
        <cfvo type="percentile" val="50"/>
        <cfvo type="max"/>
        <color rgb="FFF8696B"/>
        <color rgb="FFFCFCFF"/>
        <color rgb="FF63BE7B"/>
      </colorScale>
    </cfRule>
    <cfRule type="colorScale" priority="268">
      <colorScale>
        <cfvo type="min"/>
        <cfvo type="percentile" val="50"/>
        <cfvo type="max"/>
        <color rgb="FFF8696B"/>
        <color rgb="FFFCFCFF"/>
        <color rgb="FF63BE7B"/>
      </colorScale>
    </cfRule>
    <cfRule type="colorScale" priority="291">
      <colorScale>
        <cfvo type="min"/>
        <cfvo type="percentile" val="50"/>
        <cfvo type="max"/>
        <color rgb="FFF8696B"/>
        <color rgb="FFFCFCFF"/>
        <color rgb="FF63BE7B"/>
      </colorScale>
    </cfRule>
  </conditionalFormatting>
  <conditionalFormatting sqref="U12:W12">
    <cfRule type="colorScale" priority="130">
      <colorScale>
        <cfvo type="min"/>
        <cfvo type="max"/>
        <color rgb="FFFFEF9C"/>
        <color rgb="FF63BE7B"/>
      </colorScale>
    </cfRule>
    <cfRule type="colorScale" priority="143">
      <colorScale>
        <cfvo type="min"/>
        <cfvo type="max"/>
        <color rgb="FFFFEF9C"/>
        <color rgb="FF63BE7B"/>
      </colorScale>
    </cfRule>
  </conditionalFormatting>
  <conditionalFormatting sqref="V12">
    <cfRule type="colorScale" priority="83">
      <colorScale>
        <cfvo type="min"/>
        <cfvo type="percentile" val="50"/>
        <cfvo type="max"/>
        <color rgb="FF63BE7B"/>
        <color rgb="FFFCFCFF"/>
        <color rgb="FFF8696B"/>
      </colorScale>
    </cfRule>
  </conditionalFormatting>
  <conditionalFormatting sqref="V12">
    <cfRule type="colorScale" priority="73">
      <colorScale>
        <cfvo type="min"/>
        <cfvo type="percentile" val="50"/>
        <cfvo type="max"/>
        <color rgb="FF63BE7B"/>
        <color rgb="FFFCFCFF"/>
        <color rgb="FFF8696B"/>
      </colorScale>
    </cfRule>
  </conditionalFormatting>
  <conditionalFormatting sqref="V12">
    <cfRule type="colorScale" priority="59">
      <colorScale>
        <cfvo type="min"/>
        <cfvo type="percentile" val="50"/>
        <cfvo type="max"/>
        <color rgb="FF63BE7B"/>
        <color rgb="FFFCFCFF"/>
        <color rgb="FFF8696B"/>
      </colorScale>
    </cfRule>
  </conditionalFormatting>
  <conditionalFormatting sqref="V12">
    <cfRule type="colorScale" priority="142">
      <colorScale>
        <cfvo type="min"/>
        <cfvo type="max"/>
        <color rgb="FFFFEF9C"/>
        <color rgb="FF63BE7B"/>
      </colorScale>
    </cfRule>
    <cfRule type="colorScale" priority="205">
      <colorScale>
        <cfvo type="min"/>
        <cfvo type="max"/>
        <color rgb="FFFFEF9C"/>
        <color rgb="FF63BE7B"/>
      </colorScale>
    </cfRule>
    <cfRule type="colorScale" priority="206">
      <colorScale>
        <cfvo type="min"/>
        <cfvo type="percentile" val="50"/>
        <cfvo type="max"/>
        <color rgb="FF63BE7B"/>
        <color rgb="FFFCFCFF"/>
        <color rgb="FFF8696B"/>
      </colorScale>
    </cfRule>
    <cfRule type="colorScale" priority="207">
      <colorScale>
        <cfvo type="min"/>
        <cfvo type="percentile" val="50"/>
        <cfvo type="max"/>
        <color rgb="FF63BE7B"/>
        <color rgb="FFFCFCFF"/>
        <color rgb="FFF8696B"/>
      </colorScale>
    </cfRule>
    <cfRule type="colorScale" priority="208">
      <colorScale>
        <cfvo type="min"/>
        <cfvo type="max"/>
        <color rgb="FF63BE7B"/>
        <color rgb="FFFCFCFF"/>
      </colorScale>
    </cfRule>
    <cfRule type="colorScale" priority="209">
      <colorScale>
        <cfvo type="min"/>
        <cfvo type="percentile" val="50"/>
        <cfvo type="max"/>
        <color rgb="FF63BE7B"/>
        <color rgb="FFFCFCFF"/>
        <color rgb="FFF8696B"/>
      </colorScale>
    </cfRule>
    <cfRule type="colorScale" priority="210">
      <colorScale>
        <cfvo type="min"/>
        <cfvo type="max"/>
        <color rgb="FFFFEF9C"/>
        <color rgb="FF63BE7B"/>
      </colorScale>
    </cfRule>
    <cfRule type="colorScale" priority="243">
      <colorScale>
        <cfvo type="min"/>
        <cfvo type="percentile" val="50"/>
        <cfvo type="max"/>
        <color rgb="FF63BE7B"/>
        <color rgb="FFFCFCFF"/>
        <color rgb="FFF8696B"/>
      </colorScale>
    </cfRule>
    <cfRule type="colorScale" priority="269">
      <colorScale>
        <cfvo type="min"/>
        <cfvo type="percentile" val="50"/>
        <cfvo type="max"/>
        <color rgb="FF63BE7B"/>
        <color rgb="FFFCFCFF"/>
        <color rgb="FFF8696B"/>
      </colorScale>
    </cfRule>
    <cfRule type="colorScale" priority="292">
      <colorScale>
        <cfvo type="min"/>
        <cfvo type="percentile" val="50"/>
        <cfvo type="max"/>
        <color rgb="FF63BE7B"/>
        <color rgb="FFFCFCFF"/>
        <color rgb="FFF8696B"/>
      </colorScale>
    </cfRule>
  </conditionalFormatting>
  <conditionalFormatting sqref="W12">
    <cfRule type="colorScale" priority="82">
      <colorScale>
        <cfvo type="min"/>
        <cfvo type="percentile" val="50"/>
        <cfvo type="max"/>
        <color rgb="FF63BE7B"/>
        <color rgb="FFFCFCFF"/>
        <color rgb="FFF8696B"/>
      </colorScale>
    </cfRule>
  </conditionalFormatting>
  <conditionalFormatting sqref="W12">
    <cfRule type="colorScale" priority="72">
      <colorScale>
        <cfvo type="min"/>
        <cfvo type="percentile" val="50"/>
        <cfvo type="max"/>
        <color rgb="FF63BE7B"/>
        <color rgb="FFFCFCFF"/>
        <color rgb="FFF8696B"/>
      </colorScale>
    </cfRule>
  </conditionalFormatting>
  <conditionalFormatting sqref="W12">
    <cfRule type="colorScale" priority="58">
      <colorScale>
        <cfvo type="min"/>
        <cfvo type="percentile" val="50"/>
        <cfvo type="max"/>
        <color rgb="FF63BE7B"/>
        <color rgb="FFFCFCFF"/>
        <color rgb="FFF8696B"/>
      </colorScale>
    </cfRule>
  </conditionalFormatting>
  <conditionalFormatting sqref="W12">
    <cfRule type="colorScale" priority="211">
      <colorScale>
        <cfvo type="min"/>
        <cfvo type="percentile" val="50"/>
        <cfvo type="max"/>
        <color rgb="FF63BE7B"/>
        <color rgb="FFFCFCFF"/>
        <color rgb="FFF8696B"/>
      </colorScale>
    </cfRule>
    <cfRule type="colorScale" priority="212">
      <colorScale>
        <cfvo type="min"/>
        <cfvo type="max"/>
        <color rgb="FF63BE7B"/>
        <color rgb="FFFCFCFF"/>
      </colorScale>
    </cfRule>
    <cfRule type="colorScale" priority="213">
      <colorScale>
        <cfvo type="min"/>
        <cfvo type="percentile" val="50"/>
        <cfvo type="max"/>
        <color rgb="FF63BE7B"/>
        <color rgb="FFFCFCFF"/>
        <color rgb="FFF8696B"/>
      </colorScale>
    </cfRule>
    <cfRule type="colorScale" priority="214">
      <colorScale>
        <cfvo type="min"/>
        <cfvo type="percentile" val="50"/>
        <cfvo type="max"/>
        <color rgb="FF63BE7B"/>
        <color rgb="FFFCFCFF"/>
        <color rgb="FFF8696B"/>
      </colorScale>
    </cfRule>
    <cfRule type="colorScale" priority="255">
      <colorScale>
        <cfvo type="min"/>
        <cfvo type="percentile" val="50"/>
        <cfvo type="max"/>
        <color rgb="FF63BE7B"/>
        <color rgb="FFFCFCFF"/>
        <color rgb="FFF8696B"/>
      </colorScale>
    </cfRule>
    <cfRule type="colorScale" priority="270">
      <colorScale>
        <cfvo type="min"/>
        <cfvo type="percentile" val="50"/>
        <cfvo type="max"/>
        <color rgb="FF63BE7B"/>
        <color rgb="FFFCFCFF"/>
        <color rgb="FFF8696B"/>
      </colorScale>
    </cfRule>
    <cfRule type="colorScale" priority="298">
      <colorScale>
        <cfvo type="min"/>
        <cfvo type="percentile" val="50"/>
        <cfvo type="max"/>
        <color rgb="FF63BE7B"/>
        <color rgb="FFFCFCFF"/>
        <color rgb="FFF8696B"/>
      </colorScale>
    </cfRule>
  </conditionalFormatting>
  <conditionalFormatting sqref="D12">
    <cfRule type="colorScale" priority="57">
      <colorScale>
        <cfvo type="min"/>
        <cfvo type="percentile" val="50"/>
        <cfvo type="max"/>
        <color rgb="FFF8696B"/>
        <color rgb="FFFCFCFF"/>
        <color rgb="FF63BE7B"/>
      </colorScale>
    </cfRule>
  </conditionalFormatting>
  <conditionalFormatting sqref="G12">
    <cfRule type="colorScale" priority="56">
      <colorScale>
        <cfvo type="min"/>
        <cfvo type="max"/>
        <color rgb="FFFCFCFF"/>
        <color rgb="FF63BE7B"/>
      </colorScale>
    </cfRule>
  </conditionalFormatting>
  <conditionalFormatting sqref="J12">
    <cfRule type="colorScale" priority="55">
      <colorScale>
        <cfvo type="min"/>
        <cfvo type="max"/>
        <color rgb="FFFCFCFF"/>
        <color rgb="FF63BE7B"/>
      </colorScale>
    </cfRule>
  </conditionalFormatting>
  <conditionalFormatting sqref="M12">
    <cfRule type="colorScale" priority="54">
      <colorScale>
        <cfvo type="min"/>
        <cfvo type="max"/>
        <color rgb="FFFCFCFF"/>
        <color rgb="FF63BE7B"/>
      </colorScale>
    </cfRule>
  </conditionalFormatting>
  <conditionalFormatting sqref="N12">
    <cfRule type="colorScale" priority="53">
      <colorScale>
        <cfvo type="min"/>
        <cfvo type="max"/>
        <color rgb="FFFCFCFF"/>
        <color rgb="FF63BE7B"/>
      </colorScale>
    </cfRule>
  </conditionalFormatting>
  <conditionalFormatting sqref="O12">
    <cfRule type="colorScale" priority="52">
      <colorScale>
        <cfvo type="min"/>
        <cfvo type="percentile" val="50"/>
        <cfvo type="max"/>
        <color rgb="FF63BE7B"/>
        <color rgb="FFFCFCFF"/>
        <color rgb="FFF8696B"/>
      </colorScale>
    </cfRule>
  </conditionalFormatting>
  <conditionalFormatting sqref="P12">
    <cfRule type="colorScale" priority="51">
      <colorScale>
        <cfvo type="min"/>
        <cfvo type="percentile" val="50"/>
        <cfvo type="max"/>
        <color rgb="FF63BE7B"/>
        <color rgb="FFFCFCFF"/>
        <color rgb="FFF8696B"/>
      </colorScale>
    </cfRule>
  </conditionalFormatting>
  <conditionalFormatting sqref="Q12">
    <cfRule type="colorScale" priority="50">
      <colorScale>
        <cfvo type="min"/>
        <cfvo type="percentile" val="50"/>
        <cfvo type="max"/>
        <color rgb="FFF8696B"/>
        <color rgb="FFFCFCFF"/>
        <color rgb="FF63BE7B"/>
      </colorScale>
    </cfRule>
  </conditionalFormatting>
  <conditionalFormatting sqref="R12">
    <cfRule type="colorScale" priority="49">
      <colorScale>
        <cfvo type="min"/>
        <cfvo type="max"/>
        <color rgb="FFFCFCFF"/>
        <color rgb="FF63BE7B"/>
      </colorScale>
    </cfRule>
  </conditionalFormatting>
  <conditionalFormatting sqref="S12">
    <cfRule type="colorScale" priority="48">
      <colorScale>
        <cfvo type="min"/>
        <cfvo type="max"/>
        <color rgb="FFFCFCFF"/>
        <color rgb="FF63BE7B"/>
      </colorScale>
    </cfRule>
  </conditionalFormatting>
  <conditionalFormatting sqref="T12">
    <cfRule type="colorScale" priority="47">
      <colorScale>
        <cfvo type="min"/>
        <cfvo type="max"/>
        <color rgb="FFFCFCFF"/>
        <color rgb="FF63BE7B"/>
      </colorScale>
    </cfRule>
  </conditionalFormatting>
  <conditionalFormatting sqref="U12">
    <cfRule type="colorScale" priority="46">
      <colorScale>
        <cfvo type="min"/>
        <cfvo type="max"/>
        <color rgb="FFFCFCFF"/>
        <color rgb="FF63BE7B"/>
      </colorScale>
    </cfRule>
  </conditionalFormatting>
  <conditionalFormatting sqref="V12">
    <cfRule type="colorScale" priority="45">
      <colorScale>
        <cfvo type="min"/>
        <cfvo type="percentile" val="50"/>
        <cfvo type="max"/>
        <color rgb="FF63BE7B"/>
        <color rgb="FFFCFCFF"/>
        <color rgb="FFF8696B"/>
      </colorScale>
    </cfRule>
  </conditionalFormatting>
  <conditionalFormatting sqref="W12">
    <cfRule type="colorScale" priority="44">
      <colorScale>
        <cfvo type="min"/>
        <cfvo type="percentile" val="50"/>
        <cfvo type="max"/>
        <color rgb="FF63BE7B"/>
        <color rgb="FFFCFCFF"/>
        <color rgb="FFF8696B"/>
      </colorScale>
    </cfRule>
  </conditionalFormatting>
  <conditionalFormatting sqref="E5:N5 N6">
    <cfRule type="colorScale" priority="31">
      <colorScale>
        <cfvo type="min"/>
        <cfvo type="max"/>
        <color rgb="FFFCFCFF"/>
        <color rgb="FF63BE7B"/>
      </colorScale>
    </cfRule>
    <cfRule type="colorScale" priority="32">
      <colorScale>
        <cfvo type="min"/>
        <cfvo type="max"/>
        <color rgb="FFFCFCFF"/>
        <color rgb="FF63BE7B"/>
      </colorScale>
    </cfRule>
    <cfRule type="colorScale" priority="33">
      <colorScale>
        <cfvo type="min"/>
        <cfvo type="percentile" val="50"/>
        <cfvo type="max"/>
        <color rgb="FFF8696B"/>
        <color rgb="FFFFEB84"/>
        <color rgb="FF63BE7B"/>
      </colorScale>
    </cfRule>
    <cfRule type="colorScale" priority="34">
      <colorScale>
        <cfvo type="min"/>
        <cfvo type="max"/>
        <color rgb="FFFFEF9C"/>
        <color rgb="FF63BE7B"/>
      </colorScale>
    </cfRule>
  </conditionalFormatting>
  <conditionalFormatting sqref="K5:L5">
    <cfRule type="colorScale" priority="22">
      <colorScale>
        <cfvo type="min"/>
        <cfvo type="percentile" val="50"/>
        <cfvo type="max"/>
        <color rgb="FFF8696B"/>
        <color rgb="FFFCFCFF"/>
        <color rgb="FF63BE7B"/>
      </colorScale>
    </cfRule>
    <cfRule type="colorScale" priority="23">
      <colorScale>
        <cfvo type="min"/>
        <cfvo type="max"/>
        <color rgb="FFFCFCFF"/>
        <color rgb="FF63BE7B"/>
      </colorScale>
    </cfRule>
    <cfRule type="colorScale" priority="24">
      <colorScale>
        <cfvo type="min"/>
        <cfvo type="max"/>
        <color rgb="FFFCFCFF"/>
        <color rgb="FF63BE7B"/>
      </colorScale>
    </cfRule>
    <cfRule type="colorScale" priority="30">
      <colorScale>
        <cfvo type="min"/>
        <cfvo type="max"/>
        <color rgb="FFFCFCFF"/>
        <color rgb="FF63BE7B"/>
      </colorScale>
    </cfRule>
  </conditionalFormatting>
  <conditionalFormatting sqref="M5:N5 N6">
    <cfRule type="colorScale" priority="17">
      <colorScale>
        <cfvo type="min"/>
        <cfvo type="max"/>
        <color rgb="FFFCFCFF"/>
        <color rgb="FF63BE7B"/>
      </colorScale>
    </cfRule>
    <cfRule type="colorScale" priority="27">
      <colorScale>
        <cfvo type="min"/>
        <cfvo type="max"/>
        <color rgb="FFFCFCFF"/>
        <color rgb="FF63BE7B"/>
      </colorScale>
    </cfRule>
    <cfRule type="colorScale" priority="28">
      <colorScale>
        <cfvo type="min"/>
        <cfvo type="max"/>
        <color rgb="FFFCFCFF"/>
        <color rgb="FF63BE7B"/>
      </colorScale>
    </cfRule>
    <cfRule type="colorScale" priority="29">
      <colorScale>
        <cfvo type="min"/>
        <cfvo type="percentile" val="50"/>
        <cfvo type="max"/>
        <color rgb="FFF8696B"/>
        <color rgb="FFFCFCFF"/>
        <color rgb="FF63BE7B"/>
      </colorScale>
    </cfRule>
  </conditionalFormatting>
  <conditionalFormatting sqref="Q5:W5">
    <cfRule type="colorScale" priority="37">
      <colorScale>
        <cfvo type="min"/>
        <cfvo type="max"/>
        <color rgb="FFFFEF9C"/>
        <color rgb="FF63BE7B"/>
      </colorScale>
    </cfRule>
  </conditionalFormatting>
  <conditionalFormatting sqref="S5:T5">
    <cfRule type="colorScale" priority="18">
      <colorScale>
        <cfvo type="min"/>
        <cfvo type="percentile" val="50"/>
        <cfvo type="max"/>
        <color rgb="FFF8696B"/>
        <color rgb="FFFCFCFF"/>
        <color rgb="FF63BE7B"/>
      </colorScale>
    </cfRule>
    <cfRule type="colorScale" priority="19">
      <colorScale>
        <cfvo type="min"/>
        <cfvo type="max"/>
        <color rgb="FFFCFCFF"/>
        <color rgb="FF63BE7B"/>
      </colorScale>
    </cfRule>
    <cfRule type="colorScale" priority="20">
      <colorScale>
        <cfvo type="min"/>
        <cfvo type="max"/>
        <color rgb="FFFCFCFF"/>
        <color rgb="FF63BE7B"/>
      </colorScale>
    </cfRule>
    <cfRule type="colorScale" priority="21">
      <colorScale>
        <cfvo type="min"/>
        <cfvo type="max"/>
        <color rgb="FFFCFCFF"/>
        <color rgb="FF63BE7B"/>
      </colorScale>
    </cfRule>
    <cfRule type="colorScale" priority="35">
      <colorScale>
        <cfvo type="min"/>
        <cfvo type="max"/>
        <color rgb="FFFCFCFF"/>
        <color rgb="FF63BE7B"/>
      </colorScale>
    </cfRule>
    <cfRule type="colorScale" priority="36">
      <colorScale>
        <cfvo type="min"/>
        <cfvo type="percentile" val="50"/>
        <cfvo type="max"/>
        <color rgb="FFF8696B"/>
        <color rgb="FFFCFCFF"/>
        <color rgb="FF63BE7B"/>
      </colorScale>
    </cfRule>
  </conditionalFormatting>
  <conditionalFormatting sqref="U5:W5">
    <cfRule type="colorScale" priority="25">
      <colorScale>
        <cfvo type="min"/>
        <cfvo type="max"/>
        <color rgb="FFFFEF9C"/>
        <color rgb="FF63BE7B"/>
      </colorScale>
    </cfRule>
    <cfRule type="colorScale" priority="26">
      <colorScale>
        <cfvo type="min"/>
        <cfvo type="max"/>
        <color rgb="FFFFEF9C"/>
        <color rgb="FF63BE7B"/>
      </colorScale>
    </cfRule>
  </conditionalFormatting>
  <conditionalFormatting sqref="D2:D18">
    <cfRule type="colorScale" priority="16">
      <colorScale>
        <cfvo type="min"/>
        <cfvo type="percentile" val="50"/>
        <cfvo type="max"/>
        <color rgb="FFF8696B"/>
        <color rgb="FFFCFCFF"/>
        <color rgb="FF63BE7B"/>
      </colorScale>
    </cfRule>
  </conditionalFormatting>
  <conditionalFormatting sqref="G2:G18">
    <cfRule type="colorScale" priority="15">
      <colorScale>
        <cfvo type="min"/>
        <cfvo type="max"/>
        <color rgb="FFFCFCFF"/>
        <color rgb="FF63BE7B"/>
      </colorScale>
    </cfRule>
  </conditionalFormatting>
  <conditionalFormatting sqref="J2:J18">
    <cfRule type="colorScale" priority="12">
      <colorScale>
        <cfvo type="min"/>
        <cfvo type="max"/>
        <color rgb="FFFCFCFF"/>
        <color rgb="FF63BE7B"/>
      </colorScale>
    </cfRule>
  </conditionalFormatting>
  <conditionalFormatting sqref="M2:M18">
    <cfRule type="colorScale" priority="11">
      <colorScale>
        <cfvo type="min"/>
        <cfvo type="max"/>
        <color rgb="FFFCFCFF"/>
        <color rgb="FF63BE7B"/>
      </colorScale>
    </cfRule>
  </conditionalFormatting>
  <conditionalFormatting sqref="N2:N18">
    <cfRule type="colorScale" priority="10">
      <colorScale>
        <cfvo type="min"/>
        <cfvo type="max"/>
        <color rgb="FFFCFCFF"/>
        <color rgb="FF63BE7B"/>
      </colorScale>
    </cfRule>
  </conditionalFormatting>
  <conditionalFormatting sqref="O2:O18">
    <cfRule type="colorScale" priority="9">
      <colorScale>
        <cfvo type="min"/>
        <cfvo type="percentile" val="50"/>
        <cfvo type="max"/>
        <color rgb="FF63BE7B"/>
        <color rgb="FFFCFCFF"/>
        <color rgb="FFF8696B"/>
      </colorScale>
    </cfRule>
  </conditionalFormatting>
  <conditionalFormatting sqref="P2:P18">
    <cfRule type="colorScale" priority="8">
      <colorScale>
        <cfvo type="min"/>
        <cfvo type="percentile" val="50"/>
        <cfvo type="max"/>
        <color rgb="FF63BE7B"/>
        <color rgb="FFFCFCFF"/>
        <color rgb="FFF8696B"/>
      </colorScale>
    </cfRule>
  </conditionalFormatting>
  <conditionalFormatting sqref="Q2:Q18">
    <cfRule type="colorScale" priority="7">
      <colorScale>
        <cfvo type="min"/>
        <cfvo type="percentile" val="50"/>
        <cfvo type="max"/>
        <color rgb="FFF8696B"/>
        <color rgb="FFFCFCFF"/>
        <color rgb="FF63BE7B"/>
      </colorScale>
    </cfRule>
  </conditionalFormatting>
  <conditionalFormatting sqref="R2:R18">
    <cfRule type="colorScale" priority="6">
      <colorScale>
        <cfvo type="min"/>
        <cfvo type="max"/>
        <color rgb="FFFCFCFF"/>
        <color rgb="FF63BE7B"/>
      </colorScale>
    </cfRule>
  </conditionalFormatting>
  <conditionalFormatting sqref="S2:S18">
    <cfRule type="colorScale" priority="5">
      <colorScale>
        <cfvo type="min"/>
        <cfvo type="percentile" val="50"/>
        <cfvo type="max"/>
        <color rgb="FFF8696B"/>
        <color rgb="FFFCFCFF"/>
        <color rgb="FF63BE7B"/>
      </colorScale>
    </cfRule>
  </conditionalFormatting>
  <conditionalFormatting sqref="T2:T18">
    <cfRule type="colorScale" priority="4">
      <colorScale>
        <cfvo type="min"/>
        <cfvo type="percentile" val="50"/>
        <cfvo type="max"/>
        <color rgb="FFF8696B"/>
        <color rgb="FFFCFCFF"/>
        <color rgb="FF63BE7B"/>
      </colorScale>
    </cfRule>
  </conditionalFormatting>
  <conditionalFormatting sqref="U2:U18">
    <cfRule type="colorScale" priority="3">
      <colorScale>
        <cfvo type="min"/>
        <cfvo type="percentile" val="50"/>
        <cfvo type="max"/>
        <color rgb="FFF8696B"/>
        <color rgb="FFFCFCFF"/>
        <color rgb="FF63BE7B"/>
      </colorScale>
    </cfRule>
  </conditionalFormatting>
  <conditionalFormatting sqref="V2:V18">
    <cfRule type="colorScale" priority="2">
      <colorScale>
        <cfvo type="min"/>
        <cfvo type="percentile" val="50"/>
        <cfvo type="max"/>
        <color rgb="FF63BE7B"/>
        <color rgb="FFFCFCFF"/>
        <color rgb="FFF8696B"/>
      </colorScale>
    </cfRule>
  </conditionalFormatting>
  <conditionalFormatting sqref="W2:W18">
    <cfRule type="colorScale" priority="1">
      <colorScale>
        <cfvo type="min"/>
        <cfvo type="percentile" val="50"/>
        <cfvo type="max"/>
        <color rgb="FF63BE7B"/>
        <color rgb="FFFCFCFF"/>
        <color rgb="FFF8696B"/>
      </colorScale>
    </cfRule>
  </conditionalFormatting>
  <hyperlinks>
    <hyperlink ref="A7" r:id="rId1" display="Technology/Hardware/Applied Materials.xlsx" xr:uid="{BF667711-E66D-9045-B452-E570FD35F76A}"/>
    <hyperlink ref="A13" r:id="rId2" display="Technology/Hardware/Apple.xlsx" xr:uid="{1293A416-60BA-7140-8E55-0ACF945DBAAC}"/>
    <hyperlink ref="A11" r:id="rId3" display="Technology/Hardware/Texas Instruments.xlsx" xr:uid="{F16F1590-03EC-DE45-96E7-D178F58C6AD6}"/>
    <hyperlink ref="A4" r:id="rId4" display="Technology/Hardware/Extreme Networks.xlsx" xr:uid="{AB5975DD-364D-2143-AE67-8A69B7A31FF0}"/>
    <hyperlink ref="A5" r:id="rId5" display="Technology/Hardware/Fabrinet.xlsx" xr:uid="{B6CCE214-EEA8-5F4C-9A0F-34BB2B28E739}"/>
    <hyperlink ref="A3" r:id="rId6" display="Technology/Hardware/Jabil.xlsx" xr:uid="{94F9CC8A-F55B-384E-95D9-05C10443161A}"/>
    <hyperlink ref="A8" r:id="rId7" display="Technology/Hardware/Celestica.xlsx" xr:uid="{13E759AF-7830-274B-8684-D98F41EA0926}"/>
    <hyperlink ref="A17" r:id="rId8" display="Technology/Hardware/Axon Enterprise.xlsx" xr:uid="{0E914D52-3205-A046-B469-FCF64AC39245}"/>
    <hyperlink ref="A6" r:id="rId9" display="Technology/Hardware/Broadcom.xlsx" xr:uid="{39C87E93-2A07-B447-B564-5023C67C9BA8}"/>
    <hyperlink ref="A10" r:id="rId10" display="Technology/Hardware/Enphase Energy.xlsx" xr:uid="{B59DC528-760A-B942-8BBB-7A060C638633}"/>
    <hyperlink ref="A18" r:id="rId11" display="Technology/Hardware/Tesla.xlsx" xr:uid="{0136AFF0-F048-E847-BB0D-E98E960FECA5}"/>
    <hyperlink ref="A2" r:id="rId12" display="Technology/Hardware/Super Micro Computer.xlsx" xr:uid="{0A3FA770-AEE9-C244-B1B2-C9A32C2AD01D}"/>
    <hyperlink ref="A14" r:id="rId13" display="Technology/Hardware/Mobileye.xlsx" xr:uid="{20A984B6-3B33-C141-9F5C-2F2301093AE1}"/>
    <hyperlink ref="A12" r:id="rId14" display="Technology/Hardware/Nvidia.xlsx" xr:uid="{84EDF6B3-BEE4-9544-B81D-A0A3163CBB6C}"/>
    <hyperlink ref="A15" r:id="rId15" display="Technology/Hardware/ASML.xlsx" xr:uid="{2F84A6EB-5B9B-C749-9963-3519EAD63A25}"/>
    <hyperlink ref="A9" r:id="rId16" display="Technology/Hardware/Taiwan Semiconductor.xlsx" xr:uid="{27D473B6-CD24-9742-B4AC-7736C767EA6F}"/>
    <hyperlink ref="A16" r:id="rId17" display="ANET" xr:uid="{3B5EE032-687F-C546-BBBD-5E4602FCC1E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3ABD95-AAA6-6443-8934-8B352FB584AA}">
  <dimension ref="A1:AI44"/>
  <sheetViews>
    <sheetView zoomScale="80" zoomScaleNormal="80" workbookViewId="0">
      <pane ySplit="1" topLeftCell="A6" activePane="bottomLeft" state="frozen"/>
      <selection pane="bottomLeft" activeCell="A17" sqref="A17:XFD17"/>
    </sheetView>
  </sheetViews>
  <sheetFormatPr baseColWidth="10" defaultRowHeight="16"/>
  <cols>
    <col min="1" max="1" width="30.7109375" style="7" customWidth="1"/>
    <col min="2" max="2" width="10.7109375" style="1" hidden="1" customWidth="1"/>
    <col min="3" max="3" width="10.7109375" style="1" customWidth="1"/>
    <col min="4" max="4" width="10.7109375" style="11" customWidth="1"/>
    <col min="5" max="6" width="10.7109375" hidden="1" customWidth="1"/>
    <col min="7" max="7" width="10.7109375" customWidth="1"/>
    <col min="8" max="9" width="10.7109375" hidden="1" customWidth="1"/>
    <col min="10" max="10" width="10.7109375" customWidth="1"/>
    <col min="11" max="12" width="10.7109375" hidden="1" customWidth="1"/>
    <col min="13" max="20" width="10.7109375" customWidth="1"/>
    <col min="21" max="23" width="11.7109375" customWidth="1"/>
    <col min="24" max="24" width="13.85546875" customWidth="1"/>
    <col min="25" max="25" width="24.7109375" style="10" customWidth="1"/>
    <col min="26" max="26" width="13.5703125" customWidth="1"/>
    <col min="27" max="27" width="109.5703125" customWidth="1"/>
    <col min="28" max="28" width="11.7109375" customWidth="1"/>
  </cols>
  <sheetData>
    <row r="1" spans="1:30" s="46" customFormat="1" ht="60" customHeight="1">
      <c r="A1" s="45" t="s">
        <v>589</v>
      </c>
      <c r="B1" s="46" t="s">
        <v>577</v>
      </c>
      <c r="C1" s="46" t="s">
        <v>5</v>
      </c>
      <c r="D1" s="46" t="s">
        <v>0</v>
      </c>
      <c r="E1" s="46" t="s">
        <v>9</v>
      </c>
      <c r="F1" s="47" t="s">
        <v>8</v>
      </c>
      <c r="G1" s="46" t="s">
        <v>575</v>
      </c>
      <c r="H1" s="46" t="s">
        <v>26</v>
      </c>
      <c r="I1" s="46" t="s">
        <v>27</v>
      </c>
      <c r="J1" s="46" t="s">
        <v>579</v>
      </c>
      <c r="K1" s="46" t="s">
        <v>580</v>
      </c>
      <c r="L1" s="46" t="s">
        <v>581</v>
      </c>
      <c r="M1" s="46" t="s">
        <v>576</v>
      </c>
      <c r="N1" s="46" t="s">
        <v>582</v>
      </c>
      <c r="O1" s="46" t="s">
        <v>24</v>
      </c>
      <c r="P1" s="46" t="s">
        <v>25</v>
      </c>
      <c r="Q1" s="46" t="s">
        <v>578</v>
      </c>
      <c r="R1" s="46" t="s">
        <v>3</v>
      </c>
      <c r="S1" s="46" t="s">
        <v>583</v>
      </c>
      <c r="T1" s="46" t="s">
        <v>2</v>
      </c>
      <c r="U1" s="46" t="s">
        <v>4</v>
      </c>
      <c r="V1" s="46" t="s">
        <v>584</v>
      </c>
      <c r="W1" s="46" t="s">
        <v>597</v>
      </c>
      <c r="X1" s="46" t="s">
        <v>1</v>
      </c>
      <c r="Y1" s="46" t="s">
        <v>7</v>
      </c>
      <c r="Z1" s="46" t="s">
        <v>10</v>
      </c>
      <c r="AA1" s="46" t="s">
        <v>6</v>
      </c>
    </row>
    <row r="2" spans="1:30" ht="49" customHeight="1">
      <c r="A2" s="56" t="e" vm="64">
        <v>#VALUE!</v>
      </c>
      <c r="B2" s="12" cm="1">
        <f t="array" ref="B2">_FV(A2,"Price")</f>
        <v>105.55</v>
      </c>
      <c r="C2" s="38">
        <f>[64]Model!$K$6</f>
        <v>126.67557657885577</v>
      </c>
      <c r="D2" s="33">
        <f>[64]Model!$K$7</f>
        <v>0.20014757535628402</v>
      </c>
      <c r="E2" s="33">
        <f>[64]Model!$E$11</f>
        <v>0.28314252479868807</v>
      </c>
      <c r="F2" s="33">
        <f>[64]Model!$F$11</f>
        <v>0.22706872897711117</v>
      </c>
      <c r="G2" s="33">
        <f>[64]Model!$K$11</f>
        <v>0.17103728785596189</v>
      </c>
      <c r="H2" s="33">
        <f>[64]Model!$E$13</f>
        <v>0.3113748078196743</v>
      </c>
      <c r="I2" s="33">
        <f>[64]Model!$F$13</f>
        <v>0.25641933333397438</v>
      </c>
      <c r="J2" s="33">
        <f>[64]Model!$K$13</f>
        <v>0.14495701306560024</v>
      </c>
      <c r="K2" s="33">
        <f>[64]Model!$E$16</f>
        <v>0.36841403291393315</v>
      </c>
      <c r="L2" s="33">
        <f>[64]Model!$F$16</f>
        <v>0.25370812603994741</v>
      </c>
      <c r="M2" s="33">
        <f>[64]Model!$K$16</f>
        <v>0.18731103241867761</v>
      </c>
      <c r="N2" s="33">
        <f t="shared" ref="N2:N25" si="0">SUM(D2,G2,M2,J2,Q2,R2,S2,T2,U2)/9</f>
        <v>0.34555195532144606</v>
      </c>
      <c r="O2" s="34">
        <f>[64]Model!$A$6</f>
        <v>11.733123805541036</v>
      </c>
      <c r="P2" s="34">
        <f>[64]Model!$A$7</f>
        <v>19.79317975308642</v>
      </c>
      <c r="Q2" s="35">
        <f>[64]Model!$C$7</f>
        <v>4.6913706648202047E-2</v>
      </c>
      <c r="R2" s="33">
        <f>[64]Model!$C$3</f>
        <v>1</v>
      </c>
      <c r="S2" s="33">
        <f>[64]Model!$C$5</f>
        <v>0.59278619968635649</v>
      </c>
      <c r="T2" s="33">
        <f>[64]Model!$C$6</f>
        <v>0.55044432828018819</v>
      </c>
      <c r="U2" s="33">
        <f>[64]Model!$E$7</f>
        <v>0.21637045458174373</v>
      </c>
      <c r="V2" s="36">
        <f>[64]Model!$G$7</f>
        <v>2.3323729274785439E-2</v>
      </c>
      <c r="W2" s="33">
        <f>[64]Model!$G$3</f>
        <v>3.5400142596736517E-4</v>
      </c>
      <c r="X2" s="39">
        <f>[64]Model!$A$3</f>
        <v>22445465840</v>
      </c>
      <c r="Y2" s="43" t="str" cm="1">
        <f t="array" ref="Y2">_FV(A2,"Industry")</f>
        <v>Hotels &amp; Entertainment Services</v>
      </c>
      <c r="Z2" s="53" cm="1">
        <f t="array" ref="Z2">_FV(A2,"Year incorporated",TRUE)</f>
        <v>2014</v>
      </c>
      <c r="AA2" s="8" t="str" cm="1">
        <f t="array" ref="AA2">_FV(A2,"Description")</f>
        <v>Evolution AB (publ), formerly Evolution Gaming Group AB (publ), is a Sweden-based company active in the Internet services sector.The Company develops, produces, markets and licenses fully-integrated business-to-business (B2B) live casino solutions for gaming operators. The gaming operators then market and offer the products to their end users.The Company provides its services through live casino studios across Europe, Canada and the USA.</v>
      </c>
    </row>
    <row r="3" spans="1:30" ht="49" customHeight="1">
      <c r="A3" s="57" t="e" vm="65">
        <v>#VALUE!</v>
      </c>
      <c r="B3" s="12" cm="1">
        <f t="array" ref="B3">_FV(A3,"Price")</f>
        <v>3159.56</v>
      </c>
      <c r="C3" s="38">
        <f>[65]Model!$K$6</f>
        <v>4302.0957657174176</v>
      </c>
      <c r="D3" s="33">
        <f>[65]Model!$K$7</f>
        <v>0.36161230225645902</v>
      </c>
      <c r="E3" s="33">
        <f>[65]Model!$E$11</f>
        <v>0.55959116627121741</v>
      </c>
      <c r="F3" s="33">
        <f>[65]Model!$F$11</f>
        <v>0.23932124049151549</v>
      </c>
      <c r="G3" s="33">
        <f>[65]Model!$K$11</f>
        <v>0.12182656381556858</v>
      </c>
      <c r="H3" s="33">
        <f>[65]Model!$E$13</f>
        <v>1.624892703862661</v>
      </c>
      <c r="I3" s="33">
        <f>[65]Model!$F$13</f>
        <v>0.76847612818835831</v>
      </c>
      <c r="J3" s="33">
        <f>[65]Model!$K$13</f>
        <v>0.22398290901133455</v>
      </c>
      <c r="K3" s="33">
        <f>[65]Model!$E$16</f>
        <v>1.3334688974372289</v>
      </c>
      <c r="L3" s="33">
        <f>[65]Model!$F$16</f>
        <v>3.0075454291896619E-2</v>
      </c>
      <c r="M3" s="33">
        <f>[65]Model!$K$16</f>
        <v>6.4715081920032697E-2</v>
      </c>
      <c r="N3" s="33">
        <f t="shared" si="0"/>
        <v>0.30422443660011861</v>
      </c>
      <c r="O3" s="34">
        <f>[65]Model!$A$6</f>
        <v>5.2047497639282341</v>
      </c>
      <c r="P3" s="34">
        <f>[65]Model!$A$7</f>
        <v>20.383986686390532</v>
      </c>
      <c r="Q3" s="35">
        <f>[65]Model!$C$7</f>
        <v>6.0651362614594424E-2</v>
      </c>
      <c r="R3" s="33">
        <f>[65]Model!$C$3</f>
        <v>1</v>
      </c>
      <c r="S3" s="33">
        <f>[65]Model!$C$5</f>
        <v>0.23039999999999999</v>
      </c>
      <c r="T3" s="33">
        <f>[65]Model!$C$6</f>
        <v>0.36170765260327803</v>
      </c>
      <c r="U3" s="33">
        <f>[65]Model!$E$7</f>
        <v>0.3131240571798003</v>
      </c>
      <c r="V3" s="36">
        <v>0</v>
      </c>
      <c r="W3" s="33">
        <f>[65]Model!$G$3</f>
        <v>-4.4701509234835485E-2</v>
      </c>
      <c r="X3" s="40">
        <f>[65]Model!$A$3</f>
        <v>110236600000</v>
      </c>
      <c r="Y3" s="43" t="str" cm="1">
        <f t="array" ref="Y3">_FV(A3,"Industry")</f>
        <v>Hotels &amp; Entertainment Services</v>
      </c>
      <c r="Z3" s="53" cm="1">
        <f t="array" ref="Z3">_FV(A3,"Year incorporated",TRUE)</f>
        <v>1998</v>
      </c>
      <c r="AA3" s="8" t="str" cm="1">
        <f t="array" ref="AA3">_FV(A3,"Description")</f>
        <v>Booking Holdings Inc. is a provider of travel and restaurant online reservation and related services. The Company offers its services through six consumer-facing brands: Booking.com, Priceline.com, agoda.com, Rentalcars.com, KAYAK and OpenTable, Inc. (OpenTable). Through the Company's brands, consumers can: book a range of accommodations, including hotels, motels, resorts, homes, apartments, bed and breakfasts, hostels and other properties; make a car rental reservation or arrange for an airport taxi; make a dinner reservation; book a flight, cruise, vacation package, tour or activity. Consumers can also use its meta-search services to easily compare travel reservation information, such as airline ticket, hotel reservation and rental car reservation information, from various online travel platforms at once. Booking.com offers accommodation reservation services for approximately 400,000 properties in over 220 countries and territories, and in over 40 languages.</v>
      </c>
    </row>
    <row r="4" spans="1:30" ht="50" customHeight="1">
      <c r="A4" s="56" t="e" vm="66">
        <v>#VALUE!</v>
      </c>
      <c r="B4" s="12" cm="1">
        <f t="array" ref="B4">_FV(A4,"Price")</f>
        <v>106.56</v>
      </c>
      <c r="C4" s="38">
        <f>[66]Model!$K$6</f>
        <v>174.74655197508292</v>
      </c>
      <c r="D4" s="33">
        <f>[66]Model!$K$7</f>
        <v>0.8474104236714548</v>
      </c>
      <c r="E4" s="33">
        <f>[66]Model!$E$11</f>
        <v>0.53668211856406289</v>
      </c>
      <c r="F4" s="33">
        <f>[66]Model!$F$11</f>
        <v>0.1316503445162216</v>
      </c>
      <c r="G4" s="33">
        <f>[66]Model!$K$11</f>
        <v>0.10239717434970448</v>
      </c>
      <c r="H4" s="33">
        <f>[66]Model!$E$13</f>
        <v>-0.25566561112535036</v>
      </c>
      <c r="I4" s="33">
        <f>[66]Model!$F$13</f>
        <v>0.39958789911859283</v>
      </c>
      <c r="J4" s="33">
        <f>[66]Model!$K$13</f>
        <v>0.17971428209112833</v>
      </c>
      <c r="K4" s="33">
        <f>[66]Model!$E$16</f>
        <v>0.1761640257487056</v>
      </c>
      <c r="L4" s="33">
        <f>[66]Model!$F$16</f>
        <v>0.12753317915220697</v>
      </c>
      <c r="M4" s="33">
        <f>[66]Model!$K$16</f>
        <v>0.13626986321403312</v>
      </c>
      <c r="N4" s="33">
        <f t="shared" si="0"/>
        <v>0.27929588796548127</v>
      </c>
      <c r="O4" s="34">
        <f>[66]Model!$A$6</f>
        <v>1.4240608998260005</v>
      </c>
      <c r="P4" s="34">
        <f>[66]Model!$A$7</f>
        <v>7.5780383597883594</v>
      </c>
      <c r="Q4" s="35">
        <f>[66]Model!$C$7</f>
        <v>0.11834532292476327</v>
      </c>
      <c r="R4" s="33">
        <f>[66]Model!$C$3</f>
        <v>0.5494</v>
      </c>
      <c r="S4" s="33">
        <f>[66]Model!$C$5</f>
        <v>0.18791946308724833</v>
      </c>
      <c r="T4" s="33">
        <f>[66]Model!$C$6</f>
        <v>0.168530947054437</v>
      </c>
      <c r="U4" s="33">
        <f>[66]Model!$E$7</f>
        <v>0.22367551529656196</v>
      </c>
      <c r="V4" s="36">
        <f>[66]Model!$G$7</f>
        <v>1.9242231169464314</v>
      </c>
      <c r="W4" s="33">
        <f>[66]Model!$G$3</f>
        <v>-4.0077158278195968E-2</v>
      </c>
      <c r="X4" s="39">
        <f>[66]Model!$A$3</f>
        <v>5728997000</v>
      </c>
      <c r="Y4" s="43" t="str" cm="1">
        <f t="array" ref="Y4">_FV(A4,"Industry")</f>
        <v>Textiles &amp; Apparel</v>
      </c>
      <c r="Z4" s="53" cm="1">
        <f t="array" ref="Z4">_FV(A4,"Year incorporated",TRUE)</f>
        <v>2005</v>
      </c>
      <c r="AA4" s="8" t="str" cm="1">
        <f t="array" ref="AA4">_FV(A4,"Description")</f>
        <v>Crocs, Inc. is engaged in the design, development, marketing, distribution, and sale of casual lifestyle footwear and accessories for women, men and children. The Company's Crocs Brands collection contain Croslite material, a proprietary, molded footwear technology. The Company’s segments includes North America for the Crocs Brand, operating throughout the United States of America (US) and Canada; Asia Pacific for the Crocs Brand, operating throughout Asia, Australia, and New Zealand; Europe, Middle East, Africa, and Latin America (EMEALA) for the Crocs Brand; and (iv) the HEYDUDE Brand. The Company sells its products in approximately 85 countries, through two distribution channels: wholesale and direct-to-consumer. Its wholesale channel includes domestic and international multi-brand retailers, mono-branded partner stores, e-tailors and distributors. Its direct-to-consumer channel includes Company-operated retail stores, Company-operated e-commerce sites and third-party marketplaces.</v>
      </c>
      <c r="AB4" s="4"/>
      <c r="AC4" s="22"/>
      <c r="AD4" s="23"/>
    </row>
    <row r="5" spans="1:30" ht="49" customHeight="1">
      <c r="A5" s="56" t="e" vm="67">
        <v>#VALUE!</v>
      </c>
      <c r="B5" s="12" cm="1">
        <f t="array" ref="B5">_FV(A5,"Price")</f>
        <v>190.98</v>
      </c>
      <c r="C5" s="38">
        <f>[67]Model!$K$6</f>
        <v>312.00856851626133</v>
      </c>
      <c r="D5" s="33">
        <f>[67]Model!$K$7</f>
        <v>0.63372378529825824</v>
      </c>
      <c r="E5" s="33">
        <f>[67]Model!$E$11</f>
        <v>0.16139812828344313</v>
      </c>
      <c r="F5" s="33">
        <f>[67]Model!$F$11</f>
        <v>7.9439739391171882E-2</v>
      </c>
      <c r="G5" s="33">
        <f>[67]Model!$K$11</f>
        <v>4.9202062763548507E-2</v>
      </c>
      <c r="H5" s="33">
        <f>[67]Model!$E$13</f>
        <v>0.11323427491621052</v>
      </c>
      <c r="I5" s="33">
        <f>[67]Model!$F$13</f>
        <v>0.19222989548381375</v>
      </c>
      <c r="J5" s="33">
        <f>[67]Model!$K$13</f>
        <v>6.986603677734475E-2</v>
      </c>
      <c r="K5" s="33">
        <f>[67]Model!$E$16</f>
        <v>0.13843113149103647</v>
      </c>
      <c r="L5" s="33">
        <f>[67]Model!$F$16</f>
        <v>-6.6122938974400802E-2</v>
      </c>
      <c r="M5" s="33">
        <f>[67]Model!$K$16</f>
        <v>5.0159107253915078E-2</v>
      </c>
      <c r="N5" s="33">
        <f t="shared" si="0"/>
        <v>0.2038375268800913</v>
      </c>
      <c r="O5" s="34">
        <f>[67]Model!$A$6</f>
        <v>3.4724874398506267</v>
      </c>
      <c r="P5" s="34">
        <f>[67]Model!$A$7</f>
        <v>19.915893032126466</v>
      </c>
      <c r="Q5" s="35">
        <f>[67]Model!$C$7</f>
        <v>4.6063166021255549E-2</v>
      </c>
      <c r="R5" s="33">
        <f>[67]Model!$C$3</f>
        <v>0.43909999999999999</v>
      </c>
      <c r="S5" s="33">
        <f>[67]Model!$C$5</f>
        <v>0.17435760647283721</v>
      </c>
      <c r="T5" s="33">
        <f>[67]Model!$C$6</f>
        <v>0.15995376544856407</v>
      </c>
      <c r="U5" s="33">
        <f>[67]Model!$E$7</f>
        <v>0.21211221188509849</v>
      </c>
      <c r="V5" s="36">
        <f>[67]Model!$G$7</f>
        <v>1.3408027801347033</v>
      </c>
      <c r="W5" s="33">
        <f>[67]Model!$G$3</f>
        <v>-5.7242405612310809E-3</v>
      </c>
      <c r="X5" s="39">
        <f>[67]Model!$A$3</f>
        <v>39055066236</v>
      </c>
      <c r="Y5" s="43" t="str" cm="1">
        <f t="array" ref="Y5">_FV(A5,"Industry")</f>
        <v>Food &amp; Tobacco</v>
      </c>
      <c r="Z5" s="53" cm="1">
        <f t="array" ref="Z5">_FV(A5,"Year incorporated",TRUE)</f>
        <v>1927</v>
      </c>
      <c r="AA5" s="8" t="str" cm="1">
        <f t="array" ref="AA5">_FV(A5,"Description")</f>
        <v>The Hershey Company is a confectionery company. It produces snack, mints, chocolate, and non-chocolate confectionery. Its segments include North America Confectionery, North America Salty Snacks, and International. North America Confectionery segment consists of traditional chocolate and non-chocolate confectionery markets in the United States and Canada. This includes chocolate and non-chocolate confectionery, gum and refreshment products, protein bars, spreads, snack bites and mixes, as well as pantry, and food service lines. North America Salty Snacks segment includes salty snacking products in the United States. This includes ready-to-eat popcorn, baked and trans-fat free snacks, pretzels, and other snacks. The international segment has operations and manufactures products in Mexico, Brazil, India, and Malaysia for consumers in these regions, and distributes and sells confectionery products in export markets of Asia, Latin America, Middle East, Europe, Africa and other regions.</v>
      </c>
    </row>
    <row r="6" spans="1:30" ht="49" customHeight="1">
      <c r="A6" s="56" t="e" vm="68">
        <v>#VALUE!</v>
      </c>
      <c r="B6" s="12" cm="1">
        <f t="array" ref="B6">_FV(A6,"Price")</f>
        <v>2641.75</v>
      </c>
      <c r="C6" s="38">
        <f>[68]Model!$K$6</f>
        <v>4915.2606037942123</v>
      </c>
      <c r="D6" s="33">
        <f>[68]Model!$K$7</f>
        <v>0.86060778037066799</v>
      </c>
      <c r="E6" s="33">
        <f>[68]Model!$E$11</f>
        <v>7.4142379230419442E-2</v>
      </c>
      <c r="F6" s="33">
        <f>[68]Model!$F$11</f>
        <v>7.6918996616240243E-2</v>
      </c>
      <c r="G6" s="33">
        <f>[68]Model!$K$11</f>
        <v>4.747230273901315E-2</v>
      </c>
      <c r="H6" s="33">
        <f>[68]Model!$E$13</f>
        <v>4.067411808673338E-2</v>
      </c>
      <c r="I6" s="33">
        <f>[68]Model!$F$13</f>
        <v>5.3224417087943232E-2</v>
      </c>
      <c r="J6" s="33">
        <f>[68]Model!$K$13</f>
        <v>1.6735756508733979E-2</v>
      </c>
      <c r="K6" s="33">
        <f>[68]Model!$E$16</f>
        <v>-0.17768260447744</v>
      </c>
      <c r="L6" s="33">
        <f>[68]Model!$F$16</f>
        <v>0.33589511754068724</v>
      </c>
      <c r="M6" s="33">
        <f>[68]Model!$K$16</f>
        <v>9.8758194682533135E-2</v>
      </c>
      <c r="N6" s="33">
        <f t="shared" si="0"/>
        <v>0.20226829288943027</v>
      </c>
      <c r="O6" s="34">
        <f>[68]Model!$A$6</f>
        <v>2.4778701628723403</v>
      </c>
      <c r="P6" s="34">
        <f>[68]Model!$A$7</f>
        <v>17.493037574915508</v>
      </c>
      <c r="Q6" s="35">
        <f>[68]Model!$C$7</f>
        <v>6.343385275749322E-2</v>
      </c>
      <c r="R6" s="33">
        <f>[68]Model!$C$3</f>
        <v>0.52510000000000001</v>
      </c>
      <c r="S6" s="33">
        <f>[68]Model!$C$5</f>
        <v>0.15010000000000001</v>
      </c>
      <c r="T6" s="33">
        <f>[68]Model!$C$6</f>
        <v>5.8206748946430846E-2</v>
      </c>
      <c r="U6" s="50" t="s">
        <v>586</v>
      </c>
      <c r="V6" s="37" t="s">
        <v>586</v>
      </c>
      <c r="W6" s="33">
        <f>[68]Model!$G$3</f>
        <v>-5.6962489832343824E-2</v>
      </c>
      <c r="X6" s="39">
        <f>[68]Model!$A$3</f>
        <v>46583959062</v>
      </c>
      <c r="Y6" s="43" t="str" cm="1">
        <f t="array" ref="Y6">_FV(A6,"Industry")</f>
        <v>Specialty Retailers</v>
      </c>
      <c r="Z6" s="53" cm="1">
        <f t="array" ref="Z6">_FV(A6,"Year incorporated",TRUE)</f>
        <v>1991</v>
      </c>
      <c r="AA6" s="8" t="str" cm="1">
        <f t="array" ref="AA6">_FV(A6,"Description")</f>
        <v>AutoZone, Inc. is a retailer and distributor of automotive replacement parts and accessories in the Americas. Its Auto Parts Stores segment is the retailer and distributor of automotive parts and accessories through the Company's, stores in the United States, Mexico, and Brazil. Each store carries an extensive product line for cars, sport utility vehicles, vans, and light trucks, including new and remanufactured automotive hard parts, maintenance items, accessories, and non-automotive products. Its other segments include ALLDATA, which produces, sells, and maintains diagnostic, repair and shop management software used in the automotive repair industry and E-commerce, which includes direct sales to customers through www.autozone.com for sales that are not fulfilled by local stores. It also provides a sales program that offers commercial credit and delivery of parts and other products. The Company has approximately 7,140 stores in the United States, Mexico, and Brazil.</v>
      </c>
    </row>
    <row r="7" spans="1:30" ht="50" customHeight="1">
      <c r="A7" s="56" t="e" vm="69">
        <v>#VALUE!</v>
      </c>
      <c r="B7" s="12" cm="1">
        <f t="array" ref="B7">_FV(A7,"Price")</f>
        <v>763.45</v>
      </c>
      <c r="C7" s="38">
        <f>[69]Model!$K$6</f>
        <v>764.29727647539119</v>
      </c>
      <c r="D7" s="33">
        <f>[69]Model!$K$7</f>
        <v>1.1097995617148637E-3</v>
      </c>
      <c r="E7" s="33">
        <f>[69]Model!$E$11</f>
        <v>0.15725152167986733</v>
      </c>
      <c r="F7" s="33">
        <f>[69]Model!$F$11</f>
        <v>0.11977546753208212</v>
      </c>
      <c r="G7" s="33">
        <f>[69]Model!$K$11</f>
        <v>8.2632920618428196E-2</v>
      </c>
      <c r="H7" s="33">
        <f>[69]Model!$E$13</f>
        <v>9.817271289769014E-2</v>
      </c>
      <c r="I7" s="33">
        <f>[69]Model!$F$13</f>
        <v>0.15453879915914803</v>
      </c>
      <c r="J7" s="33">
        <f>[69]Model!$K$13</f>
        <v>9.0637107784490079E-2</v>
      </c>
      <c r="K7" s="33">
        <f>[69]Model!$E$16</f>
        <v>-0.21445332125216765</v>
      </c>
      <c r="L7" s="33">
        <f>[69]Model!$F$16</f>
        <v>0.29406927381053394</v>
      </c>
      <c r="M7" s="33">
        <f>[69]Model!$K$16</f>
        <v>0.10423640976119768</v>
      </c>
      <c r="N7" s="33">
        <f t="shared" si="0"/>
        <v>0.17358739442753773</v>
      </c>
      <c r="O7" s="34">
        <f>[69]Model!$A$6</f>
        <v>3.7280531749638066</v>
      </c>
      <c r="P7" s="34">
        <f>[69]Model!$A$7</f>
        <v>20.328996196842226</v>
      </c>
      <c r="Q7" s="35">
        <f>[69]Model!$C$7</f>
        <v>5.10219411354196E-2</v>
      </c>
      <c r="R7" s="33">
        <f>[69]Model!$C$3</f>
        <v>0.68720000000000003</v>
      </c>
      <c r="S7" s="33">
        <f>[69]Model!$C$5</f>
        <v>0.18338599401887332</v>
      </c>
      <c r="T7" s="33">
        <f>[69]Model!$C$6</f>
        <v>0.19021250964271749</v>
      </c>
      <c r="U7" s="33">
        <f>[69]Model!$E$7</f>
        <v>0.17184986732499832</v>
      </c>
      <c r="V7" s="36">
        <f>[69]Model!$G$7</f>
        <v>0.64186109100472721</v>
      </c>
      <c r="W7" s="33">
        <f>[69]Model!$G$3</f>
        <v>-1.2878520929125818E-3</v>
      </c>
      <c r="X7" s="39">
        <f>[69]Model!$A$3</f>
        <v>352789400000</v>
      </c>
      <c r="Y7" s="43" t="str" cm="1">
        <f t="array" ref="Y7">_FV(A7,"Industry")</f>
        <v>Textiles &amp; Apparel</v>
      </c>
      <c r="Z7" s="53" cm="1">
        <f t="array" ref="Z7">_FV(A7,"Year incorporated",TRUE)</f>
        <v>1971</v>
      </c>
      <c r="AA7" s="8" t="str" cm="1">
        <f t="array" ref="AA7">_FV(A7,"Description")</f>
        <v>LVMH Moet Hennessy Louis Vuitton SE is a France-based luxury group active in six sectors: Wines and Spirits, Fashion and Leather Goods, Perfumes and Cosmetics, Watches and Jewelry, Selective Retailing and Other Activities. Wines and Spirits owns brands, such as Moet &amp; Chandon, Krug, Veuve Clicquot, Hennessy and Chteau d’Yquem, among others. Fashion and Leather Goods owns brands, such as Luis Vuitton, Christian Dior and Givenchy, among others. Perfumes and Cosmetics owns brands, such as Parfums Christian Dior, Parfums Givenchy Guerlain, Benefit Cosmetics, Fresh and Make Up For Ever, among others. Watches and Jewelry owns brands, including TAG Heuer, Hublo, Zenith, Bulgari, Chaumet and Fred, among others. Selective Retailing owns the brands DFS, Miami Cruiseline, Sephora and Le Bon Marche Rive Gauche, among others. Other Activities includes its acquisition of Pedemonte Group, a jewelry producer and the arts brands, such as Les Echos, Royal Van Lent, and Cheval Blanc.</v>
      </c>
      <c r="AB7" s="4"/>
      <c r="AC7" s="22"/>
      <c r="AD7" s="6"/>
    </row>
    <row r="8" spans="1:30" ht="50" customHeight="1">
      <c r="A8" s="56" t="e" vm="70">
        <v>#VALUE!</v>
      </c>
      <c r="B8" s="12" cm="1">
        <f t="array" ref="B8">_FV(A8,"Price")</f>
        <v>466.61</v>
      </c>
      <c r="C8" s="38">
        <f>[70]Model!$K$6</f>
        <v>178.41554862570396</v>
      </c>
      <c r="D8" s="33">
        <f>[70]Model!$K$7</f>
        <v>-0.59298380603238521</v>
      </c>
      <c r="E8" s="33">
        <f>[70]Model!$E$11</f>
        <v>0.29631045020016411</v>
      </c>
      <c r="F8" s="33">
        <f>[70]Model!$F$11</f>
        <v>0.18031918553167636</v>
      </c>
      <c r="G8" s="33">
        <f>[70]Model!$K$11</f>
        <v>0.12713323879504582</v>
      </c>
      <c r="H8" s="33">
        <f>[70]Model!$E$13</f>
        <v>-0.12357149741316198</v>
      </c>
      <c r="I8" s="33">
        <f>[70]Model!$F$13</f>
        <v>0.80276087973795041</v>
      </c>
      <c r="J8" s="33">
        <f>[70]Model!$K$13</f>
        <v>0.26671569182884469</v>
      </c>
      <c r="K8" s="33">
        <f>[70]Model!$E$16</f>
        <v>-0.67041622511828802</v>
      </c>
      <c r="L8" s="33">
        <f>[70]Model!$F$16</f>
        <v>2.1268494170332453</v>
      </c>
      <c r="M8" s="33">
        <f>[70]Model!$K$16</f>
        <v>0.55500278204993925</v>
      </c>
      <c r="N8" s="33">
        <f t="shared" si="0"/>
        <v>0.16898733375505451</v>
      </c>
      <c r="O8" s="34">
        <f>[70]Model!$A$6</f>
        <v>5.7943523472265746</v>
      </c>
      <c r="P8" s="34">
        <f>[70]Model!$A$7</f>
        <v>35.995674899415967</v>
      </c>
      <c r="Q8" s="35">
        <f>[70]Model!$C$7</f>
        <v>1.8478678347783085E-2</v>
      </c>
      <c r="R8" s="33">
        <f>[70]Model!$C$3</f>
        <v>0.56159999999999999</v>
      </c>
      <c r="S8" s="33">
        <f>[70]Model!$C$5</f>
        <v>0.16097357150318603</v>
      </c>
      <c r="T8" s="33">
        <f>[70]Model!$C$6</f>
        <v>0.1070719732581218</v>
      </c>
      <c r="U8" s="33">
        <f>[70]Model!$E$7</f>
        <v>0.31689387404495512</v>
      </c>
      <c r="V8" s="36">
        <f>[70]Model!$G$7</f>
        <v>0.33104302431631083</v>
      </c>
      <c r="W8" s="33">
        <f>[70]Model!$G$3</f>
        <v>-3.1690654404126885E-3</v>
      </c>
      <c r="X8" s="40">
        <f>[70]Model!$A$3</f>
        <v>55469335020</v>
      </c>
      <c r="Y8" s="43" t="str" cm="1">
        <f t="array" ref="Y8">_FV(A8,"Industry")</f>
        <v>Textiles &amp; Apparel</v>
      </c>
      <c r="Z8" s="53" cm="1">
        <f t="array" ref="Z8">_FV(A8,"Year incorporated",TRUE)</f>
        <v>2005</v>
      </c>
      <c r="AA8" s="8" t="str" cm="1">
        <f t="array" ref="AA8">_FV(A8,"Description")</f>
        <v>lululemon athletica inc. is engaged in the design, distribution, and retail of technical athletic apparel, footwear, and accessories. The Company’s segments include company-operated stores and direct to consumer. Its apparel assortment includes items, such as pants, shorts, tops, and jackets designed for a healthy lifestyle, including athletic activities, such as yoga, running, training, and other activities. It also offers apparel designed for being on the move and fitness-inspired accessories. Its technical athletic apparel, footwear, and accessories, which are sold through a chain of company-operated stores, direct to consumers through e-commerce, outlets, sales to wholesale accounts, license and supply arrangements, recommence, and sales from temporary locations. It also offers in-home connected fitness and associated content subscriptions through lululemon Studio. It operates stores in the United States, Canada, Australia, the United Kingdom, South Korea, Germany and others.</v>
      </c>
      <c r="AB8" s="4"/>
      <c r="AC8" s="22"/>
      <c r="AD8" s="23"/>
    </row>
    <row r="9" spans="1:30" ht="50" customHeight="1">
      <c r="A9" s="56" t="e" vm="71">
        <v>#VALUE!</v>
      </c>
      <c r="B9" s="12" cm="1">
        <f t="array" ref="B9">_FV(A9,"Price")</f>
        <v>122.46</v>
      </c>
      <c r="C9" s="38">
        <f>[71]Model!$K$6</f>
        <v>45.035971142572471</v>
      </c>
      <c r="D9" s="33">
        <f>[71]Model!$K$7</f>
        <v>-0.57597240238609859</v>
      </c>
      <c r="E9" s="33">
        <f>[71]Model!$E$11</f>
        <v>0.47605921128125361</v>
      </c>
      <c r="F9" s="33">
        <f>[71]Model!$F$11</f>
        <v>0.36133396908320714</v>
      </c>
      <c r="G9" s="33">
        <f>[71]Model!$K$11</f>
        <v>0.20110697813751449</v>
      </c>
      <c r="H9" s="33">
        <f>[71]Model!$E$13</f>
        <v>1.8263665594855305</v>
      </c>
      <c r="I9" s="33">
        <f>[71]Model!$F$13</f>
        <v>1.2103039167885585</v>
      </c>
      <c r="J9" s="33">
        <f>[71]Model!$K$13</f>
        <v>0.42434405677206433</v>
      </c>
      <c r="K9" s="33">
        <f>[71]Model!$E$16</f>
        <v>5.0828312361130124</v>
      </c>
      <c r="L9" s="33">
        <f>[71]Model!$F$16</f>
        <v>-6.9520319212905912E-2</v>
      </c>
      <c r="M9" s="33">
        <f>[71]Model!$K$16</f>
        <v>0.21500131365175473</v>
      </c>
      <c r="N9" s="33">
        <f t="shared" si="0"/>
        <v>0.15610519489844077</v>
      </c>
      <c r="O9" s="34">
        <f>[71]Model!$A$6</f>
        <v>7.4399862385786806</v>
      </c>
      <c r="P9" s="34">
        <f>[71]Model!$A$7</f>
        <v>43.108155558823526</v>
      </c>
      <c r="Q9" s="35">
        <f>[71]Model!$C$7</f>
        <v>1.6204112718567205E-2</v>
      </c>
      <c r="R9" s="33">
        <f>[71]Model!$C$3</f>
        <v>0.68390000000000006</v>
      </c>
      <c r="S9" s="33">
        <f>[71]Model!$C$5</f>
        <v>0.17258883248730963</v>
      </c>
      <c r="T9" s="33">
        <f>[71]Model!$C$6</f>
        <v>0.12055837563451777</v>
      </c>
      <c r="U9" s="33">
        <f>[71]Model!$E$7</f>
        <v>0.14721548707033694</v>
      </c>
      <c r="V9" s="36">
        <f>[71]Model!$G$7</f>
        <v>0.15938028670643753</v>
      </c>
      <c r="W9" s="33">
        <f>[71]Model!$G$3</f>
        <v>2.2420345182889621E-2</v>
      </c>
      <c r="X9" s="39">
        <f>[71]Model!$A$3</f>
        <v>5862709156</v>
      </c>
      <c r="Y9" s="43" t="str" cm="1">
        <f t="array" ref="Y9">_FV(A9,"Industry")</f>
        <v>Specialty Retailers</v>
      </c>
      <c r="Z9" s="53" cm="1">
        <f t="array" ref="Z9">_FV(A9,"Year incorporated",TRUE)</f>
        <v>2013</v>
      </c>
      <c r="AA9" s="8" t="str" cm="1">
        <f t="array" ref="AA9">_FV(A9,"Description")</f>
        <v>e.l.f. Beauty, Inc. is a multi-brand beauty company. The Company offers inclusive, accessible, clean, vegan, and cruelty-free cosmetics and skincare products. The Company offers a range of products that are vegan and cruelty-free. The Company's brands include e.l.f. Cosmetics, e.l.f. SKIN, Well People, and Keys Soulcare. e.l.f. SKIN is an ingredient-focused, dermatologist-developed formula for every eye, lip, face and skin concern. The Company operates across beauty categories including eye, lip, and face makeup, beauty tools and accessories, and skincare products. Its color cosmetics and skin care products are broadly sold through food, drug, and mass channels, as well as through department stores and direct and specialty channels. The Company's brands are available online and across beauty, mass market and specialty retailers in the United States.</v>
      </c>
      <c r="AB9" s="4"/>
      <c r="AC9" s="22"/>
      <c r="AD9" s="6"/>
    </row>
    <row r="10" spans="1:30" ht="50" customHeight="1">
      <c r="A10" s="56" t="e" vm="72">
        <v>#VALUE!</v>
      </c>
      <c r="B10" s="12">
        <f>[72]Model!$K$5</f>
        <v>2084.88672</v>
      </c>
      <c r="C10" s="38">
        <f>[72]Model!$K$6</f>
        <v>1113.8543113097362</v>
      </c>
      <c r="D10" s="33">
        <f>[72]Model!$K$7</f>
        <v>-0.46574828232886623</v>
      </c>
      <c r="E10" s="33">
        <f>[72]Model!$E$11</f>
        <v>0.21212996346723201</v>
      </c>
      <c r="F10" s="33">
        <f>[72]Model!$F$11</f>
        <v>0.17827066671513392</v>
      </c>
      <c r="G10" s="33">
        <f>[72]Model!$K$11</f>
        <v>0.11718786766189586</v>
      </c>
      <c r="H10" s="33">
        <f>[72]Model!$E$13</f>
        <v>0.29238248578204074</v>
      </c>
      <c r="I10" s="33">
        <f>[72]Model!$F$13</f>
        <v>0.22085817402376073</v>
      </c>
      <c r="J10" s="33">
        <f>[72]Model!$K$13</f>
        <v>9.5035956803794036E-2</v>
      </c>
      <c r="K10" s="33">
        <f>[72]Model!$E$16</f>
        <v>0.15406507187020435</v>
      </c>
      <c r="L10" s="33">
        <f>[72]Model!$F$16</f>
        <v>-0.12879730284256152</v>
      </c>
      <c r="M10" s="33">
        <f>[72]Model!$K$16</f>
        <v>5.6947975549776556E-2</v>
      </c>
      <c r="N10" s="33">
        <f t="shared" si="0"/>
        <v>0.15238302999803299</v>
      </c>
      <c r="O10" s="34">
        <f>[72]Model!$A$6</f>
        <v>15.087418849339601</v>
      </c>
      <c r="P10" s="34">
        <f>[72]Model!$A$7</f>
        <v>50.17034739454094</v>
      </c>
      <c r="Q10" s="35">
        <f>[72]Model!$C$7</f>
        <v>1.7805343086704603E-2</v>
      </c>
      <c r="R10" s="33">
        <f>[72]Model!$C$3</f>
        <v>0.71420000000000006</v>
      </c>
      <c r="S10" s="33">
        <f>[72]Model!$C$5</f>
        <v>0.30072382658010594</v>
      </c>
      <c r="T10" s="33">
        <f>[72]Model!$C$6</f>
        <v>0.26863666890530558</v>
      </c>
      <c r="U10" s="33">
        <f>[72]Model!$E$7</f>
        <v>0.26665791372358016</v>
      </c>
      <c r="V10" s="36">
        <f>[72]Model!$G$7</f>
        <v>0.15009437524459038</v>
      </c>
      <c r="W10" s="33">
        <f>[72]Model!$G$3</f>
        <v>-1.670558244231124E-4</v>
      </c>
      <c r="X10" s="39">
        <f>[72]Model!$A$3</f>
        <v>220100223900</v>
      </c>
      <c r="Y10" s="43" t="str" cm="1">
        <f t="array" ref="Y10">_FV(A10,"Industry")</f>
        <v>Textiles &amp; Apparel</v>
      </c>
      <c r="Z10" s="53" cm="1">
        <f t="array" ref="Z10">_FV(A10,"Year incorporated",TRUE)</f>
        <v>1957</v>
      </c>
      <c r="AA10" s="8" t="str" cm="1">
        <f t="array" ref="AA10">_FV(A10,"Description")</f>
        <v>Hermes International SCA is a France-based company specialized in the design, manufacturing, and marketing of luxury products. The Company reports its businesses into a number segments, including Leather Goods and Saddler, which includes bags, riding, diaries and small leather goods; Ready-to-wear and Accessories, which includes Hermes ready-to-wear for men and women, belts, costume jewellery, gloves, hats and shoes; Other Hermes, which encompasses jewellery and hermes home products, such as the art of living and hermes tableware; Other product segment, which includes the production activities carried out on behalf of non-group brands, as well as the John Lobb, Saint-Louis, Puiforcat and Shang Xia products; Silk and Textiles; Perfumes, and Watches. Apart from France, Hermes International SCA is present in other countries in Europe, Asia and the Americas, among others.</v>
      </c>
      <c r="AB10" s="4"/>
      <c r="AC10" s="22"/>
      <c r="AD10" s="23"/>
    </row>
    <row r="11" spans="1:30" ht="50" customHeight="1">
      <c r="A11" s="56" t="e" vm="73">
        <v>#VALUE!</v>
      </c>
      <c r="B11" s="12" cm="1">
        <f t="array" ref="B11">_FV(A11,"Price")</f>
        <v>99.2</v>
      </c>
      <c r="C11" s="38">
        <f>[73]Model!$K$6</f>
        <v>115.67254557426047</v>
      </c>
      <c r="D11" s="33">
        <f>[73]Model!$K$7</f>
        <v>0.13005613104982872</v>
      </c>
      <c r="E11" s="33">
        <f>[73]Model!$E$11</f>
        <v>0.10976029400631782</v>
      </c>
      <c r="F11" s="33">
        <f>[73]Model!$F$11</f>
        <v>0.11288887235157508</v>
      </c>
      <c r="G11" s="33">
        <f>[73]Model!$K$11</f>
        <v>0.1033539557208992</v>
      </c>
      <c r="H11" s="33">
        <f>[73]Model!$E$13</f>
        <v>-0.21853642273712282</v>
      </c>
      <c r="I11" s="33">
        <f>[73]Model!$F$13</f>
        <v>0.21099463676255481</v>
      </c>
      <c r="J11" s="33">
        <f>[73]Model!$K$13</f>
        <v>0.18044218183442923</v>
      </c>
      <c r="K11" s="33">
        <f>[73]Model!$E$16</f>
        <v>-0.40037086431350322</v>
      </c>
      <c r="L11" s="33">
        <f>[73]Model!$F$16</f>
        <v>0.26251117092916343</v>
      </c>
      <c r="M11" s="33">
        <f>[73]Model!$K$16</f>
        <v>0.19562183841121333</v>
      </c>
      <c r="N11" s="33">
        <f t="shared" si="0"/>
        <v>0.14977217431002143</v>
      </c>
      <c r="O11" s="34">
        <f>[73]Model!$A$6</f>
        <v>3.2418325485497759</v>
      </c>
      <c r="P11" s="34">
        <f>[73]Model!$A$7</f>
        <v>29.278463009562152</v>
      </c>
      <c r="Q11" s="35">
        <f>[73]Model!$C$7</f>
        <v>3.1799887741239534E-2</v>
      </c>
      <c r="R11" s="33">
        <f>[73]Model!$C$3</f>
        <v>0.26519999999999999</v>
      </c>
      <c r="S11" s="33">
        <f>[73]Model!$C$5</f>
        <v>0.10800000000000001</v>
      </c>
      <c r="T11" s="33">
        <f>[73]Model!$C$6</f>
        <v>9.691321439790726E-2</v>
      </c>
      <c r="U11" s="50">
        <f>[73]Model!$E$7</f>
        <v>0.23656235963467584</v>
      </c>
      <c r="V11" s="37" t="s">
        <v>586</v>
      </c>
      <c r="W11" s="33">
        <f>[73]Model!$G$3</f>
        <v>-3.1533897869909705E-2</v>
      </c>
      <c r="X11" s="39">
        <f>[73]Model!$A$3</f>
        <v>116352612000</v>
      </c>
      <c r="Y11" s="43" t="str" cm="1">
        <f t="array" ref="Y11">_FV(A11,"Industry")</f>
        <v>Hotels &amp; Entertainment Services</v>
      </c>
      <c r="Z11" s="53" cm="1">
        <f t="array" ref="Z11">_FV(A11,"Year incorporated",TRUE)</f>
        <v>1985</v>
      </c>
      <c r="AA11" s="8" t="str" cm="1">
        <f t="array" ref="AA11">_FV(A11,"Description")</f>
        <v>Starbucks Corp is a roaster, marketer, and retailer of specialty coffee with operations in approximately 83 markets. It has over 35,000 Company-operated and licensed stores. It operates through three segments: North America, which includes the United States and Canada; International, which includes China, Japan, Asia Pacific, Europe, Middle East, Africa, Latin America and the Caribbean; and Channel Development. Its North America and International segments include both Company-operated and licensed stores. Channel Development segment includes roasted whole bean and ground coffees, Seattle's Best Coffee, Starbucks and Teavana-branded single-serve products, a variety of ready-to-drink beverages, such as Frappuccino and Starbucks Doubleshot, foodservice products and other branded products sold worldwide outside of its Company-operated and licensed stores. It also sells goods and services under various brands, including Teavana, Seattle's Best Coffee, Ethos, Starbucks Reserve and Princi.</v>
      </c>
      <c r="AB11" s="4"/>
      <c r="AC11" s="22"/>
      <c r="AD11" s="6"/>
    </row>
    <row r="12" spans="1:30" ht="50" customHeight="1">
      <c r="A12" s="56" t="e" vm="74">
        <v>#VALUE!</v>
      </c>
      <c r="B12" s="12" cm="1">
        <f t="array" ref="B12">_FV(A12,"Price")</f>
        <v>51.99</v>
      </c>
      <c r="C12" s="38">
        <f>[74]Model!$K$6</f>
        <v>25.247144004818143</v>
      </c>
      <c r="D12" s="33">
        <f>[74]Model!$K$7</f>
        <v>-0.51438461233279198</v>
      </c>
      <c r="E12" s="33">
        <f>[74]Model!$E$11</f>
        <v>1.0797427615777346</v>
      </c>
      <c r="F12" s="33">
        <f>[74]Model!$F$11</f>
        <v>1.0088616348737154</v>
      </c>
      <c r="G12" s="33">
        <f>[74]Model!$K$11</f>
        <v>0.42180825389260124</v>
      </c>
      <c r="H12" s="33">
        <f>[74]Model!$E$13</f>
        <v>-48.566424781822342</v>
      </c>
      <c r="I12" s="33">
        <f>[74]Model!$F$13</f>
        <v>-1.9931547078736878</v>
      </c>
      <c r="J12" s="33">
        <f>AVERAGE([74]Model!$G$13:$J$13)</f>
        <v>0.34287407043385437</v>
      </c>
      <c r="K12" s="33">
        <f>[74]Model!$E$16</f>
        <v>-2.0018178464989025</v>
      </c>
      <c r="L12" s="33">
        <f>[74]Model!$F$16</f>
        <v>0.13092736043555719</v>
      </c>
      <c r="M12" s="33">
        <f>[74]Model!$K$16</f>
        <v>0.46268676261955449</v>
      </c>
      <c r="N12" s="33">
        <f t="shared" si="0"/>
        <v>0.14965744133063624</v>
      </c>
      <c r="O12" s="34">
        <f>[74]Model!$A$6</f>
        <v>9.1734805788271139</v>
      </c>
      <c r="P12" s="34">
        <f>[74]Model!$A$7</f>
        <v>64.756881720430101</v>
      </c>
      <c r="Q12" s="35">
        <f>[74]Model!$C$7</f>
        <v>9.3816574482888018E-3</v>
      </c>
      <c r="R12" s="33">
        <f>[74]Model!$C$3</f>
        <v>0.45219999999999999</v>
      </c>
      <c r="S12" s="33">
        <f>[74]Model!$C$5</f>
        <v>0.14166031987814165</v>
      </c>
      <c r="T12" s="33">
        <f>[74]Model!$C$6</f>
        <v>8.6062452399086067E-2</v>
      </c>
      <c r="U12" s="33">
        <f>[74]Model!$E$7</f>
        <v>-5.537193236300833E-2</v>
      </c>
      <c r="V12" s="36">
        <f>[74]Model!$G$7</f>
        <v>1.0130291455182879E-3</v>
      </c>
      <c r="W12" s="33">
        <f>[74]Model!$G$3</f>
        <v>4.3821794415395687E-3</v>
      </c>
      <c r="X12" s="39">
        <f>[74]Model!$A$3</f>
        <v>12044780000</v>
      </c>
      <c r="Y12" s="43" t="str" cm="1">
        <f t="array" ref="Y12">_FV(A12,"Industry")</f>
        <v>Beverages</v>
      </c>
      <c r="Z12" s="53" cm="1">
        <f t="array" ref="Z12">_FV(A12,"Year incorporated",TRUE)</f>
        <v>2005</v>
      </c>
      <c r="AA12" s="8" t="str" cm="1">
        <f t="array" ref="AA12">_FV(A12,"Description")</f>
        <v>Celsius Holdings, Inc. is a consumer-packaged goods company. It is engaged in the development, processing, marketing, sale, and distribution of functional drinks and liquid supplements to a range of consumers. Its core offerings include pre-and post-workout functional energy drinks and protein bars. Its flagship brand is CELSIUS, which is a calorie-burning functional energy drink. It seeks to combine nutritional science with mainstream beverages by using its thermogenic MetaPlus without the artificial preservatives found in many energy drinks or sodas. CELSIUS has no chemical preservatives, aspartame or high fructose corn syrup and is low in sodium. CELSIUS uses good-for-you ingredients and supplements such as green tea, ginger, calcium, chromium, B vitamins and vitamin C. Its product line includes CELSIUS Originals, CELSIUS HEAT, CELSIUS BCAA +Energy, CELSIUS On-the-Go, and CELSIUS Sweetened with Stevia. CELSIUS ready-to-drink products are packaged in a distinctive 12 ounce sleek.</v>
      </c>
      <c r="AB12" s="4"/>
      <c r="AC12" s="22"/>
      <c r="AD12" s="6"/>
    </row>
    <row r="13" spans="1:30" ht="50" customHeight="1">
      <c r="A13" s="56" t="e" vm="75">
        <v>#VALUE!</v>
      </c>
      <c r="B13" s="12" cm="1">
        <f t="array" ref="B13">_FV(A13,"Price")</f>
        <v>58.63</v>
      </c>
      <c r="C13" s="38">
        <f>[75]Model!$K$6</f>
        <v>39.932046438073783</v>
      </c>
      <c r="D13" s="33">
        <f>[75]Model!$K$7</f>
        <v>-0.31937878919253826</v>
      </c>
      <c r="E13" s="33">
        <f>[75]Model!$E$11</f>
        <v>0.11250808433579107</v>
      </c>
      <c r="F13" s="33">
        <f>[75]Model!$F$11</f>
        <v>5.7157473723374652E-2</v>
      </c>
      <c r="G13" s="33">
        <f>[75]Model!$K$11</f>
        <v>5.0492651865272589E-2</v>
      </c>
      <c r="H13" s="33">
        <f>[75]Model!$E$13</f>
        <v>-2.3436700440077729E-2</v>
      </c>
      <c r="I13" s="33">
        <f>[75]Model!$F$13</f>
        <v>0.21829805072311892</v>
      </c>
      <c r="J13" s="33">
        <f>[75]Model!$K$13</f>
        <v>9.5187615582341498E-2</v>
      </c>
      <c r="K13" s="33">
        <f>[75]Model!$E$16</f>
        <v>-0.1806780310097208</v>
      </c>
      <c r="L13" s="33">
        <f>[75]Model!$F$16</f>
        <v>1.8196443905015292E-2</v>
      </c>
      <c r="M13" s="33">
        <f>[75]Model!$K$16</f>
        <v>5.8836937677712878E-2</v>
      </c>
      <c r="N13" s="33">
        <f t="shared" si="0"/>
        <v>0.12507639922758487</v>
      </c>
      <c r="O13" s="34">
        <f>[75]Model!$A$6</f>
        <v>5.5794883502705552</v>
      </c>
      <c r="P13" s="34">
        <f>[75]Model!$A$7</f>
        <v>21.819759086451612</v>
      </c>
      <c r="Q13" s="35">
        <f>[75]Model!$C$7</f>
        <v>4.1170142029796762E-2</v>
      </c>
      <c r="R13" s="33">
        <f>[75]Model!$C$3</f>
        <v>0.59140000000000004</v>
      </c>
      <c r="S13" s="33">
        <f>[75]Model!$C$5</f>
        <v>0.25570806387752409</v>
      </c>
      <c r="T13" s="33">
        <f>[75]Model!$C$6</f>
        <v>0.2297083278342352</v>
      </c>
      <c r="U13" s="33">
        <f>[75]Model!$E$7</f>
        <v>0.12256264337391919</v>
      </c>
      <c r="V13" s="36">
        <f>[75]Model!$G$7</f>
        <v>1.4432867459490533</v>
      </c>
      <c r="W13" s="33">
        <f>[75]Model!$G$3</f>
        <v>2.6074678840192211E-3</v>
      </c>
      <c r="X13" s="39">
        <f>[75]Model!$A$3</f>
        <v>253654699380</v>
      </c>
      <c r="Y13" s="43" t="str" cm="1">
        <f t="array" ref="Y13">_FV(A13,"Industry")</f>
        <v>Beverages</v>
      </c>
      <c r="Z13" s="53" cm="1">
        <f t="array" ref="Z13">_FV(A13,"Year incorporated",TRUE)</f>
        <v>1919</v>
      </c>
      <c r="AA13" s="8" t="str" cm="1">
        <f t="array" ref="AA13">_FV(A13,"Description")</f>
        <v>The Coca-Cola Company is a beverage company. The Company's segments include Europe, Middle East and Africa; Latin America; North America; Asia Pacific; Global Ventures; and Bottling Investments. It owns or licenses and markets various beverage brands, which are grouped into categories, such as Coca-Cola; sparkling flavors; water, sports, coffee and tea; juice, dairy and plant-based beverages; and emerging beverages. It owns and markets six nonalcoholic sparkling soft drink brands, such as Coca-Cola, Sprite, Fanta, Diet Coke /Coca-Cola Light, and Coca-Cola Zero Sugar. Its water, sports, coffee and tea brands include quarius, Ayataka, BODYARMOR, Ciel, Costa, dogadan, Dasani, FUZE TEA, Georgia, glaceau smartwater, glaceau vitaminwater, Gold Peak, Powerade and others. The Company’s juice, dairy and plant-based beverages brands include AdeS, Del Valle, fairlife, innocent, Minute Maid, Minute Maid Pulpy and Simply. The Company products are available to consumers in more than 200 countries.</v>
      </c>
      <c r="AB13" s="4"/>
      <c r="AC13" s="22"/>
      <c r="AD13" s="6"/>
    </row>
    <row r="14" spans="1:30" ht="50" customHeight="1">
      <c r="A14" s="56" t="e" vm="76">
        <v>#VALUE!</v>
      </c>
      <c r="B14" s="12" cm="1">
        <f t="array" ref="B14">_FV(A14,"Price")</f>
        <v>685.06</v>
      </c>
      <c r="C14" s="38">
        <f>[76]Model!$K$6</f>
        <v>448.00627245301143</v>
      </c>
      <c r="D14" s="33">
        <f>[76]Model!$K$7</f>
        <v>-0.31759413801311265</v>
      </c>
      <c r="E14" s="33">
        <f>[76]Model!$E$11</f>
        <v>0.15139545299728052</v>
      </c>
      <c r="F14" s="33">
        <f>[76]Model!$F$11</f>
        <v>0.11819139709413595</v>
      </c>
      <c r="G14" s="33">
        <f>[76]Model!$K$11</f>
        <v>9.5980606527635487E-2</v>
      </c>
      <c r="H14" s="33">
        <f>[76]Model!$E$13</f>
        <v>0.14354053222819396</v>
      </c>
      <c r="I14" s="33">
        <f>[76]Model!$F$13</f>
        <v>0.17835541056688764</v>
      </c>
      <c r="J14" s="33">
        <f>[76]Model!$K$13</f>
        <v>0.11786694343820044</v>
      </c>
      <c r="K14" s="33">
        <f>[76]Model!$E$16</f>
        <v>2.7321581505793993</v>
      </c>
      <c r="L14" s="33">
        <f>[76]Model!$F$16</f>
        <v>4.5597427729253459E-2</v>
      </c>
      <c r="M14" s="33">
        <f>[76]Model!$K$16</f>
        <v>0.10654480095453915</v>
      </c>
      <c r="N14" s="33">
        <f t="shared" si="0"/>
        <v>0.11679740294400605</v>
      </c>
      <c r="O14" s="34">
        <f>[76]Model!$A$6</f>
        <v>4.1648356664201183</v>
      </c>
      <c r="P14" s="34">
        <f>[76]Model!$A$7</f>
        <v>27.738215866995073</v>
      </c>
      <c r="Q14" s="35">
        <f>[76]Model!$C$7</f>
        <v>2.8414853488803796E-2</v>
      </c>
      <c r="R14" s="33">
        <f>[76]Model!$C$3</f>
        <v>0.50890000000000002</v>
      </c>
      <c r="S14" s="33">
        <f>[76]Model!$C$5</f>
        <v>0.15014792899408283</v>
      </c>
      <c r="T14" s="33">
        <f>[76]Model!$C$6</f>
        <v>0.11834319526627218</v>
      </c>
      <c r="U14" s="33">
        <f>[76]Model!$E$7</f>
        <v>0.24257243583963325</v>
      </c>
      <c r="V14" s="36">
        <f>[76]Model!$G$7</f>
        <v>0.14460793698092414</v>
      </c>
      <c r="W14" s="33">
        <f>[76]Model!$G$3</f>
        <v>-2.1403414357563655E-2</v>
      </c>
      <c r="X14" s="39">
        <f>[76]Model!$A$3</f>
        <v>16892573463</v>
      </c>
      <c r="Y14" s="43" t="str" cm="1">
        <f t="array" ref="Y14">_FV(A14,"Industry")</f>
        <v>Textiles &amp; Apparel</v>
      </c>
      <c r="Z14" s="53" cm="1">
        <f t="array" ref="Z14">_FV(A14,"Year incorporated",TRUE)</f>
        <v>1993</v>
      </c>
      <c r="AA14" s="8" t="str" cm="1">
        <f t="array" ref="AA14">_FV(A14,"Description")</f>
        <v>Deckers Outdoor Corporation designs, markets, and distributes footwear, apparel and accessories developed for both everyday casual lifestyle uses and high-performance activities. Its segments include UGG brand, HOKA brand, Teva brand, Sanuk brand, Other brands and Direct-to-Consumer (DTC). The UGG brand segment provides premium footwear, apparel and accessories with expanded product offerings. The HOKA brand segment’s products include running, trail, hiking, fitness and lifestyle. Teva brand segment is engaged in a multi-category outdoor lifestyle brand offering a range of performance, casual and trail lifestyle products. Sanuk brand segment is engaged in lifestyle brand with a presence in the relaxed casual shoe and sandal categories. Other brands segment consist of the Koolaburra brand, which is a casual footwear fashion line that uses plush materials. The segment primarily sells in the United States and Canada. DTC segment is comprised of its e-commerce business and retail business.</v>
      </c>
      <c r="AB14" s="4"/>
      <c r="AC14" s="22"/>
      <c r="AD14" s="6"/>
    </row>
    <row r="15" spans="1:30" ht="50" customHeight="1">
      <c r="A15" s="56" t="e" vm="77">
        <v>#VALUE!</v>
      </c>
      <c r="B15" s="12" cm="1">
        <f t="array" ref="B15">_FV(A15,"Price")</f>
        <v>356.99</v>
      </c>
      <c r="C15" s="38">
        <f>[77]Model!$K$6</f>
        <v>197.34026477239254</v>
      </c>
      <c r="D15" s="33">
        <f>[77]Model!$K$7</f>
        <v>-0.46615737495971288</v>
      </c>
      <c r="E15" s="33">
        <f>[77]Model!$E$11</f>
        <v>0.12312447701681495</v>
      </c>
      <c r="F15" s="33">
        <f>[77]Model!$F$11</f>
        <v>0.13113280006377015</v>
      </c>
      <c r="G15" s="33">
        <f>[77]Model!$K$11</f>
        <v>7.8803562981558037E-2</v>
      </c>
      <c r="H15" s="33">
        <f>[77]Model!$E$13</f>
        <v>5.6826123101749726E-2</v>
      </c>
      <c r="I15" s="33">
        <f>[77]Model!$F$13</f>
        <v>0.25740987002524873</v>
      </c>
      <c r="J15" s="33">
        <f>[77]Model!$K$13</f>
        <v>0.13897569961203554</v>
      </c>
      <c r="K15" s="33">
        <f>[77]Model!$E$16</f>
        <v>4.8688694886322104E-2</v>
      </c>
      <c r="L15" s="33">
        <f>[77]Model!$F$16</f>
        <v>0.50944407777228817</v>
      </c>
      <c r="M15" s="33">
        <f>[77]Model!$K$16</f>
        <v>0.22052200234605457</v>
      </c>
      <c r="N15" s="33">
        <f t="shared" si="0"/>
        <v>0.11589162374371359</v>
      </c>
      <c r="O15" s="34">
        <f>[77]Model!$A$6</f>
        <v>10.530175097276265</v>
      </c>
      <c r="P15" s="34">
        <f>[77]Model!$A$7</f>
        <v>51.753083665338643</v>
      </c>
      <c r="Q15" s="35">
        <f>[77]Model!$C$7</f>
        <v>1.5966098292043186E-2</v>
      </c>
      <c r="R15" s="33">
        <f>[77]Model!$C$3</f>
        <v>0.48970000000000002</v>
      </c>
      <c r="S15" s="33">
        <f>[77]Model!$C$5</f>
        <v>0.20346952010376135</v>
      </c>
      <c r="T15" s="33">
        <f>[77]Model!$C$6</f>
        <v>0.16812581063553828</v>
      </c>
      <c r="U15" s="33">
        <f>[77]Model!$E$7</f>
        <v>0.19361929468214412</v>
      </c>
      <c r="V15" s="36">
        <f>[77]Model!$G$7</f>
        <v>0.98131784190079685</v>
      </c>
      <c r="W15" s="33">
        <f>[77]Model!$G$3</f>
        <v>-7.1182096555856946E-3</v>
      </c>
      <c r="X15" s="39">
        <f>[77]Model!$A$3</f>
        <v>64950120000</v>
      </c>
      <c r="Y15" s="43" t="str" cm="1">
        <f t="array" ref="Y15">_FV(A15,"Industry")</f>
        <v>Automobiles &amp; Auto Parts</v>
      </c>
      <c r="Z15" s="53" cm="1">
        <f t="array" ref="Z15">_FV(A15,"Year incorporated",TRUE)</f>
        <v>2015</v>
      </c>
      <c r="AA15" s="8" t="str" cm="1">
        <f t="array" ref="AA15">_FV(A15,"Description")</f>
        <v>Ferrari NV, known as Ferrari, is an Italy-based designer, manufacturer and retailer of sports cars that is incorporated in the Netherlands. It operates under the Ferrari brand. Its sports cars portfolio includes, among others, F12berlinetta, FF, Ferrari 488 GTB, 488 Spider, 458 Speciale, Ferrari California T, F12tdf and LaFerrari. The Company also offers financing services through Ferrari Financial Services. It also produces limited series and one-off cars. The Company divides its regional markets in EMEA (Europe, the Middle East, India and Africa), Americas, Greater China and Rest of APAC (Asia-Pacific region, excluding Greater China) and is active in over 60 markets worldwide through a network of authorized dealers.</v>
      </c>
      <c r="AB15" s="4"/>
      <c r="AC15" s="22"/>
      <c r="AD15" s="6"/>
    </row>
    <row r="16" spans="1:30" ht="50" customHeight="1">
      <c r="A16" s="57" t="e" vm="78">
        <v>#VALUE!</v>
      </c>
      <c r="B16" s="12" cm="1">
        <f t="array" ref="B16">_FV(A16,"Price")</f>
        <v>168.69</v>
      </c>
      <c r="C16" s="38">
        <f>[78]Model!$K$6</f>
        <v>118.04365621746852</v>
      </c>
      <c r="D16" s="33">
        <f>[78]Model!$K$7</f>
        <v>-0.30023323126760015</v>
      </c>
      <c r="E16" s="33">
        <f>[78]Model!$E$11</f>
        <v>8.7047336235750006E-2</v>
      </c>
      <c r="F16" s="33">
        <f>[78]Model!$F$11</f>
        <v>6.5897305306046761E-2</v>
      </c>
      <c r="G16" s="33">
        <f>[78]Model!$K$11</f>
        <v>5.3504021981996039E-2</v>
      </c>
      <c r="H16" s="33">
        <f>[78]Model!$E$13</f>
        <v>0.16959831976896833</v>
      </c>
      <c r="I16" s="33">
        <f>[78]Model!$F$13</f>
        <v>0.17194163860830525</v>
      </c>
      <c r="J16" s="33">
        <f>[78]Model!$K$13</f>
        <v>9.0815831282780743E-2</v>
      </c>
      <c r="K16" s="33">
        <f>[78]Model!$E$16</f>
        <v>-0.24339932541352083</v>
      </c>
      <c r="L16" s="33">
        <f>[78]Model!$F$16</f>
        <v>0.43800035130109194</v>
      </c>
      <c r="M16" s="33">
        <f>[78]Model!$K$16</f>
        <v>0.16017669481423749</v>
      </c>
      <c r="N16" s="33">
        <f t="shared" si="0"/>
        <v>0.10507579984472966</v>
      </c>
      <c r="O16" s="34">
        <f>[78]Model!$A$6</f>
        <v>2.5186057247108651</v>
      </c>
      <c r="P16" s="34">
        <f>[78]Model!$A$7</f>
        <v>22.210860769967439</v>
      </c>
      <c r="Q16" s="35">
        <f>[78]Model!$C$7</f>
        <v>3.9629052380661972E-2</v>
      </c>
      <c r="R16" s="33">
        <f>[78]Model!$C$3</f>
        <v>0.5393</v>
      </c>
      <c r="S16" s="33">
        <f>[78]Model!$C$5</f>
        <v>0.11339523266547212</v>
      </c>
      <c r="T16" s="33">
        <f>[78]Model!$C$6</f>
        <v>9.9809958190801976E-2</v>
      </c>
      <c r="U16" s="33">
        <f>[78]Model!$E$7</f>
        <v>0.14928463855421686</v>
      </c>
      <c r="V16" s="36">
        <f>[78]Model!$G$7</f>
        <v>2.3602530311017396</v>
      </c>
      <c r="W16" s="33">
        <f>[78]Model!$G$3</f>
        <v>-4.8797355242410799E-3</v>
      </c>
      <c r="X16" s="40">
        <f>[78]Model!$A$3</f>
        <v>231925808160</v>
      </c>
      <c r="Y16" s="43" t="str" cm="1">
        <f t="array" ref="Y16">_FV(A16,"Industry")</f>
        <v>Beverages</v>
      </c>
      <c r="Z16" s="53" cm="1">
        <f t="array" ref="Z16">_FV(A16,"Year incorporated",TRUE)</f>
        <v>1986</v>
      </c>
      <c r="AA16" s="8" t="str" cm="1">
        <f t="array" ref="AA16">_FV(A16,"Description")</f>
        <v>PepsiCo, Inc. is a beverage and convenient food company. The Company's segments include Frito-Lay North America, which includes its food businesses in the United States and Canada; Quaker Foods North America, which includes its food businesses, such as cereal, rice, pasta and other branded food, in the United States and Canada; PepsiCo Beverages North America, which includes its beverage businesses in the United States and Canada; Latin America, which includes its beverage and convenient food businesses in Latin America; Europe, which includes its beverage and convenient food businesses in Europe; Africa, Middle East and South Asia (AMESA), which includes all of its beverage and convenient food businesses in Africa, the Middle East and South Asia; and Asia Pacific, Australia and New Zealand and China Region (APAC), which includes all of its beverage and convenient food businesses in Asia Pacific, Australia and New Zealand, and China region. Its brands include Lays, Doritos and Cheetos.</v>
      </c>
      <c r="AB16" s="4"/>
      <c r="AC16" s="22"/>
      <c r="AD16" s="6"/>
    </row>
    <row r="17" spans="1:35" ht="50" customHeight="1">
      <c r="A17" s="56" t="e" vm="79">
        <v>#VALUE!</v>
      </c>
      <c r="B17" s="12" cm="1">
        <f t="array" ref="B17">_FV(A17,"Price")</f>
        <v>472.03</v>
      </c>
      <c r="C17" s="38">
        <f>[79]Model!$K$6</f>
        <v>405.23886146448729</v>
      </c>
      <c r="D17" s="33">
        <f>[79]Model!$K$7</f>
        <v>-0.14149765594456432</v>
      </c>
      <c r="E17" s="33">
        <f>[79]Model!$E$11</f>
        <v>0.18279588580040818</v>
      </c>
      <c r="F17" s="33">
        <f>[79]Model!$F$11</f>
        <v>9.2218506393641375E-2</v>
      </c>
      <c r="G17" s="33">
        <f>[79]Model!$K$11</f>
        <v>5.9956548226298437E-2</v>
      </c>
      <c r="H17" s="33">
        <f>[79]Model!$E$13</f>
        <v>0.26025702017676355</v>
      </c>
      <c r="I17" s="33">
        <f>[79]Model!$F$13</f>
        <v>1.5769376887463604E-2</v>
      </c>
      <c r="J17" s="33">
        <f>[79]Model!$K$13</f>
        <v>4.3475524683908293E-2</v>
      </c>
      <c r="K17" s="33">
        <f>[79]Model!$E$16</f>
        <v>0.32058259151785506</v>
      </c>
      <c r="L17" s="33">
        <f>[79]Model!$F$16</f>
        <v>-0.1596775144919298</v>
      </c>
      <c r="M17" s="33">
        <f>[79]Model!$K$16</f>
        <v>3.2616745316129146E-2</v>
      </c>
      <c r="N17" s="33">
        <f t="shared" si="0"/>
        <v>0.1050336178249254</v>
      </c>
      <c r="O17" s="34">
        <f>[79]Model!$A$6</f>
        <v>2.0840717488789235</v>
      </c>
      <c r="P17" s="34">
        <f>[79]Model!$A$7</f>
        <v>18.413153724247227</v>
      </c>
      <c r="Q17" s="35">
        <f>[79]Model!$C$7</f>
        <v>4.2302495115632555E-2</v>
      </c>
      <c r="R17" s="33">
        <f>[79]Model!$C$3</f>
        <v>0.39369999999999999</v>
      </c>
      <c r="S17" s="33">
        <f>[79]Model!$C$5</f>
        <v>0.11318385650224215</v>
      </c>
      <c r="T17" s="33">
        <f>[79]Model!$C$6</f>
        <v>8.8161434977578473E-2</v>
      </c>
      <c r="U17" s="33">
        <f>[79]Model!$E$7</f>
        <v>0.313403611547104</v>
      </c>
      <c r="V17" s="37">
        <f>[79]Model!$G$7</f>
        <v>0.91642871380691926</v>
      </c>
      <c r="W17" s="33">
        <f>[79]Model!$G$3</f>
        <v>-3.3520234523930936E-2</v>
      </c>
      <c r="X17" s="39">
        <f>[79]Model!$A$3</f>
        <v>23237400000</v>
      </c>
      <c r="Y17" s="43" t="str" cm="1">
        <f t="array" ref="Y17">_FV(A17,"Industry")</f>
        <v>Specialty Retailers</v>
      </c>
      <c r="Z17" s="53" cm="1">
        <f t="array" ref="Z17">_FV(A17,"Year incorporated",TRUE)</f>
        <v>2016</v>
      </c>
      <c r="AA17" s="8" t="str" cm="1">
        <f t="array" ref="AA17">_FV(A17,"Description")</f>
        <v>Ulta Beauty, Inc. (Ulta Beauty) conducts its business as a specialty beauty retailer. The Company operates specialty retail stores, which are engaged in selling cosmetics, fragrance, haircare and skincare products, and related accessories and services. The stores also feature full-service salons. Its stores, e-commerce Website, and mobile applications offer approximately 25,000 products across various categories and price points, including Ulta Beauty's own private label and the Ulta Beauty Collection. Ulta Beauty offers a portfolio across six categories: cosmetics; haircare products and styling tools; skincare; fragrance and bath; services; and accessories and other. The Company also provides private-label and co-branded credit card programs, loyalty programs, and gift cards. It offers a full range of beauty services in its stores, focusing on hair, makeup, brow, and skin services. The Company operates approximately 1,355 stores across 50 states.</v>
      </c>
      <c r="AB17" s="4"/>
      <c r="AC17" s="22"/>
      <c r="AD17" s="6"/>
    </row>
    <row r="18" spans="1:35" ht="50" customHeight="1">
      <c r="A18" s="56" t="e" vm="80">
        <v>#VALUE!</v>
      </c>
      <c r="B18" s="12" cm="1">
        <f t="array" ref="B18">_FV(A18,"Price")</f>
        <v>242.69</v>
      </c>
      <c r="C18" s="38">
        <f>[80]Model!$K$6</f>
        <v>51.946243932582313</v>
      </c>
      <c r="D18" s="33">
        <f>[80]Model!$K$7</f>
        <v>-0.78398035541821298</v>
      </c>
      <c r="E18" s="33">
        <f>[80]Model!$E$11</f>
        <v>0.26555210228600146</v>
      </c>
      <c r="F18" s="33">
        <f>[80]Model!$F$11</f>
        <v>0.21950878409939567</v>
      </c>
      <c r="G18" s="33">
        <f>[80]Model!$K$11</f>
        <v>0.15764900188470871</v>
      </c>
      <c r="H18" s="33">
        <f>[80]Model!$E$13</f>
        <v>0.24119743072811661</v>
      </c>
      <c r="I18" s="33">
        <f>[80]Model!$F$13</f>
        <v>0.24652954841634078</v>
      </c>
      <c r="J18" s="33">
        <f>[80]Model!$K$13</f>
        <v>0.19203121695263081</v>
      </c>
      <c r="K18" s="33">
        <f>[80]Model!$E$16</f>
        <v>1.1608105452950204</v>
      </c>
      <c r="L18" s="33">
        <f>[80]Model!$F$16</f>
        <v>0.26980370162958289</v>
      </c>
      <c r="M18" s="33">
        <f>[80]Model!$K$16</f>
        <v>0.21515382426359791</v>
      </c>
      <c r="N18" s="33">
        <f t="shared" si="0"/>
        <v>9.4472145283725439E-2</v>
      </c>
      <c r="O18" s="34">
        <f>[80]Model!$A$6</f>
        <v>16.223407825688074</v>
      </c>
      <c r="P18" s="34">
        <f>[80]Model!$A$7</f>
        <v>107.17281533333333</v>
      </c>
      <c r="Q18" s="35">
        <f>[80]Model!$C$7</f>
        <v>1.2299591217063342E-2</v>
      </c>
      <c r="R18" s="33">
        <f>[80]Model!$C$3</f>
        <v>0.48020000000000002</v>
      </c>
      <c r="S18" s="33">
        <f>[80]Model!$C$5</f>
        <v>0.15190000000000001</v>
      </c>
      <c r="T18" s="33">
        <f>[80]Model!$C$6</f>
        <v>0.19652192011764905</v>
      </c>
      <c r="U18" s="33">
        <f>[80]Model!$E$7</f>
        <v>0.22847410853609201</v>
      </c>
      <c r="V18" s="37" t="s">
        <v>586</v>
      </c>
      <c r="W18" s="33">
        <f>[80]Model!$G$3</f>
        <v>5.7103688202766456E-3</v>
      </c>
      <c r="X18" s="39">
        <f>[80]Model!$A$3</f>
        <v>7073405812</v>
      </c>
      <c r="Y18" s="43" t="str" cm="1">
        <f t="array" ref="Y18">_FV(A18,"Industry")</f>
        <v>Hotels &amp; Entertainment Services</v>
      </c>
      <c r="Z18" s="53" cm="1">
        <f t="array" ref="Z18">_FV(A18,"Year incorporated",TRUE)</f>
        <v>2015</v>
      </c>
      <c r="AA18" s="8" t="str" cm="1">
        <f t="array" ref="AA18">_FV(A18,"Description")</f>
        <v>Wingstop Inc. is a fast casual chicken wings-focused restaurant chain, with over 1,950 locations worldwide. The Company is in the business of franchising and operating Wingstop restaurants. The Company is primarily a franchisor, with approximately 98% of its restaurants owned and operated by independent franchisees. It offers classic and boneless wings, tenders, and chicken sandwiches, always cooked to order and hand sauced-and-tossed in about 11 distinctive flavors. The Company also complements its wings, tenders, and chicken sandwiches with seasoned fries, ranch, bleu cheese dips, hand-cut carrots and celery. It offers various order options, including eat-in, to go, individual, combo meals and family packs. It also developed a custom Website and mobile ordering application. The Company operates approximately a total of 1,916 restaurants in 44 states and nine countries.</v>
      </c>
      <c r="AB18" s="4"/>
      <c r="AC18" s="22"/>
      <c r="AD18" s="6"/>
    </row>
    <row r="19" spans="1:35" ht="50" customHeight="1">
      <c r="A19" s="56" t="e" vm="81">
        <v>#VALUE!</v>
      </c>
      <c r="B19" s="12" cm="1">
        <f t="array" ref="B19">_FV(A19,"Price")</f>
        <v>92.55</v>
      </c>
      <c r="C19" s="38">
        <f>[81]Model!$K$6</f>
        <v>92.260984310498429</v>
      </c>
      <c r="D19" s="33">
        <f>[81]Model!$K$7</f>
        <v>-3.1228059373481498E-3</v>
      </c>
      <c r="E19" s="33">
        <f>[81]Model!$E$11</f>
        <v>0.22700169094307165</v>
      </c>
      <c r="F19" s="33">
        <f>[81]Model!$F$11</f>
        <v>7.6412562558932251E-2</v>
      </c>
      <c r="G19" s="33">
        <f>[81]Model!$K$11</f>
        <v>6.0037401324828418E-2</v>
      </c>
      <c r="H19" s="33">
        <f>[81]Model!$E$13</f>
        <v>0.57644110275689231</v>
      </c>
      <c r="I19" s="33">
        <f>[81]Model!$F$13</f>
        <v>1.1338632750397455</v>
      </c>
      <c r="J19" s="33">
        <f>[81]Model!$K$13</f>
        <v>0.37292455219247539</v>
      </c>
      <c r="K19" s="33">
        <f>[81]Model!$E$16</f>
        <v>-0.28938896838324468</v>
      </c>
      <c r="L19" s="33">
        <f>[81]Model!$F$16</f>
        <v>61.728993489899722</v>
      </c>
      <c r="M19" s="33">
        <f>[81]Model!$K$16</f>
        <v>0.16346852972389436</v>
      </c>
      <c r="N19" s="33">
        <f t="shared" si="0"/>
        <v>9.302100126891294E-2</v>
      </c>
      <c r="O19" s="34">
        <f>[81]Model!$A$6</f>
        <v>1.9024038475792595</v>
      </c>
      <c r="P19" s="34">
        <f>[81]Model!$A$7</f>
        <v>25.24150585605722</v>
      </c>
      <c r="Q19" s="35">
        <f>[81]Model!$C$7</f>
        <v>5.016654910586308E-2</v>
      </c>
      <c r="R19" s="33">
        <f>[81]Model!$C$3</f>
        <v>8.4900000000000003E-2</v>
      </c>
      <c r="S19" s="33">
        <f>[81]Model!$C$5</f>
        <v>2.5600000000000001E-2</v>
      </c>
      <c r="T19" s="33">
        <f>[81]Model!$C$6</f>
        <v>4.7875414488594302E-2</v>
      </c>
      <c r="U19" s="33">
        <f>[81]Model!$E$7</f>
        <v>3.5339370521909053E-2</v>
      </c>
      <c r="V19" s="36">
        <f>[81]Model!$G$7</f>
        <v>0.42534838023471722</v>
      </c>
      <c r="W19" s="33">
        <f>[81]Model!$G$3</f>
        <v>1.7881082244114332E-2</v>
      </c>
      <c r="X19" s="39">
        <f>[81]Model!$A$3</f>
        <v>169395745800</v>
      </c>
      <c r="Y19" s="43" t="str" cm="1">
        <f t="array" ref="Y19">_FV(A19,"Industry")</f>
        <v>Media &amp; Publishing</v>
      </c>
      <c r="Z19" s="53" cm="1">
        <f t="array" ref="Z19">_FV(A19,"Year incorporated",TRUE)</f>
        <v>2018</v>
      </c>
      <c r="AA19" s="8" t="str" cm="1">
        <f t="array" ref="AA19">_FV(A19,"Description")</f>
        <v>The Walt Disney Company is a worldwide entertainment company. The Company’s segments include Disney Media and Entertainment Distribution (DMED), and Disney Parks, Experiences and Products (DPEP). The DMED segment encompasses the Company’s global film and episodic television content production and distribution activities. The Company’s DMED’s lines of business consists of Linear Networks, Direct-to-Consumer and Content Sales/Licensing. The Company’s DPEP segment business consists of sale of admissions to theme parks, the sale of food, beverage and merchandise at its theme parks and resorts, sales of cruise vacations, sales and rentals of vacation club properties, royalties from licensing its intellectual properties (IP) for use on consumer goods and the sale of branded merchandise. The Company's Content Sales/Licensing business consist of selling film and episodic television content in the television and subscription video-on-demand (TV/SVOD) and home entertainment markets.</v>
      </c>
      <c r="AB19" s="4"/>
      <c r="AC19" s="22"/>
      <c r="AD19" s="6"/>
      <c r="AI19" s="6"/>
    </row>
    <row r="20" spans="1:35" ht="50" customHeight="1">
      <c r="A20" s="56" t="e" vm="82">
        <v>#VALUE!</v>
      </c>
      <c r="B20" s="12" cm="1">
        <f t="array" ref="B20">_FV(A20,"Price")</f>
        <v>113.48</v>
      </c>
      <c r="C20" s="38">
        <f>[82]Model!$K$6</f>
        <v>74.656618213740387</v>
      </c>
      <c r="D20" s="33">
        <f>[82]Model!$K$7</f>
        <v>-0.3084788976126307</v>
      </c>
      <c r="E20" s="33">
        <f>[82]Model!$E$11</f>
        <v>9.6488974523656568E-2</v>
      </c>
      <c r="F20" s="33">
        <f>[82]Model!$F$11</f>
        <v>3.8912860964132934E-2</v>
      </c>
      <c r="G20" s="33">
        <f>[82]Model!$K$11</f>
        <v>6.7674784244571073E-2</v>
      </c>
      <c r="H20" s="33">
        <f>[82]Model!$E$13</f>
        <v>-0.16142904399603042</v>
      </c>
      <c r="I20" s="33">
        <f>[82]Model!$F$13</f>
        <v>0.12090729783037468</v>
      </c>
      <c r="J20" s="33">
        <f>[82]Model!$K$13</f>
        <v>0.12188337824690069</v>
      </c>
      <c r="K20" s="33">
        <f>[82]Model!$E$16</f>
        <v>0.14806894713546215</v>
      </c>
      <c r="L20" s="33">
        <f>[82]Model!$F$16</f>
        <v>1.7036124794745477E-2</v>
      </c>
      <c r="M20" s="33">
        <f>[82]Model!$K$16</f>
        <v>0.10375576811767143</v>
      </c>
      <c r="N20" s="33">
        <f t="shared" si="0"/>
        <v>9.0796246614397266E-2</v>
      </c>
      <c r="O20" s="34">
        <f>[82]Model!$A$6</f>
        <v>3.0878670099605339</v>
      </c>
      <c r="P20" s="34">
        <f>[82]Model!$A$7</f>
        <v>28.911737392222417</v>
      </c>
      <c r="Q20" s="35">
        <f>[82]Model!$C$7</f>
        <v>3.0157255278486776E-2</v>
      </c>
      <c r="R20" s="33">
        <f>[82]Model!$C$3</f>
        <v>0.43520000000000003</v>
      </c>
      <c r="S20" s="33">
        <f>[82]Model!$C$5</f>
        <v>0.10680323247509867</v>
      </c>
      <c r="T20" s="33">
        <f>[82]Model!$C$6</f>
        <v>9.3121593685397477E-2</v>
      </c>
      <c r="U20" s="33">
        <f>[82]Model!$E$7</f>
        <v>0.16704910509407986</v>
      </c>
      <c r="V20" s="36">
        <f>[82]Model!$G$7</f>
        <v>0.87159115310285595</v>
      </c>
      <c r="W20" s="33">
        <f>[82]Model!$G$3</f>
        <v>1.2990860036069852E-2</v>
      </c>
      <c r="X20" s="39">
        <f>[82]Model!$A$3</f>
        <v>164305403600</v>
      </c>
      <c r="Y20" s="43" t="str" cm="1">
        <f t="array" ref="Y20">_FV(A20,"Industry")</f>
        <v>Textiles &amp; Apparel</v>
      </c>
      <c r="Z20" s="53" cm="1">
        <f t="array" ref="Z20">_FV(A20,"Year incorporated",TRUE)</f>
        <v>1969</v>
      </c>
      <c r="AA20" s="8" t="str" cm="1">
        <f t="array" ref="AA20">_FV(A20,"Description")</f>
        <v>NIKE, Inc. is engaged in the designing, marketing and distributing of athletic footwear, apparel, equipment and accessories and services for sports and fitness activities. The Company's operating segments include North America; Europe, Middle East &amp; Africa (EMEA); Greater China; and Asia Pacific &amp; Latin America (APLA). It sells a line of equipment and accessories under the NIKE Brand name, including bags, socks, sport balls, eyewear, timepieces, digital devices, bats, gloves, protective equipment and other equipment designed for sports activities. It also designs products specifically for the Jordan Brand and Converse. The Jordan Brand designs, distributes and licenses athletic and casual footwear, apparel and accessories predominantly focused on basketball performance and culture using the Jumpman trademark. The Company also designs, distributes and licenses casual sneakers, apparel and accessories under the Chuck Taylor, All Star, One Star, Star Chevron and Jack Purcell trademarks.</v>
      </c>
      <c r="AB20" s="4"/>
      <c r="AC20" s="22"/>
      <c r="AD20" s="6"/>
      <c r="AI20" s="6"/>
    </row>
    <row r="21" spans="1:35" ht="50" customHeight="1">
      <c r="A21" s="56" t="e" vm="83">
        <v>#VALUE!</v>
      </c>
      <c r="B21" s="12" cm="1">
        <f t="array" ref="B21">_FV(A21,"Price")</f>
        <v>39</v>
      </c>
      <c r="C21" s="38">
        <f>[83]Model!$K$6</f>
        <v>22.433991879163994</v>
      </c>
      <c r="D21" s="33">
        <f>[83]Model!$K$7</f>
        <v>-0.42105827408609053</v>
      </c>
      <c r="E21" s="33">
        <f>[83]Model!$E$11</f>
        <v>0.72871742443239906</v>
      </c>
      <c r="F21" s="33">
        <f>[83]Model!$F$11</f>
        <v>0.65189217754738871</v>
      </c>
      <c r="G21" s="33">
        <f>[83]Model!$K$11</f>
        <v>0.27925489048610957</v>
      </c>
      <c r="H21" s="33">
        <f>[83]Model!$E$13</f>
        <v>-9.5331195283598014E-2</v>
      </c>
      <c r="I21" s="33">
        <f>[83]Model!$F$13</f>
        <v>-0.49201262421198455</v>
      </c>
      <c r="J21" s="33">
        <f>[83]Model!$K$13</f>
        <v>0.6216973743719072</v>
      </c>
      <c r="K21" s="33">
        <f>[83]Model!$E$16</f>
        <v>0.40823972930797403</v>
      </c>
      <c r="L21" s="33">
        <f>[83]Model!$F$16</f>
        <v>-1.0822860152174272</v>
      </c>
      <c r="M21" s="33">
        <f>[83]Model!$K$16</f>
        <v>0.42664362795458971</v>
      </c>
      <c r="N21" s="33">
        <f t="shared" si="0"/>
        <v>8.2187164933192614E-2</v>
      </c>
      <c r="O21" s="34">
        <f>[83]Model!$A$6</f>
        <v>4.8816194609564985</v>
      </c>
      <c r="P21" s="42" t="s">
        <v>586</v>
      </c>
      <c r="Q21" s="35">
        <f>[83]Model!$C$7</f>
        <v>3.3209951674746381E-3</v>
      </c>
      <c r="R21" s="33">
        <f>[83]Model!$C$3</f>
        <v>0.37030000000000002</v>
      </c>
      <c r="S21" s="33">
        <f>[83]Model!$C$5</f>
        <v>-0.18913807079167794</v>
      </c>
      <c r="T21" s="33">
        <f>[83]Model!$C$6</f>
        <v>1.6211834639286681E-2</v>
      </c>
      <c r="U21" s="33">
        <f>[83]Model!$E$7</f>
        <v>-0.36754789334286597</v>
      </c>
      <c r="V21" s="36">
        <f>[83]Model!$G$7</f>
        <v>1.2961754203031741</v>
      </c>
      <c r="W21" s="33">
        <f>[83]Model!$G$3</f>
        <v>0.18716155401158777</v>
      </c>
      <c r="X21" s="39">
        <f>[83]Model!$A$3</f>
        <v>18066873625</v>
      </c>
      <c r="Y21" s="43" t="str" cm="1">
        <f t="array" ref="Y21">_FV(A21,"Industry")</f>
        <v>Hotels &amp; Entertainment Services</v>
      </c>
      <c r="Z21" s="53" cm="1">
        <f t="array" ref="Z21">_FV(A21,"Year incorporated",TRUE)</f>
        <v>2021</v>
      </c>
      <c r="AA21" s="8" t="str" cm="1">
        <f t="array" ref="AA21">_FV(A21,"Description")</f>
        <v>DraftKings Inc. is a digital sports entertainment and gaming company. The Company provides users with sports betting, online casino and daily fantasy sports products, as well as media and other online consumer products. Its segments include business-to-consumer (B2C) and business-to-business (B2B). Its B2C segment includes its DraftKings-branded Sportsbook, iGaming and DFS products, as well as its other online consumer products, and its GNOG-branded Sportsbooks and iGaming products. Across its DraftKings-branded products, it offers users a single integrated product that provides one account, one wallet, a centralized payment system and responsible gaming controls. Its B2B segment is engaged in the design and development of sports betting and casino gaming software. Its B2B services are delivered through its software, and its complementary service offerings include trading and risk management and support for reporting, customer management and regulatory reporting requirements.</v>
      </c>
      <c r="AB21" s="4"/>
      <c r="AC21" s="22"/>
      <c r="AD21" s="6"/>
      <c r="AI21" s="6"/>
    </row>
    <row r="22" spans="1:35" ht="50" customHeight="1">
      <c r="A22" s="56" t="e" vm="84">
        <v>#VALUE!</v>
      </c>
      <c r="B22" s="12" cm="1">
        <f t="array" ref="B22">_FV(A22,"Price")</f>
        <v>2232.27</v>
      </c>
      <c r="C22" s="38">
        <f>[84]Model!$K$6</f>
        <v>928.74581018298818</v>
      </c>
      <c r="D22" s="33">
        <f>[84]Model!$K$7</f>
        <v>-0.57959894342134977</v>
      </c>
      <c r="E22" s="33">
        <f>[84]Model!$E$11</f>
        <v>0.14410788517543449</v>
      </c>
      <c r="F22" s="33">
        <f>[84]Model!$F$11</f>
        <v>0.13669896598033127</v>
      </c>
      <c r="G22" s="33">
        <f>[84]Model!$K$11</f>
        <v>0.13408488150223713</v>
      </c>
      <c r="H22" s="33">
        <f>[84]Model!$E$13</f>
        <v>0.37691122600247473</v>
      </c>
      <c r="I22" s="33">
        <f>[84]Model!$F$13</f>
        <v>0.33800318317964284</v>
      </c>
      <c r="J22" s="33">
        <f>[84]Model!$K$13</f>
        <v>0.22405290749684997</v>
      </c>
      <c r="K22" s="33">
        <f>[84]Model!$E$16</f>
        <v>5.2512726207292193E-3</v>
      </c>
      <c r="L22" s="33">
        <f>[84]Model!$F$16</f>
        <v>0.18244343998625623</v>
      </c>
      <c r="M22" s="33">
        <f>[84]Model!$K$16</f>
        <v>0.21308304352684265</v>
      </c>
      <c r="N22" s="33">
        <f t="shared" si="0"/>
        <v>7.6114425686675577E-2</v>
      </c>
      <c r="O22" s="34">
        <f>[84]Model!$A$6</f>
        <v>6.177327399388691</v>
      </c>
      <c r="P22" s="34">
        <f>[84]Model!$A$7</f>
        <v>50.399391874480465</v>
      </c>
      <c r="Q22" s="35">
        <f>[84]Model!$C$7</f>
        <v>1.6460370931069546E-2</v>
      </c>
      <c r="R22" s="33">
        <f>[84]Model!$C$3</f>
        <v>0.25670000000000004</v>
      </c>
      <c r="S22" s="33">
        <f>[84]Model!$C$5</f>
        <v>0.12</v>
      </c>
      <c r="T22" s="33">
        <f>[84]Model!$C$6</f>
        <v>0.13472060731428978</v>
      </c>
      <c r="U22" s="33">
        <f>[84]Model!$E$7</f>
        <v>0.16552696383014084</v>
      </c>
      <c r="V22" s="36">
        <f>[84]Model!$G$7</f>
        <v>1.4051869140976534</v>
      </c>
      <c r="W22" s="33">
        <f>[84]Model!$G$3</f>
        <v>-5.8844833262569618E-4</v>
      </c>
      <c r="X22" s="39">
        <f>[84]Model!$A$3</f>
        <v>60630468425</v>
      </c>
      <c r="Y22" s="43" t="str" cm="1">
        <f t="array" ref="Y22">_FV(A22,"Industry")</f>
        <v>Hotels &amp; Entertainment Services</v>
      </c>
      <c r="Z22" s="53" cm="1">
        <f t="array" ref="Z22">_FV(A22,"Year incorporated",TRUE)</f>
        <v>1998</v>
      </c>
      <c r="AA22" s="8" t="str" cm="1">
        <f t="array" ref="AA22">_FV(A22,"Description")</f>
        <v>Chipotle Mexican Grill, Inc., together with its subsidiaries, owns and operates Chipotle Mexican Grill restaurants. The Company’s Chipotle Mexican Grill restaurants serve a relevant menu of burritos, burrito bowls (a burrito without the tortilla), quesadillas, tacos, and salads. The Company has approximately 3,200 restaurants in the United States, Canada, the United Kingdom, France and Germany. The Company manages its operations based on eight regions. It sells gift cards, which do not have expiration dates. In its Chipotle restaurants, the Company serves only meats and brands these meats as Responsibly Raised. The Company’s subsidiaries include Chipotle Mexican Grill Canada Corp., Chipotle Mexican Grill France SAS, Chipotle Mexican Grill Germany GMBH, Chipotle Mexican Grill of Berwyn Heights, LLC, Chipotle Mexican Grill of Colorado, LLC, Chipotle Mexican Grill of Kansas, LLC, Chipotle Mexican Grill of Maryland, LLC, SP Kitchens, LLC and Chipotle Mexican Grill Texas Holdings, LLC.</v>
      </c>
      <c r="AB22" s="4"/>
      <c r="AC22" s="22"/>
      <c r="AD22" s="6"/>
      <c r="AI22" s="6"/>
    </row>
    <row r="23" spans="1:35" ht="50" customHeight="1">
      <c r="A23" s="56" t="e" vm="85">
        <v>#VALUE!</v>
      </c>
      <c r="B23" s="12" cm="1">
        <f t="array" ref="B23">_FV(A23,"Price")</f>
        <v>28.295000000000002</v>
      </c>
      <c r="C23" s="38">
        <f>[85]Model!$K$6</f>
        <v>8.555320400023728</v>
      </c>
      <c r="D23" s="33">
        <f>[85]Model!$K$7</f>
        <v>-0.69763843788571389</v>
      </c>
      <c r="E23" s="33">
        <f>[85]Model!$E$11</f>
        <v>0.4843294314246922</v>
      </c>
      <c r="F23" s="33">
        <f>[85]Model!$F$11</f>
        <v>0.30309115413552146</v>
      </c>
      <c r="G23" s="33">
        <f>[85]Model!$K$11</f>
        <v>0.21746940143089222</v>
      </c>
      <c r="H23" s="33">
        <f>[85]Model!$E$13</f>
        <v>-0.66134663341645883</v>
      </c>
      <c r="I23" s="33">
        <f>[85]Model!$F$13</f>
        <v>-10.678098043341048</v>
      </c>
      <c r="J23" s="33">
        <f>[85]Model!$K$13</f>
        <v>0.27286047422548942</v>
      </c>
      <c r="K23" s="33">
        <f>[85]Model!$E$16</f>
        <v>2.3622369907273635</v>
      </c>
      <c r="L23" s="33">
        <f>[85]Model!$F$16</f>
        <v>-1.3125073243904155</v>
      </c>
      <c r="M23" s="33">
        <f>[85]Model!$K$16</f>
        <v>0.27968328585505475</v>
      </c>
      <c r="N23" s="33">
        <f t="shared" si="0"/>
        <v>5.0178690253279014E-2</v>
      </c>
      <c r="O23" s="34">
        <f>[85]Model!$A$6</f>
        <v>5.2040293281412255</v>
      </c>
      <c r="P23" s="34">
        <f>[85]Model!$A$7</f>
        <v>108.94522267391304</v>
      </c>
      <c r="Q23" s="35">
        <f>[85]Model!$C$7</f>
        <v>7.9816736893000267E-3</v>
      </c>
      <c r="R23" s="33">
        <f>[85]Model!$C$3</f>
        <v>0.26179999999999998</v>
      </c>
      <c r="S23" s="33">
        <f>[85]Model!$C$5</f>
        <v>4.7767393561786088E-2</v>
      </c>
      <c r="T23" s="33">
        <f>[85]Model!$C$6</f>
        <v>4.1536863966770511E-2</v>
      </c>
      <c r="U23" s="33">
        <f>[85]Model!$E$7</f>
        <v>2.0147557435932006E-2</v>
      </c>
      <c r="V23" s="36">
        <f>[85]Model!$G$7</f>
        <v>2.8997204480236971</v>
      </c>
      <c r="W23" s="33">
        <f>[85]Model!$G$3</f>
        <v>2.7381752694923562E-2</v>
      </c>
      <c r="X23" s="39">
        <f>[85]Model!$A$3</f>
        <v>5011480243</v>
      </c>
      <c r="Y23" s="43" t="str" cm="1">
        <f t="array" ref="Y23">_FV(A23,"Industry")</f>
        <v>Hotels &amp; Entertainment Services</v>
      </c>
      <c r="Z23" s="53" cm="1">
        <f t="array" ref="Z23">_FV(A23,"Year incorporated",TRUE)</f>
        <v>2021</v>
      </c>
      <c r="AA23" s="8" t="str" cm="1">
        <f t="array" ref="AA23">_FV(A23,"Description")</f>
        <v>Dutch Bros Inc. is an operator and franchisor of drive-thru shops that focuses on serving hand-crafted beverages. The Company operates through two segments: Company-operated shops and Franchising and other. The Company-operated shops segment includes coffee shop sales to customers. The Franchising and other segment includes bean and product sales to franchise partners and includes the initial franchise fees, royalties, and marketing fees. The Company sells a range of customizable hot, iced, and blended beverages. Its coffee-based beverages include its espresso-based custom drinks, cold brew, and its proprietary freeze blended beverages. Its menu mix is based upon its proprietary Blue Rebel energy drink, which is customizable with flavors and modifiers and can be served blended or over ice. It also offers a variety of teas, lemonades, sodas, and smoothies. The Company has approximately 671 shops, of which 396 were Company-operated and 275 were franchised, across 14 states.</v>
      </c>
      <c r="AB23" s="4"/>
      <c r="AC23" s="22"/>
      <c r="AD23" s="6"/>
      <c r="AI23" s="6"/>
    </row>
    <row r="24" spans="1:35" ht="50" customHeight="1">
      <c r="A24" s="56" t="e" vm="86">
        <v>#VALUE!</v>
      </c>
      <c r="B24" s="12" cm="1">
        <f t="array" ref="B24">_FV(A24,"Price")</f>
        <v>57.28</v>
      </c>
      <c r="C24" s="38">
        <f>[86]Model!$K$6</f>
        <v>14.016882855873293</v>
      </c>
      <c r="D24" s="33">
        <f>[86]Model!$K$7</f>
        <v>-0.7637073018227698</v>
      </c>
      <c r="E24" s="33">
        <f>[86]Model!$E$11</f>
        <v>0.20458801498127333</v>
      </c>
      <c r="F24" s="33">
        <f>[86]Model!$F$11</f>
        <v>0.26700349786241739</v>
      </c>
      <c r="G24" s="33">
        <f>[86]Model!$K$11</f>
        <v>0.11538623840944644</v>
      </c>
      <c r="H24" s="33">
        <f>[86]Model!$E$13</f>
        <v>-3.9368421052631577</v>
      </c>
      <c r="I24" s="33">
        <f>[86]Model!$F$13</f>
        <v>-0.65591397849462363</v>
      </c>
      <c r="J24" s="33">
        <f>[86]Model!$K$13</f>
        <v>9.7137749086340028E-2</v>
      </c>
      <c r="K24" s="33">
        <f>[86]Model!$E$16</f>
        <v>-0.47629310344827591</v>
      </c>
      <c r="L24" s="33">
        <f>[86]Model!$F$16</f>
        <v>0.44032921810699599</v>
      </c>
      <c r="M24" s="33">
        <f>[86]Model!$K$16</f>
        <v>0.384366487472239</v>
      </c>
      <c r="N24" s="33">
        <f t="shared" si="0"/>
        <v>3.8563695146035866E-2</v>
      </c>
      <c r="O24" s="34">
        <f>[86]Model!$A$6</f>
        <v>8.3661042944785269</v>
      </c>
      <c r="P24" s="34">
        <f>[86]Model!$A$7</f>
        <v>142.04947916666666</v>
      </c>
      <c r="Q24" s="35">
        <f>[86]Model!$C$7</f>
        <v>1.2832969732524246E-2</v>
      </c>
      <c r="R24" s="33">
        <f>[86]Model!$C$3</f>
        <v>0.32170000000000004</v>
      </c>
      <c r="S24" s="33">
        <f>[86]Model!$C$5</f>
        <v>5.8895705521472393E-2</v>
      </c>
      <c r="T24" s="33">
        <f>[86]Model!$C$6</f>
        <v>0.10736196319018405</v>
      </c>
      <c r="U24" s="33">
        <f>[86]Model!$E$7</f>
        <v>1.3099444724886422E-2</v>
      </c>
      <c r="V24" s="36">
        <f>[86]Model!$G$7</f>
        <v>0.4241552839683681</v>
      </c>
      <c r="W24" s="33">
        <f>[86]Model!$G$3</f>
        <v>3.048568984486355E-3</v>
      </c>
      <c r="X24" s="39">
        <f>[86]Model!$A$3</f>
        <v>27273500000</v>
      </c>
      <c r="Y24" s="43" t="str" cm="1">
        <f t="array" ref="Y24">_FV(A24,"Industry")</f>
        <v>Media &amp; Publishing</v>
      </c>
      <c r="Z24" s="53" cm="1">
        <f t="array" ref="Z24">_FV(A24,"Year incorporated",TRUE)</f>
        <v>2012</v>
      </c>
      <c r="AA24" s="8" t="str" cm="1">
        <f t="array" ref="AA24">_FV(A24,"Description")</f>
        <v>Liberty Media Corporation operates and owns interests in a range of media, communications and entertainment businesses. The Company’s businesses are attributed to three tracking stock groups: the Liberty SiriusXM Group, the Braves Group and the Formula One Group. The Company operates through two segments. Sirius XM Holdings segment operates two complementary audio entertainment businesses, Sirius XM and Pandora and Off-platform. Sirius XM features music, sports, entertainment, comedy, talk, news, traffic and weather channels and other content, as well as podcasts and infotainment services, in the U.S. on a subscription fee basis. The Pandora and Off-platform business operates a music, comedy and podcast streaming platform. Formula 1 segment is a global motorsports business that holds commercial rights with respect to the World Championship, an annual, approximately nine-month long, motor race-based competition.</v>
      </c>
      <c r="AB24" s="4"/>
      <c r="AC24" s="22"/>
      <c r="AD24" s="6"/>
      <c r="AI24" s="6"/>
    </row>
    <row r="25" spans="1:35" ht="50" customHeight="1">
      <c r="A25" s="56" t="e" vm="87">
        <v>#VALUE!</v>
      </c>
      <c r="B25" s="12" cm="1">
        <f t="array" ref="B25">_FV(A25,"Price")</f>
        <v>596.25</v>
      </c>
      <c r="C25" s="38">
        <f>[87]Model!$K$6</f>
        <v>376.95455454034885</v>
      </c>
      <c r="D25" s="33">
        <f>[87]Model!$K$7</f>
        <v>-0.35876815136197593</v>
      </c>
      <c r="E25" s="33">
        <f>[87]Model!$E$11</f>
        <v>6.7573164606043568E-2</v>
      </c>
      <c r="F25" s="33">
        <f>[87]Model!$F$11</f>
        <v>4.6266870279417338E-2</v>
      </c>
      <c r="G25" s="33">
        <f>[87]Model!$K$11</f>
        <v>6.3978044790599237E-2</v>
      </c>
      <c r="H25" s="33">
        <f>[87]Model!$E$13</f>
        <v>7.6659822039698788E-2</v>
      </c>
      <c r="I25" s="33">
        <f>[87]Model!$F$13</f>
        <v>0.10457724094087739</v>
      </c>
      <c r="J25" s="33">
        <f>[87]Model!$K$13</f>
        <v>8.8789214929059043E-2</v>
      </c>
      <c r="K25" s="33">
        <f>[87]Model!$E$16</f>
        <v>0.89591981314777103</v>
      </c>
      <c r="L25" s="33">
        <f>[87]Model!$K$16</f>
        <v>6.5909913871816855E-2</v>
      </c>
      <c r="M25" s="33">
        <f>[87]Model!$K$16</f>
        <v>6.5909913871816855E-2</v>
      </c>
      <c r="N25" s="33">
        <f t="shared" si="0"/>
        <v>2.5998032317683144E-2</v>
      </c>
      <c r="O25" s="34">
        <f>[87]Model!$A$6</f>
        <v>1.0267040990769232</v>
      </c>
      <c r="P25" s="34">
        <f>[87]Model!$A$7</f>
        <v>37.448847354820145</v>
      </c>
      <c r="Q25" s="35">
        <f>[87]Model!$C$7</f>
        <v>2.0282823076688765E-2</v>
      </c>
      <c r="R25" s="33">
        <f>[87]Model!$C$3</f>
        <v>0.1229</v>
      </c>
      <c r="S25" s="33">
        <f>[87]Model!$C$5</f>
        <v>2.7416173570019724E-2</v>
      </c>
      <c r="T25" s="33">
        <f>[87]Model!$C$6</f>
        <v>2.0824457593688363E-2</v>
      </c>
      <c r="U25" s="33">
        <f>[87]Model!$E$7</f>
        <v>0.18264981438925226</v>
      </c>
      <c r="V25" s="36">
        <f>[87]Model!$G$7</f>
        <v>0.354537473062495</v>
      </c>
      <c r="W25" s="33">
        <f>[87]Model!$G$3</f>
        <v>1.4379669605254718E-3</v>
      </c>
      <c r="X25" s="39">
        <f>[87]Model!$A$3</f>
        <v>260269489116</v>
      </c>
      <c r="Y25" s="43" t="str" cm="1">
        <f t="array" ref="Y25">_FV(A25,"Industry")</f>
        <v>Diversified Retail</v>
      </c>
      <c r="Z25" s="53" cm="1">
        <f t="array" ref="Z25">_FV(A25,"Year incorporated",TRUE)</f>
        <v>1987</v>
      </c>
      <c r="AA25" s="8" t="str" cm="1">
        <f t="array" ref="AA25">_FV(A25,"Description")</f>
        <v>Costco Wholesale Corporation operates membership warehouses and e-commerce websites. The Company operates 861 warehouses, including 591 in the United States and Puerto Rico, 107 in Canada, 40 in Mexico, 33 in Japan, 29 in the United Kingdom, 18 in Korea, 15 in Australia, 14 in Taiwan, five in China, four in Spain, two in France, and one each in Iceland, New Zealand and Sweden. It also operates e-commerce sites in the United States, Canada, the United Kingdom, Mexico, Korea, Taiwan, Japan and Australia. It provides a wide selection of merchandise, convenience of specialty departments and exclusive member services. It operates through three segments: United States Operations, Canadian Operations, and Other International Operations. The Company offers merchandise categories (foods and sundries, non-foods, and fresh foods), warehouse ancillary (gasoline, pharmacy, optical, food court, hearing aids and tire installation) and other businesses (e-commerce, business centers, travel and other).</v>
      </c>
      <c r="AB25" s="4"/>
      <c r="AC25" s="22"/>
      <c r="AD25" s="6"/>
      <c r="AI25" s="6"/>
    </row>
    <row r="26" spans="1:35" ht="19">
      <c r="A26" s="48"/>
      <c r="C26" s="49"/>
      <c r="D26" s="51"/>
      <c r="E26" s="52"/>
      <c r="F26" s="33"/>
      <c r="G26" s="52"/>
      <c r="H26" s="52"/>
      <c r="I26" s="33"/>
      <c r="J26" s="52"/>
      <c r="K26" s="52"/>
      <c r="L26" s="52"/>
      <c r="M26" s="52"/>
      <c r="N26" s="52"/>
      <c r="O26" s="52"/>
      <c r="P26" s="52"/>
      <c r="Q26" s="52"/>
      <c r="R26" s="52"/>
      <c r="S26" s="33"/>
      <c r="T26" s="52"/>
      <c r="U26" s="52"/>
      <c r="V26" s="52"/>
      <c r="W26" s="52"/>
      <c r="X26" s="52"/>
      <c r="Y26" s="54"/>
      <c r="Z26" s="55"/>
    </row>
    <row r="27" spans="1:35" ht="19">
      <c r="A27" s="48"/>
      <c r="C27" s="49"/>
      <c r="D27" s="51"/>
      <c r="E27" s="52"/>
      <c r="F27" s="33"/>
      <c r="G27" s="52"/>
      <c r="H27" s="52"/>
      <c r="I27" s="33"/>
      <c r="J27" s="52"/>
      <c r="K27" s="52"/>
      <c r="L27" s="52"/>
      <c r="M27" s="52"/>
      <c r="N27" s="52"/>
      <c r="O27" s="52"/>
      <c r="P27" s="52"/>
      <c r="Q27" s="52"/>
      <c r="R27" s="52"/>
      <c r="S27" s="33"/>
      <c r="T27" s="52"/>
      <c r="U27" s="52"/>
      <c r="V27" s="52"/>
      <c r="W27" s="52"/>
      <c r="X27" s="52"/>
      <c r="Y27" s="54"/>
      <c r="Z27" s="55"/>
    </row>
    <row r="28" spans="1:35" ht="19">
      <c r="A28" s="48"/>
      <c r="C28" s="49"/>
      <c r="D28" s="51"/>
      <c r="E28" s="52"/>
      <c r="F28" s="33"/>
      <c r="G28" s="52"/>
      <c r="H28" s="52"/>
      <c r="I28" s="33"/>
      <c r="J28" s="52"/>
      <c r="K28" s="52"/>
      <c r="L28" s="52"/>
      <c r="M28" s="52"/>
      <c r="N28" s="52"/>
      <c r="O28" s="52"/>
      <c r="P28" s="52"/>
      <c r="Q28" s="52"/>
      <c r="R28" s="52"/>
      <c r="S28" s="33"/>
      <c r="T28" s="52"/>
      <c r="U28" s="52"/>
      <c r="V28" s="52"/>
      <c r="W28" s="52"/>
      <c r="X28" s="52"/>
      <c r="Y28" s="54"/>
      <c r="Z28" s="55"/>
    </row>
    <row r="29" spans="1:35" ht="19">
      <c r="A29" s="48"/>
      <c r="C29" s="49"/>
      <c r="D29" s="51"/>
      <c r="E29" s="52"/>
      <c r="F29" s="52"/>
      <c r="G29" s="52"/>
      <c r="H29" s="52"/>
      <c r="I29" s="33"/>
      <c r="J29" s="52"/>
      <c r="K29" s="52"/>
      <c r="L29" s="52"/>
      <c r="M29" s="52"/>
      <c r="N29" s="52"/>
      <c r="O29" s="52"/>
      <c r="P29" s="52"/>
      <c r="Q29" s="52"/>
      <c r="R29" s="52"/>
      <c r="S29" s="33"/>
      <c r="T29" s="52"/>
      <c r="U29" s="52"/>
      <c r="V29" s="52"/>
      <c r="W29" s="52"/>
      <c r="X29" s="52"/>
      <c r="Y29" s="54"/>
      <c r="Z29" s="55"/>
    </row>
    <row r="30" spans="1:35" ht="19">
      <c r="A30" s="48"/>
      <c r="C30" s="49"/>
      <c r="D30" s="51"/>
      <c r="E30" s="52"/>
      <c r="F30" s="52"/>
      <c r="G30" s="52"/>
      <c r="H30" s="52"/>
      <c r="I30" s="33"/>
      <c r="J30" s="52"/>
      <c r="K30" s="52"/>
      <c r="L30" s="52"/>
      <c r="M30" s="52"/>
      <c r="N30" s="52"/>
      <c r="O30" s="52"/>
      <c r="P30" s="52"/>
      <c r="Q30" s="52"/>
      <c r="R30" s="52"/>
      <c r="S30" s="33"/>
      <c r="T30" s="52"/>
      <c r="U30" s="52"/>
      <c r="V30" s="52"/>
      <c r="W30" s="52"/>
      <c r="X30" s="52"/>
      <c r="Y30" s="54"/>
      <c r="Z30" s="55"/>
    </row>
    <row r="31" spans="1:35" ht="19">
      <c r="A31" s="48"/>
      <c r="C31" s="49"/>
      <c r="D31" s="51"/>
      <c r="E31" s="52"/>
      <c r="F31" s="52"/>
      <c r="G31" s="52"/>
      <c r="H31" s="52"/>
      <c r="I31" s="33"/>
      <c r="J31" s="52"/>
      <c r="K31" s="52"/>
      <c r="L31" s="52"/>
      <c r="M31" s="52"/>
      <c r="N31" s="52"/>
      <c r="O31" s="52"/>
      <c r="P31" s="52"/>
      <c r="Q31" s="52"/>
      <c r="R31" s="52"/>
      <c r="S31" s="33"/>
      <c r="T31" s="52"/>
      <c r="U31" s="52"/>
      <c r="V31" s="52"/>
      <c r="W31" s="52"/>
      <c r="X31" s="52"/>
      <c r="Y31" s="54"/>
      <c r="Z31" s="55"/>
    </row>
    <row r="32" spans="1:35" ht="19">
      <c r="A32" s="48"/>
      <c r="C32" s="49"/>
      <c r="D32" s="51"/>
      <c r="E32" s="52"/>
      <c r="F32" s="52"/>
      <c r="G32" s="52"/>
      <c r="H32" s="52"/>
      <c r="I32" s="33"/>
      <c r="J32" s="52"/>
      <c r="K32" s="52"/>
      <c r="L32" s="52"/>
      <c r="M32" s="52"/>
      <c r="N32" s="52"/>
      <c r="O32" s="52"/>
      <c r="P32" s="52"/>
      <c r="Q32" s="52"/>
      <c r="R32" s="52"/>
      <c r="S32" s="33"/>
      <c r="T32" s="52"/>
      <c r="U32" s="52"/>
      <c r="V32" s="52"/>
      <c r="W32" s="52"/>
      <c r="X32" s="52"/>
      <c r="Y32" s="54"/>
      <c r="Z32" s="55"/>
    </row>
    <row r="33" spans="1:26" ht="19">
      <c r="A33" s="48"/>
      <c r="C33" s="49"/>
      <c r="D33" s="51"/>
      <c r="E33" s="52"/>
      <c r="F33" s="52"/>
      <c r="G33" s="52"/>
      <c r="H33" s="52"/>
      <c r="I33" s="52"/>
      <c r="J33" s="52"/>
      <c r="K33" s="52"/>
      <c r="L33" s="52"/>
      <c r="M33" s="52"/>
      <c r="N33" s="52"/>
      <c r="O33" s="52"/>
      <c r="P33" s="52"/>
      <c r="Q33" s="52"/>
      <c r="R33" s="52"/>
      <c r="S33" s="33"/>
      <c r="T33" s="52"/>
      <c r="U33" s="52"/>
      <c r="V33" s="52"/>
      <c r="W33" s="52"/>
      <c r="X33" s="52"/>
      <c r="Y33" s="54"/>
      <c r="Z33" s="55"/>
    </row>
    <row r="34" spans="1:26" ht="19">
      <c r="C34" s="49"/>
      <c r="D34" s="51"/>
      <c r="E34" s="52"/>
      <c r="F34" s="52"/>
      <c r="G34" s="52"/>
      <c r="H34" s="52"/>
      <c r="I34" s="52"/>
      <c r="J34" s="52"/>
      <c r="K34" s="52"/>
      <c r="L34" s="52"/>
      <c r="M34" s="52"/>
      <c r="N34" s="52"/>
      <c r="O34" s="52"/>
      <c r="P34" s="52"/>
      <c r="Q34" s="52"/>
      <c r="R34" s="52"/>
      <c r="S34" s="52"/>
      <c r="T34" s="52"/>
      <c r="U34" s="52"/>
      <c r="V34" s="52"/>
      <c r="W34" s="52"/>
      <c r="X34" s="52"/>
      <c r="Y34" s="54"/>
      <c r="Z34" s="55"/>
    </row>
    <row r="35" spans="1:26" ht="19">
      <c r="C35" s="49"/>
      <c r="D35" s="51"/>
      <c r="E35" s="52"/>
      <c r="F35" s="52"/>
      <c r="G35" s="52"/>
      <c r="H35" s="52"/>
      <c r="I35" s="52"/>
      <c r="J35" s="52"/>
      <c r="K35" s="52"/>
      <c r="L35" s="52"/>
      <c r="M35" s="52"/>
      <c r="N35" s="52"/>
      <c r="O35" s="52"/>
      <c r="P35" s="52"/>
      <c r="Q35" s="52"/>
      <c r="R35" s="52"/>
      <c r="S35" s="52"/>
      <c r="T35" s="52"/>
      <c r="U35" s="52"/>
      <c r="V35" s="52"/>
      <c r="W35" s="52"/>
      <c r="X35" s="52"/>
      <c r="Y35" s="54"/>
      <c r="Z35" s="55"/>
    </row>
    <row r="36" spans="1:26" ht="19">
      <c r="C36" s="49"/>
      <c r="D36" s="51"/>
      <c r="E36" s="52"/>
      <c r="F36" s="52"/>
      <c r="G36" s="52"/>
      <c r="H36" s="52"/>
      <c r="I36" s="52"/>
      <c r="J36" s="52"/>
      <c r="K36" s="52"/>
      <c r="L36" s="52"/>
      <c r="M36" s="52"/>
      <c r="N36" s="52"/>
      <c r="O36" s="52"/>
      <c r="P36" s="52"/>
      <c r="Q36" s="52"/>
      <c r="R36" s="52"/>
      <c r="S36" s="52"/>
      <c r="T36" s="52"/>
      <c r="U36" s="52"/>
      <c r="V36" s="52"/>
      <c r="W36" s="52"/>
      <c r="X36" s="52"/>
      <c r="Y36" s="54"/>
      <c r="Z36" s="55"/>
    </row>
    <row r="37" spans="1:26" ht="19">
      <c r="D37" s="51"/>
      <c r="E37" s="52"/>
      <c r="F37" s="52"/>
      <c r="G37" s="52"/>
      <c r="H37" s="52"/>
      <c r="I37" s="52"/>
      <c r="J37" s="52"/>
      <c r="K37" s="52"/>
      <c r="L37" s="52"/>
      <c r="M37" s="52"/>
      <c r="N37" s="52"/>
      <c r="O37" s="52"/>
      <c r="P37" s="52"/>
      <c r="Q37" s="52"/>
      <c r="R37" s="52"/>
      <c r="S37" s="52"/>
      <c r="T37" s="52"/>
      <c r="U37" s="52"/>
      <c r="V37" s="52"/>
      <c r="W37" s="52"/>
      <c r="X37" s="52"/>
      <c r="Y37" s="54"/>
      <c r="Z37" s="55"/>
    </row>
    <row r="38" spans="1:26" ht="19">
      <c r="D38" s="51"/>
      <c r="E38" s="52"/>
      <c r="F38" s="52"/>
      <c r="G38" s="52"/>
      <c r="H38" s="52"/>
      <c r="I38" s="52"/>
      <c r="J38" s="52"/>
      <c r="K38" s="52"/>
      <c r="L38" s="52"/>
      <c r="M38" s="52"/>
      <c r="N38" s="52"/>
      <c r="O38" s="52"/>
      <c r="P38" s="52"/>
      <c r="Q38" s="52"/>
      <c r="R38" s="52"/>
      <c r="S38" s="52"/>
      <c r="T38" s="52"/>
      <c r="U38" s="52"/>
      <c r="V38" s="52"/>
      <c r="W38" s="52"/>
      <c r="X38" s="52"/>
      <c r="Y38" s="54"/>
      <c r="Z38" s="55"/>
    </row>
    <row r="39" spans="1:26" ht="19">
      <c r="D39" s="51"/>
      <c r="E39" s="52"/>
      <c r="F39" s="52"/>
      <c r="G39" s="52"/>
      <c r="H39" s="52"/>
      <c r="I39" s="52"/>
      <c r="J39" s="52"/>
      <c r="K39" s="52"/>
      <c r="L39" s="52"/>
      <c r="M39" s="52"/>
      <c r="N39" s="52"/>
      <c r="O39" s="52"/>
      <c r="P39" s="52"/>
      <c r="Q39" s="52"/>
      <c r="R39" s="52"/>
      <c r="S39" s="52"/>
      <c r="T39" s="52"/>
      <c r="U39" s="52"/>
      <c r="V39" s="52"/>
      <c r="W39" s="52"/>
      <c r="X39" s="52"/>
      <c r="Y39" s="54"/>
      <c r="Z39" s="55"/>
    </row>
    <row r="40" spans="1:26" ht="19">
      <c r="D40" s="51"/>
      <c r="E40" s="52"/>
      <c r="F40" s="52"/>
      <c r="G40" s="52"/>
      <c r="H40" s="52"/>
      <c r="I40" s="52"/>
      <c r="J40" s="52"/>
      <c r="K40" s="52"/>
      <c r="L40" s="52"/>
      <c r="M40" s="52"/>
      <c r="N40" s="52"/>
      <c r="O40" s="52"/>
      <c r="P40" s="52"/>
      <c r="Q40" s="52"/>
      <c r="R40" s="52"/>
      <c r="S40" s="52"/>
      <c r="T40" s="52"/>
      <c r="U40" s="52"/>
      <c r="V40" s="52"/>
      <c r="W40" s="52"/>
      <c r="X40" s="52"/>
      <c r="Y40" s="54"/>
      <c r="Z40" s="55"/>
    </row>
    <row r="41" spans="1:26" ht="19">
      <c r="D41" s="51"/>
      <c r="E41" s="52"/>
      <c r="F41" s="52"/>
      <c r="G41" s="52"/>
      <c r="H41" s="52"/>
      <c r="I41" s="52"/>
      <c r="J41" s="52"/>
      <c r="K41" s="52"/>
      <c r="L41" s="52"/>
      <c r="M41" s="52"/>
      <c r="N41" s="52"/>
      <c r="O41" s="52"/>
      <c r="P41" s="52"/>
      <c r="Q41" s="52"/>
      <c r="R41" s="52"/>
      <c r="S41" s="52"/>
      <c r="T41" s="52"/>
      <c r="U41" s="52"/>
      <c r="V41" s="52"/>
      <c r="W41" s="52"/>
      <c r="X41" s="52"/>
      <c r="Y41" s="54"/>
      <c r="Z41" s="55"/>
    </row>
    <row r="42" spans="1:26" ht="19">
      <c r="D42" s="51"/>
      <c r="E42" s="52"/>
      <c r="F42" s="52"/>
      <c r="G42" s="52"/>
      <c r="H42" s="52"/>
      <c r="I42" s="52"/>
      <c r="J42" s="52"/>
      <c r="K42" s="52"/>
      <c r="L42" s="52"/>
      <c r="M42" s="52"/>
      <c r="N42" s="52"/>
      <c r="O42" s="52"/>
      <c r="P42" s="52"/>
      <c r="Q42" s="52"/>
      <c r="R42" s="52"/>
      <c r="S42" s="52"/>
      <c r="T42" s="52"/>
      <c r="U42" s="52"/>
      <c r="V42" s="52"/>
      <c r="W42" s="52"/>
      <c r="X42" s="52"/>
      <c r="Y42" s="54"/>
      <c r="Z42" s="55"/>
    </row>
    <row r="43" spans="1:26" ht="19">
      <c r="D43" s="51"/>
      <c r="E43" s="52"/>
      <c r="F43" s="52"/>
      <c r="G43" s="52"/>
      <c r="H43" s="52"/>
      <c r="I43" s="52"/>
      <c r="J43" s="52"/>
      <c r="K43" s="52"/>
      <c r="L43" s="52"/>
      <c r="M43" s="52"/>
      <c r="N43" s="52"/>
      <c r="O43" s="52"/>
      <c r="P43" s="52"/>
      <c r="Q43" s="52"/>
      <c r="R43" s="52"/>
      <c r="S43" s="52"/>
      <c r="T43" s="52"/>
      <c r="U43" s="52"/>
      <c r="V43" s="52"/>
      <c r="W43" s="52"/>
      <c r="X43" s="52"/>
    </row>
    <row r="44" spans="1:26" ht="19">
      <c r="D44" s="51"/>
      <c r="E44" s="52"/>
      <c r="F44" s="52"/>
      <c r="G44" s="52"/>
      <c r="H44" s="52"/>
      <c r="I44" s="52"/>
      <c r="J44" s="52"/>
      <c r="K44" s="52"/>
      <c r="L44" s="52"/>
      <c r="M44" s="52"/>
      <c r="N44" s="52"/>
      <c r="O44" s="52"/>
      <c r="P44" s="52"/>
      <c r="Q44" s="52"/>
      <c r="R44" s="52"/>
      <c r="S44" s="52"/>
      <c r="T44" s="52"/>
      <c r="U44" s="52"/>
      <c r="V44" s="52"/>
      <c r="W44" s="52"/>
      <c r="X44" s="52"/>
    </row>
  </sheetData>
  <autoFilter ref="A1:X1" xr:uid="{FAB1ACF9-D4B9-FB4D-8299-9FC1FBDA430F}">
    <sortState xmlns:xlrd2="http://schemas.microsoft.com/office/spreadsheetml/2017/richdata2" ref="A2:X25">
      <sortCondition descending="1" ref="N1:N25"/>
    </sortState>
  </autoFilter>
  <conditionalFormatting sqref="D2:D3">
    <cfRule type="colorScale" priority="2440">
      <colorScale>
        <cfvo type="min"/>
        <cfvo type="percentile" val="50"/>
        <cfvo type="max"/>
        <color rgb="FFF8696B"/>
        <color rgb="FFFCFCFF"/>
        <color rgb="FF63BE7B"/>
      </colorScale>
    </cfRule>
    <cfRule type="colorScale" priority="2661">
      <colorScale>
        <cfvo type="min"/>
        <cfvo type="percentile" val="50"/>
        <cfvo type="max"/>
        <color rgb="FFF8696B"/>
        <color rgb="FFFCFCFF"/>
        <color rgb="FF63BE7B"/>
      </colorScale>
    </cfRule>
    <cfRule type="colorScale" priority="2801">
      <colorScale>
        <cfvo type="min"/>
        <cfvo type="percentile" val="50"/>
        <cfvo type="max"/>
        <color rgb="FFF8696B"/>
        <color rgb="FFFCFCFF"/>
        <color rgb="FF63BE7B"/>
      </colorScale>
    </cfRule>
  </conditionalFormatting>
  <conditionalFormatting sqref="D2:D4">
    <cfRule type="colorScale" priority="2716">
      <colorScale>
        <cfvo type="min"/>
        <cfvo type="percentile" val="50"/>
        <cfvo type="max"/>
        <color rgb="FFF8696B"/>
        <color rgb="FFFCFCFF"/>
        <color rgb="FF63BE7B"/>
      </colorScale>
    </cfRule>
    <cfRule type="colorScale" priority="3000">
      <colorScale>
        <cfvo type="min"/>
        <cfvo type="percentile" val="50"/>
        <cfvo type="max"/>
        <color rgb="FFF8696B"/>
        <color rgb="FFFCFCFF"/>
        <color rgb="FF63BE7B"/>
      </colorScale>
    </cfRule>
  </conditionalFormatting>
  <conditionalFormatting sqref="D2:D9 D11:D18">
    <cfRule type="colorScale" priority="979">
      <colorScale>
        <cfvo type="min"/>
        <cfvo type="percentile" val="50"/>
        <cfvo type="max"/>
        <color rgb="FFF8696B"/>
        <color rgb="FFFCFCFF"/>
        <color rgb="FF63BE7B"/>
      </colorScale>
    </cfRule>
  </conditionalFormatting>
  <conditionalFormatting sqref="D2:D9 D11:D25">
    <cfRule type="colorScale" priority="476">
      <colorScale>
        <cfvo type="min"/>
        <cfvo type="percentile" val="50"/>
        <cfvo type="max"/>
        <color rgb="FFF8696B"/>
        <color rgb="FFFCFCFF"/>
        <color rgb="FF63BE7B"/>
      </colorScale>
    </cfRule>
  </conditionalFormatting>
  <conditionalFormatting sqref="D4">
    <cfRule type="colorScale" priority="2537">
      <colorScale>
        <cfvo type="min"/>
        <cfvo type="percentile" val="50"/>
        <cfvo type="max"/>
        <color rgb="FFF8696B"/>
        <color rgb="FFFCFCFF"/>
        <color rgb="FF63BE7B"/>
      </colorScale>
    </cfRule>
  </conditionalFormatting>
  <conditionalFormatting sqref="D5">
    <cfRule type="colorScale" priority="1742">
      <colorScale>
        <cfvo type="min"/>
        <cfvo type="percentile" val="50"/>
        <cfvo type="max"/>
        <color rgb="FFF8696B"/>
        <color rgb="FFFCFCFF"/>
        <color rgb="FF63BE7B"/>
      </colorScale>
    </cfRule>
    <cfRule type="colorScale" priority="1864">
      <colorScale>
        <cfvo type="min"/>
        <cfvo type="percentile" val="50"/>
        <cfvo type="max"/>
        <color rgb="FFF8696B"/>
        <color rgb="FFFCFCFF"/>
        <color rgb="FF63BE7B"/>
      </colorScale>
    </cfRule>
  </conditionalFormatting>
  <conditionalFormatting sqref="D6">
    <cfRule type="colorScale" priority="1579">
      <colorScale>
        <cfvo type="min"/>
        <cfvo type="percentile" val="50"/>
        <cfvo type="max"/>
        <color rgb="FFF8696B"/>
        <color rgb="FFFCFCFF"/>
        <color rgb="FF63BE7B"/>
      </colorScale>
    </cfRule>
    <cfRule type="colorScale" priority="1697">
      <colorScale>
        <cfvo type="min"/>
        <cfvo type="percentile" val="50"/>
        <cfvo type="max"/>
        <color rgb="FFF8696B"/>
        <color rgb="FFFCFCFF"/>
        <color rgb="FF63BE7B"/>
      </colorScale>
    </cfRule>
  </conditionalFormatting>
  <conditionalFormatting sqref="D7:D9 D11:D18">
    <cfRule type="colorScale" priority="1384">
      <colorScale>
        <cfvo type="min"/>
        <cfvo type="percentile" val="50"/>
        <cfvo type="max"/>
        <color rgb="FFF8696B"/>
        <color rgb="FFFCFCFF"/>
        <color rgb="FF63BE7B"/>
      </colorScale>
    </cfRule>
    <cfRule type="colorScale" priority="1387">
      <colorScale>
        <cfvo type="min"/>
        <cfvo type="percentile" val="50"/>
        <cfvo type="max"/>
        <color rgb="FFF8696B"/>
        <color rgb="FFFCFCFF"/>
        <color rgb="FF63BE7B"/>
      </colorScale>
    </cfRule>
    <cfRule type="colorScale" priority="1393">
      <colorScale>
        <cfvo type="min"/>
        <cfvo type="percentile" val="50"/>
        <cfvo type="max"/>
        <color rgb="FFF8696B"/>
        <color rgb="FFFCFCFF"/>
        <color rgb="FF63BE7B"/>
      </colorScale>
    </cfRule>
    <cfRule type="colorScale" priority="1510">
      <colorScale>
        <cfvo type="min"/>
        <cfvo type="percentile" val="50"/>
        <cfvo type="max"/>
        <color rgb="FFF8696B"/>
        <color rgb="FFFCFCFF"/>
        <color rgb="FF63BE7B"/>
      </colorScale>
    </cfRule>
    <cfRule type="colorScale" priority="1535">
      <colorScale>
        <cfvo type="min"/>
        <cfvo type="percentile" val="50"/>
        <cfvo type="max"/>
        <color rgb="FFF8696B"/>
        <color rgb="FFFCFCFF"/>
        <color rgb="FF63BE7B"/>
      </colorScale>
    </cfRule>
  </conditionalFormatting>
  <conditionalFormatting sqref="D19:D25">
    <cfRule type="colorScale" priority="652">
      <colorScale>
        <cfvo type="min"/>
        <cfvo type="percentile" val="50"/>
        <cfvo type="max"/>
        <color rgb="FFF8696B"/>
        <color rgb="FFFCFCFF"/>
        <color rgb="FF63BE7B"/>
      </colorScale>
    </cfRule>
    <cfRule type="colorScale" priority="765">
      <colorScale>
        <cfvo type="min"/>
        <cfvo type="percentile" val="50"/>
        <cfvo type="max"/>
        <color rgb="FFF8696B"/>
        <color rgb="FFFCFCFF"/>
        <color rgb="FF63BE7B"/>
      </colorScale>
    </cfRule>
    <cfRule type="colorScale" priority="842">
      <colorScale>
        <cfvo type="min"/>
        <cfvo type="percentile" val="50"/>
        <cfvo type="max"/>
        <color rgb="FFF8696B"/>
        <color rgb="FFFCFCFF"/>
        <color rgb="FF63BE7B"/>
      </colorScale>
    </cfRule>
    <cfRule type="colorScale" priority="847">
      <colorScale>
        <cfvo type="min"/>
        <cfvo type="percentile" val="50"/>
        <cfvo type="max"/>
        <color rgb="FFF8696B"/>
        <color rgb="FFFCFCFF"/>
        <color rgb="FF63BE7B"/>
      </colorScale>
    </cfRule>
    <cfRule type="colorScale" priority="912">
      <colorScale>
        <cfvo type="min"/>
        <cfvo type="percentile" val="50"/>
        <cfvo type="max"/>
        <color rgb="FFF8696B"/>
        <color rgb="FFFCFCFF"/>
        <color rgb="FF63BE7B"/>
      </colorScale>
    </cfRule>
  </conditionalFormatting>
  <conditionalFormatting sqref="E2:E3">
    <cfRule type="colorScale" priority="2441">
      <colorScale>
        <cfvo type="min"/>
        <cfvo type="max"/>
        <color rgb="FFFCFCFF"/>
        <color rgb="FF63BE7B"/>
      </colorScale>
    </cfRule>
    <cfRule type="colorScale" priority="2662">
      <colorScale>
        <cfvo type="min"/>
        <cfvo type="max"/>
        <color rgb="FFFCFCFF"/>
        <color rgb="FF63BE7B"/>
      </colorScale>
    </cfRule>
    <cfRule type="colorScale" priority="2804">
      <colorScale>
        <cfvo type="min"/>
        <cfvo type="percentile" val="50"/>
        <cfvo type="max"/>
        <color rgb="FFF8696B"/>
        <color rgb="FFFCFCFF"/>
        <color rgb="FF63BE7B"/>
      </colorScale>
    </cfRule>
    <cfRule type="colorScale" priority="2805">
      <colorScale>
        <cfvo type="min"/>
        <cfvo type="max"/>
        <color rgb="FFFCFCFF"/>
        <color rgb="FF63BE7B"/>
      </colorScale>
    </cfRule>
    <cfRule type="colorScale" priority="2806">
      <colorScale>
        <cfvo type="min"/>
        <cfvo type="percentile" val="50"/>
        <cfvo type="max"/>
        <color rgb="FFF8696B"/>
        <color rgb="FFFCFCFF"/>
        <color rgb="FF63BE7B"/>
      </colorScale>
    </cfRule>
    <cfRule type="colorScale" priority="2807">
      <colorScale>
        <cfvo type="min"/>
        <cfvo type="max"/>
        <color rgb="FFFCFCFF"/>
        <color rgb="FF63BE7B"/>
      </colorScale>
    </cfRule>
  </conditionalFormatting>
  <conditionalFormatting sqref="E2:E4">
    <cfRule type="colorScale" priority="2717">
      <colorScale>
        <cfvo type="min"/>
        <cfvo type="max"/>
        <color rgb="FFFCFCFF"/>
        <color rgb="FF63BE7B"/>
      </colorScale>
    </cfRule>
    <cfRule type="colorScale" priority="3001">
      <colorScale>
        <cfvo type="min"/>
        <cfvo type="max"/>
        <color rgb="FFFCFCFF"/>
        <color rgb="FF63BE7B"/>
      </colorScale>
    </cfRule>
  </conditionalFormatting>
  <conditionalFormatting sqref="E2:E9 E11:E18">
    <cfRule type="colorScale" priority="978">
      <colorScale>
        <cfvo type="min"/>
        <cfvo type="max"/>
        <color rgb="FFFCFCFF"/>
        <color rgb="FF63BE7B"/>
      </colorScale>
    </cfRule>
  </conditionalFormatting>
  <conditionalFormatting sqref="E2:E9 E11:E25">
    <cfRule type="colorScale" priority="594">
      <colorScale>
        <cfvo type="min"/>
        <cfvo type="max"/>
        <color rgb="FFFCFCFF"/>
        <color rgb="FF63BE7B"/>
      </colorScale>
    </cfRule>
  </conditionalFormatting>
  <conditionalFormatting sqref="E7:E9 E11:E18">
    <cfRule type="colorScale" priority="1372">
      <colorScale>
        <cfvo type="min"/>
        <cfvo type="max"/>
        <color rgb="FFFCFCFF"/>
        <color rgb="FF63BE7B"/>
      </colorScale>
    </cfRule>
    <cfRule type="colorScale" priority="1394">
      <colorScale>
        <cfvo type="min"/>
        <cfvo type="max"/>
        <color rgb="FFFCFCFF"/>
        <color rgb="FF63BE7B"/>
      </colorScale>
    </cfRule>
    <cfRule type="colorScale" priority="1395">
      <colorScale>
        <cfvo type="min"/>
        <cfvo type="percentile" val="50"/>
        <cfvo type="max"/>
        <color rgb="FFF8696B"/>
        <color rgb="FFFCFCFF"/>
        <color rgb="FF63BE7B"/>
      </colorScale>
    </cfRule>
    <cfRule type="colorScale" priority="1396">
      <colorScale>
        <cfvo type="min"/>
        <cfvo type="max"/>
        <color rgb="FFFCFCFF"/>
        <color rgb="FF63BE7B"/>
      </colorScale>
    </cfRule>
    <cfRule type="colorScale" priority="1397">
      <colorScale>
        <cfvo type="min"/>
        <cfvo type="percentile" val="50"/>
        <cfvo type="max"/>
        <color rgb="FFF8696B"/>
        <color rgb="FFFCFCFF"/>
        <color rgb="FF63BE7B"/>
      </colorScale>
    </cfRule>
    <cfRule type="colorScale" priority="1483">
      <colorScale>
        <cfvo type="min"/>
        <cfvo type="max"/>
        <color rgb="FFFCFCFF"/>
        <color rgb="FF63BE7B"/>
      </colorScale>
    </cfRule>
    <cfRule type="colorScale" priority="1511">
      <colorScale>
        <cfvo type="min"/>
        <cfvo type="max"/>
        <color rgb="FFFCFCFF"/>
        <color rgb="FF63BE7B"/>
      </colorScale>
    </cfRule>
    <cfRule type="colorScale" priority="1553">
      <colorScale>
        <cfvo type="min"/>
        <cfvo type="max"/>
        <color rgb="FFFCFCFF"/>
        <color rgb="FF63BE7B"/>
      </colorScale>
    </cfRule>
  </conditionalFormatting>
  <conditionalFormatting sqref="E19:E25">
    <cfRule type="colorScale" priority="764">
      <colorScale>
        <cfvo type="min"/>
        <cfvo type="max"/>
        <color rgb="FFFCFCFF"/>
        <color rgb="FF63BE7B"/>
      </colorScale>
    </cfRule>
    <cfRule type="colorScale" priority="825">
      <colorScale>
        <cfvo type="min"/>
        <cfvo type="max"/>
        <color rgb="FFFCFCFF"/>
        <color rgb="FF63BE7B"/>
      </colorScale>
    </cfRule>
    <cfRule type="colorScale" priority="831">
      <colorScale>
        <cfvo type="min"/>
        <cfvo type="max"/>
        <color rgb="FFFCFCFF"/>
        <color rgb="FF63BE7B"/>
      </colorScale>
    </cfRule>
    <cfRule type="colorScale" priority="871">
      <colorScale>
        <cfvo type="min"/>
        <cfvo type="percentile" val="50"/>
        <cfvo type="max"/>
        <color rgb="FFF8696B"/>
        <color rgb="FFFCFCFF"/>
        <color rgb="FF63BE7B"/>
      </colorScale>
    </cfRule>
    <cfRule type="colorScale" priority="872">
      <colorScale>
        <cfvo type="min"/>
        <cfvo type="max"/>
        <color rgb="FFFCFCFF"/>
        <color rgb="FF63BE7B"/>
      </colorScale>
    </cfRule>
    <cfRule type="colorScale" priority="873">
      <colorScale>
        <cfvo type="min"/>
        <cfvo type="percentile" val="50"/>
        <cfvo type="max"/>
        <color rgb="FFF8696B"/>
        <color rgb="FFFCFCFF"/>
        <color rgb="FF63BE7B"/>
      </colorScale>
    </cfRule>
  </conditionalFormatting>
  <conditionalFormatting sqref="E4:G4">
    <cfRule type="colorScale" priority="2523">
      <colorScale>
        <cfvo type="min"/>
        <cfvo type="max"/>
        <color rgb="FFFCFCFF"/>
        <color rgb="FF63BE7B"/>
      </colorScale>
    </cfRule>
    <cfRule type="colorScale" priority="2568">
      <colorScale>
        <cfvo type="min"/>
        <cfvo type="max"/>
        <color rgb="FFFCFCFF"/>
        <color rgb="FF63BE7B"/>
      </colorScale>
    </cfRule>
    <cfRule type="colorScale" priority="2569">
      <colorScale>
        <cfvo type="min"/>
        <cfvo type="percentile" val="50"/>
        <cfvo type="max"/>
        <color rgb="FFF8696B"/>
        <color rgb="FFFCFCFF"/>
        <color rgb="FF63BE7B"/>
      </colorScale>
    </cfRule>
    <cfRule type="colorScale" priority="2570">
      <colorScale>
        <cfvo type="min"/>
        <cfvo type="max"/>
        <color rgb="FFFCFCFF"/>
        <color rgb="FF63BE7B"/>
      </colorScale>
    </cfRule>
    <cfRule type="colorScale" priority="2571">
      <colorScale>
        <cfvo type="min"/>
        <cfvo type="percentile" val="50"/>
        <cfvo type="max"/>
        <color rgb="FFF8696B"/>
        <color rgb="FFFCFCFF"/>
        <color rgb="FF63BE7B"/>
      </colorScale>
    </cfRule>
  </conditionalFormatting>
  <conditionalFormatting sqref="E5:G5">
    <cfRule type="colorScale" priority="1743">
      <colorScale>
        <cfvo type="min"/>
        <cfvo type="max"/>
        <color rgb="FFFCFCFF"/>
        <color rgb="FF63BE7B"/>
      </colorScale>
    </cfRule>
    <cfRule type="colorScale" priority="1744">
      <colorScale>
        <cfvo type="min"/>
        <cfvo type="percentile" val="50"/>
        <cfvo type="max"/>
        <color rgb="FFF8696B"/>
        <color rgb="FFFCFCFF"/>
        <color rgb="FF63BE7B"/>
      </colorScale>
    </cfRule>
    <cfRule type="colorScale" priority="1745">
      <colorScale>
        <cfvo type="min"/>
        <cfvo type="max"/>
        <color rgb="FFFCFCFF"/>
        <color rgb="FF63BE7B"/>
      </colorScale>
    </cfRule>
    <cfRule type="colorScale" priority="1746">
      <colorScale>
        <cfvo type="min"/>
        <cfvo type="percentile" val="50"/>
        <cfvo type="max"/>
        <color rgb="FFF8696B"/>
        <color rgb="FFFCFCFF"/>
        <color rgb="FF63BE7B"/>
      </colorScale>
    </cfRule>
    <cfRule type="colorScale" priority="1882">
      <colorScale>
        <cfvo type="min"/>
        <cfvo type="max"/>
        <color rgb="FFFCFCFF"/>
        <color rgb="FF63BE7B"/>
      </colorScale>
    </cfRule>
  </conditionalFormatting>
  <conditionalFormatting sqref="E6:G6">
    <cfRule type="colorScale" priority="1580">
      <colorScale>
        <cfvo type="min"/>
        <cfvo type="max"/>
        <color rgb="FFFCFCFF"/>
        <color rgb="FF63BE7B"/>
      </colorScale>
    </cfRule>
    <cfRule type="colorScale" priority="1581">
      <colorScale>
        <cfvo type="min"/>
        <cfvo type="percentile" val="50"/>
        <cfvo type="max"/>
        <color rgb="FFF8696B"/>
        <color rgb="FFFCFCFF"/>
        <color rgb="FF63BE7B"/>
      </colorScale>
    </cfRule>
    <cfRule type="colorScale" priority="1582">
      <colorScale>
        <cfvo type="min"/>
        <cfvo type="max"/>
        <color rgb="FFFCFCFF"/>
        <color rgb="FF63BE7B"/>
      </colorScale>
    </cfRule>
    <cfRule type="colorScale" priority="1583">
      <colorScale>
        <cfvo type="min"/>
        <cfvo type="percentile" val="50"/>
        <cfvo type="max"/>
        <color rgb="FFF8696B"/>
        <color rgb="FFFCFCFF"/>
        <color rgb="FF63BE7B"/>
      </colorScale>
    </cfRule>
    <cfRule type="colorScale" priority="1715">
      <colorScale>
        <cfvo type="min"/>
        <cfvo type="max"/>
        <color rgb="FFFCFCFF"/>
        <color rgb="FF63BE7B"/>
      </colorScale>
    </cfRule>
  </conditionalFormatting>
  <conditionalFormatting sqref="E17:H17 J17:N17 N18">
    <cfRule type="colorScale" priority="1160">
      <colorScale>
        <cfvo type="min"/>
        <cfvo type="max"/>
        <color rgb="FFFCFCFF"/>
        <color rgb="FF63BE7B"/>
      </colorScale>
    </cfRule>
    <cfRule type="colorScale" priority="1161">
      <colorScale>
        <cfvo type="min"/>
        <cfvo type="max"/>
        <color rgb="FFFCFCFF"/>
        <color rgb="FF63BE7B"/>
      </colorScale>
    </cfRule>
    <cfRule type="colorScale" priority="1162">
      <colorScale>
        <cfvo type="min"/>
        <cfvo type="percentile" val="50"/>
        <cfvo type="max"/>
        <color rgb="FFF8696B"/>
        <color rgb="FFFFEB84"/>
        <color rgb="FF63BE7B"/>
      </colorScale>
    </cfRule>
    <cfRule type="colorScale" priority="1163">
      <colorScale>
        <cfvo type="min"/>
        <cfvo type="max"/>
        <color rgb="FFFFEF9C"/>
        <color rgb="FF63BE7B"/>
      </colorScale>
    </cfRule>
  </conditionalFormatting>
  <conditionalFormatting sqref="E18:H18 J18:N18">
    <cfRule type="colorScale" priority="981">
      <colorScale>
        <cfvo type="min"/>
        <cfvo type="max"/>
        <color rgb="FFFCFCFF"/>
        <color rgb="FF63BE7B"/>
      </colorScale>
    </cfRule>
    <cfRule type="colorScale" priority="982">
      <colorScale>
        <cfvo type="min"/>
        <cfvo type="max"/>
        <color rgb="FFFCFCFF"/>
        <color rgb="FF63BE7B"/>
      </colorScale>
    </cfRule>
    <cfRule type="colorScale" priority="983">
      <colorScale>
        <cfvo type="min"/>
        <cfvo type="percentile" val="50"/>
        <cfvo type="max"/>
        <color rgb="FFF8696B"/>
        <color rgb="FFFFEB84"/>
        <color rgb="FF63BE7B"/>
      </colorScale>
    </cfRule>
    <cfRule type="colorScale" priority="984">
      <colorScale>
        <cfvo type="min"/>
        <cfvo type="max"/>
        <color rgb="FFFFEF9C"/>
        <color rgb="FF63BE7B"/>
      </colorScale>
    </cfRule>
  </conditionalFormatting>
  <conditionalFormatting sqref="E2:M2">
    <cfRule type="colorScale" priority="2436">
      <colorScale>
        <cfvo type="min"/>
        <cfvo type="max"/>
        <color rgb="FFFCFCFF"/>
        <color rgb="FF63BE7B"/>
      </colorScale>
    </cfRule>
    <cfRule type="colorScale" priority="2437">
      <colorScale>
        <cfvo type="min"/>
        <cfvo type="max"/>
        <color rgb="FFFCFCFF"/>
        <color rgb="FF63BE7B"/>
      </colorScale>
    </cfRule>
    <cfRule type="colorScale" priority="2438">
      <colorScale>
        <cfvo type="min"/>
        <cfvo type="percentile" val="50"/>
        <cfvo type="max"/>
        <color rgb="FFF8696B"/>
        <color rgb="FFFFEB84"/>
        <color rgb="FF63BE7B"/>
      </colorScale>
    </cfRule>
    <cfRule type="colorScale" priority="2439">
      <colorScale>
        <cfvo type="min"/>
        <cfvo type="max"/>
        <color rgb="FFFFEF9C"/>
        <color rgb="FF63BE7B"/>
      </colorScale>
    </cfRule>
  </conditionalFormatting>
  <conditionalFormatting sqref="E3:M3">
    <cfRule type="colorScale" priority="1894">
      <colorScale>
        <cfvo type="min"/>
        <cfvo type="max"/>
        <color rgb="FFFCFCFF"/>
        <color rgb="FF63BE7B"/>
      </colorScale>
    </cfRule>
    <cfRule type="colorScale" priority="1895">
      <colorScale>
        <cfvo type="min"/>
        <cfvo type="max"/>
        <color rgb="FFFCFCFF"/>
        <color rgb="FF63BE7B"/>
      </colorScale>
    </cfRule>
    <cfRule type="colorScale" priority="1896">
      <colorScale>
        <cfvo type="min"/>
        <cfvo type="percentile" val="50"/>
        <cfvo type="max"/>
        <color rgb="FFF8696B"/>
        <color rgb="FFFFEB84"/>
        <color rgb="FF63BE7B"/>
      </colorScale>
    </cfRule>
    <cfRule type="colorScale" priority="1897">
      <colorScale>
        <cfvo type="min"/>
        <cfvo type="max"/>
        <color rgb="FFFFEF9C"/>
        <color rgb="FF63BE7B"/>
      </colorScale>
    </cfRule>
  </conditionalFormatting>
  <conditionalFormatting sqref="E4:M4">
    <cfRule type="colorScale" priority="2426">
      <colorScale>
        <cfvo type="min"/>
        <cfvo type="max"/>
        <color rgb="FFFCFCFF"/>
        <color rgb="FF63BE7B"/>
      </colorScale>
    </cfRule>
    <cfRule type="colorScale" priority="2427">
      <colorScale>
        <cfvo type="min"/>
        <cfvo type="max"/>
        <color rgb="FFFCFCFF"/>
        <color rgb="FF63BE7B"/>
      </colorScale>
    </cfRule>
    <cfRule type="colorScale" priority="2428">
      <colorScale>
        <cfvo type="min"/>
        <cfvo type="percentile" val="50"/>
        <cfvo type="max"/>
        <color rgb="FFF8696B"/>
        <color rgb="FFFFEB84"/>
        <color rgb="FF63BE7B"/>
      </colorScale>
    </cfRule>
    <cfRule type="colorScale" priority="2429">
      <colorScale>
        <cfvo type="min"/>
        <cfvo type="max"/>
        <color rgb="FFFFEF9C"/>
        <color rgb="FF63BE7B"/>
      </colorScale>
    </cfRule>
  </conditionalFormatting>
  <conditionalFormatting sqref="E19:M19">
    <cfRule type="colorScale" priority="927">
      <colorScale>
        <cfvo type="min"/>
        <cfvo type="max"/>
        <color rgb="FFFCFCFF"/>
        <color rgb="FF63BE7B"/>
      </colorScale>
    </cfRule>
    <cfRule type="colorScale" priority="928">
      <colorScale>
        <cfvo type="min"/>
        <cfvo type="max"/>
        <color rgb="FFFCFCFF"/>
        <color rgb="FF63BE7B"/>
      </colorScale>
    </cfRule>
    <cfRule type="colorScale" priority="929">
      <colorScale>
        <cfvo type="min"/>
        <cfvo type="percentile" val="50"/>
        <cfvo type="max"/>
        <color rgb="FFF8696B"/>
        <color rgb="FFFFEB84"/>
        <color rgb="FF63BE7B"/>
      </colorScale>
    </cfRule>
    <cfRule type="colorScale" priority="930">
      <colorScale>
        <cfvo type="min"/>
        <cfvo type="max"/>
        <color rgb="FFFFEF9C"/>
        <color rgb="FF63BE7B"/>
      </colorScale>
    </cfRule>
  </conditionalFormatting>
  <conditionalFormatting sqref="E20:M20">
    <cfRule type="colorScale" priority="616">
      <colorScale>
        <cfvo type="min"/>
        <cfvo type="max"/>
        <color rgb="FFFCFCFF"/>
        <color rgb="FF63BE7B"/>
      </colorScale>
    </cfRule>
    <cfRule type="colorScale" priority="617">
      <colorScale>
        <cfvo type="min"/>
        <cfvo type="max"/>
        <color rgb="FFFCFCFF"/>
        <color rgb="FF63BE7B"/>
      </colorScale>
    </cfRule>
    <cfRule type="colorScale" priority="618">
      <colorScale>
        <cfvo type="min"/>
        <cfvo type="percentile" val="50"/>
        <cfvo type="max"/>
        <color rgb="FFF8696B"/>
        <color rgb="FFFFEB84"/>
        <color rgb="FF63BE7B"/>
      </colorScale>
    </cfRule>
    <cfRule type="colorScale" priority="619">
      <colorScale>
        <cfvo type="min"/>
        <cfvo type="max"/>
        <color rgb="FFFFEF9C"/>
        <color rgb="FF63BE7B"/>
      </colorScale>
    </cfRule>
  </conditionalFormatting>
  <conditionalFormatting sqref="E21:M21">
    <cfRule type="colorScale" priority="573">
      <colorScale>
        <cfvo type="min"/>
        <cfvo type="max"/>
        <color rgb="FFFCFCFF"/>
        <color rgb="FF63BE7B"/>
      </colorScale>
    </cfRule>
    <cfRule type="colorScale" priority="574">
      <colorScale>
        <cfvo type="min"/>
        <cfvo type="max"/>
        <color rgb="FFFCFCFF"/>
        <color rgb="FF63BE7B"/>
      </colorScale>
    </cfRule>
    <cfRule type="colorScale" priority="575">
      <colorScale>
        <cfvo type="min"/>
        <cfvo type="percentile" val="50"/>
        <cfvo type="max"/>
        <color rgb="FFF8696B"/>
        <color rgb="FFFFEB84"/>
        <color rgb="FF63BE7B"/>
      </colorScale>
    </cfRule>
    <cfRule type="colorScale" priority="576">
      <colorScale>
        <cfvo type="min"/>
        <cfvo type="max"/>
        <color rgb="FFFFEF9C"/>
        <color rgb="FF63BE7B"/>
      </colorScale>
    </cfRule>
  </conditionalFormatting>
  <conditionalFormatting sqref="E22:M22">
    <cfRule type="colorScale" priority="535">
      <colorScale>
        <cfvo type="min"/>
        <cfvo type="max"/>
        <color rgb="FFFCFCFF"/>
        <color rgb="FF63BE7B"/>
      </colorScale>
    </cfRule>
    <cfRule type="colorScale" priority="536">
      <colorScale>
        <cfvo type="min"/>
        <cfvo type="max"/>
        <color rgb="FFFCFCFF"/>
        <color rgb="FF63BE7B"/>
      </colorScale>
    </cfRule>
    <cfRule type="colorScale" priority="537">
      <colorScale>
        <cfvo type="min"/>
        <cfvo type="percentile" val="50"/>
        <cfvo type="max"/>
        <color rgb="FFF8696B"/>
        <color rgb="FFFFEB84"/>
        <color rgb="FF63BE7B"/>
      </colorScale>
    </cfRule>
    <cfRule type="colorScale" priority="538">
      <colorScale>
        <cfvo type="min"/>
        <cfvo type="max"/>
        <color rgb="FFFFEF9C"/>
        <color rgb="FF63BE7B"/>
      </colorScale>
    </cfRule>
  </conditionalFormatting>
  <conditionalFormatting sqref="E23:M23">
    <cfRule type="colorScale" priority="497">
      <colorScale>
        <cfvo type="min"/>
        <cfvo type="max"/>
        <color rgb="FFFCFCFF"/>
        <color rgb="FF63BE7B"/>
      </colorScale>
    </cfRule>
    <cfRule type="colorScale" priority="498">
      <colorScale>
        <cfvo type="min"/>
        <cfvo type="max"/>
        <color rgb="FFFCFCFF"/>
        <color rgb="FF63BE7B"/>
      </colorScale>
    </cfRule>
    <cfRule type="colorScale" priority="499">
      <colorScale>
        <cfvo type="min"/>
        <cfvo type="percentile" val="50"/>
        <cfvo type="max"/>
        <color rgb="FFF8696B"/>
        <color rgb="FFFFEB84"/>
        <color rgb="FF63BE7B"/>
      </colorScale>
    </cfRule>
    <cfRule type="colorScale" priority="500">
      <colorScale>
        <cfvo type="min"/>
        <cfvo type="max"/>
        <color rgb="FFFFEF9C"/>
        <color rgb="FF63BE7B"/>
      </colorScale>
    </cfRule>
  </conditionalFormatting>
  <conditionalFormatting sqref="E5:N5 N6">
    <cfRule type="colorScale" priority="1728">
      <colorScale>
        <cfvo type="min"/>
        <cfvo type="max"/>
        <color rgb="FFFCFCFF"/>
        <color rgb="FF63BE7B"/>
      </colorScale>
    </cfRule>
    <cfRule type="colorScale" priority="1729">
      <colorScale>
        <cfvo type="min"/>
        <cfvo type="max"/>
        <color rgb="FFFCFCFF"/>
        <color rgb="FF63BE7B"/>
      </colorScale>
    </cfRule>
    <cfRule type="colorScale" priority="1730">
      <colorScale>
        <cfvo type="min"/>
        <cfvo type="percentile" val="50"/>
        <cfvo type="max"/>
        <color rgb="FFF8696B"/>
        <color rgb="FFFFEB84"/>
        <color rgb="FF63BE7B"/>
      </colorScale>
    </cfRule>
    <cfRule type="colorScale" priority="1731">
      <colorScale>
        <cfvo type="min"/>
        <cfvo type="max"/>
        <color rgb="FFFFEF9C"/>
        <color rgb="FF63BE7B"/>
      </colorScale>
    </cfRule>
  </conditionalFormatting>
  <conditionalFormatting sqref="E6:N6">
    <cfRule type="colorScale" priority="1567">
      <colorScale>
        <cfvo type="min"/>
        <cfvo type="max"/>
        <color rgb="FFFCFCFF"/>
        <color rgb="FF63BE7B"/>
      </colorScale>
    </cfRule>
    <cfRule type="colorScale" priority="1568">
      <colorScale>
        <cfvo type="min"/>
        <cfvo type="max"/>
        <color rgb="FFFCFCFF"/>
        <color rgb="FF63BE7B"/>
      </colorScale>
    </cfRule>
    <cfRule type="colorScale" priority="1569">
      <colorScale>
        <cfvo type="min"/>
        <cfvo type="percentile" val="50"/>
        <cfvo type="max"/>
        <color rgb="FFF8696B"/>
        <color rgb="FFFFEB84"/>
        <color rgb="FF63BE7B"/>
      </colorScale>
    </cfRule>
    <cfRule type="colorScale" priority="1570">
      <colorScale>
        <cfvo type="min"/>
        <cfvo type="max"/>
        <color rgb="FFFFEF9C"/>
        <color rgb="FF63BE7B"/>
      </colorScale>
    </cfRule>
  </conditionalFormatting>
  <conditionalFormatting sqref="E7:N9 N10:N18">
    <cfRule type="colorScale" priority="1364">
      <colorScale>
        <cfvo type="min"/>
        <cfvo type="max"/>
        <color rgb="FFFCFCFF"/>
        <color rgb="FF63BE7B"/>
      </colorScale>
    </cfRule>
    <cfRule type="colorScale" priority="1365">
      <colorScale>
        <cfvo type="min"/>
        <cfvo type="max"/>
        <color rgb="FFFCFCFF"/>
        <color rgb="FF63BE7B"/>
      </colorScale>
    </cfRule>
    <cfRule type="colorScale" priority="1366">
      <colorScale>
        <cfvo type="min"/>
        <cfvo type="percentile" val="50"/>
        <cfvo type="max"/>
        <color rgb="FFF8696B"/>
        <color rgb="FFFFEB84"/>
        <color rgb="FF63BE7B"/>
      </colorScale>
    </cfRule>
    <cfRule type="colorScale" priority="1367">
      <colorScale>
        <cfvo type="min"/>
        <cfvo type="max"/>
        <color rgb="FFFFEF9C"/>
        <color rgb="FF63BE7B"/>
      </colorScale>
    </cfRule>
  </conditionalFormatting>
  <conditionalFormatting sqref="N11:N18">
    <cfRule type="colorScale" priority="1321">
      <colorScale>
        <cfvo type="min"/>
        <cfvo type="max"/>
        <color rgb="FFFCFCFF"/>
        <color rgb="FF63BE7B"/>
      </colorScale>
    </cfRule>
    <cfRule type="colorScale" priority="1322">
      <colorScale>
        <cfvo type="min"/>
        <cfvo type="max"/>
        <color rgb="FFFCFCFF"/>
        <color rgb="FF63BE7B"/>
      </colorScale>
    </cfRule>
    <cfRule type="colorScale" priority="1323">
      <colorScale>
        <cfvo type="min"/>
        <cfvo type="percentile" val="50"/>
        <cfvo type="max"/>
        <color rgb="FFF8696B"/>
        <color rgb="FFFFEB84"/>
        <color rgb="FF63BE7B"/>
      </colorScale>
    </cfRule>
    <cfRule type="colorScale" priority="1324">
      <colorScale>
        <cfvo type="min"/>
        <cfvo type="max"/>
        <color rgb="FFFFEF9C"/>
        <color rgb="FF63BE7B"/>
      </colorScale>
    </cfRule>
  </conditionalFormatting>
  <conditionalFormatting sqref="E11:N11 N12:N18">
    <cfRule type="colorScale" priority="1301">
      <colorScale>
        <cfvo type="min"/>
        <cfvo type="max"/>
        <color rgb="FFFCFCFF"/>
        <color rgb="FF63BE7B"/>
      </colorScale>
    </cfRule>
    <cfRule type="colorScale" priority="1302">
      <colorScale>
        <cfvo type="min"/>
        <cfvo type="max"/>
        <color rgb="FFFCFCFF"/>
        <color rgb="FF63BE7B"/>
      </colorScale>
    </cfRule>
    <cfRule type="colorScale" priority="1303">
      <colorScale>
        <cfvo type="min"/>
        <cfvo type="percentile" val="50"/>
        <cfvo type="max"/>
        <color rgb="FFF8696B"/>
        <color rgb="FFFFEB84"/>
        <color rgb="FF63BE7B"/>
      </colorScale>
    </cfRule>
    <cfRule type="colorScale" priority="1304">
      <colorScale>
        <cfvo type="min"/>
        <cfvo type="max"/>
        <color rgb="FFFFEF9C"/>
        <color rgb="FF63BE7B"/>
      </colorScale>
    </cfRule>
  </conditionalFormatting>
  <conditionalFormatting sqref="E12:N12 N13:N18">
    <cfRule type="colorScale" priority="1281">
      <colorScale>
        <cfvo type="min"/>
        <cfvo type="max"/>
        <color rgb="FFFCFCFF"/>
        <color rgb="FF63BE7B"/>
      </colorScale>
    </cfRule>
    <cfRule type="colorScale" priority="1282">
      <colorScale>
        <cfvo type="min"/>
        <cfvo type="max"/>
        <color rgb="FFFCFCFF"/>
        <color rgb="FF63BE7B"/>
      </colorScale>
    </cfRule>
    <cfRule type="colorScale" priority="1283">
      <colorScale>
        <cfvo type="min"/>
        <cfvo type="percentile" val="50"/>
        <cfvo type="max"/>
        <color rgb="FFF8696B"/>
        <color rgb="FFFFEB84"/>
        <color rgb="FF63BE7B"/>
      </colorScale>
    </cfRule>
    <cfRule type="colorScale" priority="1284">
      <colorScale>
        <cfvo type="min"/>
        <cfvo type="max"/>
        <color rgb="FFFFEF9C"/>
        <color rgb="FF63BE7B"/>
      </colorScale>
    </cfRule>
  </conditionalFormatting>
  <conditionalFormatting sqref="E13:N13 N14:N18">
    <cfRule type="colorScale" priority="1261">
      <colorScale>
        <cfvo type="min"/>
        <cfvo type="max"/>
        <color rgb="FFFCFCFF"/>
        <color rgb="FF63BE7B"/>
      </colorScale>
    </cfRule>
    <cfRule type="colorScale" priority="1262">
      <colorScale>
        <cfvo type="min"/>
        <cfvo type="max"/>
        <color rgb="FFFCFCFF"/>
        <color rgb="FF63BE7B"/>
      </colorScale>
    </cfRule>
    <cfRule type="colorScale" priority="1263">
      <colorScale>
        <cfvo type="min"/>
        <cfvo type="percentile" val="50"/>
        <cfvo type="max"/>
        <color rgb="FFF8696B"/>
        <color rgb="FFFFEB84"/>
        <color rgb="FF63BE7B"/>
      </colorScale>
    </cfRule>
    <cfRule type="colorScale" priority="1264">
      <colorScale>
        <cfvo type="min"/>
        <cfvo type="max"/>
        <color rgb="FFFFEF9C"/>
        <color rgb="FF63BE7B"/>
      </colorScale>
    </cfRule>
  </conditionalFormatting>
  <conditionalFormatting sqref="E14:N14 N15:N18">
    <cfRule type="colorScale" priority="1241">
      <colorScale>
        <cfvo type="min"/>
        <cfvo type="max"/>
        <color rgb="FFFCFCFF"/>
        <color rgb="FF63BE7B"/>
      </colorScale>
    </cfRule>
    <cfRule type="colorScale" priority="1242">
      <colorScale>
        <cfvo type="min"/>
        <cfvo type="max"/>
        <color rgb="FFFCFCFF"/>
        <color rgb="FF63BE7B"/>
      </colorScale>
    </cfRule>
    <cfRule type="colorScale" priority="1243">
      <colorScale>
        <cfvo type="min"/>
        <cfvo type="percentile" val="50"/>
        <cfvo type="max"/>
        <color rgb="FFF8696B"/>
        <color rgb="FFFFEB84"/>
        <color rgb="FF63BE7B"/>
      </colorScale>
    </cfRule>
    <cfRule type="colorScale" priority="1244">
      <colorScale>
        <cfvo type="min"/>
        <cfvo type="max"/>
        <color rgb="FFFFEF9C"/>
        <color rgb="FF63BE7B"/>
      </colorScale>
    </cfRule>
  </conditionalFormatting>
  <conditionalFormatting sqref="E15:N15 N16:N18">
    <cfRule type="colorScale" priority="1221">
      <colorScale>
        <cfvo type="min"/>
        <cfvo type="max"/>
        <color rgb="FFFCFCFF"/>
        <color rgb="FF63BE7B"/>
      </colorScale>
    </cfRule>
    <cfRule type="colorScale" priority="1222">
      <colorScale>
        <cfvo type="min"/>
        <cfvo type="max"/>
        <color rgb="FFFCFCFF"/>
        <color rgb="FF63BE7B"/>
      </colorScale>
    </cfRule>
    <cfRule type="colorScale" priority="1223">
      <colorScale>
        <cfvo type="min"/>
        <cfvo type="percentile" val="50"/>
        <cfvo type="max"/>
        <color rgb="FFF8696B"/>
        <color rgb="FFFFEB84"/>
        <color rgb="FF63BE7B"/>
      </colorScale>
    </cfRule>
    <cfRule type="colorScale" priority="1224">
      <colorScale>
        <cfvo type="min"/>
        <cfvo type="max"/>
        <color rgb="FFFFEF9C"/>
        <color rgb="FF63BE7B"/>
      </colorScale>
    </cfRule>
  </conditionalFormatting>
  <conditionalFormatting sqref="E16:N16 N17:N18">
    <cfRule type="colorScale" priority="1180">
      <colorScale>
        <cfvo type="min"/>
        <cfvo type="max"/>
        <color rgb="FFFCFCFF"/>
        <color rgb="FF63BE7B"/>
      </colorScale>
    </cfRule>
    <cfRule type="colorScale" priority="1181">
      <colorScale>
        <cfvo type="min"/>
        <cfvo type="max"/>
        <color rgb="FFFCFCFF"/>
        <color rgb="FF63BE7B"/>
      </colorScale>
    </cfRule>
    <cfRule type="colorScale" priority="1182">
      <colorScale>
        <cfvo type="min"/>
        <cfvo type="percentile" val="50"/>
        <cfvo type="max"/>
        <color rgb="FFF8696B"/>
        <color rgb="FFFFEB84"/>
        <color rgb="FF63BE7B"/>
      </colorScale>
    </cfRule>
    <cfRule type="colorScale" priority="1183">
      <colorScale>
        <cfvo type="min"/>
        <cfvo type="max"/>
        <color rgb="FFFFEF9C"/>
        <color rgb="FF63BE7B"/>
      </colorScale>
    </cfRule>
  </conditionalFormatting>
  <conditionalFormatting sqref="F2:F3">
    <cfRule type="colorScale" priority="1149">
      <colorScale>
        <cfvo type="min"/>
        <cfvo type="max"/>
        <color rgb="FFFCFCFF"/>
        <color rgb="FF63BE7B"/>
      </colorScale>
    </cfRule>
    <cfRule type="colorScale" priority="1150">
      <colorScale>
        <cfvo type="min"/>
        <cfvo type="max"/>
        <color rgb="FFFCFCFF"/>
        <color rgb="FF63BE7B"/>
      </colorScale>
    </cfRule>
    <cfRule type="colorScale" priority="1152">
      <colorScale>
        <cfvo type="min"/>
        <cfvo type="percentile" val="50"/>
        <cfvo type="max"/>
        <color rgb="FFF8696B"/>
        <color rgb="FFFCFCFF"/>
        <color rgb="FF63BE7B"/>
      </colorScale>
    </cfRule>
    <cfRule type="colorScale" priority="1153">
      <colorScale>
        <cfvo type="min"/>
        <cfvo type="max"/>
        <color rgb="FFFCFCFF"/>
        <color rgb="FF63BE7B"/>
      </colorScale>
    </cfRule>
    <cfRule type="colorScale" priority="1154">
      <colorScale>
        <cfvo type="min"/>
        <cfvo type="percentile" val="50"/>
        <cfvo type="max"/>
        <color rgb="FFF8696B"/>
        <color rgb="FFFCFCFF"/>
        <color rgb="FF63BE7B"/>
      </colorScale>
    </cfRule>
    <cfRule type="colorScale" priority="1155">
      <colorScale>
        <cfvo type="min"/>
        <cfvo type="max"/>
        <color rgb="FFFCFCFF"/>
        <color rgb="FF63BE7B"/>
      </colorScale>
    </cfRule>
  </conditionalFormatting>
  <conditionalFormatting sqref="F2:F4">
    <cfRule type="colorScale" priority="1151">
      <colorScale>
        <cfvo type="min"/>
        <cfvo type="max"/>
        <color rgb="FFFCFCFF"/>
        <color rgb="FF63BE7B"/>
      </colorScale>
    </cfRule>
    <cfRule type="colorScale" priority="1156">
      <colorScale>
        <cfvo type="min"/>
        <cfvo type="max"/>
        <color rgb="FFFCFCFF"/>
        <color rgb="FF63BE7B"/>
      </colorScale>
    </cfRule>
  </conditionalFormatting>
  <conditionalFormatting sqref="F2:F9 F11:F18">
    <cfRule type="colorScale" priority="977">
      <colorScale>
        <cfvo type="min"/>
        <cfvo type="max"/>
        <color rgb="FFFCFCFF"/>
        <color rgb="FF63BE7B"/>
      </colorScale>
    </cfRule>
  </conditionalFormatting>
  <conditionalFormatting sqref="F2:F9 F11:F25">
    <cfRule type="colorScale" priority="593">
      <colorScale>
        <cfvo type="min"/>
        <cfvo type="max"/>
        <color rgb="FFFCFCFF"/>
        <color rgb="FF63BE7B"/>
      </colorScale>
    </cfRule>
  </conditionalFormatting>
  <conditionalFormatting sqref="F7:F9 F11:F18">
    <cfRule type="colorScale" priority="1141">
      <colorScale>
        <cfvo type="min"/>
        <cfvo type="max"/>
        <color rgb="FFFCFCFF"/>
        <color rgb="FF63BE7B"/>
      </colorScale>
    </cfRule>
    <cfRule type="colorScale" priority="1142">
      <colorScale>
        <cfvo type="min"/>
        <cfvo type="max"/>
        <color rgb="FFFCFCFF"/>
        <color rgb="FF63BE7B"/>
      </colorScale>
    </cfRule>
    <cfRule type="colorScale" priority="1143">
      <colorScale>
        <cfvo type="min"/>
        <cfvo type="percentile" val="50"/>
        <cfvo type="max"/>
        <color rgb="FFF8696B"/>
        <color rgb="FFFCFCFF"/>
        <color rgb="FF63BE7B"/>
      </colorScale>
    </cfRule>
    <cfRule type="colorScale" priority="1144">
      <colorScale>
        <cfvo type="min"/>
        <cfvo type="max"/>
        <color rgb="FFFCFCFF"/>
        <color rgb="FF63BE7B"/>
      </colorScale>
    </cfRule>
    <cfRule type="colorScale" priority="1145">
      <colorScale>
        <cfvo type="min"/>
        <cfvo type="percentile" val="50"/>
        <cfvo type="max"/>
        <color rgb="FFF8696B"/>
        <color rgb="FFFCFCFF"/>
        <color rgb="FF63BE7B"/>
      </colorScale>
    </cfRule>
    <cfRule type="colorScale" priority="1146">
      <colorScale>
        <cfvo type="min"/>
        <cfvo type="max"/>
        <color rgb="FFFCFCFF"/>
        <color rgb="FF63BE7B"/>
      </colorScale>
    </cfRule>
    <cfRule type="colorScale" priority="1147">
      <colorScale>
        <cfvo type="min"/>
        <cfvo type="max"/>
        <color rgb="FFFCFCFF"/>
        <color rgb="FF63BE7B"/>
      </colorScale>
    </cfRule>
    <cfRule type="colorScale" priority="1148">
      <colorScale>
        <cfvo type="min"/>
        <cfvo type="max"/>
        <color rgb="FFFCFCFF"/>
        <color rgb="FF63BE7B"/>
      </colorScale>
    </cfRule>
  </conditionalFormatting>
  <conditionalFormatting sqref="F19:F25">
    <cfRule type="colorScale" priority="763">
      <colorScale>
        <cfvo type="min"/>
        <cfvo type="max"/>
        <color rgb="FFFCFCFF"/>
        <color rgb="FF63BE7B"/>
      </colorScale>
    </cfRule>
    <cfRule type="colorScale" priority="826">
      <colorScale>
        <cfvo type="min"/>
        <cfvo type="max"/>
        <color rgb="FFFCFCFF"/>
        <color rgb="FF63BE7B"/>
      </colorScale>
    </cfRule>
    <cfRule type="colorScale" priority="832">
      <colorScale>
        <cfvo type="min"/>
        <cfvo type="max"/>
        <color rgb="FFFCFCFF"/>
        <color rgb="FF63BE7B"/>
      </colorScale>
    </cfRule>
    <cfRule type="colorScale" priority="843">
      <colorScale>
        <cfvo type="min"/>
        <cfvo type="max"/>
        <color rgb="FFFCFCFF"/>
        <color rgb="FF63BE7B"/>
      </colorScale>
    </cfRule>
    <cfRule type="colorScale" priority="874">
      <colorScale>
        <cfvo type="min"/>
        <cfvo type="percentile" val="50"/>
        <cfvo type="max"/>
        <color rgb="FFF8696B"/>
        <color rgb="FFFCFCFF"/>
        <color rgb="FF63BE7B"/>
      </colorScale>
    </cfRule>
    <cfRule type="colorScale" priority="875">
      <colorScale>
        <cfvo type="min"/>
        <cfvo type="max"/>
        <color rgb="FFFCFCFF"/>
        <color rgb="FF63BE7B"/>
      </colorScale>
    </cfRule>
    <cfRule type="colorScale" priority="876">
      <colorScale>
        <cfvo type="min"/>
        <cfvo type="percentile" val="50"/>
        <cfvo type="max"/>
        <color rgb="FFF8696B"/>
        <color rgb="FFFCFCFF"/>
        <color rgb="FF63BE7B"/>
      </colorScale>
    </cfRule>
  </conditionalFormatting>
  <conditionalFormatting sqref="F26:F28">
    <cfRule type="colorScale" priority="2522">
      <colorScale>
        <cfvo type="min"/>
        <cfvo type="max"/>
        <color rgb="FFFCFCFF"/>
        <color rgb="FF63BE7B"/>
      </colorScale>
    </cfRule>
  </conditionalFormatting>
  <conditionalFormatting sqref="F26:F27">
    <cfRule type="colorScale" priority="2451">
      <colorScale>
        <cfvo type="min"/>
        <cfvo type="max"/>
        <color rgb="FFFCFCFF"/>
        <color rgb="FF63BE7B"/>
      </colorScale>
    </cfRule>
    <cfRule type="colorScale" priority="2452">
      <colorScale>
        <cfvo type="min"/>
        <cfvo type="max"/>
        <color rgb="FFFCFCFF"/>
        <color rgb="FF63BE7B"/>
      </colorScale>
    </cfRule>
    <cfRule type="colorScale" priority="2453">
      <colorScale>
        <cfvo type="min"/>
        <cfvo type="percentile" val="50"/>
        <cfvo type="max"/>
        <color rgb="FFF8696B"/>
        <color rgb="FFFFEB84"/>
        <color rgb="FF63BE7B"/>
      </colorScale>
    </cfRule>
    <cfRule type="colorScale" priority="2454">
      <colorScale>
        <cfvo type="min"/>
        <cfvo type="max"/>
        <color rgb="FFFFEF9C"/>
        <color rgb="FF63BE7B"/>
      </colorScale>
    </cfRule>
  </conditionalFormatting>
  <conditionalFormatting sqref="F26:F28">
    <cfRule type="colorScale" priority="2450">
      <colorScale>
        <cfvo type="min"/>
        <cfvo type="max"/>
        <color rgb="FFFCFCFF"/>
        <color rgb="FF63BE7B"/>
      </colorScale>
    </cfRule>
    <cfRule type="colorScale" priority="2455">
      <colorScale>
        <cfvo type="min"/>
        <cfvo type="max"/>
        <color rgb="FFFCFCFF"/>
        <color rgb="FF63BE7B"/>
      </colorScale>
    </cfRule>
    <cfRule type="colorScale" priority="2456">
      <colorScale>
        <cfvo type="min"/>
        <cfvo type="max"/>
        <color rgb="FFFCFCFF"/>
        <color rgb="FF63BE7B"/>
      </colorScale>
    </cfRule>
  </conditionalFormatting>
  <conditionalFormatting sqref="F28">
    <cfRule type="colorScale" priority="2446">
      <colorScale>
        <cfvo type="min"/>
        <cfvo type="max"/>
        <color rgb="FFFCFCFF"/>
        <color rgb="FF63BE7B"/>
      </colorScale>
    </cfRule>
    <cfRule type="colorScale" priority="2447">
      <colorScale>
        <cfvo type="min"/>
        <cfvo type="max"/>
        <color rgb="FFFCFCFF"/>
        <color rgb="FF63BE7B"/>
      </colorScale>
    </cfRule>
    <cfRule type="colorScale" priority="2448">
      <colorScale>
        <cfvo type="min"/>
        <cfvo type="percentile" val="50"/>
        <cfvo type="max"/>
        <color rgb="FFF8696B"/>
        <color rgb="FFFFEB84"/>
        <color rgb="FF63BE7B"/>
      </colorScale>
    </cfRule>
    <cfRule type="colorScale" priority="2449">
      <colorScale>
        <cfvo type="min"/>
        <cfvo type="max"/>
        <color rgb="FFFFEF9C"/>
        <color rgb="FF63BE7B"/>
      </colorScale>
    </cfRule>
  </conditionalFormatting>
  <conditionalFormatting sqref="G2:G3">
    <cfRule type="colorScale" priority="1132">
      <colorScale>
        <cfvo type="min"/>
        <cfvo type="max"/>
        <color rgb="FFFCFCFF"/>
        <color rgb="FF63BE7B"/>
      </colorScale>
    </cfRule>
    <cfRule type="colorScale" priority="1133">
      <colorScale>
        <cfvo type="min"/>
        <cfvo type="max"/>
        <color rgb="FFFCFCFF"/>
        <color rgb="FF63BE7B"/>
      </colorScale>
    </cfRule>
    <cfRule type="colorScale" priority="1135">
      <colorScale>
        <cfvo type="min"/>
        <cfvo type="percentile" val="50"/>
        <cfvo type="max"/>
        <color rgb="FFF8696B"/>
        <color rgb="FFFCFCFF"/>
        <color rgb="FF63BE7B"/>
      </colorScale>
    </cfRule>
    <cfRule type="colorScale" priority="1136">
      <colorScale>
        <cfvo type="min"/>
        <cfvo type="max"/>
        <color rgb="FFFCFCFF"/>
        <color rgb="FF63BE7B"/>
      </colorScale>
    </cfRule>
    <cfRule type="colorScale" priority="1137">
      <colorScale>
        <cfvo type="min"/>
        <cfvo type="percentile" val="50"/>
        <cfvo type="max"/>
        <color rgb="FFF8696B"/>
        <color rgb="FFFCFCFF"/>
        <color rgb="FF63BE7B"/>
      </colorScale>
    </cfRule>
    <cfRule type="colorScale" priority="1138">
      <colorScale>
        <cfvo type="min"/>
        <cfvo type="max"/>
        <color rgb="FFFCFCFF"/>
        <color rgb="FF63BE7B"/>
      </colorScale>
    </cfRule>
  </conditionalFormatting>
  <conditionalFormatting sqref="G2:G4">
    <cfRule type="colorScale" priority="1134">
      <colorScale>
        <cfvo type="min"/>
        <cfvo type="max"/>
        <color rgb="FFFCFCFF"/>
        <color rgb="FF63BE7B"/>
      </colorScale>
    </cfRule>
    <cfRule type="colorScale" priority="1139">
      <colorScale>
        <cfvo type="min"/>
        <cfvo type="max"/>
        <color rgb="FFFCFCFF"/>
        <color rgb="FF63BE7B"/>
      </colorScale>
    </cfRule>
  </conditionalFormatting>
  <conditionalFormatting sqref="G2:G9 G11:G18">
    <cfRule type="colorScale" priority="971">
      <colorScale>
        <cfvo type="min"/>
        <cfvo type="max"/>
        <color rgb="FFFCFCFF"/>
        <color rgb="FF63BE7B"/>
      </colorScale>
    </cfRule>
  </conditionalFormatting>
  <conditionalFormatting sqref="G2:G9 G11:G25">
    <cfRule type="colorScale" priority="475">
      <colorScale>
        <cfvo type="min"/>
        <cfvo type="max"/>
        <color rgb="FFFCFCFF"/>
        <color rgb="FF63BE7B"/>
      </colorScale>
    </cfRule>
  </conditionalFormatting>
  <conditionalFormatting sqref="G7:G9 G11:G18">
    <cfRule type="colorScale" priority="1124">
      <colorScale>
        <cfvo type="min"/>
        <cfvo type="max"/>
        <color rgb="FFFCFCFF"/>
        <color rgb="FF63BE7B"/>
      </colorScale>
    </cfRule>
    <cfRule type="colorScale" priority="1125">
      <colorScale>
        <cfvo type="min"/>
        <cfvo type="max"/>
        <color rgb="FFFCFCFF"/>
        <color rgb="FF63BE7B"/>
      </colorScale>
    </cfRule>
    <cfRule type="colorScale" priority="1126">
      <colorScale>
        <cfvo type="min"/>
        <cfvo type="percentile" val="50"/>
        <cfvo type="max"/>
        <color rgb="FFF8696B"/>
        <color rgb="FFFCFCFF"/>
        <color rgb="FF63BE7B"/>
      </colorScale>
    </cfRule>
    <cfRule type="colorScale" priority="1127">
      <colorScale>
        <cfvo type="min"/>
        <cfvo type="max"/>
        <color rgb="FFFCFCFF"/>
        <color rgb="FF63BE7B"/>
      </colorScale>
    </cfRule>
    <cfRule type="colorScale" priority="1128">
      <colorScale>
        <cfvo type="min"/>
        <cfvo type="percentile" val="50"/>
        <cfvo type="max"/>
        <color rgb="FFF8696B"/>
        <color rgb="FFFCFCFF"/>
        <color rgb="FF63BE7B"/>
      </colorScale>
    </cfRule>
    <cfRule type="colorScale" priority="1129">
      <colorScale>
        <cfvo type="min"/>
        <cfvo type="max"/>
        <color rgb="FFFCFCFF"/>
        <color rgb="FF63BE7B"/>
      </colorScale>
    </cfRule>
    <cfRule type="colorScale" priority="1130">
      <colorScale>
        <cfvo type="min"/>
        <cfvo type="max"/>
        <color rgb="FFFCFCFF"/>
        <color rgb="FF63BE7B"/>
      </colorScale>
    </cfRule>
    <cfRule type="colorScale" priority="1131">
      <colorScale>
        <cfvo type="min"/>
        <cfvo type="max"/>
        <color rgb="FFFCFCFF"/>
        <color rgb="FF63BE7B"/>
      </colorScale>
    </cfRule>
  </conditionalFormatting>
  <conditionalFormatting sqref="G19:G25">
    <cfRule type="colorScale" priority="651">
      <colorScale>
        <cfvo type="min"/>
        <cfvo type="max"/>
        <color rgb="FFFCFCFF"/>
        <color rgb="FF63BE7B"/>
      </colorScale>
    </cfRule>
    <cfRule type="colorScale" priority="762">
      <colorScale>
        <cfvo type="min"/>
        <cfvo type="max"/>
        <color rgb="FFFCFCFF"/>
        <color rgb="FF63BE7B"/>
      </colorScale>
    </cfRule>
    <cfRule type="colorScale" priority="827">
      <colorScale>
        <cfvo type="min"/>
        <cfvo type="max"/>
        <color rgb="FFFCFCFF"/>
        <color rgb="FF63BE7B"/>
      </colorScale>
    </cfRule>
    <cfRule type="colorScale" priority="833">
      <colorScale>
        <cfvo type="min"/>
        <cfvo type="max"/>
        <color rgb="FFFCFCFF"/>
        <color rgb="FF63BE7B"/>
      </colorScale>
    </cfRule>
    <cfRule type="colorScale" priority="877">
      <colorScale>
        <cfvo type="min"/>
        <cfvo type="percentile" val="50"/>
        <cfvo type="max"/>
        <color rgb="FFF8696B"/>
        <color rgb="FFFCFCFF"/>
        <color rgb="FF63BE7B"/>
      </colorScale>
    </cfRule>
    <cfRule type="colorScale" priority="878">
      <colorScale>
        <cfvo type="min"/>
        <cfvo type="max"/>
        <color rgb="FFFCFCFF"/>
        <color rgb="FF63BE7B"/>
      </colorScale>
    </cfRule>
    <cfRule type="colorScale" priority="879">
      <colorScale>
        <cfvo type="min"/>
        <cfvo type="percentile" val="50"/>
        <cfvo type="max"/>
        <color rgb="FFF8696B"/>
        <color rgb="FFFCFCFF"/>
        <color rgb="FF63BE7B"/>
      </colorScale>
    </cfRule>
    <cfRule type="colorScale" priority="913">
      <colorScale>
        <cfvo type="min"/>
        <cfvo type="max"/>
        <color rgb="FFFCFCFF"/>
        <color rgb="FF63BE7B"/>
      </colorScale>
    </cfRule>
  </conditionalFormatting>
  <conditionalFormatting sqref="G33:N1048576 G26:H32 J26:N32">
    <cfRule type="colorScale" priority="2518">
      <colorScale>
        <cfvo type="min"/>
        <cfvo type="percentile" val="50"/>
        <cfvo type="max"/>
        <color rgb="FFF8696B"/>
        <color rgb="FFFCFCFF"/>
        <color rgb="FF63BE7B"/>
      </colorScale>
    </cfRule>
  </conditionalFormatting>
  <conditionalFormatting sqref="H2:H3">
    <cfRule type="colorScale" priority="2665">
      <colorScale>
        <cfvo type="min"/>
        <cfvo type="percentile" val="50"/>
        <cfvo type="max"/>
        <color rgb="FFF8696B"/>
        <color rgb="FFFCFCFF"/>
        <color rgb="FF63BE7B"/>
      </colorScale>
    </cfRule>
    <cfRule type="colorScale" priority="2666">
      <colorScale>
        <cfvo type="min"/>
        <cfvo type="percentile" val="50"/>
        <cfvo type="max"/>
        <color rgb="FFF8696B"/>
        <color rgb="FFFCFCFF"/>
        <color rgb="FF5A8AC6"/>
      </colorScale>
    </cfRule>
    <cfRule type="colorScale" priority="2667">
      <colorScale>
        <cfvo type="min"/>
        <cfvo type="percentile" val="50"/>
        <cfvo type="max"/>
        <color rgb="FFF8696B"/>
        <color rgb="FFFCFCFF"/>
        <color rgb="FF63BE7B"/>
      </colorScale>
    </cfRule>
    <cfRule type="colorScale" priority="2668">
      <colorScale>
        <cfvo type="min"/>
        <cfvo type="max"/>
        <color rgb="FFFCFCFF"/>
        <color rgb="FF63BE7B"/>
      </colorScale>
    </cfRule>
    <cfRule type="colorScale" priority="2669">
      <colorScale>
        <cfvo type="min"/>
        <cfvo type="percentile" val="50"/>
        <cfvo type="max"/>
        <color rgb="FFF8696B"/>
        <color rgb="FFFCFCFF"/>
        <color rgb="FF63BE7B"/>
      </colorScale>
    </cfRule>
    <cfRule type="colorScale" priority="2816">
      <colorScale>
        <cfvo type="min"/>
        <cfvo type="percentile" val="50"/>
        <cfvo type="max"/>
        <color rgb="FFF8696B"/>
        <color rgb="FFFCFCFF"/>
        <color rgb="FF63BE7B"/>
      </colorScale>
    </cfRule>
    <cfRule type="colorScale" priority="2817">
      <colorScale>
        <cfvo type="min"/>
        <cfvo type="max"/>
        <color rgb="FFFCFCFF"/>
        <color rgb="FF63BE7B"/>
      </colorScale>
    </cfRule>
    <cfRule type="colorScale" priority="2818">
      <colorScale>
        <cfvo type="min"/>
        <cfvo type="percentile" val="50"/>
        <cfvo type="max"/>
        <color rgb="FFF8696B"/>
        <color rgb="FFFCFCFF"/>
        <color rgb="FF63BE7B"/>
      </colorScale>
    </cfRule>
  </conditionalFormatting>
  <conditionalFormatting sqref="H2:H4">
    <cfRule type="colorScale" priority="2719">
      <colorScale>
        <cfvo type="min"/>
        <cfvo type="percentile" val="50"/>
        <cfvo type="max"/>
        <color rgb="FFF8696B"/>
        <color rgb="FFFCFCFF"/>
        <color rgb="FF63BE7B"/>
      </colorScale>
    </cfRule>
    <cfRule type="colorScale" priority="2882">
      <colorScale>
        <cfvo type="min"/>
        <cfvo type="max"/>
        <color rgb="FFFCFCFF"/>
        <color rgb="FF63BE7B"/>
      </colorScale>
    </cfRule>
    <cfRule type="colorScale" priority="3004">
      <colorScale>
        <cfvo type="min"/>
        <cfvo type="max"/>
        <color rgb="FFFCFCFF"/>
        <color rgb="FF63BE7B"/>
      </colorScale>
    </cfRule>
  </conditionalFormatting>
  <conditionalFormatting sqref="H2:H9 H11:H18">
    <cfRule type="colorScale" priority="972">
      <colorScale>
        <cfvo type="min"/>
        <cfvo type="max"/>
        <color rgb="FFFCFCFF"/>
        <color rgb="FF63BE7B"/>
      </colorScale>
    </cfRule>
  </conditionalFormatting>
  <conditionalFormatting sqref="H2:H9 H11:H25">
    <cfRule type="colorScale" priority="591">
      <colorScale>
        <cfvo type="min"/>
        <cfvo type="max"/>
        <color rgb="FFFCFCFF"/>
        <color rgb="FF63BE7B"/>
      </colorScale>
    </cfRule>
  </conditionalFormatting>
  <conditionalFormatting sqref="H4">
    <cfRule type="colorScale" priority="2526">
      <colorScale>
        <cfvo type="min"/>
        <cfvo type="max"/>
        <color rgb="FFFCFCFF"/>
        <color rgb="FF63BE7B"/>
      </colorScale>
    </cfRule>
    <cfRule type="colorScale" priority="2527">
      <colorScale>
        <cfvo type="min"/>
        <cfvo type="percentile" val="50"/>
        <cfvo type="max"/>
        <color rgb="FFF8696B"/>
        <color rgb="FFFCFCFF"/>
        <color rgb="FF63BE7B"/>
      </colorScale>
    </cfRule>
    <cfRule type="colorScale" priority="2541">
      <colorScale>
        <cfvo type="min"/>
        <cfvo type="percentile" val="50"/>
        <cfvo type="max"/>
        <color rgb="FFF8696B"/>
        <color rgb="FFFCFCFF"/>
        <color rgb="FF5A8AC6"/>
      </colorScale>
    </cfRule>
    <cfRule type="colorScale" priority="2546">
      <colorScale>
        <cfvo type="min"/>
        <cfvo type="percentile" val="50"/>
        <cfvo type="max"/>
        <color rgb="FFF8696B"/>
        <color rgb="FFFCFCFF"/>
        <color rgb="FF63BE7B"/>
      </colorScale>
    </cfRule>
    <cfRule type="colorScale" priority="2547">
      <colorScale>
        <cfvo type="min"/>
        <cfvo type="max"/>
        <color rgb="FFFCFCFF"/>
        <color rgb="FF63BE7B"/>
      </colorScale>
    </cfRule>
    <cfRule type="colorScale" priority="2548">
      <colorScale>
        <cfvo type="min"/>
        <cfvo type="percentile" val="50"/>
        <cfvo type="max"/>
        <color rgb="FFF8696B"/>
        <color rgb="FFFCFCFF"/>
        <color rgb="FF63BE7B"/>
      </colorScale>
    </cfRule>
    <cfRule type="colorScale" priority="2579">
      <colorScale>
        <cfvo type="min"/>
        <cfvo type="max"/>
        <color rgb="FFFCFCFF"/>
        <color rgb="FF63BE7B"/>
      </colorScale>
    </cfRule>
    <cfRule type="colorScale" priority="2648">
      <colorScale>
        <cfvo type="min"/>
        <cfvo type="percentile" val="50"/>
        <cfvo type="max"/>
        <color rgb="FFF8696B"/>
        <color rgb="FFFCFCFF"/>
        <color rgb="FF63BE7B"/>
      </colorScale>
    </cfRule>
    <cfRule type="colorScale" priority="2649">
      <colorScale>
        <cfvo type="min"/>
        <cfvo type="max"/>
        <color rgb="FFFCFCFF"/>
        <color rgb="FF63BE7B"/>
      </colorScale>
    </cfRule>
  </conditionalFormatting>
  <conditionalFormatting sqref="H5">
    <cfRule type="colorScale" priority="1760">
      <colorScale>
        <cfvo type="min"/>
        <cfvo type="percentile" val="50"/>
        <cfvo type="max"/>
        <color rgb="FFF8696B"/>
        <color rgb="FFFCFCFF"/>
        <color rgb="FF63BE7B"/>
      </colorScale>
    </cfRule>
    <cfRule type="colorScale" priority="1761">
      <colorScale>
        <cfvo type="min"/>
        <cfvo type="percentile" val="50"/>
        <cfvo type="max"/>
        <color rgb="FFF8696B"/>
        <color rgb="FFFCFCFF"/>
        <color rgb="FF63BE7B"/>
      </colorScale>
    </cfRule>
    <cfRule type="colorScale" priority="1762">
      <colorScale>
        <cfvo type="min"/>
        <cfvo type="max"/>
        <color rgb="FFFCFCFF"/>
        <color rgb="FF63BE7B"/>
      </colorScale>
    </cfRule>
    <cfRule type="colorScale" priority="1763">
      <colorScale>
        <cfvo type="min"/>
        <cfvo type="percentile" val="50"/>
        <cfvo type="max"/>
        <color rgb="FFF8696B"/>
        <color rgb="FFFCFCFF"/>
        <color rgb="FF5A8AC6"/>
      </colorScale>
    </cfRule>
    <cfRule type="colorScale" priority="1764">
      <colorScale>
        <cfvo type="min"/>
        <cfvo type="percentile" val="50"/>
        <cfvo type="max"/>
        <color rgb="FFF8696B"/>
        <color rgb="FFFCFCFF"/>
        <color rgb="FF63BE7B"/>
      </colorScale>
    </cfRule>
    <cfRule type="colorScale" priority="1765">
      <colorScale>
        <cfvo type="min"/>
        <cfvo type="max"/>
        <color rgb="FFFCFCFF"/>
        <color rgb="FF63BE7B"/>
      </colorScale>
    </cfRule>
    <cfRule type="colorScale" priority="1766">
      <colorScale>
        <cfvo type="min"/>
        <cfvo type="percentile" val="50"/>
        <cfvo type="max"/>
        <color rgb="FFF8696B"/>
        <color rgb="FFFCFCFF"/>
        <color rgb="FF63BE7B"/>
      </colorScale>
    </cfRule>
    <cfRule type="colorScale" priority="1884">
      <colorScale>
        <cfvo type="min"/>
        <cfvo type="max"/>
        <color rgb="FFFCFCFF"/>
        <color rgb="FF63BE7B"/>
      </colorScale>
    </cfRule>
  </conditionalFormatting>
  <conditionalFormatting sqref="H6">
    <cfRule type="colorScale" priority="1597">
      <colorScale>
        <cfvo type="min"/>
        <cfvo type="percentile" val="50"/>
        <cfvo type="max"/>
        <color rgb="FFF8696B"/>
        <color rgb="FFFCFCFF"/>
        <color rgb="FF63BE7B"/>
      </colorScale>
    </cfRule>
    <cfRule type="colorScale" priority="1598">
      <colorScale>
        <cfvo type="min"/>
        <cfvo type="percentile" val="50"/>
        <cfvo type="max"/>
        <color rgb="FFF8696B"/>
        <color rgb="FFFCFCFF"/>
        <color rgb="FF63BE7B"/>
      </colorScale>
    </cfRule>
    <cfRule type="colorScale" priority="1599">
      <colorScale>
        <cfvo type="min"/>
        <cfvo type="max"/>
        <color rgb="FFFCFCFF"/>
        <color rgb="FF63BE7B"/>
      </colorScale>
    </cfRule>
    <cfRule type="colorScale" priority="1600">
      <colorScale>
        <cfvo type="min"/>
        <cfvo type="percentile" val="50"/>
        <cfvo type="max"/>
        <color rgb="FFF8696B"/>
        <color rgb="FFFCFCFF"/>
        <color rgb="FF5A8AC6"/>
      </colorScale>
    </cfRule>
    <cfRule type="colorScale" priority="1601">
      <colorScale>
        <cfvo type="min"/>
        <cfvo type="percentile" val="50"/>
        <cfvo type="max"/>
        <color rgb="FFF8696B"/>
        <color rgb="FFFCFCFF"/>
        <color rgb="FF63BE7B"/>
      </colorScale>
    </cfRule>
    <cfRule type="colorScale" priority="1602">
      <colorScale>
        <cfvo type="min"/>
        <cfvo type="max"/>
        <color rgb="FFFCFCFF"/>
        <color rgb="FF63BE7B"/>
      </colorScale>
    </cfRule>
    <cfRule type="colorScale" priority="1603">
      <colorScale>
        <cfvo type="min"/>
        <cfvo type="percentile" val="50"/>
        <cfvo type="max"/>
        <color rgb="FFF8696B"/>
        <color rgb="FFFCFCFF"/>
        <color rgb="FF63BE7B"/>
      </colorScale>
    </cfRule>
    <cfRule type="colorScale" priority="1717">
      <colorScale>
        <cfvo type="min"/>
        <cfvo type="max"/>
        <color rgb="FFFCFCFF"/>
        <color rgb="FF63BE7B"/>
      </colorScale>
    </cfRule>
  </conditionalFormatting>
  <conditionalFormatting sqref="H7:H9 H11:H18">
    <cfRule type="colorScale" priority="1375">
      <colorScale>
        <cfvo type="min"/>
        <cfvo type="percentile" val="50"/>
        <cfvo type="max"/>
        <color rgb="FFF8696B"/>
        <color rgb="FFFCFCFF"/>
        <color rgb="FF63BE7B"/>
      </colorScale>
    </cfRule>
    <cfRule type="colorScale" priority="1376">
      <colorScale>
        <cfvo type="min"/>
        <cfvo type="max"/>
        <color rgb="FFFCFCFF"/>
        <color rgb="FF63BE7B"/>
      </colorScale>
    </cfRule>
    <cfRule type="colorScale" priority="1388">
      <colorScale>
        <cfvo type="min"/>
        <cfvo type="percentile" val="50"/>
        <cfvo type="max"/>
        <color rgb="FFF8696B"/>
        <color rgb="FFFCFCFF"/>
        <color rgb="FF63BE7B"/>
      </colorScale>
    </cfRule>
    <cfRule type="colorScale" priority="1389">
      <colorScale>
        <cfvo type="min"/>
        <cfvo type="max"/>
        <color rgb="FFFCFCFF"/>
        <color rgb="FF63BE7B"/>
      </colorScale>
    </cfRule>
    <cfRule type="colorScale" priority="1390">
      <colorScale>
        <cfvo type="min"/>
        <cfvo type="percentile" val="50"/>
        <cfvo type="max"/>
        <color rgb="FFF8696B"/>
        <color rgb="FFFCFCFF"/>
        <color rgb="FF63BE7B"/>
      </colorScale>
    </cfRule>
    <cfRule type="colorScale" priority="1392">
      <colorScale>
        <cfvo type="min"/>
        <cfvo type="percentile" val="50"/>
        <cfvo type="max"/>
        <color rgb="FFF8696B"/>
        <color rgb="FFFCFCFF"/>
        <color rgb="FF5A8AC6"/>
      </colorScale>
    </cfRule>
    <cfRule type="colorScale" priority="1409">
      <colorScale>
        <cfvo type="min"/>
        <cfvo type="percentile" val="50"/>
        <cfvo type="max"/>
        <color rgb="FFF8696B"/>
        <color rgb="FFFCFCFF"/>
        <color rgb="FF63BE7B"/>
      </colorScale>
    </cfRule>
    <cfRule type="colorScale" priority="1410">
      <colorScale>
        <cfvo type="min"/>
        <cfvo type="max"/>
        <color rgb="FFFCFCFF"/>
        <color rgb="FF63BE7B"/>
      </colorScale>
    </cfRule>
    <cfRule type="colorScale" priority="1411">
      <colorScale>
        <cfvo type="min"/>
        <cfvo type="percentile" val="50"/>
        <cfvo type="max"/>
        <color rgb="FFF8696B"/>
        <color rgb="FFFCFCFF"/>
        <color rgb="FF63BE7B"/>
      </colorScale>
    </cfRule>
    <cfRule type="colorScale" priority="1484">
      <colorScale>
        <cfvo type="min"/>
        <cfvo type="max"/>
        <color rgb="FFFCFCFF"/>
        <color rgb="FF63BE7B"/>
      </colorScale>
    </cfRule>
    <cfRule type="colorScale" priority="1502">
      <colorScale>
        <cfvo type="min"/>
        <cfvo type="percentile" val="50"/>
        <cfvo type="max"/>
        <color rgb="FFF8696B"/>
        <color rgb="FFFCFCFF"/>
        <color rgb="FF63BE7B"/>
      </colorScale>
    </cfRule>
    <cfRule type="colorScale" priority="1503">
      <colorScale>
        <cfvo type="min"/>
        <cfvo type="max"/>
        <color rgb="FFFCFCFF"/>
        <color rgb="FF63BE7B"/>
      </colorScale>
    </cfRule>
    <cfRule type="colorScale" priority="1516">
      <colorScale>
        <cfvo type="min"/>
        <cfvo type="percentile" val="50"/>
        <cfvo type="max"/>
        <color rgb="FFF8696B"/>
        <color rgb="FFFCFCFF"/>
        <color rgb="FF63BE7B"/>
      </colorScale>
    </cfRule>
    <cfRule type="colorScale" priority="1555">
      <colorScale>
        <cfvo type="min"/>
        <cfvo type="max"/>
        <color rgb="FFFCFCFF"/>
        <color rgb="FF63BE7B"/>
      </colorScale>
    </cfRule>
  </conditionalFormatting>
  <conditionalFormatting sqref="H19:H25">
    <cfRule type="colorScale" priority="761">
      <colorScale>
        <cfvo type="min"/>
        <cfvo type="max"/>
        <color rgb="FFFCFCFF"/>
        <color rgb="FF63BE7B"/>
      </colorScale>
    </cfRule>
    <cfRule type="colorScale" priority="824">
      <colorScale>
        <cfvo type="min"/>
        <cfvo type="percentile" val="50"/>
        <cfvo type="max"/>
        <color rgb="FFF8696B"/>
        <color rgb="FFFCFCFF"/>
        <color rgb="FF5A8AC6"/>
      </colorScale>
    </cfRule>
    <cfRule type="colorScale" priority="834">
      <colorScale>
        <cfvo type="min"/>
        <cfvo type="max"/>
        <color rgb="FFFCFCFF"/>
        <color rgb="FF63BE7B"/>
      </colorScale>
    </cfRule>
    <cfRule type="colorScale" priority="841">
      <colorScale>
        <cfvo type="min"/>
        <cfvo type="percentile" val="50"/>
        <cfvo type="max"/>
        <color rgb="FFF8696B"/>
        <color rgb="FFFCFCFF"/>
        <color rgb="FF63BE7B"/>
      </colorScale>
    </cfRule>
    <cfRule type="colorScale" priority="848">
      <colorScale>
        <cfvo type="min"/>
        <cfvo type="percentile" val="50"/>
        <cfvo type="max"/>
        <color rgb="FFF8696B"/>
        <color rgb="FFFCFCFF"/>
        <color rgb="FF63BE7B"/>
      </colorScale>
    </cfRule>
    <cfRule type="colorScale" priority="849">
      <colorScale>
        <cfvo type="min"/>
        <cfvo type="max"/>
        <color rgb="FFFCFCFF"/>
        <color rgb="FF63BE7B"/>
      </colorScale>
    </cfRule>
    <cfRule type="colorScale" priority="850">
      <colorScale>
        <cfvo type="min"/>
        <cfvo type="percentile" val="50"/>
        <cfvo type="max"/>
        <color rgb="FFF8696B"/>
        <color rgb="FFFCFCFF"/>
        <color rgb="FF63BE7B"/>
      </colorScale>
    </cfRule>
    <cfRule type="colorScale" priority="880">
      <colorScale>
        <cfvo type="min"/>
        <cfvo type="percentile" val="50"/>
        <cfvo type="max"/>
        <color rgb="FFF8696B"/>
        <color rgb="FFFCFCFF"/>
        <color rgb="FF63BE7B"/>
      </colorScale>
    </cfRule>
    <cfRule type="colorScale" priority="881">
      <colorScale>
        <cfvo type="min"/>
        <cfvo type="max"/>
        <color rgb="FFFCFCFF"/>
        <color rgb="FF63BE7B"/>
      </colorScale>
    </cfRule>
    <cfRule type="colorScale" priority="882">
      <colorScale>
        <cfvo type="min"/>
        <cfvo type="percentile" val="50"/>
        <cfvo type="max"/>
        <color rgb="FFF8696B"/>
        <color rgb="FFFCFCFF"/>
        <color rgb="FF63BE7B"/>
      </colorScale>
    </cfRule>
  </conditionalFormatting>
  <conditionalFormatting sqref="H26:H1048576">
    <cfRule type="colorScale" priority="2519">
      <colorScale>
        <cfvo type="min"/>
        <cfvo type="percentile" val="50"/>
        <cfvo type="max"/>
        <color rgb="FFF8696B"/>
        <color rgb="FFFCFCFF"/>
        <color rgb="FF5A8AC6"/>
      </colorScale>
    </cfRule>
  </conditionalFormatting>
  <conditionalFormatting sqref="I2:I3">
    <cfRule type="colorScale" priority="2671">
      <colorScale>
        <cfvo type="min"/>
        <cfvo type="percentile" val="50"/>
        <cfvo type="max"/>
        <color rgb="FFF8696B"/>
        <color rgb="FFFCFCFF"/>
        <color rgb="FF63BE7B"/>
      </colorScale>
    </cfRule>
    <cfRule type="colorScale" priority="2672">
      <colorScale>
        <cfvo type="min"/>
        <cfvo type="percentile" val="50"/>
        <cfvo type="max"/>
        <color rgb="FFF8696B"/>
        <color rgb="FFFCFCFF"/>
        <color rgb="FF5A8AC6"/>
      </colorScale>
    </cfRule>
    <cfRule type="colorScale" priority="2673">
      <colorScale>
        <cfvo type="min"/>
        <cfvo type="percentile" val="50"/>
        <cfvo type="max"/>
        <color rgb="FFF8696B"/>
        <color rgb="FFFCFCFF"/>
        <color rgb="FF63BE7B"/>
      </colorScale>
    </cfRule>
    <cfRule type="colorScale" priority="2674">
      <colorScale>
        <cfvo type="min"/>
        <cfvo type="max"/>
        <color rgb="FFFCFCFF"/>
        <color rgb="FF63BE7B"/>
      </colorScale>
    </cfRule>
    <cfRule type="colorScale" priority="2675">
      <colorScale>
        <cfvo type="min"/>
        <cfvo type="percentile" val="50"/>
        <cfvo type="max"/>
        <color rgb="FFF8696B"/>
        <color rgb="FFFCFCFF"/>
        <color rgb="FF63BE7B"/>
      </colorScale>
    </cfRule>
    <cfRule type="colorScale" priority="2819">
      <colorScale>
        <cfvo type="min"/>
        <cfvo type="percentile" val="50"/>
        <cfvo type="max"/>
        <color rgb="FFF8696B"/>
        <color rgb="FFFCFCFF"/>
        <color rgb="FF63BE7B"/>
      </colorScale>
    </cfRule>
    <cfRule type="colorScale" priority="2820">
      <colorScale>
        <cfvo type="min"/>
        <cfvo type="max"/>
        <color rgb="FFFCFCFF"/>
        <color rgb="FF63BE7B"/>
      </colorScale>
    </cfRule>
    <cfRule type="colorScale" priority="2821">
      <colorScale>
        <cfvo type="min"/>
        <cfvo type="percentile" val="50"/>
        <cfvo type="max"/>
        <color rgb="FFF8696B"/>
        <color rgb="FFFCFCFF"/>
        <color rgb="FF63BE7B"/>
      </colorScale>
    </cfRule>
  </conditionalFormatting>
  <conditionalFormatting sqref="I2:I4">
    <cfRule type="colorScale" priority="2720">
      <colorScale>
        <cfvo type="min"/>
        <cfvo type="percentile" val="50"/>
        <cfvo type="max"/>
        <color rgb="FFF8696B"/>
        <color rgb="FFFCFCFF"/>
        <color rgb="FF63BE7B"/>
      </colorScale>
    </cfRule>
    <cfRule type="colorScale" priority="2883">
      <colorScale>
        <cfvo type="min"/>
        <cfvo type="max"/>
        <color rgb="FFFCFCFF"/>
        <color rgb="FF63BE7B"/>
      </colorScale>
    </cfRule>
    <cfRule type="colorScale" priority="3005">
      <colorScale>
        <cfvo type="min"/>
        <cfvo type="max"/>
        <color rgb="FFFCFCFF"/>
        <color rgb="FF63BE7B"/>
      </colorScale>
    </cfRule>
  </conditionalFormatting>
  <conditionalFormatting sqref="I2:I9 I11:I16">
    <cfRule type="colorScale" priority="1214">
      <colorScale>
        <cfvo type="min"/>
        <cfvo type="max"/>
        <color rgb="FFFCFCFF"/>
        <color rgb="FF63BE7B"/>
      </colorScale>
    </cfRule>
  </conditionalFormatting>
  <conditionalFormatting sqref="I2:I9 I11:I18">
    <cfRule type="colorScale" priority="970">
      <colorScale>
        <cfvo type="min"/>
        <cfvo type="max"/>
        <color rgb="FFFCFCFF"/>
        <color rgb="FF63BE7B"/>
      </colorScale>
    </cfRule>
  </conditionalFormatting>
  <conditionalFormatting sqref="I2:I9 I11:I25">
    <cfRule type="colorScale" priority="590">
      <colorScale>
        <cfvo type="min"/>
        <cfvo type="max"/>
        <color rgb="FFFCFCFF"/>
        <color rgb="FF63BE7B"/>
      </colorScale>
    </cfRule>
  </conditionalFormatting>
  <conditionalFormatting sqref="I4">
    <cfRule type="colorScale" priority="2532">
      <colorScale>
        <cfvo type="min"/>
        <cfvo type="max"/>
        <color rgb="FFFCFCFF"/>
        <color rgb="FF63BE7B"/>
      </colorScale>
    </cfRule>
    <cfRule type="colorScale" priority="2533">
      <colorScale>
        <cfvo type="min"/>
        <cfvo type="percentile" val="50"/>
        <cfvo type="max"/>
        <color rgb="FFF8696B"/>
        <color rgb="FFFCFCFF"/>
        <color rgb="FF63BE7B"/>
      </colorScale>
    </cfRule>
    <cfRule type="colorScale" priority="2580">
      <colorScale>
        <cfvo type="min"/>
        <cfvo type="percentile" val="50"/>
        <cfvo type="max"/>
        <color rgb="FFF8696B"/>
        <color rgb="FFFCFCFF"/>
        <color rgb="FF63BE7B"/>
      </colorScale>
    </cfRule>
    <cfRule type="colorScale" priority="2581">
      <colorScale>
        <cfvo type="min"/>
        <cfvo type="max"/>
        <color rgb="FFFCFCFF"/>
        <color rgb="FF63BE7B"/>
      </colorScale>
    </cfRule>
    <cfRule type="colorScale" priority="2582">
      <colorScale>
        <cfvo type="min"/>
        <cfvo type="percentile" val="50"/>
        <cfvo type="max"/>
        <color rgb="FFF8696B"/>
        <color rgb="FFFCFCFF"/>
        <color rgb="FF63BE7B"/>
      </colorScale>
    </cfRule>
    <cfRule type="colorScale" priority="2583">
      <colorScale>
        <cfvo type="min"/>
        <cfvo type="max"/>
        <color rgb="FFFCFCFF"/>
        <color rgb="FF63BE7B"/>
      </colorScale>
    </cfRule>
    <cfRule type="colorScale" priority="2584">
      <colorScale>
        <cfvo type="min"/>
        <cfvo type="percentile" val="50"/>
        <cfvo type="max"/>
        <color rgb="FFF8696B"/>
        <color rgb="FFFCFCFF"/>
        <color rgb="FF63BE7B"/>
      </colorScale>
    </cfRule>
    <cfRule type="colorScale" priority="2585">
      <colorScale>
        <cfvo type="min"/>
        <cfvo type="percentile" val="50"/>
        <cfvo type="max"/>
        <color rgb="FFF8696B"/>
        <color rgb="FFFCFCFF"/>
        <color rgb="FF5A8AC6"/>
      </colorScale>
    </cfRule>
    <cfRule type="colorScale" priority="2586">
      <colorScale>
        <cfvo type="min"/>
        <cfvo type="percentile" val="50"/>
        <cfvo type="max"/>
        <color rgb="FFF8696B"/>
        <color rgb="FFFCFCFF"/>
        <color rgb="FF63BE7B"/>
      </colorScale>
    </cfRule>
    <cfRule type="colorScale" priority="2587">
      <colorScale>
        <cfvo type="min"/>
        <cfvo type="percentile" val="50"/>
        <cfvo type="max"/>
        <color rgb="FFF8696B"/>
        <color rgb="FFFCFCFF"/>
        <color rgb="FF63BE7B"/>
      </colorScale>
    </cfRule>
    <cfRule type="colorScale" priority="2588">
      <colorScale>
        <cfvo type="min"/>
        <cfvo type="max"/>
        <color rgb="FFFCFCFF"/>
        <color rgb="FF63BE7B"/>
      </colorScale>
    </cfRule>
    <cfRule type="colorScale" priority="2589">
      <colorScale>
        <cfvo type="min"/>
        <cfvo type="percentile" val="50"/>
        <cfvo type="max"/>
        <color rgb="FFF8696B"/>
        <color rgb="FFFCFCFF"/>
        <color rgb="FF63BE7B"/>
      </colorScale>
    </cfRule>
    <cfRule type="colorScale" priority="2590">
      <colorScale>
        <cfvo type="min"/>
        <cfvo type="percentile" val="50"/>
        <cfvo type="max"/>
        <color rgb="FFF8696B"/>
        <color rgb="FFFCFCFF"/>
        <color rgb="FF63BE7B"/>
      </colorScale>
    </cfRule>
    <cfRule type="colorScale" priority="2591">
      <colorScale>
        <cfvo type="min"/>
        <cfvo type="max"/>
        <color rgb="FFFCFCFF"/>
        <color rgb="FF63BE7B"/>
      </colorScale>
    </cfRule>
  </conditionalFormatting>
  <conditionalFormatting sqref="I5">
    <cfRule type="colorScale" priority="1767">
      <colorScale>
        <cfvo type="min"/>
        <cfvo type="percentile" val="50"/>
        <cfvo type="max"/>
        <color rgb="FFF8696B"/>
        <color rgb="FFFCFCFF"/>
        <color rgb="FF63BE7B"/>
      </colorScale>
    </cfRule>
    <cfRule type="colorScale" priority="1768">
      <colorScale>
        <cfvo type="min"/>
        <cfvo type="max"/>
        <color rgb="FFFCFCFF"/>
        <color rgb="FF63BE7B"/>
      </colorScale>
    </cfRule>
    <cfRule type="colorScale" priority="1769">
      <colorScale>
        <cfvo type="min"/>
        <cfvo type="percentile" val="50"/>
        <cfvo type="max"/>
        <color rgb="FFF8696B"/>
        <color rgb="FFFCFCFF"/>
        <color rgb="FF63BE7B"/>
      </colorScale>
    </cfRule>
    <cfRule type="colorScale" priority="1885">
      <colorScale>
        <cfvo type="min"/>
        <cfvo type="max"/>
        <color rgb="FFFCFCFF"/>
        <color rgb="FF63BE7B"/>
      </colorScale>
    </cfRule>
  </conditionalFormatting>
  <conditionalFormatting sqref="I6">
    <cfRule type="colorScale" priority="1604">
      <colorScale>
        <cfvo type="min"/>
        <cfvo type="percentile" val="50"/>
        <cfvo type="max"/>
        <color rgb="FFF8696B"/>
        <color rgb="FFFCFCFF"/>
        <color rgb="FF63BE7B"/>
      </colorScale>
    </cfRule>
    <cfRule type="colorScale" priority="1605">
      <colorScale>
        <cfvo type="min"/>
        <cfvo type="max"/>
        <color rgb="FFFCFCFF"/>
        <color rgb="FF63BE7B"/>
      </colorScale>
    </cfRule>
    <cfRule type="colorScale" priority="1606">
      <colorScale>
        <cfvo type="min"/>
        <cfvo type="percentile" val="50"/>
        <cfvo type="max"/>
        <color rgb="FFF8696B"/>
        <color rgb="FFFCFCFF"/>
        <color rgb="FF63BE7B"/>
      </colorScale>
    </cfRule>
    <cfRule type="colorScale" priority="1718">
      <colorScale>
        <cfvo type="min"/>
        <cfvo type="max"/>
        <color rgb="FFFCFCFF"/>
        <color rgb="FF63BE7B"/>
      </colorScale>
    </cfRule>
  </conditionalFormatting>
  <conditionalFormatting sqref="I7:I9 I11:I16">
    <cfRule type="colorScale" priority="1377">
      <colorScale>
        <cfvo type="min"/>
        <cfvo type="percentile" val="50"/>
        <cfvo type="max"/>
        <color rgb="FFF8696B"/>
        <color rgb="FFFCFCFF"/>
        <color rgb="FF63BE7B"/>
      </colorScale>
    </cfRule>
    <cfRule type="colorScale" priority="1378">
      <colorScale>
        <cfvo type="min"/>
        <cfvo type="max"/>
        <color rgb="FFFCFCFF"/>
        <color rgb="FF63BE7B"/>
      </colorScale>
    </cfRule>
    <cfRule type="colorScale" priority="1412">
      <colorScale>
        <cfvo type="min"/>
        <cfvo type="percentile" val="50"/>
        <cfvo type="max"/>
        <color rgb="FFF8696B"/>
        <color rgb="FFFCFCFF"/>
        <color rgb="FF63BE7B"/>
      </colorScale>
    </cfRule>
    <cfRule type="colorScale" priority="1413">
      <colorScale>
        <cfvo type="min"/>
        <cfvo type="max"/>
        <color rgb="FFFCFCFF"/>
        <color rgb="FF63BE7B"/>
      </colorScale>
    </cfRule>
    <cfRule type="colorScale" priority="1414">
      <colorScale>
        <cfvo type="min"/>
        <cfvo type="percentile" val="50"/>
        <cfvo type="max"/>
        <color rgb="FFF8696B"/>
        <color rgb="FFFCFCFF"/>
        <color rgb="FF63BE7B"/>
      </colorScale>
    </cfRule>
    <cfRule type="colorScale" priority="1415">
      <colorScale>
        <cfvo type="min"/>
        <cfvo type="percentile" val="50"/>
        <cfvo type="max"/>
        <color rgb="FFF8696B"/>
        <color rgb="FFFCFCFF"/>
        <color rgb="FF63BE7B"/>
      </colorScale>
    </cfRule>
    <cfRule type="colorScale" priority="1416">
      <colorScale>
        <cfvo type="min"/>
        <cfvo type="percentile" val="50"/>
        <cfvo type="max"/>
        <color rgb="FFF8696B"/>
        <color rgb="FFFCFCFF"/>
        <color rgb="FF5A8AC6"/>
      </colorScale>
    </cfRule>
    <cfRule type="colorScale" priority="1417">
      <colorScale>
        <cfvo type="min"/>
        <cfvo type="percentile" val="50"/>
        <cfvo type="max"/>
        <color rgb="FFF8696B"/>
        <color rgb="FFFCFCFF"/>
        <color rgb="FF63BE7B"/>
      </colorScale>
    </cfRule>
    <cfRule type="colorScale" priority="1418">
      <colorScale>
        <cfvo type="min"/>
        <cfvo type="percentile" val="50"/>
        <cfvo type="max"/>
        <color rgb="FFF8696B"/>
        <color rgb="FFFCFCFF"/>
        <color rgb="FF63BE7B"/>
      </colorScale>
    </cfRule>
    <cfRule type="colorScale" priority="1419">
      <colorScale>
        <cfvo type="min"/>
        <cfvo type="max"/>
        <color rgb="FFFCFCFF"/>
        <color rgb="FF63BE7B"/>
      </colorScale>
    </cfRule>
    <cfRule type="colorScale" priority="1420">
      <colorScale>
        <cfvo type="min"/>
        <cfvo type="percentile" val="50"/>
        <cfvo type="max"/>
        <color rgb="FFF8696B"/>
        <color rgb="FFFCFCFF"/>
        <color rgb="FF63BE7B"/>
      </colorScale>
    </cfRule>
    <cfRule type="colorScale" priority="1421">
      <colorScale>
        <cfvo type="min"/>
        <cfvo type="percentile" val="50"/>
        <cfvo type="max"/>
        <color rgb="FFF8696B"/>
        <color rgb="FFFCFCFF"/>
        <color rgb="FF63BE7B"/>
      </colorScale>
    </cfRule>
    <cfRule type="colorScale" priority="1422">
      <colorScale>
        <cfvo type="min"/>
        <cfvo type="max"/>
        <color rgb="FFFCFCFF"/>
        <color rgb="FF63BE7B"/>
      </colorScale>
    </cfRule>
    <cfRule type="colorScale" priority="1485">
      <colorScale>
        <cfvo type="min"/>
        <cfvo type="max"/>
        <color rgb="FFFCFCFF"/>
        <color rgb="FF63BE7B"/>
      </colorScale>
    </cfRule>
    <cfRule type="colorScale" priority="1504">
      <colorScale>
        <cfvo type="min"/>
        <cfvo type="percentile" val="50"/>
        <cfvo type="max"/>
        <color rgb="FFF8696B"/>
        <color rgb="FFFCFCFF"/>
        <color rgb="FF63BE7B"/>
      </colorScale>
    </cfRule>
    <cfRule type="colorScale" priority="1505">
      <colorScale>
        <cfvo type="min"/>
        <cfvo type="max"/>
        <color rgb="FFFCFCFF"/>
        <color rgb="FF63BE7B"/>
      </colorScale>
    </cfRule>
    <cfRule type="colorScale" priority="1517">
      <colorScale>
        <cfvo type="min"/>
        <cfvo type="percentile" val="50"/>
        <cfvo type="max"/>
        <color rgb="FFF8696B"/>
        <color rgb="FFFCFCFF"/>
        <color rgb="FF63BE7B"/>
      </colorScale>
    </cfRule>
    <cfRule type="colorScale" priority="1556">
      <colorScale>
        <cfvo type="min"/>
        <cfvo type="max"/>
        <color rgb="FFFCFCFF"/>
        <color rgb="FF63BE7B"/>
      </colorScale>
    </cfRule>
  </conditionalFormatting>
  <conditionalFormatting sqref="I17:I18 I26:I32">
    <cfRule type="colorScale" priority="1015">
      <colorScale>
        <cfvo type="min"/>
        <cfvo type="max"/>
        <color rgb="FFFCFCFF"/>
        <color rgb="FF63BE7B"/>
      </colorScale>
    </cfRule>
  </conditionalFormatting>
  <conditionalFormatting sqref="I17:I18">
    <cfRule type="colorScale" priority="1098">
      <colorScale>
        <cfvo type="min"/>
        <cfvo type="max"/>
        <color rgb="FFFCFCFF"/>
        <color rgb="FF63BE7B"/>
      </colorScale>
    </cfRule>
    <cfRule type="colorScale" priority="1099">
      <colorScale>
        <cfvo type="min"/>
        <cfvo type="max"/>
        <color rgb="FFFCFCFF"/>
        <color rgb="FF63BE7B"/>
      </colorScale>
    </cfRule>
    <cfRule type="colorScale" priority="1100">
      <colorScale>
        <cfvo type="min"/>
        <cfvo type="percentile" val="50"/>
        <cfvo type="max"/>
        <color rgb="FFF8696B"/>
        <color rgb="FFFFEB84"/>
        <color rgb="FF63BE7B"/>
      </colorScale>
    </cfRule>
    <cfRule type="colorScale" priority="1101">
      <colorScale>
        <cfvo type="min"/>
        <cfvo type="max"/>
        <color rgb="FFFFEF9C"/>
        <color rgb="FF63BE7B"/>
      </colorScale>
    </cfRule>
    <cfRule type="colorScale" priority="1111">
      <colorScale>
        <cfvo type="min"/>
        <cfvo type="percentile" val="50"/>
        <cfvo type="max"/>
        <color rgb="FFF8696B"/>
        <color rgb="FFFCFCFF"/>
        <color rgb="FF63BE7B"/>
      </colorScale>
    </cfRule>
    <cfRule type="colorScale" priority="1112">
      <colorScale>
        <cfvo type="min"/>
        <cfvo type="percentile" val="50"/>
        <cfvo type="max"/>
        <color rgb="FFF8696B"/>
        <color rgb="FFFCFCFF"/>
        <color rgb="FF5A8AC6"/>
      </colorScale>
    </cfRule>
    <cfRule type="colorScale" priority="1113">
      <colorScale>
        <cfvo type="min"/>
        <cfvo type="percentile" val="50"/>
        <cfvo type="max"/>
        <color rgb="FFF8696B"/>
        <color rgb="FFFCFCFF"/>
        <color rgb="FF63BE7B"/>
      </colorScale>
    </cfRule>
    <cfRule type="colorScale" priority="1114">
      <colorScale>
        <cfvo type="min"/>
        <cfvo type="max"/>
        <color rgb="FFFCFCFF"/>
        <color rgb="FF63BE7B"/>
      </colorScale>
    </cfRule>
    <cfRule type="colorScale" priority="1115">
      <colorScale>
        <cfvo type="min"/>
        <cfvo type="percentile" val="50"/>
        <cfvo type="max"/>
        <color rgb="FFF8696B"/>
        <color rgb="FFFCFCFF"/>
        <color rgb="FF63BE7B"/>
      </colorScale>
    </cfRule>
    <cfRule type="colorScale" priority="1116">
      <colorScale>
        <cfvo type="min"/>
        <cfvo type="percentile" val="50"/>
        <cfvo type="max"/>
        <color rgb="FFF8696B"/>
        <color rgb="FFFCFCFF"/>
        <color rgb="FF63BE7B"/>
      </colorScale>
    </cfRule>
    <cfRule type="colorScale" priority="1117">
      <colorScale>
        <cfvo type="min"/>
        <cfvo type="percentile" val="50"/>
        <cfvo type="max"/>
        <color rgb="FFF8696B"/>
        <color rgb="FFFCFCFF"/>
        <color rgb="FF63BE7B"/>
      </colorScale>
    </cfRule>
    <cfRule type="colorScale" priority="1118">
      <colorScale>
        <cfvo type="min"/>
        <cfvo type="max"/>
        <color rgb="FFFCFCFF"/>
        <color rgb="FF63BE7B"/>
      </colorScale>
    </cfRule>
    <cfRule type="colorScale" priority="1119">
      <colorScale>
        <cfvo type="min"/>
        <cfvo type="percentile" val="50"/>
        <cfvo type="max"/>
        <color rgb="FFF8696B"/>
        <color rgb="FFFCFCFF"/>
        <color rgb="FF63BE7B"/>
      </colorScale>
    </cfRule>
    <cfRule type="colorScale" priority="1120">
      <colorScale>
        <cfvo type="min"/>
        <cfvo type="max"/>
        <color rgb="FFFCFCFF"/>
        <color rgb="FF63BE7B"/>
      </colorScale>
    </cfRule>
    <cfRule type="colorScale" priority="1121">
      <colorScale>
        <cfvo type="min"/>
        <cfvo type="max"/>
        <color rgb="FFFCFCFF"/>
        <color rgb="FF63BE7B"/>
      </colorScale>
    </cfRule>
  </conditionalFormatting>
  <conditionalFormatting sqref="I19:I25">
    <cfRule type="colorScale" priority="760">
      <colorScale>
        <cfvo type="min"/>
        <cfvo type="max"/>
        <color rgb="FFFCFCFF"/>
        <color rgb="FF63BE7B"/>
      </colorScale>
    </cfRule>
    <cfRule type="colorScale" priority="883">
      <colorScale>
        <cfvo type="min"/>
        <cfvo type="percentile" val="50"/>
        <cfvo type="max"/>
        <color rgb="FFF8696B"/>
        <color rgb="FFFCFCFF"/>
        <color rgb="FF63BE7B"/>
      </colorScale>
    </cfRule>
    <cfRule type="colorScale" priority="884">
      <colorScale>
        <cfvo type="min"/>
        <cfvo type="max"/>
        <color rgb="FFFCFCFF"/>
        <color rgb="FF63BE7B"/>
      </colorScale>
    </cfRule>
    <cfRule type="colorScale" priority="885">
      <colorScale>
        <cfvo type="min"/>
        <cfvo type="percentile" val="50"/>
        <cfvo type="max"/>
        <color rgb="FFF8696B"/>
        <color rgb="FFFCFCFF"/>
        <color rgb="FF63BE7B"/>
      </colorScale>
    </cfRule>
  </conditionalFormatting>
  <conditionalFormatting sqref="I26:I32">
    <cfRule type="colorScale" priority="1052">
      <colorScale>
        <cfvo type="min"/>
        <cfvo type="percentile" val="50"/>
        <cfvo type="max"/>
        <color rgb="FFF8696B"/>
        <color rgb="FFFCFCFF"/>
        <color rgb="FF63BE7B"/>
      </colorScale>
    </cfRule>
    <cfRule type="colorScale" priority="1053">
      <colorScale>
        <cfvo type="min"/>
        <cfvo type="max"/>
        <color rgb="FFFCFCFF"/>
        <color rgb="FF63BE7B"/>
      </colorScale>
    </cfRule>
    <cfRule type="colorScale" priority="1054">
      <colorScale>
        <cfvo type="min"/>
        <cfvo type="percentile" val="50"/>
        <cfvo type="max"/>
        <color rgb="FFF8696B"/>
        <color rgb="FFFCFCFF"/>
        <color rgb="FF63BE7B"/>
      </colorScale>
    </cfRule>
    <cfRule type="colorScale" priority="1055">
      <colorScale>
        <cfvo type="min"/>
        <cfvo type="max"/>
        <color rgb="FFFCFCFF"/>
        <color rgb="FF63BE7B"/>
      </colorScale>
    </cfRule>
    <cfRule type="colorScale" priority="1056">
      <colorScale>
        <cfvo type="min"/>
        <cfvo type="percentile" val="50"/>
        <cfvo type="max"/>
        <color rgb="FFF8696B"/>
        <color rgb="FFFCFCFF"/>
        <color rgb="FF63BE7B"/>
      </colorScale>
    </cfRule>
    <cfRule type="colorScale" priority="1057">
      <colorScale>
        <cfvo type="min"/>
        <cfvo type="percentile" val="50"/>
        <cfvo type="max"/>
        <color rgb="FFF8696B"/>
        <color rgb="FFFCFCFF"/>
        <color rgb="FF5A8AC6"/>
      </colorScale>
    </cfRule>
    <cfRule type="colorScale" priority="1058">
      <colorScale>
        <cfvo type="min"/>
        <cfvo type="percentile" val="50"/>
        <cfvo type="max"/>
        <color rgb="FFF8696B"/>
        <color rgb="FFFCFCFF"/>
        <color rgb="FF63BE7B"/>
      </colorScale>
    </cfRule>
    <cfRule type="colorScale" priority="1059">
      <colorScale>
        <cfvo type="min"/>
        <cfvo type="max"/>
        <color rgb="FFFCFCFF"/>
        <color rgb="FF63BE7B"/>
      </colorScale>
    </cfRule>
    <cfRule type="colorScale" priority="1060">
      <colorScale>
        <cfvo type="min"/>
        <cfvo type="percentile" val="50"/>
        <cfvo type="max"/>
        <color rgb="FFF8696B"/>
        <color rgb="FFFCFCFF"/>
        <color rgb="FF63BE7B"/>
      </colorScale>
    </cfRule>
    <cfRule type="colorScale" priority="1061">
      <colorScale>
        <cfvo type="min"/>
        <cfvo type="max"/>
        <color rgb="FFFCFCFF"/>
        <color rgb="FF63BE7B"/>
      </colorScale>
    </cfRule>
    <cfRule type="colorScale" priority="1062">
      <colorScale>
        <cfvo type="min"/>
        <cfvo type="percentile" val="50"/>
        <cfvo type="max"/>
        <color rgb="FFF8696B"/>
        <color rgb="FFFCFCFF"/>
        <color rgb="FF63BE7B"/>
      </colorScale>
    </cfRule>
    <cfRule type="colorScale" priority="1063">
      <colorScale>
        <cfvo type="min"/>
        <cfvo type="max"/>
        <color rgb="FFFCFCFF"/>
        <color rgb="FF63BE7B"/>
      </colorScale>
    </cfRule>
    <cfRule type="colorScale" priority="1064">
      <colorScale>
        <cfvo type="min"/>
        <cfvo type="percentile" val="50"/>
        <cfvo type="max"/>
        <color rgb="FFF8696B"/>
        <color rgb="FFFCFCFF"/>
        <color rgb="FF63BE7B"/>
      </colorScale>
    </cfRule>
    <cfRule type="colorScale" priority="1065">
      <colorScale>
        <cfvo type="min"/>
        <cfvo type="max"/>
        <color rgb="FFFCFCFF"/>
        <color rgb="FF63BE7B"/>
      </colorScale>
    </cfRule>
  </conditionalFormatting>
  <conditionalFormatting sqref="I26">
    <cfRule type="colorScale" priority="1040">
      <colorScale>
        <cfvo type="min"/>
        <cfvo type="max"/>
        <color rgb="FFFCFCFF"/>
        <color rgb="FF63BE7B"/>
      </colorScale>
    </cfRule>
    <cfRule type="colorScale" priority="1041">
      <colorScale>
        <cfvo type="min"/>
        <cfvo type="max"/>
        <color rgb="FFFCFCFF"/>
        <color rgb="FF63BE7B"/>
      </colorScale>
    </cfRule>
    <cfRule type="colorScale" priority="1042">
      <colorScale>
        <cfvo type="min"/>
        <cfvo type="percentile" val="50"/>
        <cfvo type="max"/>
        <color rgb="FFF8696B"/>
        <color rgb="FFFFEB84"/>
        <color rgb="FF63BE7B"/>
      </colorScale>
    </cfRule>
    <cfRule type="colorScale" priority="1043">
      <colorScale>
        <cfvo type="min"/>
        <cfvo type="max"/>
        <color rgb="FFFFEF9C"/>
        <color rgb="FF63BE7B"/>
      </colorScale>
    </cfRule>
  </conditionalFormatting>
  <conditionalFormatting sqref="I27">
    <cfRule type="colorScale" priority="1036">
      <colorScale>
        <cfvo type="min"/>
        <cfvo type="max"/>
        <color rgb="FFFCFCFF"/>
        <color rgb="FF63BE7B"/>
      </colorScale>
    </cfRule>
    <cfRule type="colorScale" priority="1037">
      <colorScale>
        <cfvo type="min"/>
        <cfvo type="max"/>
        <color rgb="FFFCFCFF"/>
        <color rgb="FF63BE7B"/>
      </colorScale>
    </cfRule>
    <cfRule type="colorScale" priority="1038">
      <colorScale>
        <cfvo type="min"/>
        <cfvo type="percentile" val="50"/>
        <cfvo type="max"/>
        <color rgb="FFF8696B"/>
        <color rgb="FFFFEB84"/>
        <color rgb="FF63BE7B"/>
      </colorScale>
    </cfRule>
    <cfRule type="colorScale" priority="1039">
      <colorScale>
        <cfvo type="min"/>
        <cfvo type="max"/>
        <color rgb="FFFFEF9C"/>
        <color rgb="FF63BE7B"/>
      </colorScale>
    </cfRule>
  </conditionalFormatting>
  <conditionalFormatting sqref="I28">
    <cfRule type="colorScale" priority="1032">
      <colorScale>
        <cfvo type="min"/>
        <cfvo type="max"/>
        <color rgb="FFFCFCFF"/>
        <color rgb="FF63BE7B"/>
      </colorScale>
    </cfRule>
    <cfRule type="colorScale" priority="1033">
      <colorScale>
        <cfvo type="min"/>
        <cfvo type="max"/>
        <color rgb="FFFCFCFF"/>
        <color rgb="FF63BE7B"/>
      </colorScale>
    </cfRule>
    <cfRule type="colorScale" priority="1034">
      <colorScale>
        <cfvo type="min"/>
        <cfvo type="percentile" val="50"/>
        <cfvo type="max"/>
        <color rgb="FFF8696B"/>
        <color rgb="FFFFEB84"/>
        <color rgb="FF63BE7B"/>
      </colorScale>
    </cfRule>
    <cfRule type="colorScale" priority="1035">
      <colorScale>
        <cfvo type="min"/>
        <cfvo type="max"/>
        <color rgb="FFFFEF9C"/>
        <color rgb="FF63BE7B"/>
      </colorScale>
    </cfRule>
  </conditionalFormatting>
  <conditionalFormatting sqref="I29">
    <cfRule type="colorScale" priority="1028">
      <colorScale>
        <cfvo type="min"/>
        <cfvo type="max"/>
        <color rgb="FFFCFCFF"/>
        <color rgb="FF63BE7B"/>
      </colorScale>
    </cfRule>
    <cfRule type="colorScale" priority="1029">
      <colorScale>
        <cfvo type="min"/>
        <cfvo type="max"/>
        <color rgb="FFFCFCFF"/>
        <color rgb="FF63BE7B"/>
      </colorScale>
    </cfRule>
    <cfRule type="colorScale" priority="1030">
      <colorScale>
        <cfvo type="min"/>
        <cfvo type="percentile" val="50"/>
        <cfvo type="max"/>
        <color rgb="FFF8696B"/>
        <color rgb="FFFFEB84"/>
        <color rgb="FF63BE7B"/>
      </colorScale>
    </cfRule>
    <cfRule type="colorScale" priority="1031">
      <colorScale>
        <cfvo type="min"/>
        <cfvo type="max"/>
        <color rgb="FFFFEF9C"/>
        <color rgb="FF63BE7B"/>
      </colorScale>
    </cfRule>
  </conditionalFormatting>
  <conditionalFormatting sqref="I30">
    <cfRule type="colorScale" priority="1024">
      <colorScale>
        <cfvo type="min"/>
        <cfvo type="max"/>
        <color rgb="FFFCFCFF"/>
        <color rgb="FF63BE7B"/>
      </colorScale>
    </cfRule>
    <cfRule type="colorScale" priority="1025">
      <colorScale>
        <cfvo type="min"/>
        <cfvo type="max"/>
        <color rgb="FFFCFCFF"/>
        <color rgb="FF63BE7B"/>
      </colorScale>
    </cfRule>
    <cfRule type="colorScale" priority="1026">
      <colorScale>
        <cfvo type="min"/>
        <cfvo type="percentile" val="50"/>
        <cfvo type="max"/>
        <color rgb="FFF8696B"/>
        <color rgb="FFFFEB84"/>
        <color rgb="FF63BE7B"/>
      </colorScale>
    </cfRule>
    <cfRule type="colorScale" priority="1027">
      <colorScale>
        <cfvo type="min"/>
        <cfvo type="max"/>
        <color rgb="FFFFEF9C"/>
        <color rgb="FF63BE7B"/>
      </colorScale>
    </cfRule>
  </conditionalFormatting>
  <conditionalFormatting sqref="I31">
    <cfRule type="colorScale" priority="1020">
      <colorScale>
        <cfvo type="min"/>
        <cfvo type="max"/>
        <color rgb="FFFCFCFF"/>
        <color rgb="FF63BE7B"/>
      </colorScale>
    </cfRule>
    <cfRule type="colorScale" priority="1021">
      <colorScale>
        <cfvo type="min"/>
        <cfvo type="max"/>
        <color rgb="FFFCFCFF"/>
        <color rgb="FF63BE7B"/>
      </colorScale>
    </cfRule>
    <cfRule type="colorScale" priority="1022">
      <colorScale>
        <cfvo type="min"/>
        <cfvo type="percentile" val="50"/>
        <cfvo type="max"/>
        <color rgb="FFF8696B"/>
        <color rgb="FFFFEB84"/>
        <color rgb="FF63BE7B"/>
      </colorScale>
    </cfRule>
    <cfRule type="colorScale" priority="1023">
      <colorScale>
        <cfvo type="min"/>
        <cfvo type="max"/>
        <color rgb="FFFFEF9C"/>
        <color rgb="FF63BE7B"/>
      </colorScale>
    </cfRule>
  </conditionalFormatting>
  <conditionalFormatting sqref="I32">
    <cfRule type="colorScale" priority="1016">
      <colorScale>
        <cfvo type="min"/>
        <cfvo type="max"/>
        <color rgb="FFFCFCFF"/>
        <color rgb="FF63BE7B"/>
      </colorScale>
    </cfRule>
    <cfRule type="colorScale" priority="1017">
      <colorScale>
        <cfvo type="min"/>
        <cfvo type="max"/>
        <color rgb="FFFCFCFF"/>
        <color rgb="FF63BE7B"/>
      </colorScale>
    </cfRule>
    <cfRule type="colorScale" priority="1018">
      <colorScale>
        <cfvo type="min"/>
        <cfvo type="percentile" val="50"/>
        <cfvo type="max"/>
        <color rgb="FFF8696B"/>
        <color rgb="FFFFEB84"/>
        <color rgb="FF63BE7B"/>
      </colorScale>
    </cfRule>
    <cfRule type="colorScale" priority="1019">
      <colorScale>
        <cfvo type="min"/>
        <cfvo type="max"/>
        <color rgb="FFFFEF9C"/>
        <color rgb="FF63BE7B"/>
      </colorScale>
    </cfRule>
  </conditionalFormatting>
  <conditionalFormatting sqref="I5:J5 N5:N6">
    <cfRule type="colorScale" priority="1770">
      <colorScale>
        <cfvo type="min"/>
        <cfvo type="percentile" val="50"/>
        <cfvo type="max"/>
        <color rgb="FFF8696B"/>
        <color rgb="FFFCFCFF"/>
        <color rgb="FF63BE7B"/>
      </colorScale>
    </cfRule>
    <cfRule type="colorScale" priority="1771">
      <colorScale>
        <cfvo type="min"/>
        <cfvo type="max"/>
        <color rgb="FFFCFCFF"/>
        <color rgb="FF63BE7B"/>
      </colorScale>
    </cfRule>
    <cfRule type="colorScale" priority="1792">
      <colorScale>
        <cfvo type="min"/>
        <cfvo type="percentile" val="50"/>
        <cfvo type="max"/>
        <color rgb="FFF8696B"/>
        <color rgb="FFFCFCFF"/>
        <color rgb="FF63BE7B"/>
      </colorScale>
    </cfRule>
    <cfRule type="colorScale" priority="1811">
      <colorScale>
        <cfvo type="min"/>
        <cfvo type="percentile" val="50"/>
        <cfvo type="max"/>
        <color rgb="FFF8696B"/>
        <color rgb="FFFCFCFF"/>
        <color rgb="FF5A8AC6"/>
      </colorScale>
    </cfRule>
    <cfRule type="colorScale" priority="1812">
      <colorScale>
        <cfvo type="min"/>
        <cfvo type="percentile" val="50"/>
        <cfvo type="max"/>
        <color rgb="FFF8696B"/>
        <color rgb="FFFCFCFF"/>
        <color rgb="FF63BE7B"/>
      </colorScale>
    </cfRule>
    <cfRule type="colorScale" priority="1813">
      <colorScale>
        <cfvo type="min"/>
        <cfvo type="max"/>
        <color rgb="FFFCFCFF"/>
        <color rgb="FF63BE7B"/>
      </colorScale>
    </cfRule>
    <cfRule type="colorScale" priority="1814">
      <colorScale>
        <cfvo type="min"/>
        <cfvo type="percentile" val="50"/>
        <cfvo type="max"/>
        <color rgb="FFF8696B"/>
        <color rgb="FFFCFCFF"/>
        <color rgb="FF63BE7B"/>
      </colorScale>
    </cfRule>
  </conditionalFormatting>
  <conditionalFormatting sqref="I6:J6 N6">
    <cfRule type="colorScale" priority="1607">
      <colorScale>
        <cfvo type="min"/>
        <cfvo type="percentile" val="50"/>
        <cfvo type="max"/>
        <color rgb="FFF8696B"/>
        <color rgb="FFFCFCFF"/>
        <color rgb="FF63BE7B"/>
      </colorScale>
    </cfRule>
    <cfRule type="colorScale" priority="1608">
      <colorScale>
        <cfvo type="min"/>
        <cfvo type="max"/>
        <color rgb="FFFCFCFF"/>
        <color rgb="FF63BE7B"/>
      </colorScale>
    </cfRule>
    <cfRule type="colorScale" priority="1629">
      <colorScale>
        <cfvo type="min"/>
        <cfvo type="percentile" val="50"/>
        <cfvo type="max"/>
        <color rgb="FFF8696B"/>
        <color rgb="FFFCFCFF"/>
        <color rgb="FF63BE7B"/>
      </colorScale>
    </cfRule>
    <cfRule type="colorScale" priority="1648">
      <colorScale>
        <cfvo type="min"/>
        <cfvo type="percentile" val="50"/>
        <cfvo type="max"/>
        <color rgb="FFF8696B"/>
        <color rgb="FFFCFCFF"/>
        <color rgb="FF5A8AC6"/>
      </colorScale>
    </cfRule>
    <cfRule type="colorScale" priority="1649">
      <colorScale>
        <cfvo type="min"/>
        <cfvo type="percentile" val="50"/>
        <cfvo type="max"/>
        <color rgb="FFF8696B"/>
        <color rgb="FFFCFCFF"/>
        <color rgb="FF63BE7B"/>
      </colorScale>
    </cfRule>
    <cfRule type="colorScale" priority="1650">
      <colorScale>
        <cfvo type="min"/>
        <cfvo type="max"/>
        <color rgb="FFFCFCFF"/>
        <color rgb="FF63BE7B"/>
      </colorScale>
    </cfRule>
    <cfRule type="colorScale" priority="1651">
      <colorScale>
        <cfvo type="min"/>
        <cfvo type="percentile" val="50"/>
        <cfvo type="max"/>
        <color rgb="FFF8696B"/>
        <color rgb="FFFCFCFF"/>
        <color rgb="FF63BE7B"/>
      </colorScale>
    </cfRule>
  </conditionalFormatting>
  <conditionalFormatting sqref="I19:J19">
    <cfRule type="colorScale" priority="886">
      <colorScale>
        <cfvo type="min"/>
        <cfvo type="max"/>
        <color rgb="FFFCFCFF"/>
        <color rgb="FF63BE7B"/>
      </colorScale>
    </cfRule>
    <cfRule type="colorScale" priority="887">
      <colorScale>
        <cfvo type="min"/>
        <cfvo type="percentile" val="50"/>
        <cfvo type="max"/>
        <color rgb="FFF8696B"/>
        <color rgb="FFFCFCFF"/>
        <color rgb="FF63BE7B"/>
      </colorScale>
    </cfRule>
    <cfRule type="colorScale" priority="888">
      <colorScale>
        <cfvo type="min"/>
        <cfvo type="percentile" val="50"/>
        <cfvo type="max"/>
        <color rgb="FFF8696B"/>
        <color rgb="FFFCFCFF"/>
        <color rgb="FF63BE7B"/>
      </colorScale>
    </cfRule>
    <cfRule type="colorScale" priority="889">
      <colorScale>
        <cfvo type="min"/>
        <cfvo type="percentile" val="50"/>
        <cfvo type="max"/>
        <color rgb="FFF8696B"/>
        <color rgb="FFFCFCFF"/>
        <color rgb="FF5A8AC6"/>
      </colorScale>
    </cfRule>
    <cfRule type="colorScale" priority="890">
      <colorScale>
        <cfvo type="min"/>
        <cfvo type="percentile" val="50"/>
        <cfvo type="max"/>
        <color rgb="FFF8696B"/>
        <color rgb="FFFCFCFF"/>
        <color rgb="FF63BE7B"/>
      </colorScale>
    </cfRule>
    <cfRule type="colorScale" priority="891">
      <colorScale>
        <cfvo type="min"/>
        <cfvo type="percentile" val="50"/>
        <cfvo type="max"/>
        <color rgb="FFF8696B"/>
        <color rgb="FFFCFCFF"/>
        <color rgb="FF63BE7B"/>
      </colorScale>
    </cfRule>
    <cfRule type="colorScale" priority="892">
      <colorScale>
        <cfvo type="min"/>
        <cfvo type="max"/>
        <color rgb="FFFCFCFF"/>
        <color rgb="FF63BE7B"/>
      </colorScale>
    </cfRule>
    <cfRule type="colorScale" priority="893">
      <colorScale>
        <cfvo type="min"/>
        <cfvo type="percentile" val="50"/>
        <cfvo type="max"/>
        <color rgb="FFF8696B"/>
        <color rgb="FFFCFCFF"/>
        <color rgb="FF63BE7B"/>
      </colorScale>
    </cfRule>
    <cfRule type="colorScale" priority="894">
      <colorScale>
        <cfvo type="min"/>
        <cfvo type="percentile" val="50"/>
        <cfvo type="max"/>
        <color rgb="FFF8696B"/>
        <color rgb="FFFCFCFF"/>
        <color rgb="FF63BE7B"/>
      </colorScale>
    </cfRule>
    <cfRule type="colorScale" priority="895">
      <colorScale>
        <cfvo type="min"/>
        <cfvo type="max"/>
        <color rgb="FFFCFCFF"/>
        <color rgb="FF63BE7B"/>
      </colorScale>
    </cfRule>
  </conditionalFormatting>
  <conditionalFormatting sqref="I20:J20">
    <cfRule type="colorScale" priority="602">
      <colorScale>
        <cfvo type="min"/>
        <cfvo type="max"/>
        <color rgb="FFFCFCFF"/>
        <color rgb="FF63BE7B"/>
      </colorScale>
    </cfRule>
    <cfRule type="colorScale" priority="603">
      <colorScale>
        <cfvo type="min"/>
        <cfvo type="percentile" val="50"/>
        <cfvo type="max"/>
        <color rgb="FFF8696B"/>
        <color rgb="FFFCFCFF"/>
        <color rgb="FF63BE7B"/>
      </colorScale>
    </cfRule>
    <cfRule type="colorScale" priority="604">
      <colorScale>
        <cfvo type="min"/>
        <cfvo type="percentile" val="50"/>
        <cfvo type="max"/>
        <color rgb="FFF8696B"/>
        <color rgb="FFFCFCFF"/>
        <color rgb="FF63BE7B"/>
      </colorScale>
    </cfRule>
    <cfRule type="colorScale" priority="605">
      <colorScale>
        <cfvo type="min"/>
        <cfvo type="percentile" val="50"/>
        <cfvo type="max"/>
        <color rgb="FFF8696B"/>
        <color rgb="FFFCFCFF"/>
        <color rgb="FF5A8AC6"/>
      </colorScale>
    </cfRule>
    <cfRule type="colorScale" priority="606">
      <colorScale>
        <cfvo type="min"/>
        <cfvo type="percentile" val="50"/>
        <cfvo type="max"/>
        <color rgb="FFF8696B"/>
        <color rgb="FFFCFCFF"/>
        <color rgb="FF63BE7B"/>
      </colorScale>
    </cfRule>
    <cfRule type="colorScale" priority="607">
      <colorScale>
        <cfvo type="min"/>
        <cfvo type="percentile" val="50"/>
        <cfvo type="max"/>
        <color rgb="FFF8696B"/>
        <color rgb="FFFCFCFF"/>
        <color rgb="FF63BE7B"/>
      </colorScale>
    </cfRule>
    <cfRule type="colorScale" priority="608">
      <colorScale>
        <cfvo type="min"/>
        <cfvo type="max"/>
        <color rgb="FFFCFCFF"/>
        <color rgb="FF63BE7B"/>
      </colorScale>
    </cfRule>
    <cfRule type="colorScale" priority="609">
      <colorScale>
        <cfvo type="min"/>
        <cfvo type="percentile" val="50"/>
        <cfvo type="max"/>
        <color rgb="FFF8696B"/>
        <color rgb="FFFCFCFF"/>
        <color rgb="FF63BE7B"/>
      </colorScale>
    </cfRule>
    <cfRule type="colorScale" priority="610">
      <colorScale>
        <cfvo type="min"/>
        <cfvo type="percentile" val="50"/>
        <cfvo type="max"/>
        <color rgb="FFF8696B"/>
        <color rgb="FFFCFCFF"/>
        <color rgb="FF63BE7B"/>
      </colorScale>
    </cfRule>
    <cfRule type="colorScale" priority="611">
      <colorScale>
        <cfvo type="min"/>
        <cfvo type="max"/>
        <color rgb="FFFCFCFF"/>
        <color rgb="FF63BE7B"/>
      </colorScale>
    </cfRule>
  </conditionalFormatting>
  <conditionalFormatting sqref="I21:J21">
    <cfRule type="colorScale" priority="559">
      <colorScale>
        <cfvo type="min"/>
        <cfvo type="max"/>
        <color rgb="FFFCFCFF"/>
        <color rgb="FF63BE7B"/>
      </colorScale>
    </cfRule>
    <cfRule type="colorScale" priority="560">
      <colorScale>
        <cfvo type="min"/>
        <cfvo type="percentile" val="50"/>
        <cfvo type="max"/>
        <color rgb="FFF8696B"/>
        <color rgb="FFFCFCFF"/>
        <color rgb="FF63BE7B"/>
      </colorScale>
    </cfRule>
    <cfRule type="colorScale" priority="561">
      <colorScale>
        <cfvo type="min"/>
        <cfvo type="percentile" val="50"/>
        <cfvo type="max"/>
        <color rgb="FFF8696B"/>
        <color rgb="FFFCFCFF"/>
        <color rgb="FF63BE7B"/>
      </colorScale>
    </cfRule>
    <cfRule type="colorScale" priority="562">
      <colorScale>
        <cfvo type="min"/>
        <cfvo type="percentile" val="50"/>
        <cfvo type="max"/>
        <color rgb="FFF8696B"/>
        <color rgb="FFFCFCFF"/>
        <color rgb="FF5A8AC6"/>
      </colorScale>
    </cfRule>
    <cfRule type="colorScale" priority="563">
      <colorScale>
        <cfvo type="min"/>
        <cfvo type="percentile" val="50"/>
        <cfvo type="max"/>
        <color rgb="FFF8696B"/>
        <color rgb="FFFCFCFF"/>
        <color rgb="FF63BE7B"/>
      </colorScale>
    </cfRule>
    <cfRule type="colorScale" priority="564">
      <colorScale>
        <cfvo type="min"/>
        <cfvo type="percentile" val="50"/>
        <cfvo type="max"/>
        <color rgb="FFF8696B"/>
        <color rgb="FFFCFCFF"/>
        <color rgb="FF63BE7B"/>
      </colorScale>
    </cfRule>
    <cfRule type="colorScale" priority="565">
      <colorScale>
        <cfvo type="min"/>
        <cfvo type="max"/>
        <color rgb="FFFCFCFF"/>
        <color rgb="FF63BE7B"/>
      </colorScale>
    </cfRule>
    <cfRule type="colorScale" priority="566">
      <colorScale>
        <cfvo type="min"/>
        <cfvo type="percentile" val="50"/>
        <cfvo type="max"/>
        <color rgb="FFF8696B"/>
        <color rgb="FFFCFCFF"/>
        <color rgb="FF63BE7B"/>
      </colorScale>
    </cfRule>
    <cfRule type="colorScale" priority="567">
      <colorScale>
        <cfvo type="min"/>
        <cfvo type="percentile" val="50"/>
        <cfvo type="max"/>
        <color rgb="FFF8696B"/>
        <color rgb="FFFCFCFF"/>
        <color rgb="FF63BE7B"/>
      </colorScale>
    </cfRule>
    <cfRule type="colorScale" priority="568">
      <colorScale>
        <cfvo type="min"/>
        <cfvo type="max"/>
        <color rgb="FFFCFCFF"/>
        <color rgb="FF63BE7B"/>
      </colorScale>
    </cfRule>
  </conditionalFormatting>
  <conditionalFormatting sqref="I22:J22">
    <cfRule type="colorScale" priority="521">
      <colorScale>
        <cfvo type="min"/>
        <cfvo type="max"/>
        <color rgb="FFFCFCFF"/>
        <color rgb="FF63BE7B"/>
      </colorScale>
    </cfRule>
    <cfRule type="colorScale" priority="522">
      <colorScale>
        <cfvo type="min"/>
        <cfvo type="percentile" val="50"/>
        <cfvo type="max"/>
        <color rgb="FFF8696B"/>
        <color rgb="FFFCFCFF"/>
        <color rgb="FF63BE7B"/>
      </colorScale>
    </cfRule>
    <cfRule type="colorScale" priority="523">
      <colorScale>
        <cfvo type="min"/>
        <cfvo type="percentile" val="50"/>
        <cfvo type="max"/>
        <color rgb="FFF8696B"/>
        <color rgb="FFFCFCFF"/>
        <color rgb="FF63BE7B"/>
      </colorScale>
    </cfRule>
    <cfRule type="colorScale" priority="524">
      <colorScale>
        <cfvo type="min"/>
        <cfvo type="percentile" val="50"/>
        <cfvo type="max"/>
        <color rgb="FFF8696B"/>
        <color rgb="FFFCFCFF"/>
        <color rgb="FF5A8AC6"/>
      </colorScale>
    </cfRule>
    <cfRule type="colorScale" priority="525">
      <colorScale>
        <cfvo type="min"/>
        <cfvo type="percentile" val="50"/>
        <cfvo type="max"/>
        <color rgb="FFF8696B"/>
        <color rgb="FFFCFCFF"/>
        <color rgb="FF63BE7B"/>
      </colorScale>
    </cfRule>
    <cfRule type="colorScale" priority="526">
      <colorScale>
        <cfvo type="min"/>
        <cfvo type="percentile" val="50"/>
        <cfvo type="max"/>
        <color rgb="FFF8696B"/>
        <color rgb="FFFCFCFF"/>
        <color rgb="FF63BE7B"/>
      </colorScale>
    </cfRule>
    <cfRule type="colorScale" priority="527">
      <colorScale>
        <cfvo type="min"/>
        <cfvo type="max"/>
        <color rgb="FFFCFCFF"/>
        <color rgb="FF63BE7B"/>
      </colorScale>
    </cfRule>
    <cfRule type="colorScale" priority="528">
      <colorScale>
        <cfvo type="min"/>
        <cfvo type="percentile" val="50"/>
        <cfvo type="max"/>
        <color rgb="FFF8696B"/>
        <color rgb="FFFCFCFF"/>
        <color rgb="FF63BE7B"/>
      </colorScale>
    </cfRule>
    <cfRule type="colorScale" priority="529">
      <colorScale>
        <cfvo type="min"/>
        <cfvo type="percentile" val="50"/>
        <cfvo type="max"/>
        <color rgb="FFF8696B"/>
        <color rgb="FFFCFCFF"/>
        <color rgb="FF63BE7B"/>
      </colorScale>
    </cfRule>
    <cfRule type="colorScale" priority="530">
      <colorScale>
        <cfvo type="min"/>
        <cfvo type="max"/>
        <color rgb="FFFCFCFF"/>
        <color rgb="FF63BE7B"/>
      </colorScale>
    </cfRule>
  </conditionalFormatting>
  <conditionalFormatting sqref="I23:J23">
    <cfRule type="colorScale" priority="483">
      <colorScale>
        <cfvo type="min"/>
        <cfvo type="max"/>
        <color rgb="FFFCFCFF"/>
        <color rgb="FF63BE7B"/>
      </colorScale>
    </cfRule>
    <cfRule type="colorScale" priority="484">
      <colorScale>
        <cfvo type="min"/>
        <cfvo type="percentile" val="50"/>
        <cfvo type="max"/>
        <color rgb="FFF8696B"/>
        <color rgb="FFFCFCFF"/>
        <color rgb="FF63BE7B"/>
      </colorScale>
    </cfRule>
    <cfRule type="colorScale" priority="485">
      <colorScale>
        <cfvo type="min"/>
        <cfvo type="percentile" val="50"/>
        <cfvo type="max"/>
        <color rgb="FFF8696B"/>
        <color rgb="FFFCFCFF"/>
        <color rgb="FF63BE7B"/>
      </colorScale>
    </cfRule>
    <cfRule type="colorScale" priority="486">
      <colorScale>
        <cfvo type="min"/>
        <cfvo type="percentile" val="50"/>
        <cfvo type="max"/>
        <color rgb="FFF8696B"/>
        <color rgb="FFFCFCFF"/>
        <color rgb="FF5A8AC6"/>
      </colorScale>
    </cfRule>
    <cfRule type="colorScale" priority="487">
      <colorScale>
        <cfvo type="min"/>
        <cfvo type="percentile" val="50"/>
        <cfvo type="max"/>
        <color rgb="FFF8696B"/>
        <color rgb="FFFCFCFF"/>
        <color rgb="FF63BE7B"/>
      </colorScale>
    </cfRule>
    <cfRule type="colorScale" priority="488">
      <colorScale>
        <cfvo type="min"/>
        <cfvo type="percentile" val="50"/>
        <cfvo type="max"/>
        <color rgb="FFF8696B"/>
        <color rgb="FFFCFCFF"/>
        <color rgb="FF63BE7B"/>
      </colorScale>
    </cfRule>
    <cfRule type="colorScale" priority="489">
      <colorScale>
        <cfvo type="min"/>
        <cfvo type="max"/>
        <color rgb="FFFCFCFF"/>
        <color rgb="FF63BE7B"/>
      </colorScale>
    </cfRule>
    <cfRule type="colorScale" priority="490">
      <colorScale>
        <cfvo type="min"/>
        <cfvo type="percentile" val="50"/>
        <cfvo type="max"/>
        <color rgb="FFF8696B"/>
        <color rgb="FFFCFCFF"/>
        <color rgb="FF63BE7B"/>
      </colorScale>
    </cfRule>
    <cfRule type="colorScale" priority="491">
      <colorScale>
        <cfvo type="min"/>
        <cfvo type="percentile" val="50"/>
        <cfvo type="max"/>
        <color rgb="FFF8696B"/>
        <color rgb="FFFCFCFF"/>
        <color rgb="FF63BE7B"/>
      </colorScale>
    </cfRule>
    <cfRule type="colorScale" priority="492">
      <colorScale>
        <cfvo type="min"/>
        <cfvo type="max"/>
        <color rgb="FFFCFCFF"/>
        <color rgb="FF63BE7B"/>
      </colorScale>
    </cfRule>
  </conditionalFormatting>
  <conditionalFormatting sqref="J2:J3">
    <cfRule type="colorScale" priority="2407">
      <colorScale>
        <cfvo type="min"/>
        <cfvo type="max"/>
        <color rgb="FFFCFCFF"/>
        <color rgb="FF63BE7B"/>
      </colorScale>
    </cfRule>
    <cfRule type="colorScale" priority="2701">
      <colorScale>
        <cfvo type="min"/>
        <cfvo type="max"/>
        <color rgb="FFFCFCFF"/>
        <color rgb="FF63BE7B"/>
      </colorScale>
    </cfRule>
    <cfRule type="colorScale" priority="2852">
      <colorScale>
        <cfvo type="min"/>
        <cfvo type="percentile" val="50"/>
        <cfvo type="max"/>
        <color rgb="FFF8696B"/>
        <color rgb="FFFCFCFF"/>
        <color rgb="FF63BE7B"/>
      </colorScale>
    </cfRule>
    <cfRule type="colorScale" priority="2853">
      <colorScale>
        <cfvo type="min"/>
        <cfvo type="max"/>
        <color rgb="FFFCFCFF"/>
        <color rgb="FF63BE7B"/>
      </colorScale>
    </cfRule>
    <cfRule type="colorScale" priority="2854">
      <colorScale>
        <cfvo type="min"/>
        <cfvo type="max"/>
        <color rgb="FFFCFCFF"/>
        <color rgb="FF63BE7B"/>
      </colorScale>
    </cfRule>
    <cfRule type="colorScale" priority="2855">
      <colorScale>
        <cfvo type="min"/>
        <cfvo type="percentile" val="50"/>
        <cfvo type="max"/>
        <color rgb="FFF8696B"/>
        <color rgb="FFFCFCFF"/>
        <color rgb="FF63BE7B"/>
      </colorScale>
    </cfRule>
    <cfRule type="colorScale" priority="2856">
      <colorScale>
        <cfvo type="min"/>
        <cfvo type="max"/>
        <color rgb="FFFCFCFF"/>
        <color rgb="FF63BE7B"/>
      </colorScale>
    </cfRule>
  </conditionalFormatting>
  <conditionalFormatting sqref="J2:J4">
    <cfRule type="colorScale" priority="2797">
      <colorScale>
        <cfvo type="min"/>
        <cfvo type="max"/>
        <color rgb="FFFCFCFF"/>
        <color rgb="FF63BE7B"/>
      </colorScale>
    </cfRule>
    <cfRule type="colorScale" priority="2798">
      <colorScale>
        <cfvo type="min"/>
        <cfvo type="percentile" val="50"/>
        <cfvo type="max"/>
        <color rgb="FFF8696B"/>
        <color rgb="FFFCFCFF"/>
        <color rgb="FF63BE7B"/>
      </colorScale>
    </cfRule>
    <cfRule type="colorScale" priority="2876">
      <colorScale>
        <cfvo type="min"/>
        <cfvo type="percentile" val="50"/>
        <cfvo type="max"/>
        <color rgb="FFF8696B"/>
        <color rgb="FFFCFCFF"/>
        <color rgb="FF63BE7B"/>
      </colorScale>
    </cfRule>
    <cfRule type="colorScale" priority="2877">
      <colorScale>
        <cfvo type="min"/>
        <cfvo type="max"/>
        <color rgb="FFFCFCFF"/>
        <color rgb="FF63BE7B"/>
      </colorScale>
    </cfRule>
    <cfRule type="colorScale" priority="3006">
      <colorScale>
        <cfvo type="min"/>
        <cfvo type="max"/>
        <color rgb="FFFCFCFF"/>
        <color rgb="FF63BE7B"/>
      </colorScale>
    </cfRule>
  </conditionalFormatting>
  <conditionalFormatting sqref="J2:J9 J11:J18">
    <cfRule type="colorScale" priority="969">
      <colorScale>
        <cfvo type="min"/>
        <cfvo type="max"/>
        <color rgb="FFFCFCFF"/>
        <color rgb="FF63BE7B"/>
      </colorScale>
    </cfRule>
  </conditionalFormatting>
  <conditionalFormatting sqref="J2:J9 J11:J25">
    <cfRule type="colorScale" priority="474">
      <colorScale>
        <cfvo type="min"/>
        <cfvo type="max"/>
        <color rgb="FFFCFCFF"/>
        <color rgb="FF63BE7B"/>
      </colorScale>
    </cfRule>
  </conditionalFormatting>
  <conditionalFormatting sqref="J4">
    <cfRule type="colorScale" priority="2534">
      <colorScale>
        <cfvo type="min"/>
        <cfvo type="max"/>
        <color rgb="FFFCFCFF"/>
        <color rgb="FF63BE7B"/>
      </colorScale>
    </cfRule>
    <cfRule type="colorScale" priority="2652">
      <colorScale>
        <cfvo type="min"/>
        <cfvo type="max"/>
        <color rgb="FFFCFCFF"/>
        <color rgb="FF63BE7B"/>
      </colorScale>
    </cfRule>
    <cfRule type="colorScale" priority="2653">
      <colorScale>
        <cfvo type="min"/>
        <cfvo type="max"/>
        <color rgb="FFFCFCFF"/>
        <color rgb="FF63BE7B"/>
      </colorScale>
    </cfRule>
    <cfRule type="colorScale" priority="2654">
      <colorScale>
        <cfvo type="min"/>
        <cfvo type="percentile" val="50"/>
        <cfvo type="max"/>
        <color rgb="FFF8696B"/>
        <color rgb="FFFCFCFF"/>
        <color rgb="FF63BE7B"/>
      </colorScale>
    </cfRule>
    <cfRule type="colorScale" priority="2655">
      <colorScale>
        <cfvo type="min"/>
        <cfvo type="percentile" val="50"/>
        <cfvo type="max"/>
        <color rgb="FFF8696B"/>
        <color rgb="FFFCFCFF"/>
        <color rgb="FF63BE7B"/>
      </colorScale>
    </cfRule>
  </conditionalFormatting>
  <conditionalFormatting sqref="J5">
    <cfRule type="colorScale" priority="1781">
      <colorScale>
        <cfvo type="min"/>
        <cfvo type="percentile" val="50"/>
        <cfvo type="max"/>
        <color rgb="FFF8696B"/>
        <color rgb="FFFCFCFF"/>
        <color rgb="FF63BE7B"/>
      </colorScale>
    </cfRule>
    <cfRule type="colorScale" priority="1782">
      <colorScale>
        <cfvo type="min"/>
        <cfvo type="max"/>
        <color rgb="FFFCFCFF"/>
        <color rgb="FF63BE7B"/>
      </colorScale>
    </cfRule>
    <cfRule type="colorScale" priority="1783">
      <colorScale>
        <cfvo type="min"/>
        <cfvo type="max"/>
        <color rgb="FFFCFCFF"/>
        <color rgb="FF63BE7B"/>
      </colorScale>
    </cfRule>
    <cfRule type="colorScale" priority="1784">
      <colorScale>
        <cfvo type="min"/>
        <cfvo type="percentile" val="50"/>
        <cfvo type="max"/>
        <color rgb="FFF8696B"/>
        <color rgb="FFFCFCFF"/>
        <color rgb="FF63BE7B"/>
      </colorScale>
    </cfRule>
    <cfRule type="colorScale" priority="1861">
      <colorScale>
        <cfvo type="min"/>
        <cfvo type="max"/>
        <color rgb="FFFCFCFF"/>
        <color rgb="FF63BE7B"/>
      </colorScale>
    </cfRule>
    <cfRule type="colorScale" priority="1867">
      <colorScale>
        <cfvo type="min"/>
        <cfvo type="max"/>
        <color rgb="FFFCFCFF"/>
        <color rgb="FF63BE7B"/>
      </colorScale>
    </cfRule>
    <cfRule type="colorScale" priority="1868">
      <colorScale>
        <cfvo type="min"/>
        <cfvo type="percentile" val="50"/>
        <cfvo type="max"/>
        <color rgb="FFF8696B"/>
        <color rgb="FFFCFCFF"/>
        <color rgb="FF63BE7B"/>
      </colorScale>
    </cfRule>
    <cfRule type="colorScale" priority="1890">
      <colorScale>
        <cfvo type="min"/>
        <cfvo type="max"/>
        <color rgb="FFFCFCFF"/>
        <color rgb="FF63BE7B"/>
      </colorScale>
    </cfRule>
  </conditionalFormatting>
  <conditionalFormatting sqref="J6">
    <cfRule type="colorScale" priority="1618">
      <colorScale>
        <cfvo type="min"/>
        <cfvo type="percentile" val="50"/>
        <cfvo type="max"/>
        <color rgb="FFF8696B"/>
        <color rgb="FFFCFCFF"/>
        <color rgb="FF63BE7B"/>
      </colorScale>
    </cfRule>
    <cfRule type="colorScale" priority="1619">
      <colorScale>
        <cfvo type="min"/>
        <cfvo type="max"/>
        <color rgb="FFFCFCFF"/>
        <color rgb="FF63BE7B"/>
      </colorScale>
    </cfRule>
    <cfRule type="colorScale" priority="1620">
      <colorScale>
        <cfvo type="min"/>
        <cfvo type="max"/>
        <color rgb="FFFCFCFF"/>
        <color rgb="FF63BE7B"/>
      </colorScale>
    </cfRule>
    <cfRule type="colorScale" priority="1621">
      <colorScale>
        <cfvo type="min"/>
        <cfvo type="percentile" val="50"/>
        <cfvo type="max"/>
        <color rgb="FFF8696B"/>
        <color rgb="FFFCFCFF"/>
        <color rgb="FF63BE7B"/>
      </colorScale>
    </cfRule>
    <cfRule type="colorScale" priority="1694">
      <colorScale>
        <cfvo type="min"/>
        <cfvo type="max"/>
        <color rgb="FFFCFCFF"/>
        <color rgb="FF63BE7B"/>
      </colorScale>
    </cfRule>
    <cfRule type="colorScale" priority="1700">
      <colorScale>
        <cfvo type="min"/>
        <cfvo type="max"/>
        <color rgb="FFFCFCFF"/>
        <color rgb="FF63BE7B"/>
      </colorScale>
    </cfRule>
    <cfRule type="colorScale" priority="1701">
      <colorScale>
        <cfvo type="min"/>
        <cfvo type="percentile" val="50"/>
        <cfvo type="max"/>
        <color rgb="FFF8696B"/>
        <color rgb="FFFCFCFF"/>
        <color rgb="FF63BE7B"/>
      </colorScale>
    </cfRule>
    <cfRule type="colorScale" priority="1723">
      <colorScale>
        <cfvo type="min"/>
        <cfvo type="max"/>
        <color rgb="FFFCFCFF"/>
        <color rgb="FF63BE7B"/>
      </colorScale>
    </cfRule>
  </conditionalFormatting>
  <conditionalFormatting sqref="J7:J9 J11:J18">
    <cfRule type="colorScale" priority="1361">
      <colorScale>
        <cfvo type="min"/>
        <cfvo type="max"/>
        <color rgb="FFFCFCFF"/>
        <color rgb="FF63BE7B"/>
      </colorScale>
    </cfRule>
    <cfRule type="colorScale" priority="1469">
      <colorScale>
        <cfvo type="min"/>
        <cfvo type="max"/>
        <color rgb="FFFCFCFF"/>
        <color rgb="FF63BE7B"/>
      </colorScale>
    </cfRule>
    <cfRule type="colorScale" priority="1470">
      <colorScale>
        <cfvo type="min"/>
        <cfvo type="max"/>
        <color rgb="FFFCFCFF"/>
        <color rgb="FF63BE7B"/>
      </colorScale>
    </cfRule>
    <cfRule type="colorScale" priority="1471">
      <colorScale>
        <cfvo type="min"/>
        <cfvo type="percentile" val="50"/>
        <cfvo type="max"/>
        <color rgb="FFF8696B"/>
        <color rgb="FFFCFCFF"/>
        <color rgb="FF63BE7B"/>
      </colorScale>
    </cfRule>
    <cfRule type="colorScale" priority="1472">
      <colorScale>
        <cfvo type="min"/>
        <cfvo type="percentile" val="50"/>
        <cfvo type="max"/>
        <color rgb="FFF8696B"/>
        <color rgb="FFFCFCFF"/>
        <color rgb="FF63BE7B"/>
      </colorScale>
    </cfRule>
    <cfRule type="colorScale" priority="1473">
      <colorScale>
        <cfvo type="min"/>
        <cfvo type="max"/>
        <color rgb="FFFCFCFF"/>
        <color rgb="FF63BE7B"/>
      </colorScale>
    </cfRule>
    <cfRule type="colorScale" priority="1529">
      <colorScale>
        <cfvo type="min"/>
        <cfvo type="percentile" val="50"/>
        <cfvo type="max"/>
        <color rgb="FFF8696B"/>
        <color rgb="FFFCFCFF"/>
        <color rgb="FF63BE7B"/>
      </colorScale>
    </cfRule>
    <cfRule type="colorScale" priority="1530">
      <colorScale>
        <cfvo type="min"/>
        <cfvo type="max"/>
        <color rgb="FFFCFCFF"/>
        <color rgb="FF63BE7B"/>
      </colorScale>
    </cfRule>
    <cfRule type="colorScale" priority="1538">
      <colorScale>
        <cfvo type="min"/>
        <cfvo type="max"/>
        <color rgb="FFFCFCFF"/>
        <color rgb="FF63BE7B"/>
      </colorScale>
    </cfRule>
    <cfRule type="colorScale" priority="1539">
      <colorScale>
        <cfvo type="min"/>
        <cfvo type="percentile" val="50"/>
        <cfvo type="max"/>
        <color rgb="FFF8696B"/>
        <color rgb="FFFCFCFF"/>
        <color rgb="FF63BE7B"/>
      </colorScale>
    </cfRule>
    <cfRule type="colorScale" priority="1561">
      <colorScale>
        <cfvo type="min"/>
        <cfvo type="max"/>
        <color rgb="FFFCFCFF"/>
        <color rgb="FF63BE7B"/>
      </colorScale>
    </cfRule>
  </conditionalFormatting>
  <conditionalFormatting sqref="J19:J25">
    <cfRule type="colorScale" priority="650">
      <colorScale>
        <cfvo type="min"/>
        <cfvo type="max"/>
        <color rgb="FFFCFCFF"/>
        <color rgb="FF63BE7B"/>
      </colorScale>
    </cfRule>
    <cfRule type="colorScale" priority="759">
      <colorScale>
        <cfvo type="min"/>
        <cfvo type="max"/>
        <color rgb="FFFCFCFF"/>
        <color rgb="FF63BE7B"/>
      </colorScale>
    </cfRule>
    <cfRule type="colorScale" priority="896">
      <colorScale>
        <cfvo type="min"/>
        <cfvo type="percentile" val="50"/>
        <cfvo type="max"/>
        <color rgb="FFF8696B"/>
        <color rgb="FFFCFCFF"/>
        <color rgb="FF63BE7B"/>
      </colorScale>
    </cfRule>
    <cfRule type="colorScale" priority="897">
      <colorScale>
        <cfvo type="min"/>
        <cfvo type="percentile" val="50"/>
        <cfvo type="max"/>
        <color rgb="FFF8696B"/>
        <color rgb="FFFCFCFF"/>
        <color rgb="FF63BE7B"/>
      </colorScale>
    </cfRule>
    <cfRule type="colorScale" priority="898">
      <colorScale>
        <cfvo type="min"/>
        <cfvo type="max"/>
        <color rgb="FFFCFCFF"/>
        <color rgb="FF63BE7B"/>
      </colorScale>
    </cfRule>
    <cfRule type="colorScale" priority="899">
      <colorScale>
        <cfvo type="min"/>
        <cfvo type="percentile" val="50"/>
        <cfvo type="max"/>
        <color rgb="FFF8696B"/>
        <color rgb="FFFCFCFF"/>
        <color rgb="FF63BE7B"/>
      </colorScale>
    </cfRule>
    <cfRule type="colorScale" priority="914">
      <colorScale>
        <cfvo type="min"/>
        <cfvo type="max"/>
        <color rgb="FFFCFCFF"/>
        <color rgb="FF63BE7B"/>
      </colorScale>
    </cfRule>
  </conditionalFormatting>
  <conditionalFormatting sqref="K2:K3">
    <cfRule type="colorScale" priority="2802">
      <colorScale>
        <cfvo type="min"/>
        <cfvo type="percentile" val="50"/>
        <cfvo type="max"/>
        <color rgb="FFF8696B"/>
        <color rgb="FFFCFCFF"/>
        <color rgb="FF63BE7B"/>
      </colorScale>
    </cfRule>
  </conditionalFormatting>
  <conditionalFormatting sqref="K2:K4">
    <cfRule type="colorScale" priority="2790">
      <colorScale>
        <cfvo type="min"/>
        <cfvo type="percentile" val="50"/>
        <cfvo type="max"/>
        <color rgb="FFF8696B"/>
        <color rgb="FFFCFCFF"/>
        <color rgb="FF63BE7B"/>
      </colorScale>
    </cfRule>
    <cfRule type="colorScale" priority="2884">
      <colorScale>
        <cfvo type="min"/>
        <cfvo type="max"/>
        <color rgb="FFFCFCFF"/>
        <color rgb="FF63BE7B"/>
      </colorScale>
    </cfRule>
    <cfRule type="colorScale" priority="3007">
      <colorScale>
        <cfvo type="min"/>
        <cfvo type="max"/>
        <color rgb="FFFCFCFF"/>
        <color rgb="FF63BE7B"/>
      </colorScale>
    </cfRule>
  </conditionalFormatting>
  <conditionalFormatting sqref="K2:K9 K11:K18">
    <cfRule type="colorScale" priority="968">
      <colorScale>
        <cfvo type="min"/>
        <cfvo type="max"/>
        <color rgb="FFFCFCFF"/>
        <color rgb="FF63BE7B"/>
      </colorScale>
    </cfRule>
  </conditionalFormatting>
  <conditionalFormatting sqref="K2:K9 K11:K25">
    <cfRule type="colorScale" priority="588">
      <colorScale>
        <cfvo type="min"/>
        <cfvo type="max"/>
        <color rgb="FFFCFCFF"/>
        <color rgb="FF63BE7B"/>
      </colorScale>
    </cfRule>
  </conditionalFormatting>
  <conditionalFormatting sqref="K4">
    <cfRule type="colorScale" priority="2592">
      <colorScale>
        <cfvo type="min"/>
        <cfvo type="percentile" val="50"/>
        <cfvo type="max"/>
        <color rgb="FFF8696B"/>
        <color rgb="FFFCFCFF"/>
        <color rgb="FF63BE7B"/>
      </colorScale>
    </cfRule>
    <cfRule type="colorScale" priority="2593">
      <colorScale>
        <cfvo type="min"/>
        <cfvo type="max"/>
        <color rgb="FFFCFCFF"/>
        <color rgb="FF63BE7B"/>
      </colorScale>
    </cfRule>
    <cfRule type="colorScale" priority="2594">
      <colorScale>
        <cfvo type="min"/>
        <cfvo type="percentile" val="50"/>
        <cfvo type="max"/>
        <color rgb="FFF8696B"/>
        <color rgb="FFFCFCFF"/>
        <color rgb="FF63BE7B"/>
      </colorScale>
    </cfRule>
  </conditionalFormatting>
  <conditionalFormatting sqref="K5">
    <cfRule type="colorScale" priority="1785">
      <colorScale>
        <cfvo type="min"/>
        <cfvo type="percentile" val="50"/>
        <cfvo type="max"/>
        <color rgb="FFF8696B"/>
        <color rgb="FFFCFCFF"/>
        <color rgb="FF63BE7B"/>
      </colorScale>
    </cfRule>
    <cfRule type="colorScale" priority="1886">
      <colorScale>
        <cfvo type="min"/>
        <cfvo type="max"/>
        <color rgb="FFFCFCFF"/>
        <color rgb="FF63BE7B"/>
      </colorScale>
    </cfRule>
  </conditionalFormatting>
  <conditionalFormatting sqref="K6">
    <cfRule type="colorScale" priority="1622">
      <colorScale>
        <cfvo type="min"/>
        <cfvo type="percentile" val="50"/>
        <cfvo type="max"/>
        <color rgb="FFF8696B"/>
        <color rgb="FFFCFCFF"/>
        <color rgb="FF63BE7B"/>
      </colorScale>
    </cfRule>
    <cfRule type="colorScale" priority="1719">
      <colorScale>
        <cfvo type="min"/>
        <cfvo type="max"/>
        <color rgb="FFFCFCFF"/>
        <color rgb="FF63BE7B"/>
      </colorScale>
    </cfRule>
  </conditionalFormatting>
  <conditionalFormatting sqref="K7:K9 K11:K18">
    <cfRule type="colorScale" priority="1423">
      <colorScale>
        <cfvo type="min"/>
        <cfvo type="percentile" val="50"/>
        <cfvo type="max"/>
        <color rgb="FFF8696B"/>
        <color rgb="FFFCFCFF"/>
        <color rgb="FF63BE7B"/>
      </colorScale>
    </cfRule>
    <cfRule type="colorScale" priority="1486">
      <colorScale>
        <cfvo type="min"/>
        <cfvo type="max"/>
        <color rgb="FFFCFCFF"/>
        <color rgb="FF63BE7B"/>
      </colorScale>
    </cfRule>
    <cfRule type="colorScale" priority="1487">
      <colorScale>
        <cfvo type="min"/>
        <cfvo type="percentile" val="50"/>
        <cfvo type="max"/>
        <color rgb="FFF8696B"/>
        <color rgb="FFFCFCFF"/>
        <color rgb="FF63BE7B"/>
      </colorScale>
    </cfRule>
    <cfRule type="colorScale" priority="1506">
      <colorScale>
        <cfvo type="min"/>
        <cfvo type="percentile" val="50"/>
        <cfvo type="max"/>
        <color rgb="FFF8696B"/>
        <color rgb="FFFCFCFF"/>
        <color rgb="FF63BE7B"/>
      </colorScale>
    </cfRule>
    <cfRule type="colorScale" priority="1518">
      <colorScale>
        <cfvo type="min"/>
        <cfvo type="percentile" val="50"/>
        <cfvo type="max"/>
        <color rgb="FFF8696B"/>
        <color rgb="FFFCFCFF"/>
        <color rgb="FF63BE7B"/>
      </colorScale>
    </cfRule>
    <cfRule type="colorScale" priority="1557">
      <colorScale>
        <cfvo type="min"/>
        <cfvo type="max"/>
        <color rgb="FFFCFCFF"/>
        <color rgb="FF63BE7B"/>
      </colorScale>
    </cfRule>
  </conditionalFormatting>
  <conditionalFormatting sqref="K19:K25">
    <cfRule type="colorScale" priority="758">
      <colorScale>
        <cfvo type="min"/>
        <cfvo type="max"/>
        <color rgb="FFFCFCFF"/>
        <color rgb="FF63BE7B"/>
      </colorScale>
    </cfRule>
    <cfRule type="colorScale" priority="900">
      <colorScale>
        <cfvo type="min"/>
        <cfvo type="percentile" val="50"/>
        <cfvo type="max"/>
        <color rgb="FFF8696B"/>
        <color rgb="FFFCFCFF"/>
        <color rgb="FF63BE7B"/>
      </colorScale>
    </cfRule>
  </conditionalFormatting>
  <conditionalFormatting sqref="K2:L2">
    <cfRule type="colorScale" priority="2444">
      <colorScale>
        <cfvo type="min"/>
        <cfvo type="max"/>
        <color rgb="FFFCFCFF"/>
        <color rgb="FF63BE7B"/>
      </colorScale>
    </cfRule>
    <cfRule type="colorScale" priority="2670">
      <colorScale>
        <cfvo type="min"/>
        <cfvo type="max"/>
        <color rgb="FFFCFCFF"/>
        <color rgb="FF63BE7B"/>
      </colorScale>
    </cfRule>
  </conditionalFormatting>
  <conditionalFormatting sqref="K2:L3">
    <cfRule type="colorScale" priority="2822">
      <colorScale>
        <cfvo type="min"/>
        <cfvo type="percentile" val="50"/>
        <cfvo type="max"/>
        <color rgb="FFF8696B"/>
        <color rgb="FFFCFCFF"/>
        <color rgb="FF63BE7B"/>
      </colorScale>
    </cfRule>
    <cfRule type="colorScale" priority="2823">
      <colorScale>
        <cfvo type="min"/>
        <cfvo type="max"/>
        <color rgb="FFFCFCFF"/>
        <color rgb="FF63BE7B"/>
      </colorScale>
    </cfRule>
  </conditionalFormatting>
  <conditionalFormatting sqref="K3:L3">
    <cfRule type="colorScale" priority="1898">
      <colorScale>
        <cfvo type="min"/>
        <cfvo type="max"/>
        <color rgb="FFFCFCFF"/>
        <color rgb="FF63BE7B"/>
      </colorScale>
    </cfRule>
    <cfRule type="colorScale" priority="1900">
      <colorScale>
        <cfvo type="min"/>
        <cfvo type="max"/>
        <color rgb="FFFCFCFF"/>
        <color rgb="FF63BE7B"/>
      </colorScale>
    </cfRule>
  </conditionalFormatting>
  <conditionalFormatting sqref="K4:L4">
    <cfRule type="colorScale" priority="2528">
      <colorScale>
        <cfvo type="min"/>
        <cfvo type="max"/>
        <color rgb="FFFCFCFF"/>
        <color rgb="FF63BE7B"/>
      </colorScale>
    </cfRule>
    <cfRule type="colorScale" priority="2595">
      <colorScale>
        <cfvo type="min"/>
        <cfvo type="max"/>
        <color rgb="FFFCFCFF"/>
        <color rgb="FF63BE7B"/>
      </colorScale>
    </cfRule>
    <cfRule type="colorScale" priority="2596">
      <colorScale>
        <cfvo type="min"/>
        <cfvo type="percentile" val="50"/>
        <cfvo type="max"/>
        <color rgb="FFF8696B"/>
        <color rgb="FFFCFCFF"/>
        <color rgb="FF63BE7B"/>
      </colorScale>
    </cfRule>
    <cfRule type="colorScale" priority="2597">
      <colorScale>
        <cfvo type="min"/>
        <cfvo type="max"/>
        <color rgb="FFFCFCFF"/>
        <color rgb="FF63BE7B"/>
      </colorScale>
    </cfRule>
  </conditionalFormatting>
  <conditionalFormatting sqref="K5:L5">
    <cfRule type="colorScale" priority="1727">
      <colorScale>
        <cfvo type="min"/>
        <cfvo type="max"/>
        <color rgb="FFFCFCFF"/>
        <color rgb="FF63BE7B"/>
      </colorScale>
    </cfRule>
    <cfRule type="colorScale" priority="1732">
      <colorScale>
        <cfvo type="min"/>
        <cfvo type="max"/>
        <color rgb="FFFCFCFF"/>
        <color rgb="FF63BE7B"/>
      </colorScale>
    </cfRule>
    <cfRule type="colorScale" priority="1733">
      <colorScale>
        <cfvo type="min"/>
        <cfvo type="max"/>
        <color rgb="FFFCFCFF"/>
        <color rgb="FF63BE7B"/>
      </colorScale>
    </cfRule>
    <cfRule type="colorScale" priority="1738">
      <colorScale>
        <cfvo type="min"/>
        <cfvo type="percentile" val="50"/>
        <cfvo type="max"/>
        <color rgb="FFF8696B"/>
        <color rgb="FFFCFCFF"/>
        <color rgb="FF63BE7B"/>
      </colorScale>
    </cfRule>
    <cfRule type="colorScale" priority="1739">
      <colorScale>
        <cfvo type="min"/>
        <cfvo type="max"/>
        <color rgb="FFFCFCFF"/>
        <color rgb="FF63BE7B"/>
      </colorScale>
    </cfRule>
  </conditionalFormatting>
  <conditionalFormatting sqref="K6:L6">
    <cfRule type="colorScale" priority="1566">
      <colorScale>
        <cfvo type="min"/>
        <cfvo type="max"/>
        <color rgb="FFFCFCFF"/>
        <color rgb="FF63BE7B"/>
      </colorScale>
    </cfRule>
    <cfRule type="colorScale" priority="1575">
      <colorScale>
        <cfvo type="min"/>
        <cfvo type="percentile" val="50"/>
        <cfvo type="max"/>
        <color rgb="FFF8696B"/>
        <color rgb="FFFCFCFF"/>
        <color rgb="FF63BE7B"/>
      </colorScale>
    </cfRule>
    <cfRule type="colorScale" priority="1576">
      <colorScale>
        <cfvo type="min"/>
        <cfvo type="max"/>
        <color rgb="FFFCFCFF"/>
        <color rgb="FF63BE7B"/>
      </colorScale>
    </cfRule>
  </conditionalFormatting>
  <conditionalFormatting sqref="K7:L9">
    <cfRule type="colorScale" priority="1379">
      <colorScale>
        <cfvo type="min"/>
        <cfvo type="max"/>
        <color rgb="FFFCFCFF"/>
        <color rgb="FF63BE7B"/>
      </colorScale>
    </cfRule>
    <cfRule type="colorScale" priority="1424">
      <colorScale>
        <cfvo type="min"/>
        <cfvo type="max"/>
        <color rgb="FFFCFCFF"/>
        <color rgb="FF63BE7B"/>
      </colorScale>
    </cfRule>
    <cfRule type="colorScale" priority="1425">
      <colorScale>
        <cfvo type="min"/>
        <cfvo type="percentile" val="50"/>
        <cfvo type="max"/>
        <color rgb="FFF8696B"/>
        <color rgb="FFFCFCFF"/>
        <color rgb="FF63BE7B"/>
      </colorScale>
    </cfRule>
    <cfRule type="colorScale" priority="1426">
      <colorScale>
        <cfvo type="min"/>
        <cfvo type="max"/>
        <color rgb="FFFCFCFF"/>
        <color rgb="FF63BE7B"/>
      </colorScale>
    </cfRule>
  </conditionalFormatting>
  <conditionalFormatting sqref="K11:L11">
    <cfRule type="colorScale" priority="1309">
      <colorScale>
        <cfvo type="min"/>
        <cfvo type="max"/>
        <color rgb="FFFCFCFF"/>
        <color rgb="FF63BE7B"/>
      </colorScale>
    </cfRule>
    <cfRule type="colorScale" priority="1312">
      <colorScale>
        <cfvo type="min"/>
        <cfvo type="max"/>
        <color rgb="FFFCFCFF"/>
        <color rgb="FF63BE7B"/>
      </colorScale>
    </cfRule>
    <cfRule type="colorScale" priority="1313">
      <colorScale>
        <cfvo type="min"/>
        <cfvo type="percentile" val="50"/>
        <cfvo type="max"/>
        <color rgb="FFF8696B"/>
        <color rgb="FFFCFCFF"/>
        <color rgb="FF63BE7B"/>
      </colorScale>
    </cfRule>
    <cfRule type="colorScale" priority="1314">
      <colorScale>
        <cfvo type="min"/>
        <cfvo type="max"/>
        <color rgb="FFFCFCFF"/>
        <color rgb="FF63BE7B"/>
      </colorScale>
    </cfRule>
  </conditionalFormatting>
  <conditionalFormatting sqref="K12:L12">
    <cfRule type="colorScale" priority="1289">
      <colorScale>
        <cfvo type="min"/>
        <cfvo type="max"/>
        <color rgb="FFFCFCFF"/>
        <color rgb="FF63BE7B"/>
      </colorScale>
    </cfRule>
    <cfRule type="colorScale" priority="1292">
      <colorScale>
        <cfvo type="min"/>
        <cfvo type="max"/>
        <color rgb="FFFCFCFF"/>
        <color rgb="FF63BE7B"/>
      </colorScale>
    </cfRule>
    <cfRule type="colorScale" priority="1293">
      <colorScale>
        <cfvo type="min"/>
        <cfvo type="percentile" val="50"/>
        <cfvo type="max"/>
        <color rgb="FFF8696B"/>
        <color rgb="FFFCFCFF"/>
        <color rgb="FF63BE7B"/>
      </colorScale>
    </cfRule>
    <cfRule type="colorScale" priority="1294">
      <colorScale>
        <cfvo type="min"/>
        <cfvo type="max"/>
        <color rgb="FFFCFCFF"/>
        <color rgb="FF63BE7B"/>
      </colorScale>
    </cfRule>
  </conditionalFormatting>
  <conditionalFormatting sqref="K13:L13">
    <cfRule type="colorScale" priority="1269">
      <colorScale>
        <cfvo type="min"/>
        <cfvo type="max"/>
        <color rgb="FFFCFCFF"/>
        <color rgb="FF63BE7B"/>
      </colorScale>
    </cfRule>
    <cfRule type="colorScale" priority="1272">
      <colorScale>
        <cfvo type="min"/>
        <cfvo type="max"/>
        <color rgb="FFFCFCFF"/>
        <color rgb="FF63BE7B"/>
      </colorScale>
    </cfRule>
    <cfRule type="colorScale" priority="1273">
      <colorScale>
        <cfvo type="min"/>
        <cfvo type="percentile" val="50"/>
        <cfvo type="max"/>
        <color rgb="FFF8696B"/>
        <color rgb="FFFCFCFF"/>
        <color rgb="FF63BE7B"/>
      </colorScale>
    </cfRule>
    <cfRule type="colorScale" priority="1274">
      <colorScale>
        <cfvo type="min"/>
        <cfvo type="max"/>
        <color rgb="FFFCFCFF"/>
        <color rgb="FF63BE7B"/>
      </colorScale>
    </cfRule>
  </conditionalFormatting>
  <conditionalFormatting sqref="K14:L14">
    <cfRule type="colorScale" priority="1249">
      <colorScale>
        <cfvo type="min"/>
        <cfvo type="max"/>
        <color rgb="FFFCFCFF"/>
        <color rgb="FF63BE7B"/>
      </colorScale>
    </cfRule>
    <cfRule type="colorScale" priority="1252">
      <colorScale>
        <cfvo type="min"/>
        <cfvo type="max"/>
        <color rgb="FFFCFCFF"/>
        <color rgb="FF63BE7B"/>
      </colorScale>
    </cfRule>
    <cfRule type="colorScale" priority="1253">
      <colorScale>
        <cfvo type="min"/>
        <cfvo type="percentile" val="50"/>
        <cfvo type="max"/>
        <color rgb="FFF8696B"/>
        <color rgb="FFFCFCFF"/>
        <color rgb="FF63BE7B"/>
      </colorScale>
    </cfRule>
    <cfRule type="colorScale" priority="1254">
      <colorScale>
        <cfvo type="min"/>
        <cfvo type="max"/>
        <color rgb="FFFCFCFF"/>
        <color rgb="FF63BE7B"/>
      </colorScale>
    </cfRule>
  </conditionalFormatting>
  <conditionalFormatting sqref="K15:L15">
    <cfRule type="colorScale" priority="1229">
      <colorScale>
        <cfvo type="min"/>
        <cfvo type="max"/>
        <color rgb="FFFCFCFF"/>
        <color rgb="FF63BE7B"/>
      </colorScale>
    </cfRule>
    <cfRule type="colorScale" priority="1232">
      <colorScale>
        <cfvo type="min"/>
        <cfvo type="max"/>
        <color rgb="FFFCFCFF"/>
        <color rgb="FF63BE7B"/>
      </colorScale>
    </cfRule>
    <cfRule type="colorScale" priority="1233">
      <colorScale>
        <cfvo type="min"/>
        <cfvo type="percentile" val="50"/>
        <cfvo type="max"/>
        <color rgb="FFF8696B"/>
        <color rgb="FFFCFCFF"/>
        <color rgb="FF63BE7B"/>
      </colorScale>
    </cfRule>
    <cfRule type="colorScale" priority="1234">
      <colorScale>
        <cfvo type="min"/>
        <cfvo type="max"/>
        <color rgb="FFFCFCFF"/>
        <color rgb="FF63BE7B"/>
      </colorScale>
    </cfRule>
  </conditionalFormatting>
  <conditionalFormatting sqref="K16:L16">
    <cfRule type="colorScale" priority="1188">
      <colorScale>
        <cfvo type="min"/>
        <cfvo type="max"/>
        <color rgb="FFFCFCFF"/>
        <color rgb="FF63BE7B"/>
      </colorScale>
    </cfRule>
    <cfRule type="colorScale" priority="1191">
      <colorScale>
        <cfvo type="min"/>
        <cfvo type="max"/>
        <color rgb="FFFCFCFF"/>
        <color rgb="FF63BE7B"/>
      </colorScale>
    </cfRule>
    <cfRule type="colorScale" priority="1192">
      <colorScale>
        <cfvo type="min"/>
        <cfvo type="percentile" val="50"/>
        <cfvo type="max"/>
        <color rgb="FFF8696B"/>
        <color rgb="FFFCFCFF"/>
        <color rgb="FF63BE7B"/>
      </colorScale>
    </cfRule>
    <cfRule type="colorScale" priority="1193">
      <colorScale>
        <cfvo type="min"/>
        <cfvo type="max"/>
        <color rgb="FFFCFCFF"/>
        <color rgb="FF63BE7B"/>
      </colorScale>
    </cfRule>
  </conditionalFormatting>
  <conditionalFormatting sqref="K17:L17">
    <cfRule type="colorScale" priority="1168">
      <colorScale>
        <cfvo type="min"/>
        <cfvo type="max"/>
        <color rgb="FFFCFCFF"/>
        <color rgb="FF63BE7B"/>
      </colorScale>
    </cfRule>
    <cfRule type="colorScale" priority="1171">
      <colorScale>
        <cfvo type="min"/>
        <cfvo type="max"/>
        <color rgb="FFFCFCFF"/>
        <color rgb="FF63BE7B"/>
      </colorScale>
    </cfRule>
    <cfRule type="colorScale" priority="1172">
      <colorScale>
        <cfvo type="min"/>
        <cfvo type="percentile" val="50"/>
        <cfvo type="max"/>
        <color rgb="FFF8696B"/>
        <color rgb="FFFCFCFF"/>
        <color rgb="FF63BE7B"/>
      </colorScale>
    </cfRule>
    <cfRule type="colorScale" priority="1173">
      <colorScale>
        <cfvo type="min"/>
        <cfvo type="max"/>
        <color rgb="FFFCFCFF"/>
        <color rgb="FF63BE7B"/>
      </colorScale>
    </cfRule>
  </conditionalFormatting>
  <conditionalFormatting sqref="K18:L18">
    <cfRule type="colorScale" priority="989">
      <colorScale>
        <cfvo type="min"/>
        <cfvo type="max"/>
        <color rgb="FFFCFCFF"/>
        <color rgb="FF63BE7B"/>
      </colorScale>
    </cfRule>
    <cfRule type="colorScale" priority="992">
      <colorScale>
        <cfvo type="min"/>
        <cfvo type="max"/>
        <color rgb="FFFCFCFF"/>
        <color rgb="FF63BE7B"/>
      </colorScale>
    </cfRule>
    <cfRule type="colorScale" priority="993">
      <colorScale>
        <cfvo type="min"/>
        <cfvo type="percentile" val="50"/>
        <cfvo type="max"/>
        <color rgb="FFF8696B"/>
        <color rgb="FFFCFCFF"/>
        <color rgb="FF63BE7B"/>
      </colorScale>
    </cfRule>
    <cfRule type="colorScale" priority="994">
      <colorScale>
        <cfvo type="min"/>
        <cfvo type="max"/>
        <color rgb="FFFCFCFF"/>
        <color rgb="FF63BE7B"/>
      </colorScale>
    </cfRule>
  </conditionalFormatting>
  <conditionalFormatting sqref="K19:L19">
    <cfRule type="colorScale" priority="828">
      <colorScale>
        <cfvo type="min"/>
        <cfvo type="max"/>
        <color rgb="FFFCFCFF"/>
        <color rgb="FF63BE7B"/>
      </colorScale>
    </cfRule>
    <cfRule type="colorScale" priority="835">
      <colorScale>
        <cfvo type="min"/>
        <cfvo type="max"/>
        <color rgb="FFFCFCFF"/>
        <color rgb="FF63BE7B"/>
      </colorScale>
    </cfRule>
    <cfRule type="colorScale" priority="901">
      <colorScale>
        <cfvo type="min"/>
        <cfvo type="percentile" val="50"/>
        <cfvo type="max"/>
        <color rgb="FFF8696B"/>
        <color rgb="FFFCFCFF"/>
        <color rgb="FF63BE7B"/>
      </colorScale>
    </cfRule>
    <cfRule type="colorScale" priority="902">
      <colorScale>
        <cfvo type="min"/>
        <cfvo type="max"/>
        <color rgb="FFFCFCFF"/>
        <color rgb="FF63BE7B"/>
      </colorScale>
    </cfRule>
  </conditionalFormatting>
  <conditionalFormatting sqref="K20:L20">
    <cfRule type="colorScale" priority="596">
      <colorScale>
        <cfvo type="min"/>
        <cfvo type="max"/>
        <color rgb="FFFCFCFF"/>
        <color rgb="FF63BE7B"/>
      </colorScale>
    </cfRule>
    <cfRule type="colorScale" priority="597">
      <colorScale>
        <cfvo type="min"/>
        <cfvo type="max"/>
        <color rgb="FFFCFCFF"/>
        <color rgb="FF63BE7B"/>
      </colorScale>
    </cfRule>
    <cfRule type="colorScale" priority="612">
      <colorScale>
        <cfvo type="min"/>
        <cfvo type="percentile" val="50"/>
        <cfvo type="max"/>
        <color rgb="FFF8696B"/>
        <color rgb="FFFCFCFF"/>
        <color rgb="FF63BE7B"/>
      </colorScale>
    </cfRule>
    <cfRule type="colorScale" priority="613">
      <colorScale>
        <cfvo type="min"/>
        <cfvo type="max"/>
        <color rgb="FFFCFCFF"/>
        <color rgb="FF63BE7B"/>
      </colorScale>
    </cfRule>
  </conditionalFormatting>
  <conditionalFormatting sqref="K21:L21">
    <cfRule type="colorScale" priority="553">
      <colorScale>
        <cfvo type="min"/>
        <cfvo type="max"/>
        <color rgb="FFFCFCFF"/>
        <color rgb="FF63BE7B"/>
      </colorScale>
    </cfRule>
    <cfRule type="colorScale" priority="554">
      <colorScale>
        <cfvo type="min"/>
        <cfvo type="max"/>
        <color rgb="FFFCFCFF"/>
        <color rgb="FF63BE7B"/>
      </colorScale>
    </cfRule>
    <cfRule type="colorScale" priority="569">
      <colorScale>
        <cfvo type="min"/>
        <cfvo type="percentile" val="50"/>
        <cfvo type="max"/>
        <color rgb="FFF8696B"/>
        <color rgb="FFFCFCFF"/>
        <color rgb="FF63BE7B"/>
      </colorScale>
    </cfRule>
    <cfRule type="colorScale" priority="570">
      <colorScale>
        <cfvo type="min"/>
        <cfvo type="max"/>
        <color rgb="FFFCFCFF"/>
        <color rgb="FF63BE7B"/>
      </colorScale>
    </cfRule>
  </conditionalFormatting>
  <conditionalFormatting sqref="K22:L22">
    <cfRule type="colorScale" priority="515">
      <colorScale>
        <cfvo type="min"/>
        <cfvo type="max"/>
        <color rgb="FFFCFCFF"/>
        <color rgb="FF63BE7B"/>
      </colorScale>
    </cfRule>
    <cfRule type="colorScale" priority="516">
      <colorScale>
        <cfvo type="min"/>
        <cfvo type="max"/>
        <color rgb="FFFCFCFF"/>
        <color rgb="FF63BE7B"/>
      </colorScale>
    </cfRule>
    <cfRule type="colorScale" priority="531">
      <colorScale>
        <cfvo type="min"/>
        <cfvo type="percentile" val="50"/>
        <cfvo type="max"/>
        <color rgb="FFF8696B"/>
        <color rgb="FFFCFCFF"/>
        <color rgb="FF63BE7B"/>
      </colorScale>
    </cfRule>
    <cfRule type="colorScale" priority="532">
      <colorScale>
        <cfvo type="min"/>
        <cfvo type="max"/>
        <color rgb="FFFCFCFF"/>
        <color rgb="FF63BE7B"/>
      </colorScale>
    </cfRule>
  </conditionalFormatting>
  <conditionalFormatting sqref="K23:L23">
    <cfRule type="colorScale" priority="477">
      <colorScale>
        <cfvo type="min"/>
        <cfvo type="max"/>
        <color rgb="FFFCFCFF"/>
        <color rgb="FF63BE7B"/>
      </colorScale>
    </cfRule>
    <cfRule type="colorScale" priority="478">
      <colorScale>
        <cfvo type="min"/>
        <cfvo type="max"/>
        <color rgb="FFFCFCFF"/>
        <color rgb="FF63BE7B"/>
      </colorScale>
    </cfRule>
    <cfRule type="colorScale" priority="493">
      <colorScale>
        <cfvo type="min"/>
        <cfvo type="percentile" val="50"/>
        <cfvo type="max"/>
        <color rgb="FFF8696B"/>
        <color rgb="FFFCFCFF"/>
        <color rgb="FF63BE7B"/>
      </colorScale>
    </cfRule>
    <cfRule type="colorScale" priority="494">
      <colorScale>
        <cfvo type="min"/>
        <cfvo type="max"/>
        <color rgb="FFFCFCFF"/>
        <color rgb="FF63BE7B"/>
      </colorScale>
    </cfRule>
  </conditionalFormatting>
  <conditionalFormatting sqref="L2:L3">
    <cfRule type="colorScale" priority="2803">
      <colorScale>
        <cfvo type="min"/>
        <cfvo type="percentile" val="50"/>
        <cfvo type="max"/>
        <color rgb="FFF8696B"/>
        <color rgb="FFFCFCFF"/>
        <color rgb="FF63BE7B"/>
      </colorScale>
    </cfRule>
  </conditionalFormatting>
  <conditionalFormatting sqref="L2:L4">
    <cfRule type="colorScale" priority="2791">
      <colorScale>
        <cfvo type="min"/>
        <cfvo type="percentile" val="50"/>
        <cfvo type="max"/>
        <color rgb="FFF8696B"/>
        <color rgb="FFFCFCFF"/>
        <color rgb="FF63BE7B"/>
      </colorScale>
    </cfRule>
    <cfRule type="colorScale" priority="2885">
      <colorScale>
        <cfvo type="min"/>
        <cfvo type="max"/>
        <color rgb="FFFCFCFF"/>
        <color rgb="FF63BE7B"/>
      </colorScale>
    </cfRule>
    <cfRule type="colorScale" priority="3008">
      <colorScale>
        <cfvo type="min"/>
        <cfvo type="max"/>
        <color rgb="FFFCFCFF"/>
        <color rgb="FF63BE7B"/>
      </colorScale>
    </cfRule>
  </conditionalFormatting>
  <conditionalFormatting sqref="L2:L9 L11:L18">
    <cfRule type="colorScale" priority="967">
      <colorScale>
        <cfvo type="min"/>
        <cfvo type="max"/>
        <color rgb="FFFCFCFF"/>
        <color rgb="FF63BE7B"/>
      </colorScale>
    </cfRule>
  </conditionalFormatting>
  <conditionalFormatting sqref="L2:L9 L11:L25">
    <cfRule type="colorScale" priority="587">
      <colorScale>
        <cfvo type="min"/>
        <cfvo type="max"/>
        <color rgb="FFFCFCFF"/>
        <color rgb="FF63BE7B"/>
      </colorScale>
    </cfRule>
  </conditionalFormatting>
  <conditionalFormatting sqref="L4">
    <cfRule type="colorScale" priority="2598">
      <colorScale>
        <cfvo type="min"/>
        <cfvo type="percentile" val="50"/>
        <cfvo type="max"/>
        <color rgb="FFF8696B"/>
        <color rgb="FFFCFCFF"/>
        <color rgb="FF63BE7B"/>
      </colorScale>
    </cfRule>
    <cfRule type="colorScale" priority="2599">
      <colorScale>
        <cfvo type="min"/>
        <cfvo type="max"/>
        <color rgb="FFFCFCFF"/>
        <color rgb="FF63BE7B"/>
      </colorScale>
    </cfRule>
    <cfRule type="colorScale" priority="2600">
      <colorScale>
        <cfvo type="min"/>
        <cfvo type="percentile" val="50"/>
        <cfvo type="max"/>
        <color rgb="FFF8696B"/>
        <color rgb="FFFCFCFF"/>
        <color rgb="FF63BE7B"/>
      </colorScale>
    </cfRule>
  </conditionalFormatting>
  <conditionalFormatting sqref="L5">
    <cfRule type="colorScale" priority="1786">
      <colorScale>
        <cfvo type="min"/>
        <cfvo type="percentile" val="50"/>
        <cfvo type="max"/>
        <color rgb="FFF8696B"/>
        <color rgb="FFFCFCFF"/>
        <color rgb="FF63BE7B"/>
      </colorScale>
    </cfRule>
    <cfRule type="colorScale" priority="1887">
      <colorScale>
        <cfvo type="min"/>
        <cfvo type="max"/>
        <color rgb="FFFCFCFF"/>
        <color rgb="FF63BE7B"/>
      </colorScale>
    </cfRule>
  </conditionalFormatting>
  <conditionalFormatting sqref="L6">
    <cfRule type="colorScale" priority="1623">
      <colorScale>
        <cfvo type="min"/>
        <cfvo type="percentile" val="50"/>
        <cfvo type="max"/>
        <color rgb="FFF8696B"/>
        <color rgb="FFFCFCFF"/>
        <color rgb="FF63BE7B"/>
      </colorScale>
    </cfRule>
    <cfRule type="colorScale" priority="1720">
      <colorScale>
        <cfvo type="min"/>
        <cfvo type="max"/>
        <color rgb="FFFCFCFF"/>
        <color rgb="FF63BE7B"/>
      </colorScale>
    </cfRule>
  </conditionalFormatting>
  <conditionalFormatting sqref="L7:L9 L11:L18">
    <cfRule type="colorScale" priority="1427">
      <colorScale>
        <cfvo type="min"/>
        <cfvo type="percentile" val="50"/>
        <cfvo type="max"/>
        <color rgb="FFF8696B"/>
        <color rgb="FFFCFCFF"/>
        <color rgb="FF63BE7B"/>
      </colorScale>
    </cfRule>
    <cfRule type="colorScale" priority="1488">
      <colorScale>
        <cfvo type="min"/>
        <cfvo type="max"/>
        <color rgb="FFFCFCFF"/>
        <color rgb="FF63BE7B"/>
      </colorScale>
    </cfRule>
    <cfRule type="colorScale" priority="1489">
      <colorScale>
        <cfvo type="min"/>
        <cfvo type="percentile" val="50"/>
        <cfvo type="max"/>
        <color rgb="FFF8696B"/>
        <color rgb="FFFCFCFF"/>
        <color rgb="FF63BE7B"/>
      </colorScale>
    </cfRule>
    <cfRule type="colorScale" priority="1507">
      <colorScale>
        <cfvo type="min"/>
        <cfvo type="percentile" val="50"/>
        <cfvo type="max"/>
        <color rgb="FFF8696B"/>
        <color rgb="FFFCFCFF"/>
        <color rgb="FF63BE7B"/>
      </colorScale>
    </cfRule>
    <cfRule type="colorScale" priority="1519">
      <colorScale>
        <cfvo type="min"/>
        <cfvo type="percentile" val="50"/>
        <cfvo type="max"/>
        <color rgb="FFF8696B"/>
        <color rgb="FFFCFCFF"/>
        <color rgb="FF63BE7B"/>
      </colorScale>
    </cfRule>
    <cfRule type="colorScale" priority="1558">
      <colorScale>
        <cfvo type="min"/>
        <cfvo type="max"/>
        <color rgb="FFFCFCFF"/>
        <color rgb="FF63BE7B"/>
      </colorScale>
    </cfRule>
  </conditionalFormatting>
  <conditionalFormatting sqref="L19:L25">
    <cfRule type="colorScale" priority="757">
      <colorScale>
        <cfvo type="min"/>
        <cfvo type="max"/>
        <color rgb="FFFCFCFF"/>
        <color rgb="FF63BE7B"/>
      </colorScale>
    </cfRule>
    <cfRule type="colorScale" priority="903">
      <colorScale>
        <cfvo type="min"/>
        <cfvo type="percentile" val="50"/>
        <cfvo type="max"/>
        <color rgb="FFF8696B"/>
        <color rgb="FFFCFCFF"/>
        <color rgb="FF63BE7B"/>
      </colorScale>
    </cfRule>
  </conditionalFormatting>
  <conditionalFormatting sqref="M2:M3">
    <cfRule type="colorScale" priority="2702">
      <colorScale>
        <cfvo type="min"/>
        <cfvo type="max"/>
        <color rgb="FFFCFCFF"/>
        <color rgb="FF63BE7B"/>
      </colorScale>
    </cfRule>
    <cfRule type="colorScale" priority="2703">
      <colorScale>
        <cfvo type="min"/>
        <cfvo type="max"/>
        <color rgb="FFFCFCFF"/>
        <color rgb="FF63BE7B"/>
      </colorScale>
    </cfRule>
    <cfRule type="colorScale" priority="2857">
      <colorScale>
        <cfvo type="min"/>
        <cfvo type="percentile" val="50"/>
        <cfvo type="max"/>
        <color rgb="FFF8696B"/>
        <color rgb="FFFCFCFF"/>
        <color rgb="FF63BE7B"/>
      </colorScale>
    </cfRule>
    <cfRule type="colorScale" priority="2858">
      <colorScale>
        <cfvo type="min"/>
        <cfvo type="max"/>
        <color rgb="FFFCFCFF"/>
        <color rgb="FF63BE7B"/>
      </colorScale>
    </cfRule>
    <cfRule type="colorScale" priority="2859">
      <colorScale>
        <cfvo type="min"/>
        <cfvo type="max"/>
        <color rgb="FFFCFCFF"/>
        <color rgb="FF63BE7B"/>
      </colorScale>
    </cfRule>
    <cfRule type="colorScale" priority="2860">
      <colorScale>
        <cfvo type="min"/>
        <cfvo type="percentile" val="50"/>
        <cfvo type="max"/>
        <color rgb="FFF8696B"/>
        <color rgb="FFFCFCFF"/>
        <color rgb="FF63BE7B"/>
      </colorScale>
    </cfRule>
    <cfRule type="colorScale" priority="2861">
      <colorScale>
        <cfvo type="min"/>
        <cfvo type="max"/>
        <color rgb="FFFCFCFF"/>
        <color rgb="FF63BE7B"/>
      </colorScale>
    </cfRule>
  </conditionalFormatting>
  <conditionalFormatting sqref="M2:M4">
    <cfRule type="colorScale" priority="2799">
      <colorScale>
        <cfvo type="min"/>
        <cfvo type="max"/>
        <color rgb="FFFCFCFF"/>
        <color rgb="FF63BE7B"/>
      </colorScale>
    </cfRule>
    <cfRule type="colorScale" priority="2800">
      <colorScale>
        <cfvo type="min"/>
        <cfvo type="percentile" val="50"/>
        <cfvo type="max"/>
        <color rgb="FFF8696B"/>
        <color rgb="FFFCFCFF"/>
        <color rgb="FF63BE7B"/>
      </colorScale>
    </cfRule>
    <cfRule type="colorScale" priority="2878">
      <colorScale>
        <cfvo type="min"/>
        <cfvo type="percentile" val="50"/>
        <cfvo type="max"/>
        <color rgb="FFF8696B"/>
        <color rgb="FFFCFCFF"/>
        <color rgb="FF63BE7B"/>
      </colorScale>
    </cfRule>
    <cfRule type="colorScale" priority="2879">
      <colorScale>
        <cfvo type="min"/>
        <cfvo type="max"/>
        <color rgb="FFFCFCFF"/>
        <color rgb="FF63BE7B"/>
      </colorScale>
    </cfRule>
    <cfRule type="colorScale" priority="3009">
      <colorScale>
        <cfvo type="min"/>
        <cfvo type="max"/>
        <color rgb="FFFCFCFF"/>
        <color rgb="FF63BE7B"/>
      </colorScale>
    </cfRule>
  </conditionalFormatting>
  <conditionalFormatting sqref="M2:M9 M11:M18">
    <cfRule type="colorScale" priority="966">
      <colorScale>
        <cfvo type="min"/>
        <cfvo type="max"/>
        <color rgb="FFFCFCFF"/>
        <color rgb="FF63BE7B"/>
      </colorScale>
    </cfRule>
  </conditionalFormatting>
  <conditionalFormatting sqref="M2:M9 M11:M25">
    <cfRule type="colorScale" priority="473">
      <colorScale>
        <cfvo type="min"/>
        <cfvo type="max"/>
        <color rgb="FFFCFCFF"/>
        <color rgb="FF63BE7B"/>
      </colorScale>
    </cfRule>
  </conditionalFormatting>
  <conditionalFormatting sqref="M4">
    <cfRule type="colorScale" priority="2535">
      <colorScale>
        <cfvo type="min"/>
        <cfvo type="max"/>
        <color rgb="FFFCFCFF"/>
        <color rgb="FF63BE7B"/>
      </colorScale>
    </cfRule>
    <cfRule type="colorScale" priority="2657">
      <colorScale>
        <cfvo type="min"/>
        <cfvo type="max"/>
        <color rgb="FFFCFCFF"/>
        <color rgb="FF63BE7B"/>
      </colorScale>
    </cfRule>
    <cfRule type="colorScale" priority="2658">
      <colorScale>
        <cfvo type="min"/>
        <cfvo type="max"/>
        <color rgb="FFFCFCFF"/>
        <color rgb="FF63BE7B"/>
      </colorScale>
    </cfRule>
    <cfRule type="colorScale" priority="2659">
      <colorScale>
        <cfvo type="min"/>
        <cfvo type="percentile" val="50"/>
        <cfvo type="max"/>
        <color rgb="FFF8696B"/>
        <color rgb="FFFCFCFF"/>
        <color rgb="FF63BE7B"/>
      </colorScale>
    </cfRule>
    <cfRule type="colorScale" priority="2660">
      <colorScale>
        <cfvo type="min"/>
        <cfvo type="percentile" val="50"/>
        <cfvo type="max"/>
        <color rgb="FFF8696B"/>
        <color rgb="FFFCFCFF"/>
        <color rgb="FF63BE7B"/>
      </colorScale>
    </cfRule>
  </conditionalFormatting>
  <conditionalFormatting sqref="M5">
    <cfRule type="colorScale" priority="1787">
      <colorScale>
        <cfvo type="min"/>
        <cfvo type="max"/>
        <color rgb="FFFCFCFF"/>
        <color rgb="FF63BE7B"/>
      </colorScale>
    </cfRule>
    <cfRule type="colorScale" priority="1788">
      <colorScale>
        <cfvo type="min"/>
        <cfvo type="percentile" val="50"/>
        <cfvo type="max"/>
        <color rgb="FFF8696B"/>
        <color rgb="FFFCFCFF"/>
        <color rgb="FF63BE7B"/>
      </colorScale>
    </cfRule>
    <cfRule type="colorScale" priority="1789">
      <colorScale>
        <cfvo type="min"/>
        <cfvo type="max"/>
        <color rgb="FFFCFCFF"/>
        <color rgb="FF63BE7B"/>
      </colorScale>
    </cfRule>
    <cfRule type="colorScale" priority="1790">
      <colorScale>
        <cfvo type="min"/>
        <cfvo type="max"/>
        <color rgb="FFFCFCFF"/>
        <color rgb="FF63BE7B"/>
      </colorScale>
    </cfRule>
    <cfRule type="colorScale" priority="1791">
      <colorScale>
        <cfvo type="min"/>
        <cfvo type="percentile" val="50"/>
        <cfvo type="max"/>
        <color rgb="FFF8696B"/>
        <color rgb="FFFCFCFF"/>
        <color rgb="FF63BE7B"/>
      </colorScale>
    </cfRule>
    <cfRule type="colorScale" priority="1869">
      <colorScale>
        <cfvo type="min"/>
        <cfvo type="max"/>
        <color rgb="FFFCFCFF"/>
        <color rgb="FF63BE7B"/>
      </colorScale>
    </cfRule>
    <cfRule type="colorScale" priority="1870">
      <colorScale>
        <cfvo type="min"/>
        <cfvo type="percentile" val="50"/>
        <cfvo type="max"/>
        <color rgb="FFF8696B"/>
        <color rgb="FFFCFCFF"/>
        <color rgb="FF63BE7B"/>
      </colorScale>
    </cfRule>
    <cfRule type="colorScale" priority="1891">
      <colorScale>
        <cfvo type="min"/>
        <cfvo type="max"/>
        <color rgb="FFFCFCFF"/>
        <color rgb="FF63BE7B"/>
      </colorScale>
    </cfRule>
  </conditionalFormatting>
  <conditionalFormatting sqref="M6">
    <cfRule type="colorScale" priority="1624">
      <colorScale>
        <cfvo type="min"/>
        <cfvo type="max"/>
        <color rgb="FFFCFCFF"/>
        <color rgb="FF63BE7B"/>
      </colorScale>
    </cfRule>
    <cfRule type="colorScale" priority="1625">
      <colorScale>
        <cfvo type="min"/>
        <cfvo type="percentile" val="50"/>
        <cfvo type="max"/>
        <color rgb="FFF8696B"/>
        <color rgb="FFFCFCFF"/>
        <color rgb="FF63BE7B"/>
      </colorScale>
    </cfRule>
    <cfRule type="colorScale" priority="1626">
      <colorScale>
        <cfvo type="min"/>
        <cfvo type="max"/>
        <color rgb="FFFCFCFF"/>
        <color rgb="FF63BE7B"/>
      </colorScale>
    </cfRule>
    <cfRule type="colorScale" priority="1627">
      <colorScale>
        <cfvo type="min"/>
        <cfvo type="max"/>
        <color rgb="FFFCFCFF"/>
        <color rgb="FF63BE7B"/>
      </colorScale>
    </cfRule>
    <cfRule type="colorScale" priority="1628">
      <colorScale>
        <cfvo type="min"/>
        <cfvo type="percentile" val="50"/>
        <cfvo type="max"/>
        <color rgb="FFF8696B"/>
        <color rgb="FFFCFCFF"/>
        <color rgb="FF63BE7B"/>
      </colorScale>
    </cfRule>
    <cfRule type="colorScale" priority="1702">
      <colorScale>
        <cfvo type="min"/>
        <cfvo type="max"/>
        <color rgb="FFFCFCFF"/>
        <color rgb="FF63BE7B"/>
      </colorScale>
    </cfRule>
    <cfRule type="colorScale" priority="1703">
      <colorScale>
        <cfvo type="min"/>
        <cfvo type="percentile" val="50"/>
        <cfvo type="max"/>
        <color rgb="FFF8696B"/>
        <color rgb="FFFCFCFF"/>
        <color rgb="FF63BE7B"/>
      </colorScale>
    </cfRule>
    <cfRule type="colorScale" priority="1724">
      <colorScale>
        <cfvo type="min"/>
        <cfvo type="max"/>
        <color rgb="FFFCFCFF"/>
        <color rgb="FF63BE7B"/>
      </colorScale>
    </cfRule>
  </conditionalFormatting>
  <conditionalFormatting sqref="M7:M9 M11:M18">
    <cfRule type="colorScale" priority="1474">
      <colorScale>
        <cfvo type="min"/>
        <cfvo type="max"/>
        <color rgb="FFFCFCFF"/>
        <color rgb="FF63BE7B"/>
      </colorScale>
    </cfRule>
    <cfRule type="colorScale" priority="1475">
      <colorScale>
        <cfvo type="min"/>
        <cfvo type="max"/>
        <color rgb="FFFCFCFF"/>
        <color rgb="FF63BE7B"/>
      </colorScale>
    </cfRule>
    <cfRule type="colorScale" priority="1476">
      <colorScale>
        <cfvo type="min"/>
        <cfvo type="percentile" val="50"/>
        <cfvo type="max"/>
        <color rgb="FFF8696B"/>
        <color rgb="FFFCFCFF"/>
        <color rgb="FF63BE7B"/>
      </colorScale>
    </cfRule>
    <cfRule type="colorScale" priority="1477">
      <colorScale>
        <cfvo type="min"/>
        <cfvo type="percentile" val="50"/>
        <cfvo type="max"/>
        <color rgb="FFF8696B"/>
        <color rgb="FFFCFCFF"/>
        <color rgb="FF63BE7B"/>
      </colorScale>
    </cfRule>
    <cfRule type="colorScale" priority="1478">
      <colorScale>
        <cfvo type="min"/>
        <cfvo type="max"/>
        <color rgb="FFFCFCFF"/>
        <color rgb="FF63BE7B"/>
      </colorScale>
    </cfRule>
    <cfRule type="colorScale" priority="1531">
      <colorScale>
        <cfvo type="min"/>
        <cfvo type="percentile" val="50"/>
        <cfvo type="max"/>
        <color rgb="FFF8696B"/>
        <color rgb="FFFCFCFF"/>
        <color rgb="FF63BE7B"/>
      </colorScale>
    </cfRule>
    <cfRule type="colorScale" priority="1532">
      <colorScale>
        <cfvo type="min"/>
        <cfvo type="max"/>
        <color rgb="FFFCFCFF"/>
        <color rgb="FF63BE7B"/>
      </colorScale>
    </cfRule>
    <cfRule type="colorScale" priority="1540">
      <colorScale>
        <cfvo type="min"/>
        <cfvo type="max"/>
        <color rgb="FFFCFCFF"/>
        <color rgb="FF63BE7B"/>
      </colorScale>
    </cfRule>
    <cfRule type="colorScale" priority="1541">
      <colorScale>
        <cfvo type="min"/>
        <cfvo type="percentile" val="50"/>
        <cfvo type="max"/>
        <color rgb="FFF8696B"/>
        <color rgb="FFFCFCFF"/>
        <color rgb="FF63BE7B"/>
      </colorScale>
    </cfRule>
    <cfRule type="colorScale" priority="1562">
      <colorScale>
        <cfvo type="min"/>
        <cfvo type="max"/>
        <color rgb="FFFCFCFF"/>
        <color rgb="FF63BE7B"/>
      </colorScale>
    </cfRule>
  </conditionalFormatting>
  <conditionalFormatting sqref="M19:M25">
    <cfRule type="colorScale" priority="649">
      <colorScale>
        <cfvo type="min"/>
        <cfvo type="max"/>
        <color rgb="FFFCFCFF"/>
        <color rgb="FF63BE7B"/>
      </colorScale>
    </cfRule>
    <cfRule type="colorScale" priority="756">
      <colorScale>
        <cfvo type="min"/>
        <cfvo type="max"/>
        <color rgb="FFFCFCFF"/>
        <color rgb="FF63BE7B"/>
      </colorScale>
    </cfRule>
    <cfRule type="colorScale" priority="931">
      <colorScale>
        <cfvo type="min"/>
        <cfvo type="max"/>
        <color rgb="FFFCFCFF"/>
        <color rgb="FF63BE7B"/>
      </colorScale>
    </cfRule>
    <cfRule type="colorScale" priority="932">
      <colorScale>
        <cfvo type="min"/>
        <cfvo type="percentile" val="50"/>
        <cfvo type="max"/>
        <color rgb="FFF8696B"/>
        <color rgb="FFFCFCFF"/>
        <color rgb="FF63BE7B"/>
      </colorScale>
    </cfRule>
    <cfRule type="colorScale" priority="933">
      <colorScale>
        <cfvo type="min"/>
        <cfvo type="max"/>
        <color rgb="FFFCFCFF"/>
        <color rgb="FF63BE7B"/>
      </colorScale>
    </cfRule>
    <cfRule type="colorScale" priority="934">
      <colorScale>
        <cfvo type="min"/>
        <cfvo type="percentile" val="50"/>
        <cfvo type="max"/>
        <color rgb="FFF8696B"/>
        <color rgb="FFFCFCFF"/>
        <color rgb="FF63BE7B"/>
      </colorScale>
    </cfRule>
    <cfRule type="colorScale" priority="935">
      <colorScale>
        <cfvo type="min"/>
        <cfvo type="max"/>
        <color rgb="FFFCFCFF"/>
        <color rgb="FF63BE7B"/>
      </colorScale>
    </cfRule>
  </conditionalFormatting>
  <conditionalFormatting sqref="M7:N9 N10:N18">
    <cfRule type="colorScale" priority="1360">
      <colorScale>
        <cfvo type="min"/>
        <cfvo type="max"/>
        <color rgb="FFFCFCFF"/>
        <color rgb="FF63BE7B"/>
      </colorScale>
    </cfRule>
  </conditionalFormatting>
  <conditionalFormatting sqref="N11:N18">
    <cfRule type="colorScale" priority="1320">
      <colorScale>
        <cfvo type="min"/>
        <cfvo type="max"/>
        <color rgb="FFFCFCFF"/>
        <color rgb="FF63BE7B"/>
      </colorScale>
    </cfRule>
  </conditionalFormatting>
  <conditionalFormatting sqref="M11:N11 N12:N18">
    <cfRule type="colorScale" priority="1300">
      <colorScale>
        <cfvo type="min"/>
        <cfvo type="max"/>
        <color rgb="FFFCFCFF"/>
        <color rgb="FF63BE7B"/>
      </colorScale>
    </cfRule>
  </conditionalFormatting>
  <conditionalFormatting sqref="M12:N12 N13:N18">
    <cfRule type="colorScale" priority="1280">
      <colorScale>
        <cfvo type="min"/>
        <cfvo type="max"/>
        <color rgb="FFFCFCFF"/>
        <color rgb="FF63BE7B"/>
      </colorScale>
    </cfRule>
  </conditionalFormatting>
  <conditionalFormatting sqref="M13:N13 N14:N18">
    <cfRule type="colorScale" priority="1260">
      <colorScale>
        <cfvo type="min"/>
        <cfvo type="max"/>
        <color rgb="FFFCFCFF"/>
        <color rgb="FF63BE7B"/>
      </colorScale>
    </cfRule>
  </conditionalFormatting>
  <conditionalFormatting sqref="M14:N14 N15:N18">
    <cfRule type="colorScale" priority="1240">
      <colorScale>
        <cfvo type="min"/>
        <cfvo type="max"/>
        <color rgb="FFFCFCFF"/>
        <color rgb="FF63BE7B"/>
      </colorScale>
    </cfRule>
  </conditionalFormatting>
  <conditionalFormatting sqref="M15:N15 N16:N18">
    <cfRule type="colorScale" priority="1220">
      <colorScale>
        <cfvo type="min"/>
        <cfvo type="max"/>
        <color rgb="FFFCFCFF"/>
        <color rgb="FF63BE7B"/>
      </colorScale>
    </cfRule>
  </conditionalFormatting>
  <conditionalFormatting sqref="M16:N16 N17:N18">
    <cfRule type="colorScale" priority="1179">
      <colorScale>
        <cfvo type="min"/>
        <cfvo type="max"/>
        <color rgb="FFFCFCFF"/>
        <color rgb="FF63BE7B"/>
      </colorScale>
    </cfRule>
  </conditionalFormatting>
  <conditionalFormatting sqref="M17:N17 N18">
    <cfRule type="colorScale" priority="1159">
      <colorScale>
        <cfvo type="min"/>
        <cfvo type="max"/>
        <color rgb="FFFCFCFF"/>
        <color rgb="FF63BE7B"/>
      </colorScale>
    </cfRule>
  </conditionalFormatting>
  <conditionalFormatting sqref="M18:N18">
    <cfRule type="colorScale" priority="980">
      <colorScale>
        <cfvo type="min"/>
        <cfvo type="max"/>
        <color rgb="FFFCFCFF"/>
        <color rgb="FF63BE7B"/>
      </colorScale>
    </cfRule>
  </conditionalFormatting>
  <conditionalFormatting sqref="N2:N4">
    <cfRule type="colorScale" priority="1904">
      <colorScale>
        <cfvo type="min"/>
        <cfvo type="max"/>
        <color rgb="FFFCFCFF"/>
        <color rgb="FF63BE7B"/>
      </colorScale>
    </cfRule>
    <cfRule type="colorScale" priority="1905">
      <colorScale>
        <cfvo type="min"/>
        <cfvo type="percentile" val="50"/>
        <cfvo type="max"/>
        <color rgb="FFF8696B"/>
        <color rgb="FFFCFCFF"/>
        <color rgb="FF63BE7B"/>
      </colorScale>
    </cfRule>
    <cfRule type="colorScale" priority="1906">
      <colorScale>
        <cfvo type="min"/>
        <cfvo type="max"/>
        <color rgb="FFFCFCFF"/>
        <color rgb="FF63BE7B"/>
      </colorScale>
    </cfRule>
    <cfRule type="colorScale" priority="1907">
      <colorScale>
        <cfvo type="min"/>
        <cfvo type="max"/>
        <color rgb="FFFCFCFF"/>
        <color rgb="FF63BE7B"/>
      </colorScale>
    </cfRule>
    <cfRule type="colorScale" priority="1908">
      <colorScale>
        <cfvo type="min"/>
        <cfvo type="percentile" val="50"/>
        <cfvo type="max"/>
        <color rgb="FFF8696B"/>
        <color rgb="FFFFEB84"/>
        <color rgb="FF63BE7B"/>
      </colorScale>
    </cfRule>
    <cfRule type="colorScale" priority="1909">
      <colorScale>
        <cfvo type="min"/>
        <cfvo type="max"/>
        <color rgb="FFFFEF9C"/>
        <color rgb="FF63BE7B"/>
      </colorScale>
    </cfRule>
    <cfRule type="colorScale" priority="1910">
      <colorScale>
        <cfvo type="min"/>
        <cfvo type="max"/>
        <color rgb="FFFCFCFF"/>
        <color rgb="FF63BE7B"/>
      </colorScale>
    </cfRule>
    <cfRule type="colorScale" priority="1911">
      <colorScale>
        <cfvo type="min"/>
        <cfvo type="max"/>
        <color rgb="FFFCFCFF"/>
        <color rgb="FF63BE7B"/>
      </colorScale>
    </cfRule>
    <cfRule type="colorScale" priority="1912">
      <colorScale>
        <cfvo type="min"/>
        <cfvo type="percentile" val="50"/>
        <cfvo type="max"/>
        <color rgb="FFF8696B"/>
        <color rgb="FFFFEB84"/>
        <color rgb="FF63BE7B"/>
      </colorScale>
    </cfRule>
    <cfRule type="colorScale" priority="1913">
      <colorScale>
        <cfvo type="min"/>
        <cfvo type="max"/>
        <color rgb="FFFFEF9C"/>
        <color rgb="FF63BE7B"/>
      </colorScale>
    </cfRule>
    <cfRule type="colorScale" priority="1914">
      <colorScale>
        <cfvo type="min"/>
        <cfvo type="max"/>
        <color rgb="FFFCFCFF"/>
        <color rgb="FF63BE7B"/>
      </colorScale>
    </cfRule>
    <cfRule type="colorScale" priority="1915">
      <colorScale>
        <cfvo type="min"/>
        <cfvo type="percentile" val="50"/>
        <cfvo type="max"/>
        <color rgb="FFF8696B"/>
        <color rgb="FFFCFCFF"/>
        <color rgb="FF63BE7B"/>
      </colorScale>
    </cfRule>
    <cfRule type="colorScale" priority="1916">
      <colorScale>
        <cfvo type="min"/>
        <cfvo type="percentile" val="50"/>
        <cfvo type="max"/>
        <color rgb="FFF8696B"/>
        <color rgb="FFFCFCFF"/>
        <color rgb="FF63BE7B"/>
      </colorScale>
    </cfRule>
    <cfRule type="colorScale" priority="1917">
      <colorScale>
        <cfvo type="min"/>
        <cfvo type="percentile" val="50"/>
        <cfvo type="max"/>
        <color rgb="FFF8696B"/>
        <color rgb="FFFCFCFF"/>
        <color rgb="FF5A8AC6"/>
      </colorScale>
    </cfRule>
    <cfRule type="colorScale" priority="1918">
      <colorScale>
        <cfvo type="min"/>
        <cfvo type="percentile" val="50"/>
        <cfvo type="max"/>
        <color rgb="FFF8696B"/>
        <color rgb="FFFCFCFF"/>
        <color rgb="FF63BE7B"/>
      </colorScale>
    </cfRule>
    <cfRule type="colorScale" priority="1919">
      <colorScale>
        <cfvo type="min"/>
        <cfvo type="percentile" val="50"/>
        <cfvo type="max"/>
        <color rgb="FFF8696B"/>
        <color rgb="FFFCFCFF"/>
        <color rgb="FF63BE7B"/>
      </colorScale>
    </cfRule>
    <cfRule type="colorScale" priority="1920">
      <colorScale>
        <cfvo type="min"/>
        <cfvo type="max"/>
        <color rgb="FFFCFCFF"/>
        <color rgb="FF63BE7B"/>
      </colorScale>
    </cfRule>
    <cfRule type="colorScale" priority="1921">
      <colorScale>
        <cfvo type="min"/>
        <cfvo type="percentile" val="50"/>
        <cfvo type="max"/>
        <color rgb="FFF8696B"/>
        <color rgb="FFFCFCFF"/>
        <color rgb="FF63BE7B"/>
      </colorScale>
    </cfRule>
    <cfRule type="colorScale" priority="1922">
      <colorScale>
        <cfvo type="min"/>
        <cfvo type="percentile" val="50"/>
        <cfvo type="max"/>
        <color rgb="FFF8696B"/>
        <color rgb="FFFCFCFF"/>
        <color rgb="FF63BE7B"/>
      </colorScale>
    </cfRule>
    <cfRule type="colorScale" priority="1923">
      <colorScale>
        <cfvo type="min"/>
        <cfvo type="max"/>
        <color rgb="FFFCFCFF"/>
        <color rgb="FF63BE7B"/>
      </colorScale>
    </cfRule>
    <cfRule type="colorScale" priority="1924">
      <colorScale>
        <cfvo type="min"/>
        <cfvo type="percentile" val="50"/>
        <cfvo type="max"/>
        <color rgb="FFF8696B"/>
        <color rgb="FFFCFCFF"/>
        <color rgb="FF63BE7B"/>
      </colorScale>
    </cfRule>
    <cfRule type="colorScale" priority="1925">
      <colorScale>
        <cfvo type="min"/>
        <cfvo type="max"/>
        <color rgb="FFFCFCFF"/>
        <color rgb="FF63BE7B"/>
      </colorScale>
    </cfRule>
    <cfRule type="colorScale" priority="1926">
      <colorScale>
        <cfvo type="min"/>
        <cfvo type="max"/>
        <color rgb="FFFCFCFF"/>
        <color rgb="FF63BE7B"/>
      </colorScale>
    </cfRule>
    <cfRule type="colorScale" priority="1927">
      <colorScale>
        <cfvo type="min"/>
        <cfvo type="percentile" val="50"/>
        <cfvo type="max"/>
        <color rgb="FFF8696B"/>
        <color rgb="FFFFEB84"/>
        <color rgb="FF63BE7B"/>
      </colorScale>
    </cfRule>
    <cfRule type="colorScale" priority="1928">
      <colorScale>
        <cfvo type="min"/>
        <cfvo type="max"/>
        <color rgb="FFFFEF9C"/>
        <color rgb="FF63BE7B"/>
      </colorScale>
    </cfRule>
    <cfRule type="colorScale" priority="1929">
      <colorScale>
        <cfvo type="min"/>
        <cfvo type="percentile" val="50"/>
        <cfvo type="max"/>
        <color rgb="FFF8696B"/>
        <color rgb="FFFCFCFF"/>
        <color rgb="FF63BE7B"/>
      </colorScale>
    </cfRule>
    <cfRule type="colorScale" priority="1930">
      <colorScale>
        <cfvo type="min"/>
        <cfvo type="max"/>
        <color rgb="FFFCFCFF"/>
        <color rgb="FF63BE7B"/>
      </colorScale>
    </cfRule>
    <cfRule type="colorScale" priority="1931">
      <colorScale>
        <cfvo type="min"/>
        <cfvo type="percentile" val="50"/>
        <cfvo type="max"/>
        <color rgb="FFF8696B"/>
        <color rgb="FFFCFCFF"/>
        <color rgb="FF63BE7B"/>
      </colorScale>
    </cfRule>
    <cfRule type="colorScale" priority="1932">
      <colorScale>
        <cfvo type="min"/>
        <cfvo type="percentile" val="50"/>
        <cfvo type="max"/>
        <color rgb="FFF8696B"/>
        <color rgb="FFFCFCFF"/>
        <color rgb="FF5A8AC6"/>
      </colorScale>
    </cfRule>
    <cfRule type="colorScale" priority="1933">
      <colorScale>
        <cfvo type="min"/>
        <cfvo type="percentile" val="50"/>
        <cfvo type="max"/>
        <color rgb="FFF8696B"/>
        <color rgb="FFFCFCFF"/>
        <color rgb="FF63BE7B"/>
      </colorScale>
    </cfRule>
    <cfRule type="colorScale" priority="1934">
      <colorScale>
        <cfvo type="min"/>
        <cfvo type="percentile" val="50"/>
        <cfvo type="max"/>
        <color rgb="FFF8696B"/>
        <color rgb="FFFCFCFF"/>
        <color rgb="FF63BE7B"/>
      </colorScale>
    </cfRule>
    <cfRule type="colorScale" priority="1935">
      <colorScale>
        <cfvo type="min"/>
        <cfvo type="max"/>
        <color rgb="FFFCFCFF"/>
        <color rgb="FF63BE7B"/>
      </colorScale>
    </cfRule>
    <cfRule type="colorScale" priority="1936">
      <colorScale>
        <cfvo type="min"/>
        <cfvo type="percentile" val="50"/>
        <cfvo type="max"/>
        <color rgb="FFF8696B"/>
        <color rgb="FFFCFCFF"/>
        <color rgb="FF63BE7B"/>
      </colorScale>
    </cfRule>
    <cfRule type="colorScale" priority="1937">
      <colorScale>
        <cfvo type="min"/>
        <cfvo type="max"/>
        <color rgb="FFFCFCFF"/>
        <color rgb="FF63BE7B"/>
      </colorScale>
    </cfRule>
    <cfRule type="colorScale" priority="1938">
      <colorScale>
        <cfvo type="min"/>
        <cfvo type="max"/>
        <color rgb="FFFCFCFF"/>
        <color rgb="FF63BE7B"/>
      </colorScale>
    </cfRule>
    <cfRule type="colorScale" priority="1939">
      <colorScale>
        <cfvo type="min"/>
        <cfvo type="max"/>
        <color rgb="FFFCFCFF"/>
        <color rgb="FF63BE7B"/>
      </colorScale>
    </cfRule>
    <cfRule type="colorScale" priority="1940">
      <colorScale>
        <cfvo type="min"/>
        <cfvo type="percentile" val="50"/>
        <cfvo type="max"/>
        <color rgb="FFF8696B"/>
        <color rgb="FFFFEB84"/>
        <color rgb="FF63BE7B"/>
      </colorScale>
    </cfRule>
    <cfRule type="colorScale" priority="1941">
      <colorScale>
        <cfvo type="min"/>
        <cfvo type="max"/>
        <color rgb="FFFFEF9C"/>
        <color rgb="FF63BE7B"/>
      </colorScale>
    </cfRule>
    <cfRule type="colorScale" priority="1942">
      <colorScale>
        <cfvo type="min"/>
        <cfvo type="max"/>
        <color rgb="FFFCFCFF"/>
        <color rgb="FF63BE7B"/>
      </colorScale>
    </cfRule>
  </conditionalFormatting>
  <conditionalFormatting sqref="N2:N18">
    <cfRule type="colorScale" priority="965">
      <colorScale>
        <cfvo type="min"/>
        <cfvo type="max"/>
        <color rgb="FFFCFCFF"/>
        <color rgb="FF63BE7B"/>
      </colorScale>
    </cfRule>
  </conditionalFormatting>
  <conditionalFormatting sqref="N2:N25">
    <cfRule type="colorScale" priority="472">
      <colorScale>
        <cfvo type="min"/>
        <cfvo type="max"/>
        <color rgb="FFFCFCFF"/>
        <color rgb="FF63BE7B"/>
      </colorScale>
    </cfRule>
  </conditionalFormatting>
  <conditionalFormatting sqref="N5:N6 J5">
    <cfRule type="colorScale" priority="1780">
      <colorScale>
        <cfvo type="min"/>
        <cfvo type="percentile" val="50"/>
        <cfvo type="max"/>
        <color rgb="FFF8696B"/>
        <color rgb="FFFCFCFF"/>
        <color rgb="FF63BE7B"/>
      </colorScale>
    </cfRule>
  </conditionalFormatting>
  <conditionalFormatting sqref="N5:N6">
    <cfRule type="colorScale" priority="1756">
      <colorScale>
        <cfvo type="min"/>
        <cfvo type="max"/>
        <color rgb="FFFCFCFF"/>
        <color rgb="FF63BE7B"/>
      </colorScale>
    </cfRule>
    <cfRule type="colorScale" priority="1757">
      <colorScale>
        <cfvo type="min"/>
        <cfvo type="max"/>
        <color rgb="FFFCFCFF"/>
        <color rgb="FF63BE7B"/>
      </colorScale>
    </cfRule>
    <cfRule type="colorScale" priority="1758">
      <colorScale>
        <cfvo type="min"/>
        <cfvo type="percentile" val="50"/>
        <cfvo type="max"/>
        <color rgb="FFF8696B"/>
        <color rgb="FFFFEB84"/>
        <color rgb="FF63BE7B"/>
      </colorScale>
    </cfRule>
    <cfRule type="colorScale" priority="1759">
      <colorScale>
        <cfvo type="min"/>
        <cfvo type="max"/>
        <color rgb="FFFFEF9C"/>
        <color rgb="FF63BE7B"/>
      </colorScale>
    </cfRule>
    <cfRule type="colorScale" priority="1772">
      <colorScale>
        <cfvo type="min"/>
        <cfvo type="percentile" val="50"/>
        <cfvo type="max"/>
        <color rgb="FFF8696B"/>
        <color rgb="FFFCFCFF"/>
        <color rgb="FF63BE7B"/>
      </colorScale>
    </cfRule>
    <cfRule type="colorScale" priority="1773">
      <colorScale>
        <cfvo type="min"/>
        <cfvo type="max"/>
        <color rgb="FFFCFCFF"/>
        <color rgb="FF63BE7B"/>
      </colorScale>
    </cfRule>
    <cfRule type="colorScale" priority="1774">
      <colorScale>
        <cfvo type="min"/>
        <cfvo type="percentile" val="50"/>
        <cfvo type="max"/>
        <color rgb="FFF8696B"/>
        <color rgb="FFFCFCFF"/>
        <color rgb="FF63BE7B"/>
      </colorScale>
    </cfRule>
    <cfRule type="colorScale" priority="1775">
      <colorScale>
        <cfvo type="min"/>
        <cfvo type="percentile" val="50"/>
        <cfvo type="max"/>
        <color rgb="FFF8696B"/>
        <color rgb="FFFCFCFF"/>
        <color rgb="FF5A8AC6"/>
      </colorScale>
    </cfRule>
    <cfRule type="colorScale" priority="1776">
      <colorScale>
        <cfvo type="min"/>
        <cfvo type="percentile" val="50"/>
        <cfvo type="max"/>
        <color rgb="FFF8696B"/>
        <color rgb="FFFCFCFF"/>
        <color rgb="FF63BE7B"/>
      </colorScale>
    </cfRule>
    <cfRule type="colorScale" priority="1777">
      <colorScale>
        <cfvo type="min"/>
        <cfvo type="percentile" val="50"/>
        <cfvo type="max"/>
        <color rgb="FFF8696B"/>
        <color rgb="FFFCFCFF"/>
        <color rgb="FF63BE7B"/>
      </colorScale>
    </cfRule>
    <cfRule type="colorScale" priority="1778">
      <colorScale>
        <cfvo type="min"/>
        <cfvo type="max"/>
        <color rgb="FFFCFCFF"/>
        <color rgb="FF63BE7B"/>
      </colorScale>
    </cfRule>
    <cfRule type="colorScale" priority="1779">
      <colorScale>
        <cfvo type="min"/>
        <cfvo type="percentile" val="50"/>
        <cfvo type="max"/>
        <color rgb="FFF8696B"/>
        <color rgb="FFFCFCFF"/>
        <color rgb="FF63BE7B"/>
      </colorScale>
    </cfRule>
    <cfRule type="colorScale" priority="1793">
      <colorScale>
        <cfvo type="min"/>
        <cfvo type="max"/>
        <color rgb="FFFCFCFF"/>
        <color rgb="FF63BE7B"/>
      </colorScale>
    </cfRule>
    <cfRule type="colorScale" priority="1794">
      <colorScale>
        <cfvo type="min"/>
        <cfvo type="max"/>
        <color rgb="FFFCFCFF"/>
        <color rgb="FF63BE7B"/>
      </colorScale>
    </cfRule>
    <cfRule type="colorScale" priority="1795">
      <colorScale>
        <cfvo type="min"/>
        <cfvo type="percentile" val="50"/>
        <cfvo type="max"/>
        <color rgb="FFF8696B"/>
        <color rgb="FFFFEB84"/>
        <color rgb="FF63BE7B"/>
      </colorScale>
    </cfRule>
    <cfRule type="colorScale" priority="1796">
      <colorScale>
        <cfvo type="min"/>
        <cfvo type="max"/>
        <color rgb="FFFFEF9C"/>
        <color rgb="FF63BE7B"/>
      </colorScale>
    </cfRule>
    <cfRule type="colorScale" priority="1797">
      <colorScale>
        <cfvo type="min"/>
        <cfvo type="max"/>
        <color rgb="FFFCFCFF"/>
        <color rgb="FF63BE7B"/>
      </colorScale>
    </cfRule>
    <cfRule type="colorScale" priority="1798">
      <colorScale>
        <cfvo type="min"/>
        <cfvo type="percentile" val="50"/>
        <cfvo type="max"/>
        <color rgb="FFF8696B"/>
        <color rgb="FFFCFCFF"/>
        <color rgb="FF63BE7B"/>
      </colorScale>
    </cfRule>
    <cfRule type="colorScale" priority="1799">
      <colorScale>
        <cfvo type="min"/>
        <cfvo type="percentile" val="50"/>
        <cfvo type="max"/>
        <color rgb="FFF8696B"/>
        <color rgb="FFFCFCFF"/>
        <color rgb="FF63BE7B"/>
      </colorScale>
    </cfRule>
    <cfRule type="colorScale" priority="1800">
      <colorScale>
        <cfvo type="min"/>
        <cfvo type="percentile" val="50"/>
        <cfvo type="max"/>
        <color rgb="FFF8696B"/>
        <color rgb="FFFCFCFF"/>
        <color rgb="FF5A8AC6"/>
      </colorScale>
    </cfRule>
    <cfRule type="colorScale" priority="1801">
      <colorScale>
        <cfvo type="min"/>
        <cfvo type="percentile" val="50"/>
        <cfvo type="max"/>
        <color rgb="FFF8696B"/>
        <color rgb="FFFCFCFF"/>
        <color rgb="FF63BE7B"/>
      </colorScale>
    </cfRule>
    <cfRule type="colorScale" priority="1802">
      <colorScale>
        <cfvo type="min"/>
        <cfvo type="percentile" val="50"/>
        <cfvo type="max"/>
        <color rgb="FFF8696B"/>
        <color rgb="FFFCFCFF"/>
        <color rgb="FF63BE7B"/>
      </colorScale>
    </cfRule>
    <cfRule type="colorScale" priority="1803">
      <colorScale>
        <cfvo type="min"/>
        <cfvo type="max"/>
        <color rgb="FFFCFCFF"/>
        <color rgb="FF63BE7B"/>
      </colorScale>
    </cfRule>
    <cfRule type="colorScale" priority="1804">
      <colorScale>
        <cfvo type="min"/>
        <cfvo type="percentile" val="50"/>
        <cfvo type="max"/>
        <color rgb="FFF8696B"/>
        <color rgb="FFFCFCFF"/>
        <color rgb="FF63BE7B"/>
      </colorScale>
    </cfRule>
    <cfRule type="colorScale" priority="1805">
      <colorScale>
        <cfvo type="min"/>
        <cfvo type="max"/>
        <color rgb="FFFCFCFF"/>
        <color rgb="FF63BE7B"/>
      </colorScale>
    </cfRule>
    <cfRule type="colorScale" priority="1806">
      <colorScale>
        <cfvo type="min"/>
        <cfvo type="max"/>
        <color rgb="FFFCFCFF"/>
        <color rgb="FF63BE7B"/>
      </colorScale>
    </cfRule>
    <cfRule type="colorScale" priority="1807">
      <colorScale>
        <cfvo type="min"/>
        <cfvo type="max"/>
        <color rgb="FFFCFCFF"/>
        <color rgb="FF63BE7B"/>
      </colorScale>
    </cfRule>
    <cfRule type="colorScale" priority="1808">
      <colorScale>
        <cfvo type="min"/>
        <cfvo type="percentile" val="50"/>
        <cfvo type="max"/>
        <color rgb="FFF8696B"/>
        <color rgb="FFFFEB84"/>
        <color rgb="FF63BE7B"/>
      </colorScale>
    </cfRule>
    <cfRule type="colorScale" priority="1809">
      <colorScale>
        <cfvo type="min"/>
        <cfvo type="max"/>
        <color rgb="FFFFEF9C"/>
        <color rgb="FF63BE7B"/>
      </colorScale>
    </cfRule>
    <cfRule type="colorScale" priority="1810">
      <colorScale>
        <cfvo type="min"/>
        <cfvo type="max"/>
        <color rgb="FFFCFCFF"/>
        <color rgb="FF63BE7B"/>
      </colorScale>
    </cfRule>
    <cfRule type="colorScale" priority="1871">
      <colorScale>
        <cfvo type="min"/>
        <cfvo type="max"/>
        <color rgb="FFFCFCFF"/>
        <color rgb="FF63BE7B"/>
      </colorScale>
    </cfRule>
    <cfRule type="colorScale" priority="1872">
      <colorScale>
        <cfvo type="min"/>
        <cfvo type="percentile" val="50"/>
        <cfvo type="max"/>
        <color rgb="FFF8696B"/>
        <color rgb="FFFCFCFF"/>
        <color rgb="FF63BE7B"/>
      </colorScale>
    </cfRule>
    <cfRule type="colorScale" priority="1892">
      <colorScale>
        <cfvo type="min"/>
        <cfvo type="max"/>
        <color rgb="FFFCFCFF"/>
        <color rgb="FF63BE7B"/>
      </colorScale>
    </cfRule>
    <cfRule type="colorScale" priority="1893">
      <colorScale>
        <cfvo type="min"/>
        <cfvo type="percentile" val="50"/>
        <cfvo type="max"/>
        <color rgb="FFF8696B"/>
        <color rgb="FFFCFCFF"/>
        <color rgb="FF63BE7B"/>
      </colorScale>
    </cfRule>
  </conditionalFormatting>
  <conditionalFormatting sqref="N6 J6">
    <cfRule type="colorScale" priority="1617">
      <colorScale>
        <cfvo type="min"/>
        <cfvo type="percentile" val="50"/>
        <cfvo type="max"/>
        <color rgb="FFF8696B"/>
        <color rgb="FFFCFCFF"/>
        <color rgb="FF63BE7B"/>
      </colorScale>
    </cfRule>
  </conditionalFormatting>
  <conditionalFormatting sqref="N6">
    <cfRule type="colorScale" priority="1593">
      <colorScale>
        <cfvo type="min"/>
        <cfvo type="max"/>
        <color rgb="FFFCFCFF"/>
        <color rgb="FF63BE7B"/>
      </colorScale>
    </cfRule>
    <cfRule type="colorScale" priority="1594">
      <colorScale>
        <cfvo type="min"/>
        <cfvo type="max"/>
        <color rgb="FFFCFCFF"/>
        <color rgb="FF63BE7B"/>
      </colorScale>
    </cfRule>
    <cfRule type="colorScale" priority="1595">
      <colorScale>
        <cfvo type="min"/>
        <cfvo type="percentile" val="50"/>
        <cfvo type="max"/>
        <color rgb="FFF8696B"/>
        <color rgb="FFFFEB84"/>
        <color rgb="FF63BE7B"/>
      </colorScale>
    </cfRule>
    <cfRule type="colorScale" priority="1596">
      <colorScale>
        <cfvo type="min"/>
        <cfvo type="max"/>
        <color rgb="FFFFEF9C"/>
        <color rgb="FF63BE7B"/>
      </colorScale>
    </cfRule>
    <cfRule type="colorScale" priority="1609">
      <colorScale>
        <cfvo type="min"/>
        <cfvo type="percentile" val="50"/>
        <cfvo type="max"/>
        <color rgb="FFF8696B"/>
        <color rgb="FFFCFCFF"/>
        <color rgb="FF63BE7B"/>
      </colorScale>
    </cfRule>
    <cfRule type="colorScale" priority="1610">
      <colorScale>
        <cfvo type="min"/>
        <cfvo type="max"/>
        <color rgb="FFFCFCFF"/>
        <color rgb="FF63BE7B"/>
      </colorScale>
    </cfRule>
    <cfRule type="colorScale" priority="1611">
      <colorScale>
        <cfvo type="min"/>
        <cfvo type="percentile" val="50"/>
        <cfvo type="max"/>
        <color rgb="FFF8696B"/>
        <color rgb="FFFCFCFF"/>
        <color rgb="FF63BE7B"/>
      </colorScale>
    </cfRule>
    <cfRule type="colorScale" priority="1612">
      <colorScale>
        <cfvo type="min"/>
        <cfvo type="percentile" val="50"/>
        <cfvo type="max"/>
        <color rgb="FFF8696B"/>
        <color rgb="FFFCFCFF"/>
        <color rgb="FF5A8AC6"/>
      </colorScale>
    </cfRule>
    <cfRule type="colorScale" priority="1613">
      <colorScale>
        <cfvo type="min"/>
        <cfvo type="percentile" val="50"/>
        <cfvo type="max"/>
        <color rgb="FFF8696B"/>
        <color rgb="FFFCFCFF"/>
        <color rgb="FF63BE7B"/>
      </colorScale>
    </cfRule>
    <cfRule type="colorScale" priority="1614">
      <colorScale>
        <cfvo type="min"/>
        <cfvo type="percentile" val="50"/>
        <cfvo type="max"/>
        <color rgb="FFF8696B"/>
        <color rgb="FFFCFCFF"/>
        <color rgb="FF63BE7B"/>
      </colorScale>
    </cfRule>
    <cfRule type="colorScale" priority="1615">
      <colorScale>
        <cfvo type="min"/>
        <cfvo type="max"/>
        <color rgb="FFFCFCFF"/>
        <color rgb="FF63BE7B"/>
      </colorScale>
    </cfRule>
    <cfRule type="colorScale" priority="1616">
      <colorScale>
        <cfvo type="min"/>
        <cfvo type="percentile" val="50"/>
        <cfvo type="max"/>
        <color rgb="FFF8696B"/>
        <color rgb="FFFCFCFF"/>
        <color rgb="FF63BE7B"/>
      </colorScale>
    </cfRule>
    <cfRule type="colorScale" priority="1630">
      <colorScale>
        <cfvo type="min"/>
        <cfvo type="max"/>
        <color rgb="FFFCFCFF"/>
        <color rgb="FF63BE7B"/>
      </colorScale>
    </cfRule>
    <cfRule type="colorScale" priority="1631">
      <colorScale>
        <cfvo type="min"/>
        <cfvo type="max"/>
        <color rgb="FFFCFCFF"/>
        <color rgb="FF63BE7B"/>
      </colorScale>
    </cfRule>
    <cfRule type="colorScale" priority="1632">
      <colorScale>
        <cfvo type="min"/>
        <cfvo type="percentile" val="50"/>
        <cfvo type="max"/>
        <color rgb="FFF8696B"/>
        <color rgb="FFFFEB84"/>
        <color rgb="FF63BE7B"/>
      </colorScale>
    </cfRule>
    <cfRule type="colorScale" priority="1633">
      <colorScale>
        <cfvo type="min"/>
        <cfvo type="max"/>
        <color rgb="FFFFEF9C"/>
        <color rgb="FF63BE7B"/>
      </colorScale>
    </cfRule>
    <cfRule type="colorScale" priority="1634">
      <colorScale>
        <cfvo type="min"/>
        <cfvo type="max"/>
        <color rgb="FFFCFCFF"/>
        <color rgb="FF63BE7B"/>
      </colorScale>
    </cfRule>
    <cfRule type="colorScale" priority="1635">
      <colorScale>
        <cfvo type="min"/>
        <cfvo type="percentile" val="50"/>
        <cfvo type="max"/>
        <color rgb="FFF8696B"/>
        <color rgb="FFFCFCFF"/>
        <color rgb="FF63BE7B"/>
      </colorScale>
    </cfRule>
    <cfRule type="colorScale" priority="1636">
      <colorScale>
        <cfvo type="min"/>
        <cfvo type="percentile" val="50"/>
        <cfvo type="max"/>
        <color rgb="FFF8696B"/>
        <color rgb="FFFCFCFF"/>
        <color rgb="FF63BE7B"/>
      </colorScale>
    </cfRule>
    <cfRule type="colorScale" priority="1637">
      <colorScale>
        <cfvo type="min"/>
        <cfvo type="percentile" val="50"/>
        <cfvo type="max"/>
        <color rgb="FFF8696B"/>
        <color rgb="FFFCFCFF"/>
        <color rgb="FF5A8AC6"/>
      </colorScale>
    </cfRule>
    <cfRule type="colorScale" priority="1638">
      <colorScale>
        <cfvo type="min"/>
        <cfvo type="percentile" val="50"/>
        <cfvo type="max"/>
        <color rgb="FFF8696B"/>
        <color rgb="FFFCFCFF"/>
        <color rgb="FF63BE7B"/>
      </colorScale>
    </cfRule>
    <cfRule type="colorScale" priority="1639">
      <colorScale>
        <cfvo type="min"/>
        <cfvo type="percentile" val="50"/>
        <cfvo type="max"/>
        <color rgb="FFF8696B"/>
        <color rgb="FFFCFCFF"/>
        <color rgb="FF63BE7B"/>
      </colorScale>
    </cfRule>
    <cfRule type="colorScale" priority="1640">
      <colorScale>
        <cfvo type="min"/>
        <cfvo type="max"/>
        <color rgb="FFFCFCFF"/>
        <color rgb="FF63BE7B"/>
      </colorScale>
    </cfRule>
    <cfRule type="colorScale" priority="1641">
      <colorScale>
        <cfvo type="min"/>
        <cfvo type="percentile" val="50"/>
        <cfvo type="max"/>
        <color rgb="FFF8696B"/>
        <color rgb="FFFCFCFF"/>
        <color rgb="FF63BE7B"/>
      </colorScale>
    </cfRule>
    <cfRule type="colorScale" priority="1642">
      <colorScale>
        <cfvo type="min"/>
        <cfvo type="max"/>
        <color rgb="FFFCFCFF"/>
        <color rgb="FF63BE7B"/>
      </colorScale>
    </cfRule>
    <cfRule type="colorScale" priority="1643">
      <colorScale>
        <cfvo type="min"/>
        <cfvo type="max"/>
        <color rgb="FFFCFCFF"/>
        <color rgb="FF63BE7B"/>
      </colorScale>
    </cfRule>
    <cfRule type="colorScale" priority="1644">
      <colorScale>
        <cfvo type="min"/>
        <cfvo type="max"/>
        <color rgb="FFFCFCFF"/>
        <color rgb="FF63BE7B"/>
      </colorScale>
    </cfRule>
    <cfRule type="colorScale" priority="1645">
      <colorScale>
        <cfvo type="min"/>
        <cfvo type="percentile" val="50"/>
        <cfvo type="max"/>
        <color rgb="FFF8696B"/>
        <color rgb="FFFFEB84"/>
        <color rgb="FF63BE7B"/>
      </colorScale>
    </cfRule>
    <cfRule type="colorScale" priority="1646">
      <colorScale>
        <cfvo type="min"/>
        <cfvo type="max"/>
        <color rgb="FFFFEF9C"/>
        <color rgb="FF63BE7B"/>
      </colorScale>
    </cfRule>
    <cfRule type="colorScale" priority="1647">
      <colorScale>
        <cfvo type="min"/>
        <cfvo type="max"/>
        <color rgb="FFFCFCFF"/>
        <color rgb="FF63BE7B"/>
      </colorScale>
    </cfRule>
    <cfRule type="colorScale" priority="1704">
      <colorScale>
        <cfvo type="min"/>
        <cfvo type="max"/>
        <color rgb="FFFCFCFF"/>
        <color rgb="FF63BE7B"/>
      </colorScale>
    </cfRule>
    <cfRule type="colorScale" priority="1705">
      <colorScale>
        <cfvo type="min"/>
        <cfvo type="percentile" val="50"/>
        <cfvo type="max"/>
        <color rgb="FFF8696B"/>
        <color rgb="FFFCFCFF"/>
        <color rgb="FF63BE7B"/>
      </colorScale>
    </cfRule>
    <cfRule type="colorScale" priority="1725">
      <colorScale>
        <cfvo type="min"/>
        <cfvo type="max"/>
        <color rgb="FFFCFCFF"/>
        <color rgb="FF63BE7B"/>
      </colorScale>
    </cfRule>
    <cfRule type="colorScale" priority="1726">
      <colorScale>
        <cfvo type="min"/>
        <cfvo type="percentile" val="50"/>
        <cfvo type="max"/>
        <color rgb="FFF8696B"/>
        <color rgb="FFFCFCFF"/>
        <color rgb="FF63BE7B"/>
      </colorScale>
    </cfRule>
  </conditionalFormatting>
  <conditionalFormatting sqref="N7:N18">
    <cfRule type="colorScale" priority="1479">
      <colorScale>
        <cfvo type="min"/>
        <cfvo type="max"/>
        <color rgb="FFFCFCFF"/>
        <color rgb="FF63BE7B"/>
      </colorScale>
    </cfRule>
    <cfRule type="colorScale" priority="1480">
      <colorScale>
        <cfvo type="min"/>
        <cfvo type="max"/>
        <color rgb="FFFCFCFF"/>
        <color rgb="FF63BE7B"/>
      </colorScale>
    </cfRule>
    <cfRule type="colorScale" priority="1481">
      <colorScale>
        <cfvo type="min"/>
        <cfvo type="percentile" val="50"/>
        <cfvo type="max"/>
        <color rgb="FFF8696B"/>
        <color rgb="FFFCFCFF"/>
        <color rgb="FF63BE7B"/>
      </colorScale>
    </cfRule>
    <cfRule type="colorScale" priority="1482">
      <colorScale>
        <cfvo type="min"/>
        <cfvo type="percentile" val="50"/>
        <cfvo type="max"/>
        <color rgb="FFF8696B"/>
        <color rgb="FFFCFCFF"/>
        <color rgb="FF63BE7B"/>
      </colorScale>
    </cfRule>
    <cfRule type="colorScale" priority="1498">
      <colorScale>
        <cfvo type="min"/>
        <cfvo type="max"/>
        <color rgb="FFFCFCFF"/>
        <color rgb="FF63BE7B"/>
      </colorScale>
    </cfRule>
    <cfRule type="colorScale" priority="1533">
      <colorScale>
        <cfvo type="min"/>
        <cfvo type="percentile" val="50"/>
        <cfvo type="max"/>
        <color rgb="FFF8696B"/>
        <color rgb="FFFCFCFF"/>
        <color rgb="FF63BE7B"/>
      </colorScale>
    </cfRule>
    <cfRule type="colorScale" priority="1534">
      <colorScale>
        <cfvo type="min"/>
        <cfvo type="max"/>
        <color rgb="FFFCFCFF"/>
        <color rgb="FF63BE7B"/>
      </colorScale>
    </cfRule>
    <cfRule type="colorScale" priority="1542">
      <colorScale>
        <cfvo type="min"/>
        <cfvo type="max"/>
        <color rgb="FFFCFCFF"/>
        <color rgb="FF63BE7B"/>
      </colorScale>
    </cfRule>
    <cfRule type="colorScale" priority="1543">
      <colorScale>
        <cfvo type="min"/>
        <cfvo type="percentile" val="50"/>
        <cfvo type="max"/>
        <color rgb="FFF8696B"/>
        <color rgb="FFFCFCFF"/>
        <color rgb="FF63BE7B"/>
      </colorScale>
    </cfRule>
    <cfRule type="colorScale" priority="1563">
      <colorScale>
        <cfvo type="min"/>
        <cfvo type="max"/>
        <color rgb="FFFCFCFF"/>
        <color rgb="FF63BE7B"/>
      </colorScale>
    </cfRule>
    <cfRule type="colorScale" priority="1564">
      <colorScale>
        <cfvo type="min"/>
        <cfvo type="percentile" val="50"/>
        <cfvo type="max"/>
        <color rgb="FFF8696B"/>
        <color rgb="FFFCFCFF"/>
        <color rgb="FF63BE7B"/>
      </colorScale>
    </cfRule>
  </conditionalFormatting>
  <conditionalFormatting sqref="N19:N25">
    <cfRule type="colorScale" priority="648">
      <colorScale>
        <cfvo type="min"/>
        <cfvo type="max"/>
        <color rgb="FFFCFCFF"/>
        <color rgb="FF63BE7B"/>
      </colorScale>
    </cfRule>
    <cfRule type="colorScale" priority="653">
      <colorScale>
        <cfvo type="min"/>
        <cfvo type="max"/>
        <color rgb="FFFCFCFF"/>
        <color rgb="FF63BE7B"/>
      </colorScale>
    </cfRule>
    <cfRule type="colorScale" priority="654">
      <colorScale>
        <cfvo type="min"/>
        <cfvo type="max"/>
        <color rgb="FFFCFCFF"/>
        <color rgb="FF63BE7B"/>
      </colorScale>
    </cfRule>
    <cfRule type="colorScale" priority="655">
      <colorScale>
        <cfvo type="min"/>
        <cfvo type="max"/>
        <color rgb="FFFCFCFF"/>
        <color rgb="FF63BE7B"/>
      </colorScale>
    </cfRule>
    <cfRule type="colorScale" priority="656">
      <colorScale>
        <cfvo type="min"/>
        <cfvo type="max"/>
        <color rgb="FFFCFCFF"/>
        <color rgb="FF63BE7B"/>
      </colorScale>
    </cfRule>
    <cfRule type="colorScale" priority="657">
      <colorScale>
        <cfvo type="min"/>
        <cfvo type="percentile" val="50"/>
        <cfvo type="max"/>
        <color rgb="FFF8696B"/>
        <color rgb="FFFFEB84"/>
        <color rgb="FF63BE7B"/>
      </colorScale>
    </cfRule>
    <cfRule type="colorScale" priority="658">
      <colorScale>
        <cfvo type="min"/>
        <cfvo type="max"/>
        <color rgb="FFFFEF9C"/>
        <color rgb="FF63BE7B"/>
      </colorScale>
    </cfRule>
    <cfRule type="colorScale" priority="659">
      <colorScale>
        <cfvo type="min"/>
        <cfvo type="max"/>
        <color rgb="FFFCFCFF"/>
        <color rgb="FF63BE7B"/>
      </colorScale>
    </cfRule>
    <cfRule type="colorScale" priority="660">
      <colorScale>
        <cfvo type="min"/>
        <cfvo type="max"/>
        <color rgb="FFFCFCFF"/>
        <color rgb="FF63BE7B"/>
      </colorScale>
    </cfRule>
    <cfRule type="colorScale" priority="661">
      <colorScale>
        <cfvo type="min"/>
        <cfvo type="max"/>
        <color rgb="FFFCFCFF"/>
        <color rgb="FF63BE7B"/>
      </colorScale>
    </cfRule>
    <cfRule type="colorScale" priority="662">
      <colorScale>
        <cfvo type="min"/>
        <cfvo type="percentile" val="50"/>
        <cfvo type="max"/>
        <color rgb="FFF8696B"/>
        <color rgb="FFFFEB84"/>
        <color rgb="FF63BE7B"/>
      </colorScale>
    </cfRule>
    <cfRule type="colorScale" priority="663">
      <colorScale>
        <cfvo type="min"/>
        <cfvo type="max"/>
        <color rgb="FFFFEF9C"/>
        <color rgb="FF63BE7B"/>
      </colorScale>
    </cfRule>
    <cfRule type="colorScale" priority="664">
      <colorScale>
        <cfvo type="min"/>
        <cfvo type="max"/>
        <color rgb="FFFCFCFF"/>
        <color rgb="FF63BE7B"/>
      </colorScale>
    </cfRule>
    <cfRule type="colorScale" priority="665">
      <colorScale>
        <cfvo type="min"/>
        <cfvo type="max"/>
        <color rgb="FFFCFCFF"/>
        <color rgb="FF63BE7B"/>
      </colorScale>
    </cfRule>
    <cfRule type="colorScale" priority="666">
      <colorScale>
        <cfvo type="min"/>
        <cfvo type="percentile" val="50"/>
        <cfvo type="max"/>
        <color rgb="FFF8696B"/>
        <color rgb="FFFCFCFF"/>
        <color rgb="FF63BE7B"/>
      </colorScale>
    </cfRule>
    <cfRule type="colorScale" priority="667">
      <colorScale>
        <cfvo type="min"/>
        <cfvo type="max"/>
        <color rgb="FFFCFCFF"/>
        <color rgb="FF63BE7B"/>
      </colorScale>
    </cfRule>
    <cfRule type="colorScale" priority="668">
      <colorScale>
        <cfvo type="min"/>
        <cfvo type="max"/>
        <color rgb="FFFCFCFF"/>
        <color rgb="FF63BE7B"/>
      </colorScale>
    </cfRule>
    <cfRule type="colorScale" priority="669">
      <colorScale>
        <cfvo type="min"/>
        <cfvo type="percentile" val="50"/>
        <cfvo type="max"/>
        <color rgb="FFF8696B"/>
        <color rgb="FFFCFCFF"/>
        <color rgb="FF63BE7B"/>
      </colorScale>
    </cfRule>
    <cfRule type="colorScale" priority="670">
      <colorScale>
        <cfvo type="min"/>
        <cfvo type="max"/>
        <color rgb="FFFCFCFF"/>
        <color rgb="FF63BE7B"/>
      </colorScale>
    </cfRule>
    <cfRule type="colorScale" priority="671">
      <colorScale>
        <cfvo type="min"/>
        <cfvo type="max"/>
        <color rgb="FFFCFCFF"/>
        <color rgb="FF63BE7B"/>
      </colorScale>
    </cfRule>
    <cfRule type="colorScale" priority="672">
      <colorScale>
        <cfvo type="min"/>
        <cfvo type="percentile" val="50"/>
        <cfvo type="max"/>
        <color rgb="FFF8696B"/>
        <color rgb="FFFCFCFF"/>
        <color rgb="FF63BE7B"/>
      </colorScale>
    </cfRule>
    <cfRule type="colorScale" priority="673">
      <colorScale>
        <cfvo type="min"/>
        <cfvo type="max"/>
        <color rgb="FFFCFCFF"/>
        <color rgb="FF63BE7B"/>
      </colorScale>
    </cfRule>
    <cfRule type="colorScale" priority="674">
      <colorScale>
        <cfvo type="min"/>
        <cfvo type="max"/>
        <color rgb="FFFCFCFF"/>
        <color rgb="FF63BE7B"/>
      </colorScale>
    </cfRule>
    <cfRule type="colorScale" priority="675">
      <colorScale>
        <cfvo type="min"/>
        <cfvo type="max"/>
        <color rgb="FFFCFCFF"/>
        <color rgb="FF63BE7B"/>
      </colorScale>
    </cfRule>
    <cfRule type="colorScale" priority="676">
      <colorScale>
        <cfvo type="min"/>
        <cfvo type="percentile" val="50"/>
        <cfvo type="max"/>
        <color rgb="FFF8696B"/>
        <color rgb="FFFCFCFF"/>
        <color rgb="FF63BE7B"/>
      </colorScale>
    </cfRule>
    <cfRule type="colorScale" priority="677">
      <colorScale>
        <cfvo type="min"/>
        <cfvo type="max"/>
        <color rgb="FFFCFCFF"/>
        <color rgb="FF63BE7B"/>
      </colorScale>
    </cfRule>
    <cfRule type="colorScale" priority="678">
      <colorScale>
        <cfvo type="min"/>
        <cfvo type="max"/>
        <color rgb="FFFCFCFF"/>
        <color rgb="FF63BE7B"/>
      </colorScale>
    </cfRule>
    <cfRule type="colorScale" priority="679">
      <colorScale>
        <cfvo type="min"/>
        <cfvo type="percentile" val="50"/>
        <cfvo type="max"/>
        <color rgb="FFF8696B"/>
        <color rgb="FFFFEB84"/>
        <color rgb="FF63BE7B"/>
      </colorScale>
    </cfRule>
    <cfRule type="colorScale" priority="680">
      <colorScale>
        <cfvo type="min"/>
        <cfvo type="max"/>
        <color rgb="FFFFEF9C"/>
        <color rgb="FF63BE7B"/>
      </colorScale>
    </cfRule>
    <cfRule type="colorScale" priority="681">
      <colorScale>
        <cfvo type="min"/>
        <cfvo type="max"/>
        <color rgb="FFFCFCFF"/>
        <color rgb="FF63BE7B"/>
      </colorScale>
    </cfRule>
    <cfRule type="colorScale" priority="682">
      <colorScale>
        <cfvo type="min"/>
        <cfvo type="max"/>
        <color rgb="FFFCFCFF"/>
        <color rgb="FF63BE7B"/>
      </colorScale>
    </cfRule>
    <cfRule type="colorScale" priority="683">
      <colorScale>
        <cfvo type="min"/>
        <cfvo type="percentile" val="50"/>
        <cfvo type="max"/>
        <color rgb="FFF8696B"/>
        <color rgb="FFFCFCFF"/>
        <color rgb="FF63BE7B"/>
      </colorScale>
    </cfRule>
    <cfRule type="colorScale" priority="684">
      <colorScale>
        <cfvo type="min"/>
        <cfvo type="max"/>
        <color rgb="FFFCFCFF"/>
        <color rgb="FF63BE7B"/>
      </colorScale>
    </cfRule>
    <cfRule type="colorScale" priority="685">
      <colorScale>
        <cfvo type="min"/>
        <cfvo type="percentile" val="50"/>
        <cfvo type="max"/>
        <color rgb="FFF8696B"/>
        <color rgb="FFFCFCFF"/>
        <color rgb="FF63BE7B"/>
      </colorScale>
    </cfRule>
    <cfRule type="colorScale" priority="686">
      <colorScale>
        <cfvo type="min"/>
        <cfvo type="max"/>
        <color rgb="FFFCFCFF"/>
        <color rgb="FF63BE7B"/>
      </colorScale>
    </cfRule>
    <cfRule type="colorScale" priority="687">
      <colorScale>
        <cfvo type="min"/>
        <cfvo type="max"/>
        <color rgb="FFFCFCFF"/>
        <color rgb="FF63BE7B"/>
      </colorScale>
    </cfRule>
    <cfRule type="colorScale" priority="688">
      <colorScale>
        <cfvo type="min"/>
        <cfvo type="percentile" val="50"/>
        <cfvo type="max"/>
        <color rgb="FFF8696B"/>
        <color rgb="FFFFEB84"/>
        <color rgb="FF63BE7B"/>
      </colorScale>
    </cfRule>
    <cfRule type="colorScale" priority="689">
      <colorScale>
        <cfvo type="min"/>
        <cfvo type="max"/>
        <color rgb="FFFFEF9C"/>
        <color rgb="FF63BE7B"/>
      </colorScale>
    </cfRule>
    <cfRule type="colorScale" priority="690">
      <colorScale>
        <cfvo type="min"/>
        <cfvo type="max"/>
        <color rgb="FFFCFCFF"/>
        <color rgb="FF63BE7B"/>
      </colorScale>
    </cfRule>
    <cfRule type="colorScale" priority="691">
      <colorScale>
        <cfvo type="min"/>
        <cfvo type="percentile" val="50"/>
        <cfvo type="max"/>
        <color rgb="FFF8696B"/>
        <color rgb="FFFCFCFF"/>
        <color rgb="FF63BE7B"/>
      </colorScale>
    </cfRule>
    <cfRule type="colorScale" priority="692">
      <colorScale>
        <cfvo type="min"/>
        <cfvo type="max"/>
        <color rgb="FFFCFCFF"/>
        <color rgb="FF63BE7B"/>
      </colorScale>
    </cfRule>
    <cfRule type="colorScale" priority="693">
      <colorScale>
        <cfvo type="min"/>
        <cfvo type="max"/>
        <color rgb="FFFCFCFF"/>
        <color rgb="FF63BE7B"/>
      </colorScale>
    </cfRule>
    <cfRule type="colorScale" priority="694">
      <colorScale>
        <cfvo type="min"/>
        <cfvo type="percentile" val="50"/>
        <cfvo type="max"/>
        <color rgb="FFF8696B"/>
        <color rgb="FFFCFCFF"/>
        <color rgb="FF63BE7B"/>
      </colorScale>
    </cfRule>
    <cfRule type="colorScale" priority="695">
      <colorScale>
        <cfvo type="min"/>
        <cfvo type="max"/>
        <color rgb="FFFCFCFF"/>
        <color rgb="FF63BE7B"/>
      </colorScale>
    </cfRule>
    <cfRule type="colorScale" priority="696">
      <colorScale>
        <cfvo type="min"/>
        <cfvo type="max"/>
        <color rgb="FFFCFCFF"/>
        <color rgb="FF63BE7B"/>
      </colorScale>
    </cfRule>
    <cfRule type="colorScale" priority="697">
      <colorScale>
        <cfvo type="min"/>
        <cfvo type="percentile" val="50"/>
        <cfvo type="max"/>
        <color rgb="FFF8696B"/>
        <color rgb="FFFFEB84"/>
        <color rgb="FF63BE7B"/>
      </colorScale>
    </cfRule>
    <cfRule type="colorScale" priority="698">
      <colorScale>
        <cfvo type="min"/>
        <cfvo type="max"/>
        <color rgb="FFFFEF9C"/>
        <color rgb="FF63BE7B"/>
      </colorScale>
    </cfRule>
    <cfRule type="colorScale" priority="699">
      <colorScale>
        <cfvo type="min"/>
        <cfvo type="percentile" val="50"/>
        <cfvo type="max"/>
        <color rgb="FFF8696B"/>
        <color rgb="FFFCFCFF"/>
        <color rgb="FF63BE7B"/>
      </colorScale>
    </cfRule>
    <cfRule type="colorScale" priority="700">
      <colorScale>
        <cfvo type="min"/>
        <cfvo type="max"/>
        <color rgb="FFFCFCFF"/>
        <color rgb="FF63BE7B"/>
      </colorScale>
    </cfRule>
    <cfRule type="colorScale" priority="701">
      <colorScale>
        <cfvo type="min"/>
        <cfvo type="percentile" val="50"/>
        <cfvo type="max"/>
        <color rgb="FFF8696B"/>
        <color rgb="FFFCFCFF"/>
        <color rgb="FF63BE7B"/>
      </colorScale>
    </cfRule>
    <cfRule type="colorScale" priority="702">
      <colorScale>
        <cfvo type="min"/>
        <cfvo type="percentile" val="50"/>
        <cfvo type="max"/>
        <color rgb="FFF8696B"/>
        <color rgb="FFFCFCFF"/>
        <color rgb="FF5A8AC6"/>
      </colorScale>
    </cfRule>
    <cfRule type="colorScale" priority="703">
      <colorScale>
        <cfvo type="min"/>
        <cfvo type="percentile" val="50"/>
        <cfvo type="max"/>
        <color rgb="FFF8696B"/>
        <color rgb="FFFCFCFF"/>
        <color rgb="FF63BE7B"/>
      </colorScale>
    </cfRule>
    <cfRule type="colorScale" priority="704">
      <colorScale>
        <cfvo type="min"/>
        <cfvo type="percentile" val="50"/>
        <cfvo type="max"/>
        <color rgb="FFF8696B"/>
        <color rgb="FFFCFCFF"/>
        <color rgb="FF63BE7B"/>
      </colorScale>
    </cfRule>
    <cfRule type="colorScale" priority="705">
      <colorScale>
        <cfvo type="min"/>
        <cfvo type="max"/>
        <color rgb="FFFCFCFF"/>
        <color rgb="FF63BE7B"/>
      </colorScale>
    </cfRule>
    <cfRule type="colorScale" priority="706">
      <colorScale>
        <cfvo type="min"/>
        <cfvo type="percentile" val="50"/>
        <cfvo type="max"/>
        <color rgb="FFF8696B"/>
        <color rgb="FFFCFCFF"/>
        <color rgb="FF63BE7B"/>
      </colorScale>
    </cfRule>
    <cfRule type="colorScale" priority="707">
      <colorScale>
        <cfvo type="min"/>
        <cfvo type="max"/>
        <color rgb="FFFCFCFF"/>
        <color rgb="FF63BE7B"/>
      </colorScale>
    </cfRule>
    <cfRule type="colorScale" priority="708">
      <colorScale>
        <cfvo type="min"/>
        <cfvo type="max"/>
        <color rgb="FFFCFCFF"/>
        <color rgb="FF63BE7B"/>
      </colorScale>
    </cfRule>
    <cfRule type="colorScale" priority="709">
      <colorScale>
        <cfvo type="min"/>
        <cfvo type="percentile" val="50"/>
        <cfvo type="max"/>
        <color rgb="FFF8696B"/>
        <color rgb="FFFFEB84"/>
        <color rgb="FF63BE7B"/>
      </colorScale>
    </cfRule>
    <cfRule type="colorScale" priority="710">
      <colorScale>
        <cfvo type="min"/>
        <cfvo type="max"/>
        <color rgb="FFFFEF9C"/>
        <color rgb="FF63BE7B"/>
      </colorScale>
    </cfRule>
    <cfRule type="colorScale" priority="711">
      <colorScale>
        <cfvo type="min"/>
        <cfvo type="max"/>
        <color rgb="FFFCFCFF"/>
        <color rgb="FF63BE7B"/>
      </colorScale>
    </cfRule>
    <cfRule type="colorScale" priority="712">
      <colorScale>
        <cfvo type="min"/>
        <cfvo type="max"/>
        <color rgb="FFFCFCFF"/>
        <color rgb="FF63BE7B"/>
      </colorScale>
    </cfRule>
    <cfRule type="colorScale" priority="713">
      <colorScale>
        <cfvo type="min"/>
        <cfvo type="percentile" val="50"/>
        <cfvo type="max"/>
        <color rgb="FFF8696B"/>
        <color rgb="FFFFEB84"/>
        <color rgb="FF63BE7B"/>
      </colorScale>
    </cfRule>
    <cfRule type="colorScale" priority="714">
      <colorScale>
        <cfvo type="min"/>
        <cfvo type="max"/>
        <color rgb="FFFFEF9C"/>
        <color rgb="FF63BE7B"/>
      </colorScale>
    </cfRule>
    <cfRule type="colorScale" priority="715">
      <colorScale>
        <cfvo type="min"/>
        <cfvo type="max"/>
        <color rgb="FFFCFCFF"/>
        <color rgb="FF63BE7B"/>
      </colorScale>
    </cfRule>
    <cfRule type="colorScale" priority="716">
      <colorScale>
        <cfvo type="min"/>
        <cfvo type="max"/>
        <color rgb="FFFCFCFF"/>
        <color rgb="FF63BE7B"/>
      </colorScale>
    </cfRule>
    <cfRule type="colorScale" priority="717">
      <colorScale>
        <cfvo type="min"/>
        <cfvo type="percentile" val="50"/>
        <cfvo type="max"/>
        <color rgb="FFF8696B"/>
        <color rgb="FFFFEB84"/>
        <color rgb="FF63BE7B"/>
      </colorScale>
    </cfRule>
    <cfRule type="colorScale" priority="718">
      <colorScale>
        <cfvo type="min"/>
        <cfvo type="max"/>
        <color rgb="FFFFEF9C"/>
        <color rgb="FF63BE7B"/>
      </colorScale>
    </cfRule>
    <cfRule type="colorScale" priority="719">
      <colorScale>
        <cfvo type="min"/>
        <cfvo type="max"/>
        <color rgb="FFFCFCFF"/>
        <color rgb="FF63BE7B"/>
      </colorScale>
    </cfRule>
    <cfRule type="colorScale" priority="720">
      <colorScale>
        <cfvo type="min"/>
        <cfvo type="percentile" val="50"/>
        <cfvo type="max"/>
        <color rgb="FFF8696B"/>
        <color rgb="FFFCFCFF"/>
        <color rgb="FF63BE7B"/>
      </colorScale>
    </cfRule>
    <cfRule type="colorScale" priority="721">
      <colorScale>
        <cfvo type="min"/>
        <cfvo type="percentile" val="50"/>
        <cfvo type="max"/>
        <color rgb="FFF8696B"/>
        <color rgb="FFFCFCFF"/>
        <color rgb="FF63BE7B"/>
      </colorScale>
    </cfRule>
    <cfRule type="colorScale" priority="722">
      <colorScale>
        <cfvo type="min"/>
        <cfvo type="percentile" val="50"/>
        <cfvo type="max"/>
        <color rgb="FFF8696B"/>
        <color rgb="FFFCFCFF"/>
        <color rgb="FF5A8AC6"/>
      </colorScale>
    </cfRule>
    <cfRule type="colorScale" priority="723">
      <colorScale>
        <cfvo type="min"/>
        <cfvo type="percentile" val="50"/>
        <cfvo type="max"/>
        <color rgb="FFF8696B"/>
        <color rgb="FFFCFCFF"/>
        <color rgb="FF63BE7B"/>
      </colorScale>
    </cfRule>
    <cfRule type="colorScale" priority="724">
      <colorScale>
        <cfvo type="min"/>
        <cfvo type="percentile" val="50"/>
        <cfvo type="max"/>
        <color rgb="FFF8696B"/>
        <color rgb="FFFCFCFF"/>
        <color rgb="FF63BE7B"/>
      </colorScale>
    </cfRule>
    <cfRule type="colorScale" priority="725">
      <colorScale>
        <cfvo type="min"/>
        <cfvo type="max"/>
        <color rgb="FFFCFCFF"/>
        <color rgb="FF63BE7B"/>
      </colorScale>
    </cfRule>
    <cfRule type="colorScale" priority="726">
      <colorScale>
        <cfvo type="min"/>
        <cfvo type="percentile" val="50"/>
        <cfvo type="max"/>
        <color rgb="FFF8696B"/>
        <color rgb="FFFCFCFF"/>
        <color rgb="FF63BE7B"/>
      </colorScale>
    </cfRule>
    <cfRule type="colorScale" priority="727">
      <colorScale>
        <cfvo type="min"/>
        <cfvo type="percentile" val="50"/>
        <cfvo type="max"/>
        <color rgb="FFF8696B"/>
        <color rgb="FFFCFCFF"/>
        <color rgb="FF63BE7B"/>
      </colorScale>
    </cfRule>
    <cfRule type="colorScale" priority="728">
      <colorScale>
        <cfvo type="min"/>
        <cfvo type="max"/>
        <color rgb="FFFCFCFF"/>
        <color rgb="FF63BE7B"/>
      </colorScale>
    </cfRule>
    <cfRule type="colorScale" priority="729">
      <colorScale>
        <cfvo type="min"/>
        <cfvo type="percentile" val="50"/>
        <cfvo type="max"/>
        <color rgb="FFF8696B"/>
        <color rgb="FFFCFCFF"/>
        <color rgb="FF63BE7B"/>
      </colorScale>
    </cfRule>
    <cfRule type="colorScale" priority="730">
      <colorScale>
        <cfvo type="min"/>
        <cfvo type="max"/>
        <color rgb="FFFCFCFF"/>
        <color rgb="FF63BE7B"/>
      </colorScale>
    </cfRule>
    <cfRule type="colorScale" priority="731">
      <colorScale>
        <cfvo type="min"/>
        <cfvo type="max"/>
        <color rgb="FFFCFCFF"/>
        <color rgb="FF63BE7B"/>
      </colorScale>
    </cfRule>
    <cfRule type="colorScale" priority="732">
      <colorScale>
        <cfvo type="min"/>
        <cfvo type="max"/>
        <color rgb="FFFCFCFF"/>
        <color rgb="FF63BE7B"/>
      </colorScale>
    </cfRule>
    <cfRule type="colorScale" priority="733">
      <colorScale>
        <cfvo type="min"/>
        <cfvo type="percentile" val="50"/>
        <cfvo type="max"/>
        <color rgb="FFF8696B"/>
        <color rgb="FFFFEB84"/>
        <color rgb="FF63BE7B"/>
      </colorScale>
    </cfRule>
    <cfRule type="colorScale" priority="734">
      <colorScale>
        <cfvo type="min"/>
        <cfvo type="max"/>
        <color rgb="FFFFEF9C"/>
        <color rgb="FF63BE7B"/>
      </colorScale>
    </cfRule>
    <cfRule type="colorScale" priority="735">
      <colorScale>
        <cfvo type="min"/>
        <cfvo type="max"/>
        <color rgb="FFFCFCFF"/>
        <color rgb="FF63BE7B"/>
      </colorScale>
    </cfRule>
    <cfRule type="colorScale" priority="736">
      <colorScale>
        <cfvo type="min"/>
        <cfvo type="max"/>
        <color rgb="FFFCFCFF"/>
        <color rgb="FF63BE7B"/>
      </colorScale>
    </cfRule>
    <cfRule type="colorScale" priority="737">
      <colorScale>
        <cfvo type="min"/>
        <cfvo type="percentile" val="50"/>
        <cfvo type="max"/>
        <color rgb="FFF8696B"/>
        <color rgb="FFFCFCFF"/>
        <color rgb="FF63BE7B"/>
      </colorScale>
    </cfRule>
    <cfRule type="colorScale" priority="738">
      <colorScale>
        <cfvo type="min"/>
        <cfvo type="percentile" val="50"/>
        <cfvo type="max"/>
        <color rgb="FFF8696B"/>
        <color rgb="FFFCFCFF"/>
        <color rgb="FF63BE7B"/>
      </colorScale>
    </cfRule>
    <cfRule type="colorScale" priority="739">
      <colorScale>
        <cfvo type="min"/>
        <cfvo type="max"/>
        <color rgb="FFFCFCFF"/>
        <color rgb="FF63BE7B"/>
      </colorScale>
    </cfRule>
    <cfRule type="colorScale" priority="740">
      <colorScale>
        <cfvo type="min"/>
        <cfvo type="max"/>
        <color rgb="FFFCFCFF"/>
        <color rgb="FF63BE7B"/>
      </colorScale>
    </cfRule>
    <cfRule type="colorScale" priority="741">
      <colorScale>
        <cfvo type="min"/>
        <cfvo type="percentile" val="50"/>
        <cfvo type="max"/>
        <color rgb="FFF8696B"/>
        <color rgb="FFFFEB84"/>
        <color rgb="FF63BE7B"/>
      </colorScale>
    </cfRule>
    <cfRule type="colorScale" priority="742">
      <colorScale>
        <cfvo type="min"/>
        <cfvo type="max"/>
        <color rgb="FFFCFCFF"/>
        <color rgb="FF63BE7B"/>
      </colorScale>
    </cfRule>
    <cfRule type="colorScale" priority="743">
      <colorScale>
        <cfvo type="min"/>
        <cfvo type="max"/>
        <color rgb="FFFCFCFF"/>
        <color rgb="FF63BE7B"/>
      </colorScale>
    </cfRule>
    <cfRule type="colorScale" priority="744">
      <colorScale>
        <cfvo type="min"/>
        <cfvo type="max"/>
        <color rgb="FFFCFCFF"/>
        <color rgb="FF63BE7B"/>
      </colorScale>
    </cfRule>
    <cfRule type="colorScale" priority="745">
      <colorScale>
        <cfvo type="min"/>
        <cfvo type="max"/>
        <color rgb="FFFFEF9C"/>
        <color rgb="FF63BE7B"/>
      </colorScale>
    </cfRule>
    <cfRule type="colorScale" priority="755">
      <colorScale>
        <cfvo type="min"/>
        <cfvo type="max"/>
        <color rgb="FFFCFCFF"/>
        <color rgb="FF63BE7B"/>
      </colorScale>
    </cfRule>
    <cfRule type="colorScale" priority="767">
      <colorScale>
        <cfvo type="min"/>
        <cfvo type="max"/>
        <color rgb="FFFCFCFF"/>
        <color rgb="FF63BE7B"/>
      </colorScale>
    </cfRule>
    <cfRule type="colorScale" priority="768">
      <colorScale>
        <cfvo type="min"/>
        <cfvo type="max"/>
        <color rgb="FFFCFCFF"/>
        <color rgb="FF63BE7B"/>
      </colorScale>
    </cfRule>
    <cfRule type="colorScale" priority="769">
      <colorScale>
        <cfvo type="min"/>
        <cfvo type="max"/>
        <color rgb="FFFCFCFF"/>
        <color rgb="FF63BE7B"/>
      </colorScale>
    </cfRule>
    <cfRule type="colorScale" priority="770">
      <colorScale>
        <cfvo type="min"/>
        <cfvo type="percentile" val="50"/>
        <cfvo type="max"/>
        <color rgb="FFF8696B"/>
        <color rgb="FFFFEB84"/>
        <color rgb="FF63BE7B"/>
      </colorScale>
    </cfRule>
    <cfRule type="colorScale" priority="771">
      <colorScale>
        <cfvo type="min"/>
        <cfvo type="max"/>
        <color rgb="FFFFEF9C"/>
        <color rgb="FF63BE7B"/>
      </colorScale>
    </cfRule>
    <cfRule type="colorScale" priority="772">
      <colorScale>
        <cfvo type="min"/>
        <cfvo type="max"/>
        <color rgb="FFFCFCFF"/>
        <color rgb="FF63BE7B"/>
      </colorScale>
    </cfRule>
    <cfRule type="colorScale" priority="773">
      <colorScale>
        <cfvo type="min"/>
        <cfvo type="max"/>
        <color rgb="FFFCFCFF"/>
        <color rgb="FF63BE7B"/>
      </colorScale>
    </cfRule>
    <cfRule type="colorScale" priority="774">
      <colorScale>
        <cfvo type="min"/>
        <cfvo type="percentile" val="50"/>
        <cfvo type="max"/>
        <color rgb="FFF8696B"/>
        <color rgb="FFFFEB84"/>
        <color rgb="FF63BE7B"/>
      </colorScale>
    </cfRule>
    <cfRule type="colorScale" priority="775">
      <colorScale>
        <cfvo type="min"/>
        <cfvo type="max"/>
        <color rgb="FFFFEF9C"/>
        <color rgb="FF63BE7B"/>
      </colorScale>
    </cfRule>
    <cfRule type="colorScale" priority="776">
      <colorScale>
        <cfvo type="min"/>
        <cfvo type="percentile" val="50"/>
        <cfvo type="max"/>
        <color rgb="FFF8696B"/>
        <color rgb="FFFCFCFF"/>
        <color rgb="FF63BE7B"/>
      </colorScale>
    </cfRule>
    <cfRule type="colorScale" priority="777">
      <colorScale>
        <cfvo type="min"/>
        <cfvo type="max"/>
        <color rgb="FFFCFCFF"/>
        <color rgb="FF63BE7B"/>
      </colorScale>
    </cfRule>
    <cfRule type="colorScale" priority="778">
      <colorScale>
        <cfvo type="min"/>
        <cfvo type="percentile" val="50"/>
        <cfvo type="max"/>
        <color rgb="FFF8696B"/>
        <color rgb="FFFCFCFF"/>
        <color rgb="FF63BE7B"/>
      </colorScale>
    </cfRule>
    <cfRule type="colorScale" priority="779">
      <colorScale>
        <cfvo type="min"/>
        <cfvo type="percentile" val="50"/>
        <cfvo type="max"/>
        <color rgb="FFF8696B"/>
        <color rgb="FFFCFCFF"/>
        <color rgb="FF5A8AC6"/>
      </colorScale>
    </cfRule>
    <cfRule type="colorScale" priority="780">
      <colorScale>
        <cfvo type="min"/>
        <cfvo type="percentile" val="50"/>
        <cfvo type="max"/>
        <color rgb="FFF8696B"/>
        <color rgb="FFFCFCFF"/>
        <color rgb="FF63BE7B"/>
      </colorScale>
    </cfRule>
    <cfRule type="colorScale" priority="781">
      <colorScale>
        <cfvo type="min"/>
        <cfvo type="percentile" val="50"/>
        <cfvo type="max"/>
        <color rgb="FFF8696B"/>
        <color rgb="FFFCFCFF"/>
        <color rgb="FF63BE7B"/>
      </colorScale>
    </cfRule>
    <cfRule type="colorScale" priority="782">
      <colorScale>
        <cfvo type="min"/>
        <cfvo type="max"/>
        <color rgb="FFFCFCFF"/>
        <color rgb="FF63BE7B"/>
      </colorScale>
    </cfRule>
    <cfRule type="colorScale" priority="783">
      <colorScale>
        <cfvo type="min"/>
        <cfvo type="percentile" val="50"/>
        <cfvo type="max"/>
        <color rgb="FFF8696B"/>
        <color rgb="FFFCFCFF"/>
        <color rgb="FF63BE7B"/>
      </colorScale>
    </cfRule>
    <cfRule type="colorScale" priority="784">
      <colorScale>
        <cfvo type="min"/>
        <cfvo type="percentile" val="50"/>
        <cfvo type="max"/>
        <color rgb="FFF8696B"/>
        <color rgb="FFFCFCFF"/>
        <color rgb="FF5A8AC6"/>
      </colorScale>
    </cfRule>
    <cfRule type="colorScale" priority="785">
      <colorScale>
        <cfvo type="min"/>
        <cfvo type="percentile" val="50"/>
        <cfvo type="max"/>
        <color rgb="FFF8696B"/>
        <color rgb="FFFCFCFF"/>
        <color rgb="FF63BE7B"/>
      </colorScale>
    </cfRule>
    <cfRule type="colorScale" priority="786">
      <colorScale>
        <cfvo type="min"/>
        <cfvo type="max"/>
        <color rgb="FFFCFCFF"/>
        <color rgb="FF63BE7B"/>
      </colorScale>
    </cfRule>
    <cfRule type="colorScale" priority="787">
      <colorScale>
        <cfvo type="min"/>
        <cfvo type="percentile" val="50"/>
        <cfvo type="max"/>
        <color rgb="FFF8696B"/>
        <color rgb="FFFCFCFF"/>
        <color rgb="FF63BE7B"/>
      </colorScale>
    </cfRule>
    <cfRule type="colorScale" priority="788">
      <colorScale>
        <cfvo type="min"/>
        <cfvo type="percentile" val="50"/>
        <cfvo type="max"/>
        <color rgb="FFF8696B"/>
        <color rgb="FFFCFCFF"/>
        <color rgb="FF63BE7B"/>
      </colorScale>
    </cfRule>
    <cfRule type="colorScale" priority="789">
      <colorScale>
        <cfvo type="min"/>
        <cfvo type="max"/>
        <color rgb="FFFCFCFF"/>
        <color rgb="FF63BE7B"/>
      </colorScale>
    </cfRule>
    <cfRule type="colorScale" priority="790">
      <colorScale>
        <cfvo type="min"/>
        <cfvo type="percentile" val="50"/>
        <cfvo type="max"/>
        <color rgb="FFF8696B"/>
        <color rgb="FFFCFCFF"/>
        <color rgb="FF63BE7B"/>
      </colorScale>
    </cfRule>
    <cfRule type="colorScale" priority="791">
      <colorScale>
        <cfvo type="min"/>
        <cfvo type="percentile" val="50"/>
        <cfvo type="max"/>
        <color rgb="FFF8696B"/>
        <color rgb="FFFCFCFF"/>
        <color rgb="FF63BE7B"/>
      </colorScale>
    </cfRule>
    <cfRule type="colorScale" priority="792">
      <colorScale>
        <cfvo type="min"/>
        <cfvo type="max"/>
        <color rgb="FFFCFCFF"/>
        <color rgb="FF63BE7B"/>
      </colorScale>
    </cfRule>
    <cfRule type="colorScale" priority="793">
      <colorScale>
        <cfvo type="min"/>
        <cfvo type="percentile" val="50"/>
        <cfvo type="max"/>
        <color rgb="FFF8696B"/>
        <color rgb="FFFFEB84"/>
        <color rgb="FF63BE7B"/>
      </colorScale>
    </cfRule>
    <cfRule type="colorScale" priority="794">
      <colorScale>
        <cfvo type="min"/>
        <cfvo type="max"/>
        <color rgb="FFFFEF9C"/>
        <color rgb="FF63BE7B"/>
      </colorScale>
    </cfRule>
    <cfRule type="colorScale" priority="795">
      <colorScale>
        <cfvo type="min"/>
        <cfvo type="max"/>
        <color rgb="FFFCFCFF"/>
        <color rgb="FF63BE7B"/>
      </colorScale>
    </cfRule>
    <cfRule type="colorScale" priority="796">
      <colorScale>
        <cfvo type="min"/>
        <cfvo type="percentile" val="50"/>
        <cfvo type="max"/>
        <color rgb="FFF8696B"/>
        <color rgb="FFFCFCFF"/>
        <color rgb="FF63BE7B"/>
      </colorScale>
    </cfRule>
    <cfRule type="colorScale" priority="797">
      <colorScale>
        <cfvo type="min"/>
        <cfvo type="percentile" val="50"/>
        <cfvo type="max"/>
        <color rgb="FFF8696B"/>
        <color rgb="FFFCFCFF"/>
        <color rgb="FF63BE7B"/>
      </colorScale>
    </cfRule>
    <cfRule type="colorScale" priority="798">
      <colorScale>
        <cfvo type="min"/>
        <cfvo type="percentile" val="50"/>
        <cfvo type="max"/>
        <color rgb="FFF8696B"/>
        <color rgb="FFFCFCFF"/>
        <color rgb="FF5A8AC6"/>
      </colorScale>
    </cfRule>
    <cfRule type="colorScale" priority="799">
      <colorScale>
        <cfvo type="min"/>
        <cfvo type="percentile" val="50"/>
        <cfvo type="max"/>
        <color rgb="FFF8696B"/>
        <color rgb="FFFCFCFF"/>
        <color rgb="FF63BE7B"/>
      </colorScale>
    </cfRule>
    <cfRule type="colorScale" priority="800">
      <colorScale>
        <cfvo type="min"/>
        <cfvo type="percentile" val="50"/>
        <cfvo type="max"/>
        <color rgb="FFF8696B"/>
        <color rgb="FFFCFCFF"/>
        <color rgb="FF63BE7B"/>
      </colorScale>
    </cfRule>
    <cfRule type="colorScale" priority="801">
      <colorScale>
        <cfvo type="min"/>
        <cfvo type="max"/>
        <color rgb="FFFCFCFF"/>
        <color rgb="FF63BE7B"/>
      </colorScale>
    </cfRule>
    <cfRule type="colorScale" priority="802">
      <colorScale>
        <cfvo type="min"/>
        <cfvo type="percentile" val="50"/>
        <cfvo type="max"/>
        <color rgb="FFF8696B"/>
        <color rgb="FFFCFCFF"/>
        <color rgb="FF63BE7B"/>
      </colorScale>
    </cfRule>
    <cfRule type="colorScale" priority="803">
      <colorScale>
        <cfvo type="min"/>
        <cfvo type="percentile" val="50"/>
        <cfvo type="max"/>
        <color rgb="FFF8696B"/>
        <color rgb="FFFCFCFF"/>
        <color rgb="FF63BE7B"/>
      </colorScale>
    </cfRule>
    <cfRule type="colorScale" priority="804">
      <colorScale>
        <cfvo type="min"/>
        <cfvo type="max"/>
        <color rgb="FFFCFCFF"/>
        <color rgb="FF63BE7B"/>
      </colorScale>
    </cfRule>
    <cfRule type="colorScale" priority="805">
      <colorScale>
        <cfvo type="min"/>
        <cfvo type="percentile" val="50"/>
        <cfvo type="max"/>
        <color rgb="FFF8696B"/>
        <color rgb="FFFCFCFF"/>
        <color rgb="FF63BE7B"/>
      </colorScale>
    </cfRule>
    <cfRule type="colorScale" priority="806">
      <colorScale>
        <cfvo type="min"/>
        <cfvo type="max"/>
        <color rgb="FFFCFCFF"/>
        <color rgb="FF63BE7B"/>
      </colorScale>
    </cfRule>
    <cfRule type="colorScale" priority="807">
      <colorScale>
        <cfvo type="min"/>
        <cfvo type="max"/>
        <color rgb="FFFCFCFF"/>
        <color rgb="FF63BE7B"/>
      </colorScale>
    </cfRule>
    <cfRule type="colorScale" priority="808">
      <colorScale>
        <cfvo type="min"/>
        <cfvo type="max"/>
        <color rgb="FFFCFCFF"/>
        <color rgb="FF63BE7B"/>
      </colorScale>
    </cfRule>
    <cfRule type="colorScale" priority="809">
      <colorScale>
        <cfvo type="min"/>
        <cfvo type="percentile" val="50"/>
        <cfvo type="max"/>
        <color rgb="FFF8696B"/>
        <color rgb="FFFFEB84"/>
        <color rgb="FF63BE7B"/>
      </colorScale>
    </cfRule>
    <cfRule type="colorScale" priority="810">
      <colorScale>
        <cfvo type="min"/>
        <cfvo type="max"/>
        <color rgb="FFFFEF9C"/>
        <color rgb="FF63BE7B"/>
      </colorScale>
    </cfRule>
    <cfRule type="colorScale" priority="915">
      <colorScale>
        <cfvo type="min"/>
        <cfvo type="max"/>
        <color rgb="FFFCFCFF"/>
        <color rgb="FF63BE7B"/>
      </colorScale>
    </cfRule>
  </conditionalFormatting>
  <conditionalFormatting sqref="O2:O3">
    <cfRule type="colorScale" priority="2676">
      <colorScale>
        <cfvo type="min"/>
        <cfvo type="percentile" val="50"/>
        <cfvo type="max"/>
        <color rgb="FF63BE7B"/>
        <color rgb="FFFCFCFF"/>
        <color rgb="FFF8696B"/>
      </colorScale>
    </cfRule>
    <cfRule type="colorScale" priority="2677">
      <colorScale>
        <cfvo type="min"/>
        <cfvo type="percentile" val="50"/>
        <cfvo type="max"/>
        <color rgb="FF63BE7B"/>
        <color rgb="FFFCFCFF"/>
        <color rgb="FFF8696B"/>
      </colorScale>
    </cfRule>
    <cfRule type="colorScale" priority="2824">
      <colorScale>
        <cfvo type="min"/>
        <cfvo type="percentile" val="50"/>
        <cfvo type="max"/>
        <color rgb="FF63BE7B"/>
        <color rgb="FFFCFCFF"/>
        <color rgb="FFF8696B"/>
      </colorScale>
    </cfRule>
  </conditionalFormatting>
  <conditionalFormatting sqref="O2:O4">
    <cfRule type="colorScale" priority="2721">
      <colorScale>
        <cfvo type="min"/>
        <cfvo type="percentile" val="50"/>
        <cfvo type="max"/>
        <color rgb="FF63BE7B"/>
        <color rgb="FFFCFCFF"/>
        <color rgb="FFF8696B"/>
      </colorScale>
    </cfRule>
    <cfRule type="colorScale" priority="3011">
      <colorScale>
        <cfvo type="min"/>
        <cfvo type="percentile" val="50"/>
        <cfvo type="max"/>
        <color rgb="FF63BE7B"/>
        <color rgb="FFFCFCFF"/>
        <color rgb="FFF8696B"/>
      </colorScale>
    </cfRule>
  </conditionalFormatting>
  <conditionalFormatting sqref="O2:O9 O11:O18">
    <cfRule type="colorScale" priority="964">
      <colorScale>
        <cfvo type="min"/>
        <cfvo type="percentile" val="50"/>
        <cfvo type="max"/>
        <color rgb="FF63BE7B"/>
        <color rgb="FFFCFCFF"/>
        <color rgb="FFF8696B"/>
      </colorScale>
    </cfRule>
  </conditionalFormatting>
  <conditionalFormatting sqref="O2:O9 O11:O25">
    <cfRule type="colorScale" priority="471">
      <colorScale>
        <cfvo type="min"/>
        <cfvo type="percentile" val="50"/>
        <cfvo type="max"/>
        <color rgb="FF63BE7B"/>
        <color rgb="FFFCFCFF"/>
        <color rgb="FFF8696B"/>
      </colorScale>
    </cfRule>
  </conditionalFormatting>
  <conditionalFormatting sqref="O4">
    <cfRule type="colorScale" priority="2420">
      <colorScale>
        <cfvo type="min"/>
        <cfvo type="percentile" val="50"/>
        <cfvo type="max"/>
        <color rgb="FF63BE7B"/>
        <color rgb="FFFCFCFF"/>
        <color rgb="FFF8696B"/>
      </colorScale>
    </cfRule>
    <cfRule type="colorScale" priority="2549">
      <colorScale>
        <cfvo type="min"/>
        <cfvo type="percentile" val="50"/>
        <cfvo type="max"/>
        <color rgb="FF63BE7B"/>
        <color rgb="FFFCFCFF"/>
        <color rgb="FFF8696B"/>
      </colorScale>
    </cfRule>
  </conditionalFormatting>
  <conditionalFormatting sqref="O5">
    <cfRule type="colorScale" priority="1815">
      <colorScale>
        <cfvo type="min"/>
        <cfvo type="percentile" val="50"/>
        <cfvo type="max"/>
        <color rgb="FF63BE7B"/>
        <color rgb="FFFCFCFF"/>
        <color rgb="FFF8696B"/>
      </colorScale>
    </cfRule>
    <cfRule type="colorScale" priority="1873">
      <colorScale>
        <cfvo type="min"/>
        <cfvo type="percentile" val="50"/>
        <cfvo type="max"/>
        <color rgb="FF63BE7B"/>
        <color rgb="FFFCFCFF"/>
        <color rgb="FFF8696B"/>
      </colorScale>
    </cfRule>
  </conditionalFormatting>
  <conditionalFormatting sqref="O6">
    <cfRule type="colorScale" priority="1652">
      <colorScale>
        <cfvo type="min"/>
        <cfvo type="percentile" val="50"/>
        <cfvo type="max"/>
        <color rgb="FF63BE7B"/>
        <color rgb="FFFCFCFF"/>
        <color rgb="FFF8696B"/>
      </colorScale>
    </cfRule>
    <cfRule type="colorScale" priority="1706">
      <colorScale>
        <cfvo type="min"/>
        <cfvo type="percentile" val="50"/>
        <cfvo type="max"/>
        <color rgb="FF63BE7B"/>
        <color rgb="FFFCFCFF"/>
        <color rgb="FFF8696B"/>
      </colorScale>
    </cfRule>
  </conditionalFormatting>
  <conditionalFormatting sqref="O7:O9 O11:O18">
    <cfRule type="colorScale" priority="1362">
      <colorScale>
        <cfvo type="min"/>
        <cfvo type="percentile" val="50"/>
        <cfvo type="max"/>
        <color rgb="FF63BE7B"/>
        <color rgb="FFFCFCFF"/>
        <color rgb="FFF8696B"/>
      </colorScale>
    </cfRule>
    <cfRule type="colorScale" priority="1363">
      <colorScale>
        <cfvo type="min"/>
        <cfvo type="percentile" val="50"/>
        <cfvo type="max"/>
        <color rgb="FF63BE7B"/>
        <color rgb="FFFCFCFF"/>
        <color rgb="FFF8696B"/>
      </colorScale>
    </cfRule>
    <cfRule type="colorScale" priority="1380">
      <colorScale>
        <cfvo type="min"/>
        <cfvo type="percentile" val="50"/>
        <cfvo type="max"/>
        <color rgb="FF63BE7B"/>
        <color rgb="FFFCFCFF"/>
        <color rgb="FFF8696B"/>
      </colorScale>
    </cfRule>
    <cfRule type="colorScale" priority="1391">
      <colorScale>
        <cfvo type="min"/>
        <cfvo type="percentile" val="50"/>
        <cfvo type="max"/>
        <color rgb="FF63BE7B"/>
        <color rgb="FFFCFCFF"/>
        <color rgb="FFF8696B"/>
      </colorScale>
    </cfRule>
    <cfRule type="colorScale" priority="1428">
      <colorScale>
        <cfvo type="min"/>
        <cfvo type="percentile" val="50"/>
        <cfvo type="max"/>
        <color rgb="FF63BE7B"/>
        <color rgb="FFFCFCFF"/>
        <color rgb="FFF8696B"/>
      </colorScale>
    </cfRule>
    <cfRule type="colorScale" priority="1490">
      <colorScale>
        <cfvo type="min"/>
        <cfvo type="percentile" val="50"/>
        <cfvo type="max"/>
        <color rgb="FF63BE7B"/>
        <color rgb="FFFCFCFF"/>
        <color rgb="FFF8696B"/>
      </colorScale>
    </cfRule>
    <cfRule type="colorScale" priority="1520">
      <colorScale>
        <cfvo type="min"/>
        <cfvo type="percentile" val="50"/>
        <cfvo type="max"/>
        <color rgb="FF63BE7B"/>
        <color rgb="FFFCFCFF"/>
        <color rgb="FFF8696B"/>
      </colorScale>
    </cfRule>
    <cfRule type="colorScale" priority="1544">
      <colorScale>
        <cfvo type="min"/>
        <cfvo type="percentile" val="50"/>
        <cfvo type="max"/>
        <color rgb="FF63BE7B"/>
        <color rgb="FFFCFCFF"/>
        <color rgb="FFF8696B"/>
      </colorScale>
    </cfRule>
  </conditionalFormatting>
  <conditionalFormatting sqref="O19:O25">
    <cfRule type="colorScale" priority="647">
      <colorScale>
        <cfvo type="min"/>
        <cfvo type="percentile" val="50"/>
        <cfvo type="max"/>
        <color rgb="FF63BE7B"/>
        <color rgb="FFFCFCFF"/>
        <color rgb="FFF8696B"/>
      </colorScale>
    </cfRule>
    <cfRule type="colorScale" priority="754">
      <colorScale>
        <cfvo type="min"/>
        <cfvo type="percentile" val="50"/>
        <cfvo type="max"/>
        <color rgb="FF63BE7B"/>
        <color rgb="FFFCFCFF"/>
        <color rgb="FFF8696B"/>
      </colorScale>
    </cfRule>
    <cfRule type="colorScale" priority="823">
      <colorScale>
        <cfvo type="min"/>
        <cfvo type="percentile" val="50"/>
        <cfvo type="max"/>
        <color rgb="FF63BE7B"/>
        <color rgb="FFFCFCFF"/>
        <color rgb="FFF8696B"/>
      </colorScale>
    </cfRule>
    <cfRule type="colorScale" priority="829">
      <colorScale>
        <cfvo type="min"/>
        <cfvo type="percentile" val="50"/>
        <cfvo type="max"/>
        <color rgb="FF63BE7B"/>
        <color rgb="FFFCFCFF"/>
        <color rgb="FFF8696B"/>
      </colorScale>
    </cfRule>
    <cfRule type="colorScale" priority="836">
      <colorScale>
        <cfvo type="min"/>
        <cfvo type="percentile" val="50"/>
        <cfvo type="max"/>
        <color rgb="FF63BE7B"/>
        <color rgb="FFFCFCFF"/>
        <color rgb="FFF8696B"/>
      </colorScale>
    </cfRule>
    <cfRule type="colorScale" priority="844">
      <colorScale>
        <cfvo type="min"/>
        <cfvo type="percentile" val="50"/>
        <cfvo type="max"/>
        <color rgb="FF63BE7B"/>
        <color rgb="FFFCFCFF"/>
        <color rgb="FFF8696B"/>
      </colorScale>
    </cfRule>
    <cfRule type="colorScale" priority="916">
      <colorScale>
        <cfvo type="min"/>
        <cfvo type="percentile" val="50"/>
        <cfvo type="max"/>
        <color rgb="FF63BE7B"/>
        <color rgb="FFFCFCFF"/>
        <color rgb="FFF8696B"/>
      </colorScale>
    </cfRule>
  </conditionalFormatting>
  <conditionalFormatting sqref="P2:P3">
    <cfRule type="colorScale" priority="2678">
      <colorScale>
        <cfvo type="min"/>
        <cfvo type="percentile" val="50"/>
        <cfvo type="max"/>
        <color rgb="FF63BE7B"/>
        <color rgb="FFFCFCFF"/>
        <color rgb="FFF8696B"/>
      </colorScale>
    </cfRule>
    <cfRule type="colorScale" priority="2679">
      <colorScale>
        <cfvo type="min"/>
        <cfvo type="max"/>
        <color rgb="FFFCFCFF"/>
        <color rgb="FFF8696B"/>
      </colorScale>
    </cfRule>
    <cfRule type="colorScale" priority="2680">
      <colorScale>
        <cfvo type="min"/>
        <cfvo type="percentile" val="50"/>
        <cfvo type="max"/>
        <color rgb="FF63BE7B"/>
        <color rgb="FFFCFCFF"/>
        <color rgb="FFF8696B"/>
      </colorScale>
    </cfRule>
    <cfRule type="colorScale" priority="2825">
      <colorScale>
        <cfvo type="min"/>
        <cfvo type="percentile" val="50"/>
        <cfvo type="max"/>
        <color rgb="FF63BE7B"/>
        <color rgb="FFFCFCFF"/>
        <color rgb="FFF8696B"/>
      </colorScale>
    </cfRule>
  </conditionalFormatting>
  <conditionalFormatting sqref="P2:P4">
    <cfRule type="colorScale" priority="2795">
      <colorScale>
        <cfvo type="min"/>
        <cfvo type="percentile" val="50"/>
        <cfvo type="max"/>
        <color rgb="FF63BE7B"/>
        <color rgb="FFFCFCFF"/>
        <color rgb="FFF8696B"/>
      </colorScale>
    </cfRule>
    <cfRule type="colorScale" priority="3012">
      <colorScale>
        <cfvo type="min"/>
        <cfvo type="percentile" val="50"/>
        <cfvo type="max"/>
        <color rgb="FF63BE7B"/>
        <color rgb="FFFCFCFF"/>
        <color rgb="FFF8696B"/>
      </colorScale>
    </cfRule>
  </conditionalFormatting>
  <conditionalFormatting sqref="P2:P9 P11:P18">
    <cfRule type="colorScale" priority="963">
      <colorScale>
        <cfvo type="min"/>
        <cfvo type="percentile" val="50"/>
        <cfvo type="max"/>
        <color rgb="FF63BE7B"/>
        <color rgb="FFFCFCFF"/>
        <color rgb="FFF8696B"/>
      </colorScale>
    </cfRule>
  </conditionalFormatting>
  <conditionalFormatting sqref="P2:P9 P11:P25">
    <cfRule type="colorScale" priority="470">
      <colorScale>
        <cfvo type="min"/>
        <cfvo type="percentile" val="50"/>
        <cfvo type="max"/>
        <color rgb="FF63BE7B"/>
        <color rgb="FFFCFCFF"/>
        <color rgb="FFF8696B"/>
      </colorScale>
    </cfRule>
  </conditionalFormatting>
  <conditionalFormatting sqref="P4">
    <cfRule type="colorScale" priority="2601">
      <colorScale>
        <cfvo type="min"/>
        <cfvo type="percentile" val="50"/>
        <cfvo type="max"/>
        <color rgb="FF63BE7B"/>
        <color rgb="FFFCFCFF"/>
        <color rgb="FFF8696B"/>
      </colorScale>
    </cfRule>
    <cfRule type="colorScale" priority="2602">
      <colorScale>
        <cfvo type="min"/>
        <cfvo type="percentile" val="50"/>
        <cfvo type="max"/>
        <color rgb="FF63BE7B"/>
        <color rgb="FFFCFCFF"/>
        <color rgb="FFF8696B"/>
      </colorScale>
    </cfRule>
    <cfRule type="colorScale" priority="2603">
      <colorScale>
        <cfvo type="min"/>
        <cfvo type="max"/>
        <color rgb="FFFCFCFF"/>
        <color rgb="FFF8696B"/>
      </colorScale>
    </cfRule>
    <cfRule type="colorScale" priority="2604">
      <colorScale>
        <cfvo type="min"/>
        <cfvo type="percentile" val="50"/>
        <cfvo type="max"/>
        <color rgb="FF63BE7B"/>
        <color rgb="FFFCFCFF"/>
        <color rgb="FFF8696B"/>
      </colorScale>
    </cfRule>
  </conditionalFormatting>
  <conditionalFormatting sqref="P5">
    <cfRule type="colorScale" priority="1816">
      <colorScale>
        <cfvo type="min"/>
        <cfvo type="percentile" val="50"/>
        <cfvo type="max"/>
        <color rgb="FF63BE7B"/>
        <color rgb="FFFCFCFF"/>
        <color rgb="FFF8696B"/>
      </colorScale>
    </cfRule>
    <cfRule type="colorScale" priority="1817">
      <colorScale>
        <cfvo type="min"/>
        <cfvo type="max"/>
        <color rgb="FFFCFCFF"/>
        <color rgb="FFF8696B"/>
      </colorScale>
    </cfRule>
    <cfRule type="colorScale" priority="1818">
      <colorScale>
        <cfvo type="min"/>
        <cfvo type="percentile" val="50"/>
        <cfvo type="max"/>
        <color rgb="FF63BE7B"/>
        <color rgb="FFFCFCFF"/>
        <color rgb="FFF8696B"/>
      </colorScale>
    </cfRule>
    <cfRule type="colorScale" priority="1874">
      <colorScale>
        <cfvo type="min"/>
        <cfvo type="percentile" val="50"/>
        <cfvo type="max"/>
        <color rgb="FF63BE7B"/>
        <color rgb="FFFCFCFF"/>
        <color rgb="FFF8696B"/>
      </colorScale>
    </cfRule>
  </conditionalFormatting>
  <conditionalFormatting sqref="P6">
    <cfRule type="colorScale" priority="1653">
      <colorScale>
        <cfvo type="min"/>
        <cfvo type="percentile" val="50"/>
        <cfvo type="max"/>
        <color rgb="FF63BE7B"/>
        <color rgb="FFFCFCFF"/>
        <color rgb="FFF8696B"/>
      </colorScale>
    </cfRule>
    <cfRule type="colorScale" priority="1654">
      <colorScale>
        <cfvo type="min"/>
        <cfvo type="max"/>
        <color rgb="FFFCFCFF"/>
        <color rgb="FFF8696B"/>
      </colorScale>
    </cfRule>
    <cfRule type="colorScale" priority="1655">
      <colorScale>
        <cfvo type="min"/>
        <cfvo type="percentile" val="50"/>
        <cfvo type="max"/>
        <color rgb="FF63BE7B"/>
        <color rgb="FFFCFCFF"/>
        <color rgb="FFF8696B"/>
      </colorScale>
    </cfRule>
    <cfRule type="colorScale" priority="1707">
      <colorScale>
        <cfvo type="min"/>
        <cfvo type="percentile" val="50"/>
        <cfvo type="max"/>
        <color rgb="FF63BE7B"/>
        <color rgb="FFFCFCFF"/>
        <color rgb="FFF8696B"/>
      </colorScale>
    </cfRule>
  </conditionalFormatting>
  <conditionalFormatting sqref="P7:P9 P11:P18">
    <cfRule type="colorScale" priority="1429">
      <colorScale>
        <cfvo type="min"/>
        <cfvo type="percentile" val="50"/>
        <cfvo type="max"/>
        <color rgb="FF63BE7B"/>
        <color rgb="FFFCFCFF"/>
        <color rgb="FFF8696B"/>
      </colorScale>
    </cfRule>
    <cfRule type="colorScale" priority="1430">
      <colorScale>
        <cfvo type="min"/>
        <cfvo type="percentile" val="50"/>
        <cfvo type="max"/>
        <color rgb="FF63BE7B"/>
        <color rgb="FFFCFCFF"/>
        <color rgb="FFF8696B"/>
      </colorScale>
    </cfRule>
    <cfRule type="colorScale" priority="1431">
      <colorScale>
        <cfvo type="min"/>
        <cfvo type="max"/>
        <color rgb="FFFCFCFF"/>
        <color rgb="FFF8696B"/>
      </colorScale>
    </cfRule>
    <cfRule type="colorScale" priority="1432">
      <colorScale>
        <cfvo type="min"/>
        <cfvo type="percentile" val="50"/>
        <cfvo type="max"/>
        <color rgb="FF63BE7B"/>
        <color rgb="FFFCFCFF"/>
        <color rgb="FFF8696B"/>
      </colorScale>
    </cfRule>
    <cfRule type="colorScale" priority="1491">
      <colorScale>
        <cfvo type="min"/>
        <cfvo type="percentile" val="50"/>
        <cfvo type="max"/>
        <color rgb="FF63BE7B"/>
        <color rgb="FFFCFCFF"/>
        <color rgb="FFF8696B"/>
      </colorScale>
    </cfRule>
    <cfRule type="colorScale" priority="1521">
      <colorScale>
        <cfvo type="min"/>
        <cfvo type="percentile" val="50"/>
        <cfvo type="max"/>
        <color rgb="FF63BE7B"/>
        <color rgb="FFFCFCFF"/>
        <color rgb="FFF8696B"/>
      </colorScale>
    </cfRule>
    <cfRule type="colorScale" priority="1545">
      <colorScale>
        <cfvo type="min"/>
        <cfvo type="percentile" val="50"/>
        <cfvo type="max"/>
        <color rgb="FF63BE7B"/>
        <color rgb="FFFCFCFF"/>
        <color rgb="FFF8696B"/>
      </colorScale>
    </cfRule>
  </conditionalFormatting>
  <conditionalFormatting sqref="P19:P25">
    <cfRule type="colorScale" priority="646">
      <colorScale>
        <cfvo type="min"/>
        <cfvo type="percentile" val="50"/>
        <cfvo type="max"/>
        <color rgb="FF63BE7B"/>
        <color rgb="FFFCFCFF"/>
        <color rgb="FFF8696B"/>
      </colorScale>
    </cfRule>
    <cfRule type="colorScale" priority="753">
      <colorScale>
        <cfvo type="min"/>
        <cfvo type="percentile" val="50"/>
        <cfvo type="max"/>
        <color rgb="FF63BE7B"/>
        <color rgb="FFFCFCFF"/>
        <color rgb="FFF8696B"/>
      </colorScale>
    </cfRule>
    <cfRule type="colorScale" priority="851">
      <colorScale>
        <cfvo type="min"/>
        <cfvo type="percentile" val="50"/>
        <cfvo type="max"/>
        <color rgb="FF63BE7B"/>
        <color rgb="FFFCFCFF"/>
        <color rgb="FFF8696B"/>
      </colorScale>
    </cfRule>
    <cfRule type="colorScale" priority="852">
      <colorScale>
        <cfvo type="min"/>
        <cfvo type="percentile" val="50"/>
        <cfvo type="max"/>
        <color rgb="FF63BE7B"/>
        <color rgb="FFFCFCFF"/>
        <color rgb="FFF8696B"/>
      </colorScale>
    </cfRule>
    <cfRule type="colorScale" priority="853">
      <colorScale>
        <cfvo type="min"/>
        <cfvo type="max"/>
        <color rgb="FFFCFCFF"/>
        <color rgb="FFF8696B"/>
      </colorScale>
    </cfRule>
    <cfRule type="colorScale" priority="904">
      <colorScale>
        <cfvo type="min"/>
        <cfvo type="percentile" val="50"/>
        <cfvo type="max"/>
        <color rgb="FF63BE7B"/>
        <color rgb="FFFCFCFF"/>
        <color rgb="FFF8696B"/>
      </colorScale>
    </cfRule>
    <cfRule type="colorScale" priority="917">
      <colorScale>
        <cfvo type="min"/>
        <cfvo type="percentile" val="50"/>
        <cfvo type="max"/>
        <color rgb="FF63BE7B"/>
        <color rgb="FFFCFCFF"/>
        <color rgb="FFF8696B"/>
      </colorScale>
    </cfRule>
  </conditionalFormatting>
  <conditionalFormatting sqref="Q2:Q3">
    <cfRule type="colorScale" priority="2681">
      <colorScale>
        <cfvo type="min"/>
        <cfvo type="percentile" val="50"/>
        <cfvo type="max"/>
        <color rgb="FFF8696B"/>
        <color rgb="FFFCFCFF"/>
        <color rgb="FF63BE7B"/>
      </colorScale>
    </cfRule>
    <cfRule type="colorScale" priority="2682">
      <colorScale>
        <cfvo type="min"/>
        <cfvo type="max"/>
        <color rgb="FFFCFCFF"/>
        <color rgb="FF63BE7B"/>
      </colorScale>
    </cfRule>
    <cfRule type="colorScale" priority="2683">
      <colorScale>
        <cfvo type="min"/>
        <cfvo type="max"/>
        <color rgb="FFFCFCFF"/>
        <color rgb="FF63BE7B"/>
      </colorScale>
    </cfRule>
    <cfRule type="colorScale" priority="2684">
      <colorScale>
        <cfvo type="min"/>
        <cfvo type="max"/>
        <color rgb="FFFFEF9C"/>
        <color rgb="FF63BE7B"/>
      </colorScale>
    </cfRule>
    <cfRule type="colorScale" priority="2685">
      <colorScale>
        <cfvo type="min"/>
        <cfvo type="max"/>
        <color rgb="FFFFEF9C"/>
        <color rgb="FF63BE7B"/>
      </colorScale>
    </cfRule>
    <cfRule type="colorScale" priority="2826">
      <colorScale>
        <cfvo type="min"/>
        <cfvo type="percentile" val="50"/>
        <cfvo type="max"/>
        <color rgb="FFF8696B"/>
        <color rgb="FFFCFCFF"/>
        <color rgb="FF63BE7B"/>
      </colorScale>
    </cfRule>
  </conditionalFormatting>
  <conditionalFormatting sqref="Q2:Q4">
    <cfRule type="colorScale" priority="2796">
      <colorScale>
        <cfvo type="min"/>
        <cfvo type="percentile" val="50"/>
        <cfvo type="max"/>
        <color rgb="FFF8696B"/>
        <color rgb="FFFCFCFF"/>
        <color rgb="FF63BE7B"/>
      </colorScale>
    </cfRule>
    <cfRule type="colorScale" priority="3013">
      <colorScale>
        <cfvo type="min"/>
        <cfvo type="percentile" val="50"/>
        <cfvo type="max"/>
        <color rgb="FFF8696B"/>
        <color rgb="FFFCFCFF"/>
        <color rgb="FF63BE7B"/>
      </colorScale>
    </cfRule>
  </conditionalFormatting>
  <conditionalFormatting sqref="Q2:Q9 Q11:Q18">
    <cfRule type="colorScale" priority="962">
      <colorScale>
        <cfvo type="min"/>
        <cfvo type="percentile" val="50"/>
        <cfvo type="max"/>
        <color rgb="FFF8696B"/>
        <color rgb="FFFCFCFF"/>
        <color rgb="FF63BE7B"/>
      </colorScale>
    </cfRule>
  </conditionalFormatting>
  <conditionalFormatting sqref="Q2:Q9 Q11:Q25">
    <cfRule type="colorScale" priority="469">
      <colorScale>
        <cfvo type="min"/>
        <cfvo type="percentile" val="50"/>
        <cfvo type="max"/>
        <color rgb="FFF8696B"/>
        <color rgb="FFFCFCFF"/>
        <color rgb="FF63BE7B"/>
      </colorScale>
    </cfRule>
  </conditionalFormatting>
  <conditionalFormatting sqref="Q4">
    <cfRule type="colorScale" priority="2529">
      <colorScale>
        <cfvo type="min"/>
        <cfvo type="max"/>
        <color rgb="FFFFEF9C"/>
        <color rgb="FF63BE7B"/>
      </colorScale>
    </cfRule>
    <cfRule type="colorScale" priority="2605">
      <colorScale>
        <cfvo type="min"/>
        <cfvo type="percentile" val="50"/>
        <cfvo type="max"/>
        <color rgb="FFF8696B"/>
        <color rgb="FFFCFCFF"/>
        <color rgb="FF63BE7B"/>
      </colorScale>
    </cfRule>
    <cfRule type="colorScale" priority="2606">
      <colorScale>
        <cfvo type="min"/>
        <cfvo type="max"/>
        <color rgb="FFFFEF9C"/>
        <color rgb="FF63BE7B"/>
      </colorScale>
    </cfRule>
    <cfRule type="colorScale" priority="2607">
      <colorScale>
        <cfvo type="min"/>
        <cfvo type="max"/>
        <color rgb="FFFCFCFF"/>
        <color rgb="FF63BE7B"/>
      </colorScale>
    </cfRule>
    <cfRule type="colorScale" priority="2608">
      <colorScale>
        <cfvo type="min"/>
        <cfvo type="max"/>
        <color rgb="FFFCFCFF"/>
        <color rgb="FF63BE7B"/>
      </colorScale>
    </cfRule>
    <cfRule type="colorScale" priority="2609">
      <colorScale>
        <cfvo type="min"/>
        <cfvo type="percentile" val="50"/>
        <cfvo type="max"/>
        <color rgb="FFF8696B"/>
        <color rgb="FFFCFCFF"/>
        <color rgb="FF63BE7B"/>
      </colorScale>
    </cfRule>
    <cfRule type="colorScale" priority="2610">
      <colorScale>
        <cfvo type="min"/>
        <cfvo type="percentile" val="50"/>
        <cfvo type="max"/>
        <color rgb="FFF8696B"/>
        <color rgb="FFFCFCFF"/>
        <color rgb="FF63BE7B"/>
      </colorScale>
    </cfRule>
    <cfRule type="colorScale" priority="2611">
      <colorScale>
        <cfvo type="min"/>
        <cfvo type="max"/>
        <color rgb="FFFCFCFF"/>
        <color rgb="FF63BE7B"/>
      </colorScale>
    </cfRule>
    <cfRule type="colorScale" priority="2612">
      <colorScale>
        <cfvo type="min"/>
        <cfvo type="percentile" val="50"/>
        <cfvo type="max"/>
        <color rgb="FFF8696B"/>
        <color rgb="FFFCFCFF"/>
        <color rgb="FF63BE7B"/>
      </colorScale>
    </cfRule>
  </conditionalFormatting>
  <conditionalFormatting sqref="Q5">
    <cfRule type="colorScale" priority="1819">
      <colorScale>
        <cfvo type="min"/>
        <cfvo type="percentile" val="50"/>
        <cfvo type="max"/>
        <color rgb="FFF8696B"/>
        <color rgb="FFFCFCFF"/>
        <color rgb="FF63BE7B"/>
      </colorScale>
    </cfRule>
    <cfRule type="colorScale" priority="1820">
      <colorScale>
        <cfvo type="min"/>
        <cfvo type="max"/>
        <color rgb="FFFCFCFF"/>
        <color rgb="FF63BE7B"/>
      </colorScale>
    </cfRule>
    <cfRule type="colorScale" priority="1821">
      <colorScale>
        <cfvo type="min"/>
        <cfvo type="percentile" val="50"/>
        <cfvo type="max"/>
        <color rgb="FFF8696B"/>
        <color rgb="FFFCFCFF"/>
        <color rgb="FF63BE7B"/>
      </colorScale>
    </cfRule>
    <cfRule type="colorScale" priority="1822">
      <colorScale>
        <cfvo type="min"/>
        <cfvo type="max"/>
        <color rgb="FFFCFCFF"/>
        <color rgb="FF63BE7B"/>
      </colorScale>
    </cfRule>
    <cfRule type="colorScale" priority="1823">
      <colorScale>
        <cfvo type="min"/>
        <cfvo type="max"/>
        <color rgb="FFFFEF9C"/>
        <color rgb="FF63BE7B"/>
      </colorScale>
    </cfRule>
    <cfRule type="colorScale" priority="1824">
      <colorScale>
        <cfvo type="min"/>
        <cfvo type="max"/>
        <color rgb="FFFFEF9C"/>
        <color rgb="FF63BE7B"/>
      </colorScale>
    </cfRule>
    <cfRule type="colorScale" priority="1875">
      <colorScale>
        <cfvo type="min"/>
        <cfvo type="percentile" val="50"/>
        <cfvo type="max"/>
        <color rgb="FFF8696B"/>
        <color rgb="FFFCFCFF"/>
        <color rgb="FF63BE7B"/>
      </colorScale>
    </cfRule>
  </conditionalFormatting>
  <conditionalFormatting sqref="Q6">
    <cfRule type="colorScale" priority="1656">
      <colorScale>
        <cfvo type="min"/>
        <cfvo type="percentile" val="50"/>
        <cfvo type="max"/>
        <color rgb="FFF8696B"/>
        <color rgb="FFFCFCFF"/>
        <color rgb="FF63BE7B"/>
      </colorScale>
    </cfRule>
    <cfRule type="colorScale" priority="1657">
      <colorScale>
        <cfvo type="min"/>
        <cfvo type="max"/>
        <color rgb="FFFCFCFF"/>
        <color rgb="FF63BE7B"/>
      </colorScale>
    </cfRule>
    <cfRule type="colorScale" priority="1658">
      <colorScale>
        <cfvo type="min"/>
        <cfvo type="percentile" val="50"/>
        <cfvo type="max"/>
        <color rgb="FFF8696B"/>
        <color rgb="FFFCFCFF"/>
        <color rgb="FF63BE7B"/>
      </colorScale>
    </cfRule>
    <cfRule type="colorScale" priority="1659">
      <colorScale>
        <cfvo type="min"/>
        <cfvo type="max"/>
        <color rgb="FFFCFCFF"/>
        <color rgb="FF63BE7B"/>
      </colorScale>
    </cfRule>
    <cfRule type="colorScale" priority="1660">
      <colorScale>
        <cfvo type="min"/>
        <cfvo type="max"/>
        <color rgb="FFFFEF9C"/>
        <color rgb="FF63BE7B"/>
      </colorScale>
    </cfRule>
    <cfRule type="colorScale" priority="1661">
      <colorScale>
        <cfvo type="min"/>
        <cfvo type="max"/>
        <color rgb="FFFFEF9C"/>
        <color rgb="FF63BE7B"/>
      </colorScale>
    </cfRule>
    <cfRule type="colorScale" priority="1708">
      <colorScale>
        <cfvo type="min"/>
        <cfvo type="percentile" val="50"/>
        <cfvo type="max"/>
        <color rgb="FFF8696B"/>
        <color rgb="FFFCFCFF"/>
        <color rgb="FF63BE7B"/>
      </colorScale>
    </cfRule>
  </conditionalFormatting>
  <conditionalFormatting sqref="Q7:Q9 Q11:Q18">
    <cfRule type="colorScale" priority="1381">
      <colorScale>
        <cfvo type="min"/>
        <cfvo type="max"/>
        <color rgb="FFFFEF9C"/>
        <color rgb="FF63BE7B"/>
      </colorScale>
    </cfRule>
    <cfRule type="colorScale" priority="1433">
      <colorScale>
        <cfvo type="min"/>
        <cfvo type="percentile" val="50"/>
        <cfvo type="max"/>
        <color rgb="FFF8696B"/>
        <color rgb="FFFCFCFF"/>
        <color rgb="FF63BE7B"/>
      </colorScale>
    </cfRule>
    <cfRule type="colorScale" priority="1434">
      <colorScale>
        <cfvo type="min"/>
        <cfvo type="max"/>
        <color rgb="FFFFEF9C"/>
        <color rgb="FF63BE7B"/>
      </colorScale>
    </cfRule>
    <cfRule type="colorScale" priority="1435">
      <colorScale>
        <cfvo type="min"/>
        <cfvo type="max"/>
        <color rgb="FFFCFCFF"/>
        <color rgb="FF63BE7B"/>
      </colorScale>
    </cfRule>
    <cfRule type="colorScale" priority="1436">
      <colorScale>
        <cfvo type="min"/>
        <cfvo type="max"/>
        <color rgb="FFFCFCFF"/>
        <color rgb="FF63BE7B"/>
      </colorScale>
    </cfRule>
    <cfRule type="colorScale" priority="1437">
      <colorScale>
        <cfvo type="min"/>
        <cfvo type="percentile" val="50"/>
        <cfvo type="max"/>
        <color rgb="FFF8696B"/>
        <color rgb="FFFCFCFF"/>
        <color rgb="FF63BE7B"/>
      </colorScale>
    </cfRule>
    <cfRule type="colorScale" priority="1438">
      <colorScale>
        <cfvo type="min"/>
        <cfvo type="percentile" val="50"/>
        <cfvo type="max"/>
        <color rgb="FFF8696B"/>
        <color rgb="FFFCFCFF"/>
        <color rgb="FF63BE7B"/>
      </colorScale>
    </cfRule>
    <cfRule type="colorScale" priority="1439">
      <colorScale>
        <cfvo type="min"/>
        <cfvo type="max"/>
        <color rgb="FFFCFCFF"/>
        <color rgb="FF63BE7B"/>
      </colorScale>
    </cfRule>
    <cfRule type="colorScale" priority="1492">
      <colorScale>
        <cfvo type="min"/>
        <cfvo type="percentile" val="50"/>
        <cfvo type="max"/>
        <color rgb="FFF8696B"/>
        <color rgb="FFFCFCFF"/>
        <color rgb="FF63BE7B"/>
      </colorScale>
    </cfRule>
    <cfRule type="colorScale" priority="1522">
      <colorScale>
        <cfvo type="min"/>
        <cfvo type="percentile" val="50"/>
        <cfvo type="max"/>
        <color rgb="FFF8696B"/>
        <color rgb="FFFCFCFF"/>
        <color rgb="FF63BE7B"/>
      </colorScale>
    </cfRule>
    <cfRule type="colorScale" priority="1546">
      <colorScale>
        <cfvo type="min"/>
        <cfvo type="percentile" val="50"/>
        <cfvo type="max"/>
        <color rgb="FFF8696B"/>
        <color rgb="FFFCFCFF"/>
        <color rgb="FF63BE7B"/>
      </colorScale>
    </cfRule>
  </conditionalFormatting>
  <conditionalFormatting sqref="Q19:Q25">
    <cfRule type="colorScale" priority="645">
      <colorScale>
        <cfvo type="min"/>
        <cfvo type="percentile" val="50"/>
        <cfvo type="max"/>
        <color rgb="FFF8696B"/>
        <color rgb="FFFCFCFF"/>
        <color rgb="FF63BE7B"/>
      </colorScale>
    </cfRule>
    <cfRule type="colorScale" priority="752">
      <colorScale>
        <cfvo type="min"/>
        <cfvo type="percentile" val="50"/>
        <cfvo type="max"/>
        <color rgb="FFF8696B"/>
        <color rgb="FFFCFCFF"/>
        <color rgb="FF63BE7B"/>
      </colorScale>
    </cfRule>
    <cfRule type="colorScale" priority="837">
      <colorScale>
        <cfvo type="min"/>
        <cfvo type="max"/>
        <color rgb="FFFFEF9C"/>
        <color rgb="FF63BE7B"/>
      </colorScale>
    </cfRule>
    <cfRule type="colorScale" priority="854">
      <colorScale>
        <cfvo type="min"/>
        <cfvo type="percentile" val="50"/>
        <cfvo type="max"/>
        <color rgb="FFF8696B"/>
        <color rgb="FFFCFCFF"/>
        <color rgb="FF63BE7B"/>
      </colorScale>
    </cfRule>
    <cfRule type="colorScale" priority="855">
      <colorScale>
        <cfvo type="min"/>
        <cfvo type="max"/>
        <color rgb="FFFFEF9C"/>
        <color rgb="FF63BE7B"/>
      </colorScale>
    </cfRule>
    <cfRule type="colorScale" priority="856">
      <colorScale>
        <cfvo type="min"/>
        <cfvo type="max"/>
        <color rgb="FFFCFCFF"/>
        <color rgb="FF63BE7B"/>
      </colorScale>
    </cfRule>
    <cfRule type="colorScale" priority="857">
      <colorScale>
        <cfvo type="min"/>
        <cfvo type="max"/>
        <color rgb="FFFCFCFF"/>
        <color rgb="FF63BE7B"/>
      </colorScale>
    </cfRule>
    <cfRule type="colorScale" priority="858">
      <colorScale>
        <cfvo type="min"/>
        <cfvo type="percentile" val="50"/>
        <cfvo type="max"/>
        <color rgb="FFF8696B"/>
        <color rgb="FFFCFCFF"/>
        <color rgb="FF63BE7B"/>
      </colorScale>
    </cfRule>
    <cfRule type="colorScale" priority="905">
      <colorScale>
        <cfvo type="min"/>
        <cfvo type="percentile" val="50"/>
        <cfvo type="max"/>
        <color rgb="FFF8696B"/>
        <color rgb="FFFCFCFF"/>
        <color rgb="FF63BE7B"/>
      </colorScale>
    </cfRule>
    <cfRule type="colorScale" priority="918">
      <colorScale>
        <cfvo type="min"/>
        <cfvo type="percentile" val="50"/>
        <cfvo type="max"/>
        <color rgb="FFF8696B"/>
        <color rgb="FFFCFCFF"/>
        <color rgb="FF63BE7B"/>
      </colorScale>
    </cfRule>
  </conditionalFormatting>
  <conditionalFormatting sqref="Q2:U3 W2:W3">
    <cfRule type="colorScale" priority="2435">
      <colorScale>
        <cfvo type="min"/>
        <cfvo type="max"/>
        <color rgb="FFFFEF9C"/>
        <color rgb="FF63BE7B"/>
      </colorScale>
    </cfRule>
  </conditionalFormatting>
  <conditionalFormatting sqref="Q5:U5 W5">
    <cfRule type="colorScale" priority="1825">
      <colorScale>
        <cfvo type="min"/>
        <cfvo type="max"/>
        <color rgb="FFFFEF9C"/>
        <color rgb="FF63BE7B"/>
      </colorScale>
    </cfRule>
  </conditionalFormatting>
  <conditionalFormatting sqref="Q6:U6 W6">
    <cfRule type="colorScale" priority="1662">
      <colorScale>
        <cfvo type="min"/>
        <cfvo type="max"/>
        <color rgb="FFFFEF9C"/>
        <color rgb="FF63BE7B"/>
      </colorScale>
    </cfRule>
  </conditionalFormatting>
  <conditionalFormatting sqref="Q19:U25 W19:W25">
    <cfRule type="colorScale" priority="822">
      <colorScale>
        <cfvo type="min"/>
        <cfvo type="max"/>
        <color rgb="FFFFEF9C"/>
        <color rgb="FF63BE7B"/>
      </colorScale>
    </cfRule>
  </conditionalFormatting>
  <conditionalFormatting sqref="Q4:W4">
    <cfRule type="colorScale" priority="2421">
      <colorScale>
        <cfvo type="min"/>
        <cfvo type="max"/>
        <color rgb="FFFFEF9C"/>
        <color rgb="FF63BE7B"/>
      </colorScale>
    </cfRule>
  </conditionalFormatting>
  <conditionalFormatting sqref="Q7:W9">
    <cfRule type="colorScale" priority="1368">
      <colorScale>
        <cfvo type="min"/>
        <cfvo type="max"/>
        <color rgb="FFFFEF9C"/>
        <color rgb="FF63BE7B"/>
      </colorScale>
    </cfRule>
    <cfRule type="colorScale" priority="1369">
      <colorScale>
        <cfvo type="min"/>
        <cfvo type="max"/>
        <color rgb="FFFFEF9C"/>
        <color rgb="FF63BE7B"/>
      </colorScale>
    </cfRule>
    <cfRule type="colorScale" priority="1370">
      <colorScale>
        <cfvo type="min"/>
        <cfvo type="max"/>
        <color rgb="FFFFEF9C"/>
        <color rgb="FF63BE7B"/>
      </colorScale>
    </cfRule>
  </conditionalFormatting>
  <conditionalFormatting sqref="Q11:W11">
    <cfRule type="colorScale" priority="1305">
      <colorScale>
        <cfvo type="min"/>
        <cfvo type="max"/>
        <color rgb="FFFFEF9C"/>
        <color rgb="FF63BE7B"/>
      </colorScale>
    </cfRule>
    <cfRule type="colorScale" priority="1306">
      <colorScale>
        <cfvo type="min"/>
        <cfvo type="max"/>
        <color rgb="FFFFEF9C"/>
        <color rgb="FF63BE7B"/>
      </colorScale>
    </cfRule>
    <cfRule type="colorScale" priority="1307">
      <colorScale>
        <cfvo type="min"/>
        <cfvo type="max"/>
        <color rgb="FFFFEF9C"/>
        <color rgb="FF63BE7B"/>
      </colorScale>
    </cfRule>
  </conditionalFormatting>
  <conditionalFormatting sqref="Q12:W12">
    <cfRule type="colorScale" priority="1285">
      <colorScale>
        <cfvo type="min"/>
        <cfvo type="max"/>
        <color rgb="FFFFEF9C"/>
        <color rgb="FF63BE7B"/>
      </colorScale>
    </cfRule>
    <cfRule type="colorScale" priority="1286">
      <colorScale>
        <cfvo type="min"/>
        <cfvo type="max"/>
        <color rgb="FFFFEF9C"/>
        <color rgb="FF63BE7B"/>
      </colorScale>
    </cfRule>
    <cfRule type="colorScale" priority="1287">
      <colorScale>
        <cfvo type="min"/>
        <cfvo type="max"/>
        <color rgb="FFFFEF9C"/>
        <color rgb="FF63BE7B"/>
      </colorScale>
    </cfRule>
  </conditionalFormatting>
  <conditionalFormatting sqref="Q13:W13">
    <cfRule type="colorScale" priority="1265">
      <colorScale>
        <cfvo type="min"/>
        <cfvo type="max"/>
        <color rgb="FFFFEF9C"/>
        <color rgb="FF63BE7B"/>
      </colorScale>
    </cfRule>
    <cfRule type="colorScale" priority="1266">
      <colorScale>
        <cfvo type="min"/>
        <cfvo type="max"/>
        <color rgb="FFFFEF9C"/>
        <color rgb="FF63BE7B"/>
      </colorScale>
    </cfRule>
    <cfRule type="colorScale" priority="1267">
      <colorScale>
        <cfvo type="min"/>
        <cfvo type="max"/>
        <color rgb="FFFFEF9C"/>
        <color rgb="FF63BE7B"/>
      </colorScale>
    </cfRule>
  </conditionalFormatting>
  <conditionalFormatting sqref="Q14:W14">
    <cfRule type="colorScale" priority="1245">
      <colorScale>
        <cfvo type="min"/>
        <cfvo type="max"/>
        <color rgb="FFFFEF9C"/>
        <color rgb="FF63BE7B"/>
      </colorScale>
    </cfRule>
    <cfRule type="colorScale" priority="1246">
      <colorScale>
        <cfvo type="min"/>
        <cfvo type="max"/>
        <color rgb="FFFFEF9C"/>
        <color rgb="FF63BE7B"/>
      </colorScale>
    </cfRule>
    <cfRule type="colorScale" priority="1247">
      <colorScale>
        <cfvo type="min"/>
        <cfvo type="max"/>
        <color rgb="FFFFEF9C"/>
        <color rgb="FF63BE7B"/>
      </colorScale>
    </cfRule>
  </conditionalFormatting>
  <conditionalFormatting sqref="Q15:W15">
    <cfRule type="colorScale" priority="1225">
      <colorScale>
        <cfvo type="min"/>
        <cfvo type="max"/>
        <color rgb="FFFFEF9C"/>
        <color rgb="FF63BE7B"/>
      </colorScale>
    </cfRule>
    <cfRule type="colorScale" priority="1226">
      <colorScale>
        <cfvo type="min"/>
        <cfvo type="max"/>
        <color rgb="FFFFEF9C"/>
        <color rgb="FF63BE7B"/>
      </colorScale>
    </cfRule>
    <cfRule type="colorScale" priority="1227">
      <colorScale>
        <cfvo type="min"/>
        <cfvo type="max"/>
        <color rgb="FFFFEF9C"/>
        <color rgb="FF63BE7B"/>
      </colorScale>
    </cfRule>
  </conditionalFormatting>
  <conditionalFormatting sqref="Q16:W16">
    <cfRule type="colorScale" priority="1184">
      <colorScale>
        <cfvo type="min"/>
        <cfvo type="max"/>
        <color rgb="FFFFEF9C"/>
        <color rgb="FF63BE7B"/>
      </colorScale>
    </cfRule>
    <cfRule type="colorScale" priority="1185">
      <colorScale>
        <cfvo type="min"/>
        <cfvo type="max"/>
        <color rgb="FFFFEF9C"/>
        <color rgb="FF63BE7B"/>
      </colorScale>
    </cfRule>
    <cfRule type="colorScale" priority="1186">
      <colorScale>
        <cfvo type="min"/>
        <cfvo type="max"/>
        <color rgb="FFFFEF9C"/>
        <color rgb="FF63BE7B"/>
      </colorScale>
    </cfRule>
  </conditionalFormatting>
  <conditionalFormatting sqref="Q17:W17">
    <cfRule type="colorScale" priority="1164">
      <colorScale>
        <cfvo type="min"/>
        <cfvo type="max"/>
        <color rgb="FFFFEF9C"/>
        <color rgb="FF63BE7B"/>
      </colorScale>
    </cfRule>
    <cfRule type="colorScale" priority="1165">
      <colorScale>
        <cfvo type="min"/>
        <cfvo type="max"/>
        <color rgb="FFFFEF9C"/>
        <color rgb="FF63BE7B"/>
      </colorScale>
    </cfRule>
    <cfRule type="colorScale" priority="1166">
      <colorScale>
        <cfvo type="min"/>
        <cfvo type="max"/>
        <color rgb="FFFFEF9C"/>
        <color rgb="FF63BE7B"/>
      </colorScale>
    </cfRule>
  </conditionalFormatting>
  <conditionalFormatting sqref="Q18:W18">
    <cfRule type="colorScale" priority="985">
      <colorScale>
        <cfvo type="min"/>
        <cfvo type="max"/>
        <color rgb="FFFFEF9C"/>
        <color rgb="FF63BE7B"/>
      </colorScale>
    </cfRule>
    <cfRule type="colorScale" priority="986">
      <colorScale>
        <cfvo type="min"/>
        <cfvo type="max"/>
        <color rgb="FFFFEF9C"/>
        <color rgb="FF63BE7B"/>
      </colorScale>
    </cfRule>
    <cfRule type="colorScale" priority="987">
      <colorScale>
        <cfvo type="min"/>
        <cfvo type="max"/>
        <color rgb="FFFFEF9C"/>
        <color rgb="FF63BE7B"/>
      </colorScale>
    </cfRule>
  </conditionalFormatting>
  <conditionalFormatting sqref="R2:R3">
    <cfRule type="colorScale" priority="2827">
      <colorScale>
        <cfvo type="min"/>
        <cfvo type="max"/>
        <color rgb="FFFCFCFF"/>
        <color rgb="FF63BE7B"/>
      </colorScale>
    </cfRule>
    <cfRule type="colorScale" priority="2828">
      <colorScale>
        <cfvo type="min"/>
        <cfvo type="max"/>
        <color rgb="FFFCFCFF"/>
        <color rgb="FF63BE7B"/>
      </colorScale>
    </cfRule>
    <cfRule type="colorScale" priority="2829">
      <colorScale>
        <cfvo type="min"/>
        <cfvo type="percentile" val="50"/>
        <cfvo type="max"/>
        <color rgb="FFF8696B"/>
        <color rgb="FFFCFCFF"/>
        <color rgb="FF63BE7B"/>
      </colorScale>
    </cfRule>
  </conditionalFormatting>
  <conditionalFormatting sqref="R2:R4">
    <cfRule type="colorScale" priority="2872">
      <colorScale>
        <cfvo type="min"/>
        <cfvo type="percentile" val="50"/>
        <cfvo type="max"/>
        <color rgb="FFF8696B"/>
        <color rgb="FFFCFCFF"/>
        <color rgb="FF63BE7B"/>
      </colorScale>
    </cfRule>
    <cfRule type="colorScale" priority="2873">
      <colorScale>
        <cfvo type="min"/>
        <cfvo type="max"/>
        <color rgb="FFFCFCFF"/>
        <color rgb="FF63BE7B"/>
      </colorScale>
    </cfRule>
    <cfRule type="colorScale" priority="2880">
      <colorScale>
        <cfvo type="min"/>
        <cfvo type="max"/>
        <color rgb="FFFCFCFF"/>
        <color rgb="FF63BE7B"/>
      </colorScale>
    </cfRule>
    <cfRule type="colorScale" priority="2881">
      <colorScale>
        <cfvo type="min"/>
        <cfvo type="percentile" val="50"/>
        <cfvo type="max"/>
        <color rgb="FFF8696B"/>
        <color rgb="FFFCFCFF"/>
        <color rgb="FF63BE7B"/>
      </colorScale>
    </cfRule>
    <cfRule type="colorScale" priority="3014">
      <colorScale>
        <cfvo type="min"/>
        <cfvo type="max"/>
        <color rgb="FFFCFCFF"/>
        <color rgb="FF63BE7B"/>
      </colorScale>
    </cfRule>
  </conditionalFormatting>
  <conditionalFormatting sqref="R2:R9 R11:R18">
    <cfRule type="colorScale" priority="961">
      <colorScale>
        <cfvo type="min"/>
        <cfvo type="max"/>
        <color rgb="FFFCFCFF"/>
        <color rgb="FF63BE7B"/>
      </colorScale>
    </cfRule>
  </conditionalFormatting>
  <conditionalFormatting sqref="R2:R9 R11:R25">
    <cfRule type="colorScale" priority="468">
      <colorScale>
        <cfvo type="min"/>
        <cfvo type="max"/>
        <color rgb="FFFCFCFF"/>
        <color rgb="FF63BE7B"/>
      </colorScale>
    </cfRule>
  </conditionalFormatting>
  <conditionalFormatting sqref="R4">
    <cfRule type="colorScale" priority="2613">
      <colorScale>
        <cfvo type="min"/>
        <cfvo type="max"/>
        <color rgb="FFFCFCFF"/>
        <color rgb="FF63BE7B"/>
      </colorScale>
    </cfRule>
    <cfRule type="colorScale" priority="2614">
      <colorScale>
        <cfvo type="min"/>
        <cfvo type="percentile" val="50"/>
        <cfvo type="max"/>
        <color rgb="FFF8696B"/>
        <color rgb="FFFCFCFF"/>
        <color rgb="FF63BE7B"/>
      </colorScale>
    </cfRule>
    <cfRule type="colorScale" priority="2615">
      <colorScale>
        <cfvo type="min"/>
        <cfvo type="max"/>
        <color rgb="FFFCFCFF"/>
        <color rgb="FF63BE7B"/>
      </colorScale>
    </cfRule>
  </conditionalFormatting>
  <conditionalFormatting sqref="R5">
    <cfRule type="colorScale" priority="1826">
      <colorScale>
        <cfvo type="min"/>
        <cfvo type="max"/>
        <color rgb="FFFCFCFF"/>
        <color rgb="FF63BE7B"/>
      </colorScale>
    </cfRule>
    <cfRule type="colorScale" priority="1827">
      <colorScale>
        <cfvo type="min"/>
        <cfvo type="max"/>
        <color rgb="FFFCFCFF"/>
        <color rgb="FF63BE7B"/>
      </colorScale>
    </cfRule>
    <cfRule type="colorScale" priority="1828">
      <colorScale>
        <cfvo type="min"/>
        <cfvo type="percentile" val="50"/>
        <cfvo type="max"/>
        <color rgb="FFF8696B"/>
        <color rgb="FFFCFCFF"/>
        <color rgb="FF63BE7B"/>
      </colorScale>
    </cfRule>
    <cfRule type="colorScale" priority="1876">
      <colorScale>
        <cfvo type="min"/>
        <cfvo type="max"/>
        <color rgb="FFFCFCFF"/>
        <color rgb="FF63BE7B"/>
      </colorScale>
    </cfRule>
    <cfRule type="colorScale" priority="1877">
      <colorScale>
        <cfvo type="min"/>
        <cfvo type="percentile" val="50"/>
        <cfvo type="max"/>
        <color rgb="FFF8696B"/>
        <color rgb="FFFCFCFF"/>
        <color rgb="FF63BE7B"/>
      </colorScale>
    </cfRule>
  </conditionalFormatting>
  <conditionalFormatting sqref="R6">
    <cfRule type="colorScale" priority="1663">
      <colorScale>
        <cfvo type="min"/>
        <cfvo type="max"/>
        <color rgb="FFFCFCFF"/>
        <color rgb="FF63BE7B"/>
      </colorScale>
    </cfRule>
    <cfRule type="colorScale" priority="1664">
      <colorScale>
        <cfvo type="min"/>
        <cfvo type="max"/>
        <color rgb="FFFCFCFF"/>
        <color rgb="FF63BE7B"/>
      </colorScale>
    </cfRule>
    <cfRule type="colorScale" priority="1665">
      <colorScale>
        <cfvo type="min"/>
        <cfvo type="percentile" val="50"/>
        <cfvo type="max"/>
        <color rgb="FFF8696B"/>
        <color rgb="FFFCFCFF"/>
        <color rgb="FF63BE7B"/>
      </colorScale>
    </cfRule>
    <cfRule type="colorScale" priority="1709">
      <colorScale>
        <cfvo type="min"/>
        <cfvo type="max"/>
        <color rgb="FFFCFCFF"/>
        <color rgb="FF63BE7B"/>
      </colorScale>
    </cfRule>
    <cfRule type="colorScale" priority="1710">
      <colorScale>
        <cfvo type="min"/>
        <cfvo type="percentile" val="50"/>
        <cfvo type="max"/>
        <color rgb="FFF8696B"/>
        <color rgb="FFFCFCFF"/>
        <color rgb="FF63BE7B"/>
      </colorScale>
    </cfRule>
  </conditionalFormatting>
  <conditionalFormatting sqref="R7:R9 R11:R18">
    <cfRule type="colorScale" priority="1440">
      <colorScale>
        <cfvo type="min"/>
        <cfvo type="max"/>
        <color rgb="FFFCFCFF"/>
        <color rgb="FF63BE7B"/>
      </colorScale>
    </cfRule>
    <cfRule type="colorScale" priority="1441">
      <colorScale>
        <cfvo type="min"/>
        <cfvo type="percentile" val="50"/>
        <cfvo type="max"/>
        <color rgb="FFF8696B"/>
        <color rgb="FFFCFCFF"/>
        <color rgb="FF63BE7B"/>
      </colorScale>
    </cfRule>
    <cfRule type="colorScale" priority="1493">
      <colorScale>
        <cfvo type="min"/>
        <cfvo type="max"/>
        <color rgb="FFFCFCFF"/>
        <color rgb="FF63BE7B"/>
      </colorScale>
    </cfRule>
    <cfRule type="colorScale" priority="1523">
      <colorScale>
        <cfvo type="min"/>
        <cfvo type="percentile" val="50"/>
        <cfvo type="max"/>
        <color rgb="FFF8696B"/>
        <color rgb="FFFCFCFF"/>
        <color rgb="FF63BE7B"/>
      </colorScale>
    </cfRule>
    <cfRule type="colorScale" priority="1524">
      <colorScale>
        <cfvo type="min"/>
        <cfvo type="max"/>
        <color rgb="FFFCFCFF"/>
        <color rgb="FF63BE7B"/>
      </colorScale>
    </cfRule>
    <cfRule type="colorScale" priority="1547">
      <colorScale>
        <cfvo type="min"/>
        <cfvo type="max"/>
        <color rgb="FFFCFCFF"/>
        <color rgb="FF63BE7B"/>
      </colorScale>
    </cfRule>
    <cfRule type="colorScale" priority="1548">
      <colorScale>
        <cfvo type="min"/>
        <cfvo type="percentile" val="50"/>
        <cfvo type="max"/>
        <color rgb="FFF8696B"/>
        <color rgb="FFFCFCFF"/>
        <color rgb="FF63BE7B"/>
      </colorScale>
    </cfRule>
  </conditionalFormatting>
  <conditionalFormatting sqref="R19:R25">
    <cfRule type="colorScale" priority="751">
      <colorScale>
        <cfvo type="min"/>
        <cfvo type="max"/>
        <color rgb="FFFCFCFF"/>
        <color rgb="FF63BE7B"/>
      </colorScale>
    </cfRule>
    <cfRule type="colorScale" priority="919">
      <colorScale>
        <cfvo type="min"/>
        <cfvo type="max"/>
        <color rgb="FFFCFCFF"/>
        <color rgb="FF63BE7B"/>
      </colorScale>
    </cfRule>
    <cfRule type="colorScale" priority="925">
      <colorScale>
        <cfvo type="min"/>
        <cfvo type="percentile" val="50"/>
        <cfvo type="max"/>
        <color rgb="FFF8696B"/>
        <color rgb="FFFCFCFF"/>
        <color rgb="FF63BE7B"/>
      </colorScale>
    </cfRule>
  </conditionalFormatting>
  <conditionalFormatting sqref="R2:S2">
    <cfRule type="colorScale" priority="2445">
      <colorScale>
        <cfvo type="min"/>
        <cfvo type="max"/>
        <color rgb="FFFCFCFF"/>
        <color rgb="FF63BE7B"/>
      </colorScale>
    </cfRule>
    <cfRule type="colorScale" priority="2686">
      <colorScale>
        <cfvo type="min"/>
        <cfvo type="max"/>
        <color rgb="FFFCFCFF"/>
        <color rgb="FF63BE7B"/>
      </colorScale>
    </cfRule>
    <cfRule type="colorScale" priority="2687">
      <colorScale>
        <cfvo type="min"/>
        <cfvo type="max"/>
        <color rgb="FFFFEF9C"/>
        <color rgb="FF63BE7B"/>
      </colorScale>
    </cfRule>
    <cfRule type="colorScale" priority="2688">
      <colorScale>
        <cfvo type="min"/>
        <cfvo type="max"/>
        <color rgb="FFFFEF9C"/>
        <color rgb="FF63BE7B"/>
      </colorScale>
    </cfRule>
  </conditionalFormatting>
  <conditionalFormatting sqref="R2:S3">
    <cfRule type="colorScale" priority="2830">
      <colorScale>
        <cfvo type="min"/>
        <cfvo type="percentile" val="50"/>
        <cfvo type="max"/>
        <color rgb="FFF8696B"/>
        <color rgb="FFFCFCFF"/>
        <color rgb="FF63BE7B"/>
      </colorScale>
    </cfRule>
    <cfRule type="colorScale" priority="2831">
      <colorScale>
        <cfvo type="min"/>
        <cfvo type="max"/>
        <color rgb="FFFCFCFF"/>
        <color rgb="FF63BE7B"/>
      </colorScale>
    </cfRule>
  </conditionalFormatting>
  <conditionalFormatting sqref="R3:S3">
    <cfRule type="colorScale" priority="1899">
      <colorScale>
        <cfvo type="min"/>
        <cfvo type="max"/>
        <color rgb="FFFCFCFF"/>
        <color rgb="FF63BE7B"/>
      </colorScale>
    </cfRule>
    <cfRule type="colorScale" priority="1901">
      <colorScale>
        <cfvo type="min"/>
        <cfvo type="max"/>
        <color rgb="FFFCFCFF"/>
        <color rgb="FF63BE7B"/>
      </colorScale>
    </cfRule>
    <cfRule type="colorScale" priority="1902">
      <colorScale>
        <cfvo type="min"/>
        <cfvo type="max"/>
        <color rgb="FFFFEF9C"/>
        <color rgb="FF63BE7B"/>
      </colorScale>
    </cfRule>
    <cfRule type="colorScale" priority="1903">
      <colorScale>
        <cfvo type="min"/>
        <cfvo type="max"/>
        <color rgb="FFFFEF9C"/>
        <color rgb="FF63BE7B"/>
      </colorScale>
    </cfRule>
  </conditionalFormatting>
  <conditionalFormatting sqref="R4:S4">
    <cfRule type="colorScale" priority="2530">
      <colorScale>
        <cfvo type="min"/>
        <cfvo type="max"/>
        <color rgb="FFFFEF9C"/>
        <color rgb="FF63BE7B"/>
      </colorScale>
    </cfRule>
    <cfRule type="colorScale" priority="2616">
      <colorScale>
        <cfvo type="min"/>
        <cfvo type="percentile" val="50"/>
        <cfvo type="max"/>
        <color rgb="FFF8696B"/>
        <color rgb="FFFCFCFF"/>
        <color rgb="FF63BE7B"/>
      </colorScale>
    </cfRule>
    <cfRule type="colorScale" priority="2617">
      <colorScale>
        <cfvo type="min"/>
        <cfvo type="max"/>
        <color rgb="FFFCFCFF"/>
        <color rgb="FF63BE7B"/>
      </colorScale>
    </cfRule>
    <cfRule type="colorScale" priority="2618">
      <colorScale>
        <cfvo type="min"/>
        <cfvo type="max"/>
        <color rgb="FFFCFCFF"/>
        <color rgb="FF63BE7B"/>
      </colorScale>
    </cfRule>
    <cfRule type="colorScale" priority="2619">
      <colorScale>
        <cfvo type="min"/>
        <cfvo type="percentile" val="50"/>
        <cfvo type="max"/>
        <color rgb="FFF8696B"/>
        <color rgb="FFFCFCFF"/>
        <color rgb="FF63BE7B"/>
      </colorScale>
    </cfRule>
    <cfRule type="colorScale" priority="2620">
      <colorScale>
        <cfvo type="min"/>
        <cfvo type="max"/>
        <color rgb="FFFCFCFF"/>
        <color rgb="FF63BE7B"/>
      </colorScale>
    </cfRule>
  </conditionalFormatting>
  <conditionalFormatting sqref="R5:S5">
    <cfRule type="colorScale" priority="1734">
      <colorScale>
        <cfvo type="min"/>
        <cfvo type="max"/>
        <color rgb="FFFCFCFF"/>
        <color rgb="FF63BE7B"/>
      </colorScale>
    </cfRule>
    <cfRule type="colorScale" priority="1735">
      <colorScale>
        <cfvo type="min"/>
        <cfvo type="max"/>
        <color rgb="FFFFEF9C"/>
        <color rgb="FF63BE7B"/>
      </colorScale>
    </cfRule>
    <cfRule type="colorScale" priority="1736">
      <colorScale>
        <cfvo type="min"/>
        <cfvo type="max"/>
        <color rgb="FFFFEF9C"/>
        <color rgb="FF63BE7B"/>
      </colorScale>
    </cfRule>
    <cfRule type="colorScale" priority="1737">
      <colorScale>
        <cfvo type="min"/>
        <cfvo type="max"/>
        <color rgb="FFFCFCFF"/>
        <color rgb="FF63BE7B"/>
      </colorScale>
    </cfRule>
    <cfRule type="colorScale" priority="1740">
      <colorScale>
        <cfvo type="min"/>
        <cfvo type="percentile" val="50"/>
        <cfvo type="max"/>
        <color rgb="FFF8696B"/>
        <color rgb="FFFCFCFF"/>
        <color rgb="FF63BE7B"/>
      </colorScale>
    </cfRule>
    <cfRule type="colorScale" priority="1741">
      <colorScale>
        <cfvo type="min"/>
        <cfvo type="max"/>
        <color rgb="FFFCFCFF"/>
        <color rgb="FF63BE7B"/>
      </colorScale>
    </cfRule>
  </conditionalFormatting>
  <conditionalFormatting sqref="R6:S6">
    <cfRule type="colorScale" priority="1571">
      <colorScale>
        <cfvo type="min"/>
        <cfvo type="max"/>
        <color rgb="FFFCFCFF"/>
        <color rgb="FF63BE7B"/>
      </colorScale>
    </cfRule>
    <cfRule type="colorScale" priority="1572">
      <colorScale>
        <cfvo type="min"/>
        <cfvo type="max"/>
        <color rgb="FFFFEF9C"/>
        <color rgb="FF63BE7B"/>
      </colorScale>
    </cfRule>
    <cfRule type="colorScale" priority="1573">
      <colorScale>
        <cfvo type="min"/>
        <cfvo type="max"/>
        <color rgb="FFFFEF9C"/>
        <color rgb="FF63BE7B"/>
      </colorScale>
    </cfRule>
    <cfRule type="colorScale" priority="1574">
      <colorScale>
        <cfvo type="min"/>
        <cfvo type="max"/>
        <color rgb="FFFCFCFF"/>
        <color rgb="FF63BE7B"/>
      </colorScale>
    </cfRule>
    <cfRule type="colorScale" priority="1577">
      <colorScale>
        <cfvo type="min"/>
        <cfvo type="percentile" val="50"/>
        <cfvo type="max"/>
        <color rgb="FFF8696B"/>
        <color rgb="FFFCFCFF"/>
        <color rgb="FF63BE7B"/>
      </colorScale>
    </cfRule>
    <cfRule type="colorScale" priority="1578">
      <colorScale>
        <cfvo type="min"/>
        <cfvo type="max"/>
        <color rgb="FFFCFCFF"/>
        <color rgb="FF63BE7B"/>
      </colorScale>
    </cfRule>
  </conditionalFormatting>
  <conditionalFormatting sqref="R7:S9">
    <cfRule type="colorScale" priority="1382">
      <colorScale>
        <cfvo type="min"/>
        <cfvo type="max"/>
        <color rgb="FFFFEF9C"/>
        <color rgb="FF63BE7B"/>
      </colorScale>
    </cfRule>
    <cfRule type="colorScale" priority="1442">
      <colorScale>
        <cfvo type="min"/>
        <cfvo type="percentile" val="50"/>
        <cfvo type="max"/>
        <color rgb="FFF8696B"/>
        <color rgb="FFFCFCFF"/>
        <color rgb="FF63BE7B"/>
      </colorScale>
    </cfRule>
    <cfRule type="colorScale" priority="1443">
      <colorScale>
        <cfvo type="min"/>
        <cfvo type="max"/>
        <color rgb="FFFCFCFF"/>
        <color rgb="FF63BE7B"/>
      </colorScale>
    </cfRule>
    <cfRule type="colorScale" priority="1444">
      <colorScale>
        <cfvo type="min"/>
        <cfvo type="max"/>
        <color rgb="FFFCFCFF"/>
        <color rgb="FF63BE7B"/>
      </colorScale>
    </cfRule>
    <cfRule type="colorScale" priority="1445">
      <colorScale>
        <cfvo type="min"/>
        <cfvo type="percentile" val="50"/>
        <cfvo type="max"/>
        <color rgb="FFF8696B"/>
        <color rgb="FFFCFCFF"/>
        <color rgb="FF63BE7B"/>
      </colorScale>
    </cfRule>
    <cfRule type="colorScale" priority="1446">
      <colorScale>
        <cfvo type="min"/>
        <cfvo type="max"/>
        <color rgb="FFFCFCFF"/>
        <color rgb="FF63BE7B"/>
      </colorScale>
    </cfRule>
  </conditionalFormatting>
  <conditionalFormatting sqref="R11:S11">
    <cfRule type="colorScale" priority="1310">
      <colorScale>
        <cfvo type="min"/>
        <cfvo type="max"/>
        <color rgb="FFFFEF9C"/>
        <color rgb="FF63BE7B"/>
      </colorScale>
    </cfRule>
    <cfRule type="colorScale" priority="1315">
      <colorScale>
        <cfvo type="min"/>
        <cfvo type="percentile" val="50"/>
        <cfvo type="max"/>
        <color rgb="FFF8696B"/>
        <color rgb="FFFCFCFF"/>
        <color rgb="FF63BE7B"/>
      </colorScale>
    </cfRule>
    <cfRule type="colorScale" priority="1316">
      <colorScale>
        <cfvo type="min"/>
        <cfvo type="max"/>
        <color rgb="FFFCFCFF"/>
        <color rgb="FF63BE7B"/>
      </colorScale>
    </cfRule>
    <cfRule type="colorScale" priority="1317">
      <colorScale>
        <cfvo type="min"/>
        <cfvo type="max"/>
        <color rgb="FFFCFCFF"/>
        <color rgb="FF63BE7B"/>
      </colorScale>
    </cfRule>
    <cfRule type="colorScale" priority="1318">
      <colorScale>
        <cfvo type="min"/>
        <cfvo type="percentile" val="50"/>
        <cfvo type="max"/>
        <color rgb="FFF8696B"/>
        <color rgb="FFFCFCFF"/>
        <color rgb="FF63BE7B"/>
      </colorScale>
    </cfRule>
    <cfRule type="colorScale" priority="1319">
      <colorScale>
        <cfvo type="min"/>
        <cfvo type="max"/>
        <color rgb="FFFCFCFF"/>
        <color rgb="FF63BE7B"/>
      </colorScale>
    </cfRule>
  </conditionalFormatting>
  <conditionalFormatting sqref="R12:S12">
    <cfRule type="colorScale" priority="1290">
      <colorScale>
        <cfvo type="min"/>
        <cfvo type="max"/>
        <color rgb="FFFFEF9C"/>
        <color rgb="FF63BE7B"/>
      </colorScale>
    </cfRule>
    <cfRule type="colorScale" priority="1295">
      <colorScale>
        <cfvo type="min"/>
        <cfvo type="percentile" val="50"/>
        <cfvo type="max"/>
        <color rgb="FFF8696B"/>
        <color rgb="FFFCFCFF"/>
        <color rgb="FF63BE7B"/>
      </colorScale>
    </cfRule>
    <cfRule type="colorScale" priority="1296">
      <colorScale>
        <cfvo type="min"/>
        <cfvo type="max"/>
        <color rgb="FFFCFCFF"/>
        <color rgb="FF63BE7B"/>
      </colorScale>
    </cfRule>
    <cfRule type="colorScale" priority="1297">
      <colorScale>
        <cfvo type="min"/>
        <cfvo type="max"/>
        <color rgb="FFFCFCFF"/>
        <color rgb="FF63BE7B"/>
      </colorScale>
    </cfRule>
    <cfRule type="colorScale" priority="1298">
      <colorScale>
        <cfvo type="min"/>
        <cfvo type="percentile" val="50"/>
        <cfvo type="max"/>
        <color rgb="FFF8696B"/>
        <color rgb="FFFCFCFF"/>
        <color rgb="FF63BE7B"/>
      </colorScale>
    </cfRule>
    <cfRule type="colorScale" priority="1299">
      <colorScale>
        <cfvo type="min"/>
        <cfvo type="max"/>
        <color rgb="FFFCFCFF"/>
        <color rgb="FF63BE7B"/>
      </colorScale>
    </cfRule>
  </conditionalFormatting>
  <conditionalFormatting sqref="R13:S13">
    <cfRule type="colorScale" priority="1270">
      <colorScale>
        <cfvo type="min"/>
        <cfvo type="max"/>
        <color rgb="FFFFEF9C"/>
        <color rgb="FF63BE7B"/>
      </colorScale>
    </cfRule>
    <cfRule type="colorScale" priority="1275">
      <colorScale>
        <cfvo type="min"/>
        <cfvo type="percentile" val="50"/>
        <cfvo type="max"/>
        <color rgb="FFF8696B"/>
        <color rgb="FFFCFCFF"/>
        <color rgb="FF63BE7B"/>
      </colorScale>
    </cfRule>
    <cfRule type="colorScale" priority="1276">
      <colorScale>
        <cfvo type="min"/>
        <cfvo type="max"/>
        <color rgb="FFFCFCFF"/>
        <color rgb="FF63BE7B"/>
      </colorScale>
    </cfRule>
    <cfRule type="colorScale" priority="1277">
      <colorScale>
        <cfvo type="min"/>
        <cfvo type="max"/>
        <color rgb="FFFCFCFF"/>
        <color rgb="FF63BE7B"/>
      </colorScale>
    </cfRule>
    <cfRule type="colorScale" priority="1278">
      <colorScale>
        <cfvo type="min"/>
        <cfvo type="percentile" val="50"/>
        <cfvo type="max"/>
        <color rgb="FFF8696B"/>
        <color rgb="FFFCFCFF"/>
        <color rgb="FF63BE7B"/>
      </colorScale>
    </cfRule>
    <cfRule type="colorScale" priority="1279">
      <colorScale>
        <cfvo type="min"/>
        <cfvo type="max"/>
        <color rgb="FFFCFCFF"/>
        <color rgb="FF63BE7B"/>
      </colorScale>
    </cfRule>
  </conditionalFormatting>
  <conditionalFormatting sqref="R14:S14">
    <cfRule type="colorScale" priority="1250">
      <colorScale>
        <cfvo type="min"/>
        <cfvo type="max"/>
        <color rgb="FFFFEF9C"/>
        <color rgb="FF63BE7B"/>
      </colorScale>
    </cfRule>
    <cfRule type="colorScale" priority="1255">
      <colorScale>
        <cfvo type="min"/>
        <cfvo type="percentile" val="50"/>
        <cfvo type="max"/>
        <color rgb="FFF8696B"/>
        <color rgb="FFFCFCFF"/>
        <color rgb="FF63BE7B"/>
      </colorScale>
    </cfRule>
    <cfRule type="colorScale" priority="1256">
      <colorScale>
        <cfvo type="min"/>
        <cfvo type="max"/>
        <color rgb="FFFCFCFF"/>
        <color rgb="FF63BE7B"/>
      </colorScale>
    </cfRule>
    <cfRule type="colorScale" priority="1257">
      <colorScale>
        <cfvo type="min"/>
        <cfvo type="max"/>
        <color rgb="FFFCFCFF"/>
        <color rgb="FF63BE7B"/>
      </colorScale>
    </cfRule>
    <cfRule type="colorScale" priority="1258">
      <colorScale>
        <cfvo type="min"/>
        <cfvo type="percentile" val="50"/>
        <cfvo type="max"/>
        <color rgb="FFF8696B"/>
        <color rgb="FFFCFCFF"/>
        <color rgb="FF63BE7B"/>
      </colorScale>
    </cfRule>
    <cfRule type="colorScale" priority="1259">
      <colorScale>
        <cfvo type="min"/>
        <cfvo type="max"/>
        <color rgb="FFFCFCFF"/>
        <color rgb="FF63BE7B"/>
      </colorScale>
    </cfRule>
  </conditionalFormatting>
  <conditionalFormatting sqref="R15:S15">
    <cfRule type="colorScale" priority="1230">
      <colorScale>
        <cfvo type="min"/>
        <cfvo type="max"/>
        <color rgb="FFFFEF9C"/>
        <color rgb="FF63BE7B"/>
      </colorScale>
    </cfRule>
    <cfRule type="colorScale" priority="1235">
      <colorScale>
        <cfvo type="min"/>
        <cfvo type="percentile" val="50"/>
        <cfvo type="max"/>
        <color rgb="FFF8696B"/>
        <color rgb="FFFCFCFF"/>
        <color rgb="FF63BE7B"/>
      </colorScale>
    </cfRule>
    <cfRule type="colorScale" priority="1236">
      <colorScale>
        <cfvo type="min"/>
        <cfvo type="max"/>
        <color rgb="FFFCFCFF"/>
        <color rgb="FF63BE7B"/>
      </colorScale>
    </cfRule>
    <cfRule type="colorScale" priority="1237">
      <colorScale>
        <cfvo type="min"/>
        <cfvo type="max"/>
        <color rgb="FFFCFCFF"/>
        <color rgb="FF63BE7B"/>
      </colorScale>
    </cfRule>
    <cfRule type="colorScale" priority="1238">
      <colorScale>
        <cfvo type="min"/>
        <cfvo type="percentile" val="50"/>
        <cfvo type="max"/>
        <color rgb="FFF8696B"/>
        <color rgb="FFFCFCFF"/>
        <color rgb="FF63BE7B"/>
      </colorScale>
    </cfRule>
    <cfRule type="colorScale" priority="1239">
      <colorScale>
        <cfvo type="min"/>
        <cfvo type="max"/>
        <color rgb="FFFCFCFF"/>
        <color rgb="FF63BE7B"/>
      </colorScale>
    </cfRule>
  </conditionalFormatting>
  <conditionalFormatting sqref="R16:S16">
    <cfRule type="colorScale" priority="1189">
      <colorScale>
        <cfvo type="min"/>
        <cfvo type="max"/>
        <color rgb="FFFFEF9C"/>
        <color rgb="FF63BE7B"/>
      </colorScale>
    </cfRule>
    <cfRule type="colorScale" priority="1194">
      <colorScale>
        <cfvo type="min"/>
        <cfvo type="percentile" val="50"/>
        <cfvo type="max"/>
        <color rgb="FFF8696B"/>
        <color rgb="FFFCFCFF"/>
        <color rgb="FF63BE7B"/>
      </colorScale>
    </cfRule>
    <cfRule type="colorScale" priority="1195">
      <colorScale>
        <cfvo type="min"/>
        <cfvo type="max"/>
        <color rgb="FFFCFCFF"/>
        <color rgb="FF63BE7B"/>
      </colorScale>
    </cfRule>
    <cfRule type="colorScale" priority="1196">
      <colorScale>
        <cfvo type="min"/>
        <cfvo type="max"/>
        <color rgb="FFFCFCFF"/>
        <color rgb="FF63BE7B"/>
      </colorScale>
    </cfRule>
    <cfRule type="colorScale" priority="1197">
      <colorScale>
        <cfvo type="min"/>
        <cfvo type="percentile" val="50"/>
        <cfvo type="max"/>
        <color rgb="FFF8696B"/>
        <color rgb="FFFCFCFF"/>
        <color rgb="FF63BE7B"/>
      </colorScale>
    </cfRule>
    <cfRule type="colorScale" priority="1198">
      <colorScale>
        <cfvo type="min"/>
        <cfvo type="max"/>
        <color rgb="FFFCFCFF"/>
        <color rgb="FF63BE7B"/>
      </colorScale>
    </cfRule>
  </conditionalFormatting>
  <conditionalFormatting sqref="R17:S17">
    <cfRule type="colorScale" priority="1169">
      <colorScale>
        <cfvo type="min"/>
        <cfvo type="max"/>
        <color rgb="FFFFEF9C"/>
        <color rgb="FF63BE7B"/>
      </colorScale>
    </cfRule>
    <cfRule type="colorScale" priority="1174">
      <colorScale>
        <cfvo type="min"/>
        <cfvo type="percentile" val="50"/>
        <cfvo type="max"/>
        <color rgb="FFF8696B"/>
        <color rgb="FFFCFCFF"/>
        <color rgb="FF63BE7B"/>
      </colorScale>
    </cfRule>
    <cfRule type="colorScale" priority="1175">
      <colorScale>
        <cfvo type="min"/>
        <cfvo type="max"/>
        <color rgb="FFFCFCFF"/>
        <color rgb="FF63BE7B"/>
      </colorScale>
    </cfRule>
    <cfRule type="colorScale" priority="1176">
      <colorScale>
        <cfvo type="min"/>
        <cfvo type="max"/>
        <color rgb="FFFCFCFF"/>
        <color rgb="FF63BE7B"/>
      </colorScale>
    </cfRule>
    <cfRule type="colorScale" priority="1177">
      <colorScale>
        <cfvo type="min"/>
        <cfvo type="percentile" val="50"/>
        <cfvo type="max"/>
        <color rgb="FFF8696B"/>
        <color rgb="FFFCFCFF"/>
        <color rgb="FF63BE7B"/>
      </colorScale>
    </cfRule>
    <cfRule type="colorScale" priority="1178">
      <colorScale>
        <cfvo type="min"/>
        <cfvo type="max"/>
        <color rgb="FFFCFCFF"/>
        <color rgb="FF63BE7B"/>
      </colorScale>
    </cfRule>
  </conditionalFormatting>
  <conditionalFormatting sqref="R18:S18">
    <cfRule type="colorScale" priority="990">
      <colorScale>
        <cfvo type="min"/>
        <cfvo type="max"/>
        <color rgb="FFFFEF9C"/>
        <color rgb="FF63BE7B"/>
      </colorScale>
    </cfRule>
    <cfRule type="colorScale" priority="995">
      <colorScale>
        <cfvo type="min"/>
        <cfvo type="percentile" val="50"/>
        <cfvo type="max"/>
        <color rgb="FFF8696B"/>
        <color rgb="FFFCFCFF"/>
        <color rgb="FF63BE7B"/>
      </colorScale>
    </cfRule>
    <cfRule type="colorScale" priority="996">
      <colorScale>
        <cfvo type="min"/>
        <cfvo type="max"/>
        <color rgb="FFFCFCFF"/>
        <color rgb="FF63BE7B"/>
      </colorScale>
    </cfRule>
    <cfRule type="colorScale" priority="997">
      <colorScale>
        <cfvo type="min"/>
        <cfvo type="max"/>
        <color rgb="FFFCFCFF"/>
        <color rgb="FF63BE7B"/>
      </colorScale>
    </cfRule>
    <cfRule type="colorScale" priority="998">
      <colorScale>
        <cfvo type="min"/>
        <cfvo type="percentile" val="50"/>
        <cfvo type="max"/>
        <color rgb="FFF8696B"/>
        <color rgb="FFFCFCFF"/>
        <color rgb="FF63BE7B"/>
      </colorScale>
    </cfRule>
    <cfRule type="colorScale" priority="999">
      <colorScale>
        <cfvo type="min"/>
        <cfvo type="max"/>
        <color rgb="FFFCFCFF"/>
        <color rgb="FF63BE7B"/>
      </colorScale>
    </cfRule>
  </conditionalFormatting>
  <conditionalFormatting sqref="R19:S19">
    <cfRule type="colorScale" priority="838">
      <colorScale>
        <cfvo type="min"/>
        <cfvo type="max"/>
        <color rgb="FFFFEF9C"/>
        <color rgb="FF63BE7B"/>
      </colorScale>
    </cfRule>
    <cfRule type="colorScale" priority="859">
      <colorScale>
        <cfvo type="min"/>
        <cfvo type="percentile" val="50"/>
        <cfvo type="max"/>
        <color rgb="FFF8696B"/>
        <color rgb="FFFCFCFF"/>
        <color rgb="FF63BE7B"/>
      </colorScale>
    </cfRule>
    <cfRule type="colorScale" priority="860">
      <colorScale>
        <cfvo type="min"/>
        <cfvo type="max"/>
        <color rgb="FFFCFCFF"/>
        <color rgb="FF63BE7B"/>
      </colorScale>
    </cfRule>
    <cfRule type="colorScale" priority="861">
      <colorScale>
        <cfvo type="min"/>
        <cfvo type="max"/>
        <color rgb="FFFCFCFF"/>
        <color rgb="FF63BE7B"/>
      </colorScale>
    </cfRule>
    <cfRule type="colorScale" priority="906">
      <colorScale>
        <cfvo type="min"/>
        <cfvo type="percentile" val="50"/>
        <cfvo type="max"/>
        <color rgb="FFF8696B"/>
        <color rgb="FFFCFCFF"/>
        <color rgb="FF63BE7B"/>
      </colorScale>
    </cfRule>
    <cfRule type="colorScale" priority="907">
      <colorScale>
        <cfvo type="min"/>
        <cfvo type="max"/>
        <color rgb="FFFCFCFF"/>
        <color rgb="FF63BE7B"/>
      </colorScale>
    </cfRule>
  </conditionalFormatting>
  <conditionalFormatting sqref="R20:S20">
    <cfRule type="colorScale" priority="598">
      <colorScale>
        <cfvo type="min"/>
        <cfvo type="max"/>
        <color rgb="FFFFEF9C"/>
        <color rgb="FF63BE7B"/>
      </colorScale>
    </cfRule>
    <cfRule type="colorScale" priority="599">
      <colorScale>
        <cfvo type="min"/>
        <cfvo type="percentile" val="50"/>
        <cfvo type="max"/>
        <color rgb="FFF8696B"/>
        <color rgb="FFFCFCFF"/>
        <color rgb="FF63BE7B"/>
      </colorScale>
    </cfRule>
    <cfRule type="colorScale" priority="600">
      <colorScale>
        <cfvo type="min"/>
        <cfvo type="max"/>
        <color rgb="FFFCFCFF"/>
        <color rgb="FF63BE7B"/>
      </colorScale>
    </cfRule>
    <cfRule type="colorScale" priority="601">
      <colorScale>
        <cfvo type="min"/>
        <cfvo type="max"/>
        <color rgb="FFFCFCFF"/>
        <color rgb="FF63BE7B"/>
      </colorScale>
    </cfRule>
    <cfRule type="colorScale" priority="614">
      <colorScale>
        <cfvo type="min"/>
        <cfvo type="percentile" val="50"/>
        <cfvo type="max"/>
        <color rgb="FFF8696B"/>
        <color rgb="FFFCFCFF"/>
        <color rgb="FF63BE7B"/>
      </colorScale>
    </cfRule>
    <cfRule type="colorScale" priority="615">
      <colorScale>
        <cfvo type="min"/>
        <cfvo type="max"/>
        <color rgb="FFFCFCFF"/>
        <color rgb="FF63BE7B"/>
      </colorScale>
    </cfRule>
  </conditionalFormatting>
  <conditionalFormatting sqref="R21:S21">
    <cfRule type="colorScale" priority="555">
      <colorScale>
        <cfvo type="min"/>
        <cfvo type="max"/>
        <color rgb="FFFFEF9C"/>
        <color rgb="FF63BE7B"/>
      </colorScale>
    </cfRule>
    <cfRule type="colorScale" priority="556">
      <colorScale>
        <cfvo type="min"/>
        <cfvo type="percentile" val="50"/>
        <cfvo type="max"/>
        <color rgb="FFF8696B"/>
        <color rgb="FFFCFCFF"/>
        <color rgb="FF63BE7B"/>
      </colorScale>
    </cfRule>
    <cfRule type="colorScale" priority="557">
      <colorScale>
        <cfvo type="min"/>
        <cfvo type="max"/>
        <color rgb="FFFCFCFF"/>
        <color rgb="FF63BE7B"/>
      </colorScale>
    </cfRule>
    <cfRule type="colorScale" priority="558">
      <colorScale>
        <cfvo type="min"/>
        <cfvo type="max"/>
        <color rgb="FFFCFCFF"/>
        <color rgb="FF63BE7B"/>
      </colorScale>
    </cfRule>
    <cfRule type="colorScale" priority="571">
      <colorScale>
        <cfvo type="min"/>
        <cfvo type="percentile" val="50"/>
        <cfvo type="max"/>
        <color rgb="FFF8696B"/>
        <color rgb="FFFCFCFF"/>
        <color rgb="FF63BE7B"/>
      </colorScale>
    </cfRule>
    <cfRule type="colorScale" priority="572">
      <colorScale>
        <cfvo type="min"/>
        <cfvo type="max"/>
        <color rgb="FFFCFCFF"/>
        <color rgb="FF63BE7B"/>
      </colorScale>
    </cfRule>
  </conditionalFormatting>
  <conditionalFormatting sqref="R22:S22">
    <cfRule type="colorScale" priority="517">
      <colorScale>
        <cfvo type="min"/>
        <cfvo type="max"/>
        <color rgb="FFFFEF9C"/>
        <color rgb="FF63BE7B"/>
      </colorScale>
    </cfRule>
    <cfRule type="colorScale" priority="518">
      <colorScale>
        <cfvo type="min"/>
        <cfvo type="percentile" val="50"/>
        <cfvo type="max"/>
        <color rgb="FFF8696B"/>
        <color rgb="FFFCFCFF"/>
        <color rgb="FF63BE7B"/>
      </colorScale>
    </cfRule>
    <cfRule type="colorScale" priority="519">
      <colorScale>
        <cfvo type="min"/>
        <cfvo type="max"/>
        <color rgb="FFFCFCFF"/>
        <color rgb="FF63BE7B"/>
      </colorScale>
    </cfRule>
    <cfRule type="colorScale" priority="520">
      <colorScale>
        <cfvo type="min"/>
        <cfvo type="max"/>
        <color rgb="FFFCFCFF"/>
        <color rgb="FF63BE7B"/>
      </colorScale>
    </cfRule>
    <cfRule type="colorScale" priority="533">
      <colorScale>
        <cfvo type="min"/>
        <cfvo type="percentile" val="50"/>
        <cfvo type="max"/>
        <color rgb="FFF8696B"/>
        <color rgb="FFFCFCFF"/>
        <color rgb="FF63BE7B"/>
      </colorScale>
    </cfRule>
    <cfRule type="colorScale" priority="534">
      <colorScale>
        <cfvo type="min"/>
        <cfvo type="max"/>
        <color rgb="FFFCFCFF"/>
        <color rgb="FF63BE7B"/>
      </colorScale>
    </cfRule>
  </conditionalFormatting>
  <conditionalFormatting sqref="R23:S23">
    <cfRule type="colorScale" priority="479">
      <colorScale>
        <cfvo type="min"/>
        <cfvo type="max"/>
        <color rgb="FFFFEF9C"/>
        <color rgb="FF63BE7B"/>
      </colorScale>
    </cfRule>
    <cfRule type="colorScale" priority="480">
      <colorScale>
        <cfvo type="min"/>
        <cfvo type="percentile" val="50"/>
        <cfvo type="max"/>
        <color rgb="FFF8696B"/>
        <color rgb="FFFCFCFF"/>
        <color rgb="FF63BE7B"/>
      </colorScale>
    </cfRule>
    <cfRule type="colorScale" priority="481">
      <colorScale>
        <cfvo type="min"/>
        <cfvo type="max"/>
        <color rgb="FFFCFCFF"/>
        <color rgb="FF63BE7B"/>
      </colorScale>
    </cfRule>
    <cfRule type="colorScale" priority="482">
      <colorScale>
        <cfvo type="min"/>
        <cfvo type="max"/>
        <color rgb="FFFCFCFF"/>
        <color rgb="FF63BE7B"/>
      </colorScale>
    </cfRule>
    <cfRule type="colorScale" priority="495">
      <colorScale>
        <cfvo type="min"/>
        <cfvo type="percentile" val="50"/>
        <cfvo type="max"/>
        <color rgb="FFF8696B"/>
        <color rgb="FFFCFCFF"/>
        <color rgb="FF63BE7B"/>
      </colorScale>
    </cfRule>
    <cfRule type="colorScale" priority="496">
      <colorScale>
        <cfvo type="min"/>
        <cfvo type="max"/>
        <color rgb="FFFCFCFF"/>
        <color rgb="FF63BE7B"/>
      </colorScale>
    </cfRule>
  </conditionalFormatting>
  <conditionalFormatting sqref="S2:S3">
    <cfRule type="colorScale" priority="2832">
      <colorScale>
        <cfvo type="min"/>
        <cfvo type="max"/>
        <color rgb="FFFCFCFF"/>
        <color rgb="FF63BE7B"/>
      </colorScale>
    </cfRule>
    <cfRule type="colorScale" priority="2833">
      <colorScale>
        <cfvo type="min"/>
        <cfvo type="percentile" val="50"/>
        <cfvo type="max"/>
        <color rgb="FFF8696B"/>
        <color rgb="FFFCFCFF"/>
        <color rgb="FF63BE7B"/>
      </colorScale>
    </cfRule>
    <cfRule type="colorScale" priority="2834">
      <colorScale>
        <cfvo type="min"/>
        <cfvo type="max"/>
        <color rgb="FFFCFCFF"/>
        <color rgb="FF63BE7B"/>
      </colorScale>
    </cfRule>
  </conditionalFormatting>
  <conditionalFormatting sqref="S2:S4">
    <cfRule type="colorScale" priority="2867">
      <colorScale>
        <cfvo type="min"/>
        <cfvo type="percentile" val="50"/>
        <cfvo type="max"/>
        <color rgb="FFF8696B"/>
        <color rgb="FFFCFCFF"/>
        <color rgb="FF63BE7B"/>
      </colorScale>
    </cfRule>
    <cfRule type="colorScale" priority="3015">
      <colorScale>
        <cfvo type="min"/>
        <cfvo type="max"/>
        <color rgb="FFFCFCFF"/>
        <color rgb="FF63BE7B"/>
      </colorScale>
    </cfRule>
  </conditionalFormatting>
  <conditionalFormatting sqref="S2:S9 S11:S18">
    <cfRule type="colorScale" priority="960">
      <colorScale>
        <cfvo type="min"/>
        <cfvo type="max"/>
        <color rgb="FFFCFCFF"/>
        <color rgb="FF63BE7B"/>
      </colorScale>
    </cfRule>
  </conditionalFormatting>
  <conditionalFormatting sqref="S2:S9 S11:S25">
    <cfRule type="colorScale" priority="467">
      <colorScale>
        <cfvo type="min"/>
        <cfvo type="percentile" val="50"/>
        <cfvo type="max"/>
        <color rgb="FFF8696B"/>
        <color rgb="FFFCFCFF"/>
        <color rgb="FF63BE7B"/>
      </colorScale>
    </cfRule>
  </conditionalFormatting>
  <conditionalFormatting sqref="S4">
    <cfRule type="colorScale" priority="2621">
      <colorScale>
        <cfvo type="min"/>
        <cfvo type="max"/>
        <color rgb="FFFCFCFF"/>
        <color rgb="FF63BE7B"/>
      </colorScale>
    </cfRule>
    <cfRule type="colorScale" priority="2622">
      <colorScale>
        <cfvo type="min"/>
        <cfvo type="percentile" val="50"/>
        <cfvo type="max"/>
        <color rgb="FFF8696B"/>
        <color rgb="FFFCFCFF"/>
        <color rgb="FF63BE7B"/>
      </colorScale>
    </cfRule>
    <cfRule type="colorScale" priority="2623">
      <colorScale>
        <cfvo type="min"/>
        <cfvo type="max"/>
        <color rgb="FFFCFCFF"/>
        <color rgb="FF63BE7B"/>
      </colorScale>
    </cfRule>
  </conditionalFormatting>
  <conditionalFormatting sqref="S5">
    <cfRule type="colorScale" priority="1829">
      <colorScale>
        <cfvo type="min"/>
        <cfvo type="max"/>
        <color rgb="FFFCFCFF"/>
        <color rgb="FF63BE7B"/>
      </colorScale>
    </cfRule>
    <cfRule type="colorScale" priority="1830">
      <colorScale>
        <cfvo type="min"/>
        <cfvo type="percentile" val="50"/>
        <cfvo type="max"/>
        <color rgb="FFF8696B"/>
        <color rgb="FFFCFCFF"/>
        <color rgb="FF63BE7B"/>
      </colorScale>
    </cfRule>
    <cfRule type="colorScale" priority="1831">
      <colorScale>
        <cfvo type="min"/>
        <cfvo type="max"/>
        <color rgb="FFFCFCFF"/>
        <color rgb="FF63BE7B"/>
      </colorScale>
    </cfRule>
    <cfRule type="colorScale" priority="1862">
      <colorScale>
        <cfvo type="min"/>
        <cfvo type="percentile" val="50"/>
        <cfvo type="max"/>
        <color rgb="FFF8696B"/>
        <color rgb="FFFCFCFF"/>
        <color rgb="FF63BE7B"/>
      </colorScale>
    </cfRule>
    <cfRule type="colorScale" priority="1878">
      <colorScale>
        <cfvo type="min"/>
        <cfvo type="percentile" val="50"/>
        <cfvo type="max"/>
        <color rgb="FFF8696B"/>
        <color rgb="FFFCFCFF"/>
        <color rgb="FF63BE7B"/>
      </colorScale>
    </cfRule>
  </conditionalFormatting>
  <conditionalFormatting sqref="S6">
    <cfRule type="colorScale" priority="1666">
      <colorScale>
        <cfvo type="min"/>
        <cfvo type="max"/>
        <color rgb="FFFCFCFF"/>
        <color rgb="FF63BE7B"/>
      </colorScale>
    </cfRule>
    <cfRule type="colorScale" priority="1667">
      <colorScale>
        <cfvo type="min"/>
        <cfvo type="percentile" val="50"/>
        <cfvo type="max"/>
        <color rgb="FFF8696B"/>
        <color rgb="FFFCFCFF"/>
        <color rgb="FF63BE7B"/>
      </colorScale>
    </cfRule>
    <cfRule type="colorScale" priority="1668">
      <colorScale>
        <cfvo type="min"/>
        <cfvo type="max"/>
        <color rgb="FFFCFCFF"/>
        <color rgb="FF63BE7B"/>
      </colorScale>
    </cfRule>
    <cfRule type="colorScale" priority="1695">
      <colorScale>
        <cfvo type="min"/>
        <cfvo type="percentile" val="50"/>
        <cfvo type="max"/>
        <color rgb="FFF8696B"/>
        <color rgb="FFFCFCFF"/>
        <color rgb="FF63BE7B"/>
      </colorScale>
    </cfRule>
    <cfRule type="colorScale" priority="1711">
      <colorScale>
        <cfvo type="min"/>
        <cfvo type="percentile" val="50"/>
        <cfvo type="max"/>
        <color rgb="FFF8696B"/>
        <color rgb="FFFCFCFF"/>
        <color rgb="FF63BE7B"/>
      </colorScale>
    </cfRule>
  </conditionalFormatting>
  <conditionalFormatting sqref="S7:S9 S11:S18">
    <cfRule type="colorScale" priority="1447">
      <colorScale>
        <cfvo type="min"/>
        <cfvo type="max"/>
        <color rgb="FFFCFCFF"/>
        <color rgb="FF63BE7B"/>
      </colorScale>
    </cfRule>
    <cfRule type="colorScale" priority="1448">
      <colorScale>
        <cfvo type="min"/>
        <cfvo type="percentile" val="50"/>
        <cfvo type="max"/>
        <color rgb="FFF8696B"/>
        <color rgb="FFFCFCFF"/>
        <color rgb="FF63BE7B"/>
      </colorScale>
    </cfRule>
    <cfRule type="colorScale" priority="1494">
      <colorScale>
        <cfvo type="min"/>
        <cfvo type="max"/>
        <color rgb="FFFCFCFF"/>
        <color rgb="FF63BE7B"/>
      </colorScale>
    </cfRule>
    <cfRule type="colorScale" priority="1499">
      <colorScale>
        <cfvo type="min"/>
        <cfvo type="max"/>
        <color rgb="FFFCFCFF"/>
        <color rgb="FF63BE7B"/>
      </colorScale>
    </cfRule>
    <cfRule type="colorScale" priority="1500">
      <colorScale>
        <cfvo type="min"/>
        <cfvo type="percentile" val="50"/>
        <cfvo type="max"/>
        <color rgb="FFF8696B"/>
        <color rgb="FFFCFCFF"/>
        <color rgb="FF63BE7B"/>
      </colorScale>
    </cfRule>
    <cfRule type="colorScale" priority="1501">
      <colorScale>
        <cfvo type="min"/>
        <cfvo type="percentile" val="50"/>
        <cfvo type="max"/>
        <color rgb="FFF8696B"/>
        <color rgb="FFFCFCFF"/>
        <color rgb="FF63BE7B"/>
      </colorScale>
    </cfRule>
    <cfRule type="colorScale" priority="1549">
      <colorScale>
        <cfvo type="min"/>
        <cfvo type="percentile" val="50"/>
        <cfvo type="max"/>
        <color rgb="FFF8696B"/>
        <color rgb="FFFCFCFF"/>
        <color rgb="FF63BE7B"/>
      </colorScale>
    </cfRule>
  </conditionalFormatting>
  <conditionalFormatting sqref="S19:S25">
    <cfRule type="colorScale" priority="644">
      <colorScale>
        <cfvo type="min"/>
        <cfvo type="percentile" val="50"/>
        <cfvo type="max"/>
        <color rgb="FFF8696B"/>
        <color rgb="FFFCFCFF"/>
        <color rgb="FF63BE7B"/>
      </colorScale>
    </cfRule>
    <cfRule type="colorScale" priority="750">
      <colorScale>
        <cfvo type="min"/>
        <cfvo type="percentile" val="50"/>
        <cfvo type="max"/>
        <color rgb="FFF8696B"/>
        <color rgb="FFFCFCFF"/>
        <color rgb="FF63BE7B"/>
      </colorScale>
    </cfRule>
    <cfRule type="colorScale" priority="766">
      <colorScale>
        <cfvo type="min"/>
        <cfvo type="max"/>
        <color rgb="FFFCFCFF"/>
        <color rgb="FF63BE7B"/>
      </colorScale>
    </cfRule>
    <cfRule type="colorScale" priority="920">
      <colorScale>
        <cfvo type="min"/>
        <cfvo type="max"/>
        <color rgb="FFFCFCFF"/>
        <color rgb="FF63BE7B"/>
      </colorScale>
    </cfRule>
  </conditionalFormatting>
  <conditionalFormatting sqref="S26">
    <cfRule type="colorScale" priority="2351">
      <colorScale>
        <cfvo type="min"/>
        <cfvo type="max"/>
        <color rgb="FFFFEF9C"/>
        <color rgb="FF63BE7B"/>
      </colorScale>
    </cfRule>
    <cfRule type="colorScale" priority="2352">
      <colorScale>
        <cfvo type="min"/>
        <cfvo type="percentile" val="50"/>
        <cfvo type="max"/>
        <color rgb="FFF8696B"/>
        <color rgb="FFFFEB84"/>
        <color rgb="FF63BE7B"/>
      </colorScale>
    </cfRule>
  </conditionalFormatting>
  <conditionalFormatting sqref="S26:S27">
    <cfRule type="colorScale" priority="2356">
      <colorScale>
        <cfvo type="min"/>
        <cfvo type="percentile" val="50"/>
        <cfvo type="max"/>
        <color rgb="FFF8696B"/>
        <color rgb="FFFCFCFF"/>
        <color rgb="FF63BE7B"/>
      </colorScale>
    </cfRule>
    <cfRule type="colorScale" priority="2357">
      <colorScale>
        <cfvo type="min"/>
        <cfvo type="max"/>
        <color rgb="FFFCFCFF"/>
        <color rgb="FF63BE7B"/>
      </colorScale>
    </cfRule>
    <cfRule type="colorScale" priority="2358">
      <colorScale>
        <cfvo type="min"/>
        <cfvo type="max"/>
        <color rgb="FFFCFCFF"/>
        <color rgb="FF63BE7B"/>
      </colorScale>
    </cfRule>
  </conditionalFormatting>
  <conditionalFormatting sqref="S26:S28">
    <cfRule type="colorScale" priority="2353">
      <colorScale>
        <cfvo type="min"/>
        <cfvo type="max"/>
        <color rgb="FFFCFCFF"/>
        <color rgb="FF63BE7B"/>
      </colorScale>
    </cfRule>
    <cfRule type="colorScale" priority="2354">
      <colorScale>
        <cfvo type="min"/>
        <cfvo type="percentile" val="50"/>
        <cfvo type="max"/>
        <color rgb="FFF8696B"/>
        <color rgb="FFFCFCFF"/>
        <color rgb="FF63BE7B"/>
      </colorScale>
    </cfRule>
    <cfRule type="colorScale" priority="2359">
      <colorScale>
        <cfvo type="min"/>
        <cfvo type="percentile" val="50"/>
        <cfvo type="max"/>
        <color rgb="FFF8696B"/>
        <color rgb="FFFCFCFF"/>
        <color rgb="FF63BE7B"/>
      </colorScale>
    </cfRule>
    <cfRule type="colorScale" priority="2360">
      <colorScale>
        <cfvo type="min"/>
        <cfvo type="max"/>
        <color rgb="FFFCFCFF"/>
        <color rgb="FF63BE7B"/>
      </colorScale>
    </cfRule>
  </conditionalFormatting>
  <conditionalFormatting sqref="S26:S30">
    <cfRule type="colorScale" priority="2355">
      <colorScale>
        <cfvo type="min"/>
        <cfvo type="max"/>
        <color rgb="FFFCFCFF"/>
        <color rgb="FF63BE7B"/>
      </colorScale>
    </cfRule>
  </conditionalFormatting>
  <conditionalFormatting sqref="S26:S33">
    <cfRule type="colorScale" priority="2263">
      <colorScale>
        <cfvo type="min"/>
        <cfvo type="percentile" val="50"/>
        <cfvo type="max"/>
        <color rgb="FFF8696B"/>
        <color rgb="FFFCFCFF"/>
        <color rgb="FF63BE7B"/>
      </colorScale>
    </cfRule>
    <cfRule type="colorScale" priority="2270">
      <colorScale>
        <cfvo type="min"/>
        <cfvo type="max"/>
        <color rgb="FFFCFCFF"/>
        <color rgb="FF63BE7B"/>
      </colorScale>
    </cfRule>
    <cfRule type="colorScale" priority="2271">
      <colorScale>
        <cfvo type="min"/>
        <cfvo type="max"/>
        <color rgb="FFFCFCFF"/>
        <color rgb="FF63BE7B"/>
      </colorScale>
    </cfRule>
  </conditionalFormatting>
  <conditionalFormatting sqref="S26">
    <cfRule type="colorScale" priority="2303">
      <colorScale>
        <cfvo type="min"/>
        <cfvo type="max"/>
        <color rgb="FFFFEF9C"/>
        <color rgb="FF63BE7B"/>
      </colorScale>
    </cfRule>
    <cfRule type="colorScale" priority="2343">
      <colorScale>
        <cfvo type="min"/>
        <cfvo type="max"/>
        <color rgb="FFFFEF9C"/>
        <color rgb="FF63BE7B"/>
      </colorScale>
    </cfRule>
  </conditionalFormatting>
  <conditionalFormatting sqref="S27">
    <cfRule type="colorScale" priority="2344">
      <colorScale>
        <cfvo type="min"/>
        <cfvo type="max"/>
        <color rgb="FFFFEF9C"/>
        <color rgb="FF63BE7B"/>
      </colorScale>
    </cfRule>
    <cfRule type="colorScale" priority="2345">
      <colorScale>
        <cfvo type="min"/>
        <cfvo type="max"/>
        <color rgb="FFFFEF9C"/>
        <color rgb="FF63BE7B"/>
      </colorScale>
    </cfRule>
    <cfRule type="colorScale" priority="2346">
      <colorScale>
        <cfvo type="min"/>
        <cfvo type="max"/>
        <color rgb="FFFFEF9C"/>
        <color rgb="FF63BE7B"/>
      </colorScale>
    </cfRule>
    <cfRule type="colorScale" priority="2349">
      <colorScale>
        <cfvo type="min"/>
        <cfvo type="max"/>
        <color rgb="FFFFEF9C"/>
        <color rgb="FF63BE7B"/>
      </colorScale>
    </cfRule>
  </conditionalFormatting>
  <conditionalFormatting sqref="S28">
    <cfRule type="colorScale" priority="2331">
      <colorScale>
        <cfvo type="min"/>
        <cfvo type="max"/>
        <color rgb="FFFCFCFF"/>
        <color rgb="FF63BE7B"/>
      </colorScale>
    </cfRule>
    <cfRule type="colorScale" priority="2332">
      <colorScale>
        <cfvo type="min"/>
        <cfvo type="max"/>
        <color rgb="FFFCFCFF"/>
        <color rgb="FF63BE7B"/>
      </colorScale>
    </cfRule>
    <cfRule type="colorScale" priority="2333">
      <colorScale>
        <cfvo type="min"/>
        <cfvo type="max"/>
        <color rgb="FFFFEF9C"/>
        <color rgb="FF63BE7B"/>
      </colorScale>
    </cfRule>
    <cfRule type="colorScale" priority="2347">
      <colorScale>
        <cfvo type="min"/>
        <cfvo type="max"/>
        <color rgb="FFFFEF9C"/>
        <color rgb="FF63BE7B"/>
      </colorScale>
    </cfRule>
  </conditionalFormatting>
  <conditionalFormatting sqref="S29">
    <cfRule type="colorScale" priority="2297">
      <colorScale>
        <cfvo type="min"/>
        <cfvo type="max"/>
        <color rgb="FFFFEF9C"/>
        <color rgb="FF63BE7B"/>
      </colorScale>
    </cfRule>
    <cfRule type="colorScale" priority="2298">
      <colorScale>
        <cfvo type="min"/>
        <cfvo type="percentile" val="50"/>
        <cfvo type="max"/>
        <color rgb="FFF8696B"/>
        <color rgb="FFFCFCFF"/>
        <color rgb="FF63BE7B"/>
      </colorScale>
    </cfRule>
    <cfRule type="colorScale" priority="2299">
      <colorScale>
        <cfvo type="min"/>
        <cfvo type="max"/>
        <color rgb="FFFCFCFF"/>
        <color rgb="FF63BE7B"/>
      </colorScale>
    </cfRule>
    <cfRule type="colorScale" priority="2300">
      <colorScale>
        <cfvo type="min"/>
        <cfvo type="max"/>
        <color rgb="FFFCFCFF"/>
        <color rgb="FF63BE7B"/>
      </colorScale>
    </cfRule>
    <cfRule type="colorScale" priority="2301">
      <colorScale>
        <cfvo type="min"/>
        <cfvo type="percentile" val="50"/>
        <cfvo type="max"/>
        <color rgb="FFF8696B"/>
        <color rgb="FFFCFCFF"/>
        <color rgb="FF63BE7B"/>
      </colorScale>
    </cfRule>
    <cfRule type="colorScale" priority="2302">
      <colorScale>
        <cfvo type="min"/>
        <cfvo type="max"/>
        <color rgb="FFFCFCFF"/>
        <color rgb="FF63BE7B"/>
      </colorScale>
    </cfRule>
    <cfRule type="colorScale" priority="2348">
      <colorScale>
        <cfvo type="min"/>
        <cfvo type="max"/>
        <color rgb="FFFFEF9C"/>
        <color rgb="FF63BE7B"/>
      </colorScale>
    </cfRule>
  </conditionalFormatting>
  <conditionalFormatting sqref="S30">
    <cfRule type="colorScale" priority="2287">
      <colorScale>
        <cfvo type="min"/>
        <cfvo type="max"/>
        <color rgb="FFFCFCFF"/>
        <color rgb="FF63BE7B"/>
      </colorScale>
    </cfRule>
    <cfRule type="colorScale" priority="2288">
      <colorScale>
        <cfvo type="min"/>
        <cfvo type="percentile" val="50"/>
        <cfvo type="max"/>
        <color rgb="FFF8696B"/>
        <color rgb="FFFCFCFF"/>
        <color rgb="FF63BE7B"/>
      </colorScale>
    </cfRule>
    <cfRule type="colorScale" priority="2289">
      <colorScale>
        <cfvo type="min"/>
        <cfvo type="max"/>
        <color rgb="FFFFEF9C"/>
        <color rgb="FF63BE7B"/>
      </colorScale>
    </cfRule>
    <cfRule type="colorScale" priority="2290">
      <colorScale>
        <cfvo type="min"/>
        <cfvo type="max"/>
        <color rgb="FFFFEF9C"/>
        <color rgb="FF63BE7B"/>
      </colorScale>
    </cfRule>
    <cfRule type="colorScale" priority="2291">
      <colorScale>
        <cfvo type="min"/>
        <cfvo type="percentile" val="50"/>
        <cfvo type="max"/>
        <color rgb="FFF8696B"/>
        <color rgb="FFFCFCFF"/>
        <color rgb="FF63BE7B"/>
      </colorScale>
    </cfRule>
    <cfRule type="colorScale" priority="2292">
      <colorScale>
        <cfvo type="min"/>
        <cfvo type="max"/>
        <color rgb="FFFCFCFF"/>
        <color rgb="FF63BE7B"/>
      </colorScale>
    </cfRule>
    <cfRule type="colorScale" priority="2293">
      <colorScale>
        <cfvo type="min"/>
        <cfvo type="max"/>
        <color rgb="FFFCFCFF"/>
        <color rgb="FF63BE7B"/>
      </colorScale>
    </cfRule>
    <cfRule type="colorScale" priority="2294">
      <colorScale>
        <cfvo type="min"/>
        <cfvo type="percentile" val="50"/>
        <cfvo type="max"/>
        <color rgb="FFF8696B"/>
        <color rgb="FFFCFCFF"/>
        <color rgb="FF63BE7B"/>
      </colorScale>
    </cfRule>
    <cfRule type="colorScale" priority="2295">
      <colorScale>
        <cfvo type="min"/>
        <cfvo type="max"/>
        <color rgb="FFFCFCFF"/>
        <color rgb="FF63BE7B"/>
      </colorScale>
    </cfRule>
    <cfRule type="colorScale" priority="2296">
      <colorScale>
        <cfvo type="min"/>
        <cfvo type="max"/>
        <color rgb="FFFFEF9C"/>
        <color rgb="FF63BE7B"/>
      </colorScale>
    </cfRule>
  </conditionalFormatting>
  <conditionalFormatting sqref="S31">
    <cfRule type="colorScale" priority="2279">
      <colorScale>
        <cfvo type="min"/>
        <cfvo type="max"/>
        <color rgb="FFFCFCFF"/>
        <color rgb="FF63BE7B"/>
      </colorScale>
    </cfRule>
    <cfRule type="colorScale" priority="2280">
      <colorScale>
        <cfvo type="min"/>
        <cfvo type="max"/>
        <color rgb="FFFFEF9C"/>
        <color rgb="FF63BE7B"/>
      </colorScale>
    </cfRule>
    <cfRule type="colorScale" priority="2281">
      <colorScale>
        <cfvo type="min"/>
        <cfvo type="max"/>
        <color rgb="FFFCFCFF"/>
        <color rgb="FF63BE7B"/>
      </colorScale>
    </cfRule>
    <cfRule type="colorScale" priority="2282">
      <colorScale>
        <cfvo type="min"/>
        <cfvo type="max"/>
        <color rgb="FFFFEF9C"/>
        <color rgb="FF63BE7B"/>
      </colorScale>
    </cfRule>
    <cfRule type="colorScale" priority="2283">
      <colorScale>
        <cfvo type="min"/>
        <cfvo type="max"/>
        <color rgb="FFFCFCFF"/>
        <color rgb="FF63BE7B"/>
      </colorScale>
    </cfRule>
    <cfRule type="colorScale" priority="2284">
      <colorScale>
        <cfvo type="min"/>
        <cfvo type="max"/>
        <color rgb="FFFCFCFF"/>
        <color rgb="FF63BE7B"/>
      </colorScale>
    </cfRule>
    <cfRule type="colorScale" priority="2285">
      <colorScale>
        <cfvo type="min"/>
        <cfvo type="percentile" val="50"/>
        <cfvo type="max"/>
        <color rgb="FFF8696B"/>
        <color rgb="FFFCFCFF"/>
        <color rgb="FF63BE7B"/>
      </colorScale>
    </cfRule>
    <cfRule type="colorScale" priority="2286">
      <colorScale>
        <cfvo type="min"/>
        <cfvo type="max"/>
        <color rgb="FFFCFCFF"/>
        <color rgb="FF63BE7B"/>
      </colorScale>
    </cfRule>
  </conditionalFormatting>
  <conditionalFormatting sqref="S32">
    <cfRule type="colorScale" priority="2273">
      <colorScale>
        <cfvo type="min"/>
        <cfvo type="max"/>
        <color rgb="FFFFEF9C"/>
        <color rgb="FF63BE7B"/>
      </colorScale>
    </cfRule>
    <cfRule type="colorScale" priority="2274">
      <colorScale>
        <cfvo type="min"/>
        <cfvo type="percentile" val="50"/>
        <cfvo type="max"/>
        <color rgb="FFF8696B"/>
        <color rgb="FFFCFCFF"/>
        <color rgb="FF63BE7B"/>
      </colorScale>
    </cfRule>
    <cfRule type="colorScale" priority="2275">
      <colorScale>
        <cfvo type="min"/>
        <cfvo type="max"/>
        <color rgb="FFFCFCFF"/>
        <color rgb="FF63BE7B"/>
      </colorScale>
    </cfRule>
    <cfRule type="colorScale" priority="2276">
      <colorScale>
        <cfvo type="min"/>
        <cfvo type="max"/>
        <color rgb="FFFCFCFF"/>
        <color rgb="FF63BE7B"/>
      </colorScale>
    </cfRule>
    <cfRule type="colorScale" priority="2277">
      <colorScale>
        <cfvo type="min"/>
        <cfvo type="percentile" val="50"/>
        <cfvo type="max"/>
        <color rgb="FFF8696B"/>
        <color rgb="FFFCFCFF"/>
        <color rgb="FF63BE7B"/>
      </colorScale>
    </cfRule>
    <cfRule type="colorScale" priority="2278">
      <colorScale>
        <cfvo type="min"/>
        <cfvo type="max"/>
        <color rgb="FFFCFCFF"/>
        <color rgb="FF63BE7B"/>
      </colorScale>
    </cfRule>
  </conditionalFormatting>
  <conditionalFormatting sqref="S32:S33">
    <cfRule type="colorScale" priority="2272">
      <colorScale>
        <cfvo type="min"/>
        <cfvo type="max"/>
        <color rgb="FFFFEF9C"/>
        <color rgb="FF63BE7B"/>
      </colorScale>
    </cfRule>
  </conditionalFormatting>
  <conditionalFormatting sqref="S33">
    <cfRule type="colorScale" priority="2264">
      <colorScale>
        <cfvo type="min"/>
        <cfvo type="max"/>
        <color rgb="FFFFEF9C"/>
        <color rgb="FF63BE7B"/>
      </colorScale>
    </cfRule>
    <cfRule type="colorScale" priority="2265">
      <colorScale>
        <cfvo type="min"/>
        <cfvo type="percentile" val="50"/>
        <cfvo type="max"/>
        <color rgb="FFF8696B"/>
        <color rgb="FFFCFCFF"/>
        <color rgb="FF63BE7B"/>
      </colorScale>
    </cfRule>
    <cfRule type="colorScale" priority="2266">
      <colorScale>
        <cfvo type="min"/>
        <cfvo type="max"/>
        <color rgb="FFFCFCFF"/>
        <color rgb="FF63BE7B"/>
      </colorScale>
    </cfRule>
    <cfRule type="colorScale" priority="2267">
      <colorScale>
        <cfvo type="min"/>
        <cfvo type="max"/>
        <color rgb="FFFCFCFF"/>
        <color rgb="FF63BE7B"/>
      </colorScale>
    </cfRule>
    <cfRule type="colorScale" priority="2268">
      <colorScale>
        <cfvo type="min"/>
        <cfvo type="percentile" val="50"/>
        <cfvo type="max"/>
        <color rgb="FFF8696B"/>
        <color rgb="FFFCFCFF"/>
        <color rgb="FF63BE7B"/>
      </colorScale>
    </cfRule>
    <cfRule type="colorScale" priority="2269">
      <colorScale>
        <cfvo type="min"/>
        <cfvo type="max"/>
        <color rgb="FFFCFCFF"/>
        <color rgb="FF63BE7B"/>
      </colorScale>
    </cfRule>
  </conditionalFormatting>
  <conditionalFormatting sqref="T2:T3">
    <cfRule type="colorScale" priority="2689">
      <colorScale>
        <cfvo type="min"/>
        <cfvo type="percentile" val="50"/>
        <cfvo type="max"/>
        <color rgb="FFF8696B"/>
        <color rgb="FFFCFCFF"/>
        <color rgb="FF63BE7B"/>
      </colorScale>
    </cfRule>
    <cfRule type="colorScale" priority="2690">
      <colorScale>
        <cfvo type="min"/>
        <cfvo type="max"/>
        <color rgb="FFFCFCFF"/>
        <color rgb="FF63BE7B"/>
      </colorScale>
    </cfRule>
    <cfRule type="colorScale" priority="2691">
      <colorScale>
        <cfvo type="min"/>
        <cfvo type="max"/>
        <color rgb="FFFCFCFF"/>
        <color rgb="FF63BE7B"/>
      </colorScale>
    </cfRule>
    <cfRule type="colorScale" priority="2692">
      <colorScale>
        <cfvo type="min"/>
        <cfvo type="max"/>
        <color rgb="FFFFEF9C"/>
        <color rgb="FF63BE7B"/>
      </colorScale>
    </cfRule>
    <cfRule type="colorScale" priority="2693">
      <colorScale>
        <cfvo type="min"/>
        <cfvo type="max"/>
        <color rgb="FFFFEF9C"/>
        <color rgb="FF63BE7B"/>
      </colorScale>
    </cfRule>
    <cfRule type="colorScale" priority="2835">
      <colorScale>
        <cfvo type="min"/>
        <cfvo type="max"/>
        <color rgb="FFFCFCFF"/>
        <color rgb="FF63BE7B"/>
      </colorScale>
    </cfRule>
    <cfRule type="colorScale" priority="2836">
      <colorScale>
        <cfvo type="min"/>
        <cfvo type="percentile" val="50"/>
        <cfvo type="max"/>
        <color rgb="FFF8696B"/>
        <color rgb="FFFCFCFF"/>
        <color rgb="FF63BE7B"/>
      </colorScale>
    </cfRule>
    <cfRule type="colorScale" priority="2837">
      <colorScale>
        <cfvo type="min"/>
        <cfvo type="percentile" val="50"/>
        <cfvo type="max"/>
        <color rgb="FFF8696B"/>
        <color rgb="FFFCFCFF"/>
        <color rgb="FF63BE7B"/>
      </colorScale>
    </cfRule>
    <cfRule type="colorScale" priority="2838">
      <colorScale>
        <cfvo type="min"/>
        <cfvo type="max"/>
        <color rgb="FFFCFCFF"/>
        <color rgb="FF63BE7B"/>
      </colorScale>
    </cfRule>
  </conditionalFormatting>
  <conditionalFormatting sqref="T2:T4">
    <cfRule type="colorScale" priority="2874">
      <colorScale>
        <cfvo type="min"/>
        <cfvo type="percentile" val="50"/>
        <cfvo type="max"/>
        <color rgb="FFF8696B"/>
        <color rgb="FFFCFCFF"/>
        <color rgb="FF63BE7B"/>
      </colorScale>
    </cfRule>
    <cfRule type="colorScale" priority="3016">
      <colorScale>
        <cfvo type="min"/>
        <cfvo type="max"/>
        <color rgb="FFFCFCFF"/>
        <color rgb="FF63BE7B"/>
      </colorScale>
    </cfRule>
  </conditionalFormatting>
  <conditionalFormatting sqref="T2:T9 T11:T18">
    <cfRule type="colorScale" priority="959">
      <colorScale>
        <cfvo type="min"/>
        <cfvo type="max"/>
        <color rgb="FFFCFCFF"/>
        <color rgb="FF63BE7B"/>
      </colorScale>
    </cfRule>
  </conditionalFormatting>
  <conditionalFormatting sqref="T2:T9 T11:T25">
    <cfRule type="colorScale" priority="504">
      <colorScale>
        <cfvo type="min"/>
        <cfvo type="percentile" val="50"/>
        <cfvo type="max"/>
        <color rgb="FFF8696B"/>
        <color rgb="FFFCFCFF"/>
        <color rgb="FF63BE7B"/>
      </colorScale>
    </cfRule>
  </conditionalFormatting>
  <conditionalFormatting sqref="T4">
    <cfRule type="colorScale" priority="2531">
      <colorScale>
        <cfvo type="min"/>
        <cfvo type="max"/>
        <color rgb="FFFFEF9C"/>
        <color rgb="FF63BE7B"/>
      </colorScale>
    </cfRule>
    <cfRule type="colorScale" priority="2624">
      <colorScale>
        <cfvo type="min"/>
        <cfvo type="percentile" val="50"/>
        <cfvo type="max"/>
        <color rgb="FFF8696B"/>
        <color rgb="FFFCFCFF"/>
        <color rgb="FF63BE7B"/>
      </colorScale>
    </cfRule>
    <cfRule type="colorScale" priority="2625">
      <colorScale>
        <cfvo type="min"/>
        <cfvo type="max"/>
        <color rgb="FFFCFCFF"/>
        <color rgb="FF63BE7B"/>
      </colorScale>
    </cfRule>
    <cfRule type="colorScale" priority="2626">
      <colorScale>
        <cfvo type="min"/>
        <cfvo type="max"/>
        <color rgb="FFFCFCFF"/>
        <color rgb="FF63BE7B"/>
      </colorScale>
    </cfRule>
    <cfRule type="colorScale" priority="2627">
      <colorScale>
        <cfvo type="min"/>
        <cfvo type="max"/>
        <color rgb="FFFCFCFF"/>
        <color rgb="FF63BE7B"/>
      </colorScale>
    </cfRule>
    <cfRule type="colorScale" priority="2628">
      <colorScale>
        <cfvo type="min"/>
        <cfvo type="max"/>
        <color rgb="FFFCFCFF"/>
        <color rgb="FF63BE7B"/>
      </colorScale>
    </cfRule>
    <cfRule type="colorScale" priority="2629">
      <colorScale>
        <cfvo type="min"/>
        <cfvo type="percentile" val="50"/>
        <cfvo type="max"/>
        <color rgb="FFF8696B"/>
        <color rgb="FFFCFCFF"/>
        <color rgb="FF63BE7B"/>
      </colorScale>
    </cfRule>
    <cfRule type="colorScale" priority="2630">
      <colorScale>
        <cfvo type="min"/>
        <cfvo type="max"/>
        <color rgb="FFFCFCFF"/>
        <color rgb="FF63BE7B"/>
      </colorScale>
    </cfRule>
  </conditionalFormatting>
  <conditionalFormatting sqref="T5">
    <cfRule type="colorScale" priority="1832">
      <colorScale>
        <cfvo type="min"/>
        <cfvo type="percentile" val="50"/>
        <cfvo type="max"/>
        <color rgb="FFF8696B"/>
        <color rgb="FFFCFCFF"/>
        <color rgb="FF63BE7B"/>
      </colorScale>
    </cfRule>
    <cfRule type="colorScale" priority="1833">
      <colorScale>
        <cfvo type="min"/>
        <cfvo type="max"/>
        <color rgb="FFFCFCFF"/>
        <color rgb="FF63BE7B"/>
      </colorScale>
    </cfRule>
    <cfRule type="colorScale" priority="1834">
      <colorScale>
        <cfvo type="min"/>
        <cfvo type="max"/>
        <color rgb="FFFCFCFF"/>
        <color rgb="FF63BE7B"/>
      </colorScale>
    </cfRule>
    <cfRule type="colorScale" priority="1835">
      <colorScale>
        <cfvo type="min"/>
        <cfvo type="percentile" val="50"/>
        <cfvo type="max"/>
        <color rgb="FFF8696B"/>
        <color rgb="FFFCFCFF"/>
        <color rgb="FF63BE7B"/>
      </colorScale>
    </cfRule>
    <cfRule type="colorScale" priority="1836">
      <colorScale>
        <cfvo type="min"/>
        <cfvo type="max"/>
        <color rgb="FFFCFCFF"/>
        <color rgb="FF63BE7B"/>
      </colorScale>
    </cfRule>
    <cfRule type="colorScale" priority="1837">
      <colorScale>
        <cfvo type="min"/>
        <cfvo type="max"/>
        <color rgb="FFFFEF9C"/>
        <color rgb="FF63BE7B"/>
      </colorScale>
    </cfRule>
    <cfRule type="colorScale" priority="1838">
      <colorScale>
        <cfvo type="min"/>
        <cfvo type="max"/>
        <color rgb="FFFFEF9C"/>
        <color rgb="FF63BE7B"/>
      </colorScale>
    </cfRule>
    <cfRule type="colorScale" priority="1863">
      <colorScale>
        <cfvo type="min"/>
        <cfvo type="percentile" val="50"/>
        <cfvo type="max"/>
        <color rgb="FFF8696B"/>
        <color rgb="FFFCFCFF"/>
        <color rgb="FF63BE7B"/>
      </colorScale>
    </cfRule>
    <cfRule type="colorScale" priority="1879">
      <colorScale>
        <cfvo type="min"/>
        <cfvo type="percentile" val="50"/>
        <cfvo type="max"/>
        <color rgb="FFF8696B"/>
        <color rgb="FFFCFCFF"/>
        <color rgb="FF63BE7B"/>
      </colorScale>
    </cfRule>
  </conditionalFormatting>
  <conditionalFormatting sqref="T6">
    <cfRule type="colorScale" priority="1669">
      <colorScale>
        <cfvo type="min"/>
        <cfvo type="percentile" val="50"/>
        <cfvo type="max"/>
        <color rgb="FFF8696B"/>
        <color rgb="FFFCFCFF"/>
        <color rgb="FF63BE7B"/>
      </colorScale>
    </cfRule>
    <cfRule type="colorScale" priority="1670">
      <colorScale>
        <cfvo type="min"/>
        <cfvo type="max"/>
        <color rgb="FFFCFCFF"/>
        <color rgb="FF63BE7B"/>
      </colorScale>
    </cfRule>
    <cfRule type="colorScale" priority="1671">
      <colorScale>
        <cfvo type="min"/>
        <cfvo type="max"/>
        <color rgb="FFFCFCFF"/>
        <color rgb="FF63BE7B"/>
      </colorScale>
    </cfRule>
    <cfRule type="colorScale" priority="1672">
      <colorScale>
        <cfvo type="min"/>
        <cfvo type="percentile" val="50"/>
        <cfvo type="max"/>
        <color rgb="FFF8696B"/>
        <color rgb="FFFCFCFF"/>
        <color rgb="FF63BE7B"/>
      </colorScale>
    </cfRule>
    <cfRule type="colorScale" priority="1673">
      <colorScale>
        <cfvo type="min"/>
        <cfvo type="max"/>
        <color rgb="FFFCFCFF"/>
        <color rgb="FF63BE7B"/>
      </colorScale>
    </cfRule>
    <cfRule type="colorScale" priority="1674">
      <colorScale>
        <cfvo type="min"/>
        <cfvo type="max"/>
        <color rgb="FFFFEF9C"/>
        <color rgb="FF63BE7B"/>
      </colorScale>
    </cfRule>
    <cfRule type="colorScale" priority="1675">
      <colorScale>
        <cfvo type="min"/>
        <cfvo type="max"/>
        <color rgb="FFFFEF9C"/>
        <color rgb="FF63BE7B"/>
      </colorScale>
    </cfRule>
    <cfRule type="colorScale" priority="1696">
      <colorScale>
        <cfvo type="min"/>
        <cfvo type="percentile" val="50"/>
        <cfvo type="max"/>
        <color rgb="FFF8696B"/>
        <color rgb="FFFCFCFF"/>
        <color rgb="FF63BE7B"/>
      </colorScale>
    </cfRule>
    <cfRule type="colorScale" priority="1712">
      <colorScale>
        <cfvo type="min"/>
        <cfvo type="percentile" val="50"/>
        <cfvo type="max"/>
        <color rgb="FFF8696B"/>
        <color rgb="FFFCFCFF"/>
        <color rgb="FF63BE7B"/>
      </colorScale>
    </cfRule>
  </conditionalFormatting>
  <conditionalFormatting sqref="T6:T9 T11:T25">
    <cfRule type="colorScale" priority="466">
      <colorScale>
        <cfvo type="min"/>
        <cfvo type="percentile" val="50"/>
        <cfvo type="max"/>
        <color rgb="FFF8696B"/>
        <color rgb="FFFCFCFF"/>
        <color rgb="FF63BE7B"/>
      </colorScale>
    </cfRule>
  </conditionalFormatting>
  <conditionalFormatting sqref="T7:T9 T11:T18">
    <cfRule type="colorScale" priority="1383">
      <colorScale>
        <cfvo type="min"/>
        <cfvo type="max"/>
        <color rgb="FFFFEF9C"/>
        <color rgb="FF63BE7B"/>
      </colorScale>
    </cfRule>
    <cfRule type="colorScale" priority="1449">
      <colorScale>
        <cfvo type="min"/>
        <cfvo type="percentile" val="50"/>
        <cfvo type="max"/>
        <color rgb="FFF8696B"/>
        <color rgb="FFFCFCFF"/>
        <color rgb="FF63BE7B"/>
      </colorScale>
    </cfRule>
    <cfRule type="colorScale" priority="1450">
      <colorScale>
        <cfvo type="min"/>
        <cfvo type="max"/>
        <color rgb="FFFCFCFF"/>
        <color rgb="FF63BE7B"/>
      </colorScale>
    </cfRule>
    <cfRule type="colorScale" priority="1451">
      <colorScale>
        <cfvo type="min"/>
        <cfvo type="max"/>
        <color rgb="FFFCFCFF"/>
        <color rgb="FF63BE7B"/>
      </colorScale>
    </cfRule>
    <cfRule type="colorScale" priority="1452">
      <colorScale>
        <cfvo type="min"/>
        <cfvo type="max"/>
        <color rgb="FFFCFCFF"/>
        <color rgb="FF63BE7B"/>
      </colorScale>
    </cfRule>
    <cfRule type="colorScale" priority="1453">
      <colorScale>
        <cfvo type="min"/>
        <cfvo type="max"/>
        <color rgb="FFFCFCFF"/>
        <color rgb="FF63BE7B"/>
      </colorScale>
    </cfRule>
    <cfRule type="colorScale" priority="1454">
      <colorScale>
        <cfvo type="min"/>
        <cfvo type="percentile" val="50"/>
        <cfvo type="max"/>
        <color rgb="FFF8696B"/>
        <color rgb="FFFCFCFF"/>
        <color rgb="FF63BE7B"/>
      </colorScale>
    </cfRule>
    <cfRule type="colorScale" priority="1495">
      <colorScale>
        <cfvo type="min"/>
        <cfvo type="max"/>
        <color rgb="FFFCFCFF"/>
        <color rgb="FF63BE7B"/>
      </colorScale>
    </cfRule>
    <cfRule type="colorScale" priority="1525">
      <colorScale>
        <cfvo type="min"/>
        <cfvo type="percentile" val="50"/>
        <cfvo type="max"/>
        <color rgb="FFF8696B"/>
        <color rgb="FFFCFCFF"/>
        <color rgb="FF63BE7B"/>
      </colorScale>
    </cfRule>
    <cfRule type="colorScale" priority="1550">
      <colorScale>
        <cfvo type="min"/>
        <cfvo type="percentile" val="50"/>
        <cfvo type="max"/>
        <color rgb="FFF8696B"/>
        <color rgb="FFFCFCFF"/>
        <color rgb="FF63BE7B"/>
      </colorScale>
    </cfRule>
  </conditionalFormatting>
  <conditionalFormatting sqref="T19:T25">
    <cfRule type="colorScale" priority="643">
      <colorScale>
        <cfvo type="min"/>
        <cfvo type="percentile" val="50"/>
        <cfvo type="max"/>
        <color rgb="FFF8696B"/>
        <color rgb="FFFCFCFF"/>
        <color rgb="FF63BE7B"/>
      </colorScale>
    </cfRule>
    <cfRule type="colorScale" priority="749">
      <colorScale>
        <cfvo type="min"/>
        <cfvo type="percentile" val="50"/>
        <cfvo type="max"/>
        <color rgb="FFF8696B"/>
        <color rgb="FFFCFCFF"/>
        <color rgb="FF63BE7B"/>
      </colorScale>
    </cfRule>
    <cfRule type="colorScale" priority="839">
      <colorScale>
        <cfvo type="min"/>
        <cfvo type="max"/>
        <color rgb="FFFFEF9C"/>
        <color rgb="FF63BE7B"/>
      </colorScale>
    </cfRule>
    <cfRule type="colorScale" priority="862">
      <colorScale>
        <cfvo type="min"/>
        <cfvo type="percentile" val="50"/>
        <cfvo type="max"/>
        <color rgb="FFF8696B"/>
        <color rgb="FFFCFCFF"/>
        <color rgb="FF63BE7B"/>
      </colorScale>
    </cfRule>
    <cfRule type="colorScale" priority="863">
      <colorScale>
        <cfvo type="min"/>
        <cfvo type="max"/>
        <color rgb="FFFCFCFF"/>
        <color rgb="FF63BE7B"/>
      </colorScale>
    </cfRule>
    <cfRule type="colorScale" priority="864">
      <colorScale>
        <cfvo type="min"/>
        <cfvo type="max"/>
        <color rgb="FFFCFCFF"/>
        <color rgb="FF63BE7B"/>
      </colorScale>
    </cfRule>
    <cfRule type="colorScale" priority="865">
      <colorScale>
        <cfvo type="min"/>
        <cfvo type="max"/>
        <color rgb="FFFCFCFF"/>
        <color rgb="FF63BE7B"/>
      </colorScale>
    </cfRule>
    <cfRule type="colorScale" priority="908">
      <colorScale>
        <cfvo type="min"/>
        <cfvo type="percentile" val="50"/>
        <cfvo type="max"/>
        <color rgb="FFF8696B"/>
        <color rgb="FFFCFCFF"/>
        <color rgb="FF63BE7B"/>
      </colorScale>
    </cfRule>
    <cfRule type="colorScale" priority="909">
      <colorScale>
        <cfvo type="min"/>
        <cfvo type="max"/>
        <color rgb="FFFCFCFF"/>
        <color rgb="FF63BE7B"/>
      </colorScale>
    </cfRule>
    <cfRule type="colorScale" priority="911">
      <colorScale>
        <cfvo type="min"/>
        <cfvo type="max"/>
        <color rgb="FFFCFCFF"/>
        <color rgb="FF63BE7B"/>
      </colorScale>
    </cfRule>
    <cfRule type="colorScale" priority="921">
      <colorScale>
        <cfvo type="min"/>
        <cfvo type="max"/>
        <color rgb="FFFCFCFF"/>
        <color rgb="FF63BE7B"/>
      </colorScale>
    </cfRule>
    <cfRule type="colorScale" priority="926">
      <colorScale>
        <cfvo type="min"/>
        <cfvo type="max"/>
        <color rgb="FFFCFCFF"/>
        <color rgb="FF63BE7B"/>
      </colorScale>
    </cfRule>
  </conditionalFormatting>
  <conditionalFormatting sqref="U2:U3 W2:W3">
    <cfRule type="colorScale" priority="2696">
      <colorScale>
        <cfvo type="min"/>
        <cfvo type="max"/>
        <color rgb="FFFFEF9C"/>
        <color rgb="FF63BE7B"/>
      </colorScale>
    </cfRule>
    <cfRule type="colorScale" priority="2697">
      <colorScale>
        <cfvo type="min"/>
        <cfvo type="max"/>
        <color rgb="FFFFEF9C"/>
        <color rgb="FF63BE7B"/>
      </colorScale>
    </cfRule>
  </conditionalFormatting>
  <conditionalFormatting sqref="U2:U3">
    <cfRule type="colorScale" priority="2694">
      <colorScale>
        <cfvo type="min"/>
        <cfvo type="percentile" val="50"/>
        <cfvo type="max"/>
        <color rgb="FFF8696B"/>
        <color rgb="FFFCFCFF"/>
        <color rgb="FF63BE7B"/>
      </colorScale>
    </cfRule>
    <cfRule type="colorScale" priority="2695">
      <colorScale>
        <cfvo type="min"/>
        <cfvo type="max"/>
        <color rgb="FFFCFCFF"/>
        <color rgb="FF63BE7B"/>
      </colorScale>
    </cfRule>
    <cfRule type="colorScale" priority="2839">
      <colorScale>
        <cfvo type="min"/>
        <cfvo type="max"/>
        <color rgb="FFFCFCFF"/>
        <color rgb="FF63BE7B"/>
      </colorScale>
    </cfRule>
    <cfRule type="colorScale" priority="2840">
      <colorScale>
        <cfvo type="min"/>
        <cfvo type="percentile" val="50"/>
        <cfvo type="max"/>
        <color rgb="FFF8696B"/>
        <color rgb="FFFCFCFF"/>
        <color rgb="FF63BE7B"/>
      </colorScale>
    </cfRule>
    <cfRule type="colorScale" priority="2841">
      <colorScale>
        <cfvo type="min"/>
        <cfvo type="percentile" val="50"/>
        <cfvo type="max"/>
        <color rgb="FFF8696B"/>
        <color rgb="FFFCFCFF"/>
        <color rgb="FF63BE7B"/>
      </colorScale>
    </cfRule>
  </conditionalFormatting>
  <conditionalFormatting sqref="U2:U4">
    <cfRule type="colorScale" priority="2722">
      <colorScale>
        <cfvo type="min"/>
        <cfvo type="percentile" val="50"/>
        <cfvo type="max"/>
        <color rgb="FFF8696B"/>
        <color rgb="FFFCFCFF"/>
        <color rgb="FF63BE7B"/>
      </colorScale>
    </cfRule>
    <cfRule type="colorScale" priority="3017">
      <colorScale>
        <cfvo type="min"/>
        <cfvo type="max"/>
        <color rgb="FFFCFCFF"/>
        <color rgb="FF63BE7B"/>
      </colorScale>
    </cfRule>
  </conditionalFormatting>
  <conditionalFormatting sqref="U2:U9 U11:U18">
    <cfRule type="colorScale" priority="958">
      <colorScale>
        <cfvo type="min"/>
        <cfvo type="percentile" val="50"/>
        <cfvo type="max"/>
        <color rgb="FFF8696B"/>
        <color rgb="FFFCFCFF"/>
        <color rgb="FF63BE7B"/>
      </colorScale>
    </cfRule>
  </conditionalFormatting>
  <conditionalFormatting sqref="U2:U9 U11:U25">
    <cfRule type="colorScale" priority="503">
      <colorScale>
        <cfvo type="min"/>
        <cfvo type="percentile" val="50"/>
        <cfvo type="max"/>
        <color rgb="FFF8696B"/>
        <color rgb="FFFCFCFF"/>
        <color rgb="FF63BE7B"/>
      </colorScale>
    </cfRule>
  </conditionalFormatting>
  <conditionalFormatting sqref="U4">
    <cfRule type="colorScale" priority="2631">
      <colorScale>
        <cfvo type="min"/>
        <cfvo type="percentile" val="50"/>
        <cfvo type="max"/>
        <color rgb="FFF8696B"/>
        <color rgb="FFFCFCFF"/>
        <color rgb="FF63BE7B"/>
      </colorScale>
    </cfRule>
    <cfRule type="colorScale" priority="2632">
      <colorScale>
        <cfvo type="min"/>
        <cfvo type="max"/>
        <color rgb="FFFCFCFF"/>
        <color rgb="FF63BE7B"/>
      </colorScale>
    </cfRule>
    <cfRule type="colorScale" priority="2633">
      <colorScale>
        <cfvo type="min"/>
        <cfvo type="max"/>
        <color rgb="FFFCFCFF"/>
        <color rgb="FF63BE7B"/>
      </colorScale>
    </cfRule>
    <cfRule type="colorScale" priority="2634">
      <colorScale>
        <cfvo type="min"/>
        <cfvo type="percentile" val="50"/>
        <cfvo type="max"/>
        <color rgb="FFF8696B"/>
        <color rgb="FFFCFCFF"/>
        <color rgb="FF63BE7B"/>
      </colorScale>
    </cfRule>
    <cfRule type="colorScale" priority="2635">
      <colorScale>
        <cfvo type="min"/>
        <cfvo type="max"/>
        <color rgb="FFFCFCFF"/>
        <color rgb="FF63BE7B"/>
      </colorScale>
    </cfRule>
    <cfRule type="colorScale" priority="2650">
      <colorScale>
        <cfvo type="min"/>
        <cfvo type="percentile" val="50"/>
        <cfvo type="max"/>
        <color rgb="FFF8696B"/>
        <color rgb="FFFCFCFF"/>
        <color rgb="FF63BE7B"/>
      </colorScale>
    </cfRule>
  </conditionalFormatting>
  <conditionalFormatting sqref="U5 W5">
    <cfRule type="colorScale" priority="1843">
      <colorScale>
        <cfvo type="min"/>
        <cfvo type="max"/>
        <color rgb="FFFFEF9C"/>
        <color rgb="FF63BE7B"/>
      </colorScale>
    </cfRule>
    <cfRule type="colorScale" priority="1844">
      <colorScale>
        <cfvo type="min"/>
        <cfvo type="max"/>
        <color rgb="FFFFEF9C"/>
        <color rgb="FF63BE7B"/>
      </colorScale>
    </cfRule>
  </conditionalFormatting>
  <conditionalFormatting sqref="U5">
    <cfRule type="colorScale" priority="1839">
      <colorScale>
        <cfvo type="min"/>
        <cfvo type="percentile" val="50"/>
        <cfvo type="max"/>
        <color rgb="FFF8696B"/>
        <color rgb="FFFCFCFF"/>
        <color rgb="FF63BE7B"/>
      </colorScale>
    </cfRule>
    <cfRule type="colorScale" priority="1840">
      <colorScale>
        <cfvo type="min"/>
        <cfvo type="max"/>
        <color rgb="FFFCFCFF"/>
        <color rgb="FF63BE7B"/>
      </colorScale>
    </cfRule>
    <cfRule type="colorScale" priority="1841">
      <colorScale>
        <cfvo type="min"/>
        <cfvo type="percentile" val="50"/>
        <cfvo type="max"/>
        <color rgb="FFF8696B"/>
        <color rgb="FFFCFCFF"/>
        <color rgb="FF63BE7B"/>
      </colorScale>
    </cfRule>
    <cfRule type="colorScale" priority="1842">
      <colorScale>
        <cfvo type="min"/>
        <cfvo type="max"/>
        <color rgb="FFFCFCFF"/>
        <color rgb="FF63BE7B"/>
      </colorScale>
    </cfRule>
    <cfRule type="colorScale" priority="1880">
      <colorScale>
        <cfvo type="min"/>
        <cfvo type="percentile" val="50"/>
        <cfvo type="max"/>
        <color rgb="FFF8696B"/>
        <color rgb="FFFCFCFF"/>
        <color rgb="FF63BE7B"/>
      </colorScale>
    </cfRule>
  </conditionalFormatting>
  <conditionalFormatting sqref="U6 W6">
    <cfRule type="colorScale" priority="1680">
      <colorScale>
        <cfvo type="min"/>
        <cfvo type="max"/>
        <color rgb="FFFFEF9C"/>
        <color rgb="FF63BE7B"/>
      </colorScale>
    </cfRule>
    <cfRule type="colorScale" priority="1681">
      <colorScale>
        <cfvo type="min"/>
        <cfvo type="max"/>
        <color rgb="FFFFEF9C"/>
        <color rgb="FF63BE7B"/>
      </colorScale>
    </cfRule>
  </conditionalFormatting>
  <conditionalFormatting sqref="U6">
    <cfRule type="colorScale" priority="1676">
      <colorScale>
        <cfvo type="min"/>
        <cfvo type="percentile" val="50"/>
        <cfvo type="max"/>
        <color rgb="FFF8696B"/>
        <color rgb="FFFCFCFF"/>
        <color rgb="FF63BE7B"/>
      </colorScale>
    </cfRule>
    <cfRule type="colorScale" priority="1677">
      <colorScale>
        <cfvo type="min"/>
        <cfvo type="max"/>
        <color rgb="FFFCFCFF"/>
        <color rgb="FF63BE7B"/>
      </colorScale>
    </cfRule>
    <cfRule type="colorScale" priority="1678">
      <colorScale>
        <cfvo type="min"/>
        <cfvo type="percentile" val="50"/>
        <cfvo type="max"/>
        <color rgb="FFF8696B"/>
        <color rgb="FFFCFCFF"/>
        <color rgb="FF63BE7B"/>
      </colorScale>
    </cfRule>
    <cfRule type="colorScale" priority="1679">
      <colorScale>
        <cfvo type="min"/>
        <cfvo type="max"/>
        <color rgb="FFFCFCFF"/>
        <color rgb="FF63BE7B"/>
      </colorScale>
    </cfRule>
    <cfRule type="colorScale" priority="1713">
      <colorScale>
        <cfvo type="min"/>
        <cfvo type="percentile" val="50"/>
        <cfvo type="max"/>
        <color rgb="FFF8696B"/>
        <color rgb="FFFCFCFF"/>
        <color rgb="FF63BE7B"/>
      </colorScale>
    </cfRule>
  </conditionalFormatting>
  <conditionalFormatting sqref="U6:U9 U11:U25">
    <cfRule type="colorScale" priority="465">
      <colorScale>
        <cfvo type="min"/>
        <cfvo type="percentile" val="50"/>
        <cfvo type="max"/>
        <color rgb="FFF8696B"/>
        <color rgb="FFFCFCFF"/>
        <color rgb="FF63BE7B"/>
      </colorScale>
    </cfRule>
  </conditionalFormatting>
  <conditionalFormatting sqref="U7:U9 U11:U18">
    <cfRule type="colorScale" priority="1455">
      <colorScale>
        <cfvo type="min"/>
        <cfvo type="percentile" val="50"/>
        <cfvo type="max"/>
        <color rgb="FFF8696B"/>
        <color rgb="FFFCFCFF"/>
        <color rgb="FF63BE7B"/>
      </colorScale>
    </cfRule>
    <cfRule type="colorScale" priority="1456">
      <colorScale>
        <cfvo type="min"/>
        <cfvo type="max"/>
        <color rgb="FFFCFCFF"/>
        <color rgb="FF63BE7B"/>
      </colorScale>
    </cfRule>
    <cfRule type="colorScale" priority="1457">
      <colorScale>
        <cfvo type="min"/>
        <cfvo type="max"/>
        <color rgb="FFFCFCFF"/>
        <color rgb="FF63BE7B"/>
      </colorScale>
    </cfRule>
    <cfRule type="colorScale" priority="1458">
      <colorScale>
        <cfvo type="min"/>
        <cfvo type="percentile" val="50"/>
        <cfvo type="max"/>
        <color rgb="FFF8696B"/>
        <color rgb="FFFCFCFF"/>
        <color rgb="FF63BE7B"/>
      </colorScale>
    </cfRule>
    <cfRule type="colorScale" priority="1496">
      <colorScale>
        <cfvo type="min"/>
        <cfvo type="max"/>
        <color rgb="FFFCFCFF"/>
        <color rgb="FF63BE7B"/>
      </colorScale>
    </cfRule>
    <cfRule type="colorScale" priority="1508">
      <colorScale>
        <cfvo type="min"/>
        <cfvo type="percentile" val="50"/>
        <cfvo type="max"/>
        <color rgb="FFF8696B"/>
        <color rgb="FFFCFCFF"/>
        <color rgb="FF63BE7B"/>
      </colorScale>
    </cfRule>
    <cfRule type="colorScale" priority="1526">
      <colorScale>
        <cfvo type="min"/>
        <cfvo type="percentile" val="50"/>
        <cfvo type="max"/>
        <color rgb="FFF8696B"/>
        <color rgb="FFFCFCFF"/>
        <color rgb="FF63BE7B"/>
      </colorScale>
    </cfRule>
    <cfRule type="colorScale" priority="1551">
      <colorScale>
        <cfvo type="min"/>
        <cfvo type="percentile" val="50"/>
        <cfvo type="max"/>
        <color rgb="FFF8696B"/>
        <color rgb="FFFCFCFF"/>
        <color rgb="FF63BE7B"/>
      </colorScale>
    </cfRule>
  </conditionalFormatting>
  <conditionalFormatting sqref="U19:U25">
    <cfRule type="colorScale" priority="642">
      <colorScale>
        <cfvo type="min"/>
        <cfvo type="percentile" val="50"/>
        <cfvo type="max"/>
        <color rgb="FFF8696B"/>
        <color rgb="FFFCFCFF"/>
        <color rgb="FF63BE7B"/>
      </colorScale>
    </cfRule>
    <cfRule type="colorScale" priority="748">
      <colorScale>
        <cfvo type="min"/>
        <cfvo type="percentile" val="50"/>
        <cfvo type="max"/>
        <color rgb="FFF8696B"/>
        <color rgb="FFFCFCFF"/>
        <color rgb="FF63BE7B"/>
      </colorScale>
    </cfRule>
    <cfRule type="colorScale" priority="830">
      <colorScale>
        <cfvo type="min"/>
        <cfvo type="max"/>
        <color rgb="FFFFEF9C"/>
        <color rgb="FF63BE7B"/>
      </colorScale>
    </cfRule>
    <cfRule type="colorScale" priority="845">
      <colorScale>
        <cfvo type="min"/>
        <cfvo type="percentile" val="50"/>
        <cfvo type="max"/>
        <color rgb="FFF8696B"/>
        <color rgb="FFFCFCFF"/>
        <color rgb="FF63BE7B"/>
      </colorScale>
    </cfRule>
    <cfRule type="colorScale" priority="846">
      <colorScale>
        <cfvo type="min"/>
        <cfvo type="max"/>
        <color rgb="FFFCFCFF"/>
        <color rgb="FF63BE7B"/>
      </colorScale>
    </cfRule>
    <cfRule type="colorScale" priority="866">
      <colorScale>
        <cfvo type="min"/>
        <cfvo type="percentile" val="50"/>
        <cfvo type="max"/>
        <color rgb="FFF8696B"/>
        <color rgb="FFFCFCFF"/>
        <color rgb="FF63BE7B"/>
      </colorScale>
    </cfRule>
    <cfRule type="colorScale" priority="867">
      <colorScale>
        <cfvo type="min"/>
        <cfvo type="max"/>
        <color rgb="FFFCFCFF"/>
        <color rgb="FF63BE7B"/>
      </colorScale>
    </cfRule>
    <cfRule type="colorScale" priority="922">
      <colorScale>
        <cfvo type="min"/>
        <cfvo type="percentile" val="50"/>
        <cfvo type="max"/>
        <color rgb="FFF8696B"/>
        <color rgb="FFFCFCFF"/>
        <color rgb="FF63BE7B"/>
      </colorScale>
    </cfRule>
  </conditionalFormatting>
  <conditionalFormatting sqref="U4:W4">
    <cfRule type="colorScale" priority="2636">
      <colorScale>
        <cfvo type="min"/>
        <cfvo type="max"/>
        <color rgb="FFFFEF9C"/>
        <color rgb="FF63BE7B"/>
      </colorScale>
    </cfRule>
    <cfRule type="colorScale" priority="2637">
      <colorScale>
        <cfvo type="min"/>
        <cfvo type="max"/>
        <color rgb="FFFFEF9C"/>
        <color rgb="FF63BE7B"/>
      </colorScale>
    </cfRule>
  </conditionalFormatting>
  <conditionalFormatting sqref="U7:W9">
    <cfRule type="colorScale" priority="1371">
      <colorScale>
        <cfvo type="min"/>
        <cfvo type="max"/>
        <color rgb="FFFFEF9C"/>
        <color rgb="FF63BE7B"/>
      </colorScale>
    </cfRule>
    <cfRule type="colorScale" priority="1386">
      <colorScale>
        <cfvo type="min"/>
        <cfvo type="max"/>
        <color rgb="FFFFEF9C"/>
        <color rgb="FF63BE7B"/>
      </colorScale>
    </cfRule>
  </conditionalFormatting>
  <conditionalFormatting sqref="U11:W11">
    <cfRule type="colorScale" priority="1308">
      <colorScale>
        <cfvo type="min"/>
        <cfvo type="max"/>
        <color rgb="FFFFEF9C"/>
        <color rgb="FF63BE7B"/>
      </colorScale>
    </cfRule>
    <cfRule type="colorScale" priority="1311">
      <colorScale>
        <cfvo type="min"/>
        <cfvo type="max"/>
        <color rgb="FFFFEF9C"/>
        <color rgb="FF63BE7B"/>
      </colorScale>
    </cfRule>
  </conditionalFormatting>
  <conditionalFormatting sqref="U12:W12">
    <cfRule type="colorScale" priority="1288">
      <colorScale>
        <cfvo type="min"/>
        <cfvo type="max"/>
        <color rgb="FFFFEF9C"/>
        <color rgb="FF63BE7B"/>
      </colorScale>
    </cfRule>
    <cfRule type="colorScale" priority="1291">
      <colorScale>
        <cfvo type="min"/>
        <cfvo type="max"/>
        <color rgb="FFFFEF9C"/>
        <color rgb="FF63BE7B"/>
      </colorScale>
    </cfRule>
  </conditionalFormatting>
  <conditionalFormatting sqref="U13:W13">
    <cfRule type="colorScale" priority="1268">
      <colorScale>
        <cfvo type="min"/>
        <cfvo type="max"/>
        <color rgb="FFFFEF9C"/>
        <color rgb="FF63BE7B"/>
      </colorScale>
    </cfRule>
    <cfRule type="colorScale" priority="1271">
      <colorScale>
        <cfvo type="min"/>
        <cfvo type="max"/>
        <color rgb="FFFFEF9C"/>
        <color rgb="FF63BE7B"/>
      </colorScale>
    </cfRule>
  </conditionalFormatting>
  <conditionalFormatting sqref="U14:W14">
    <cfRule type="colorScale" priority="1248">
      <colorScale>
        <cfvo type="min"/>
        <cfvo type="max"/>
        <color rgb="FFFFEF9C"/>
        <color rgb="FF63BE7B"/>
      </colorScale>
    </cfRule>
    <cfRule type="colorScale" priority="1251">
      <colorScale>
        <cfvo type="min"/>
        <cfvo type="max"/>
        <color rgb="FFFFEF9C"/>
        <color rgb="FF63BE7B"/>
      </colorScale>
    </cfRule>
  </conditionalFormatting>
  <conditionalFormatting sqref="U15:W15">
    <cfRule type="colorScale" priority="1228">
      <colorScale>
        <cfvo type="min"/>
        <cfvo type="max"/>
        <color rgb="FFFFEF9C"/>
        <color rgb="FF63BE7B"/>
      </colorScale>
    </cfRule>
    <cfRule type="colorScale" priority="1231">
      <colorScale>
        <cfvo type="min"/>
        <cfvo type="max"/>
        <color rgb="FFFFEF9C"/>
        <color rgb="FF63BE7B"/>
      </colorScale>
    </cfRule>
  </conditionalFormatting>
  <conditionalFormatting sqref="U16:W16">
    <cfRule type="colorScale" priority="1187">
      <colorScale>
        <cfvo type="min"/>
        <cfvo type="max"/>
        <color rgb="FFFFEF9C"/>
        <color rgb="FF63BE7B"/>
      </colorScale>
    </cfRule>
    <cfRule type="colorScale" priority="1190">
      <colorScale>
        <cfvo type="min"/>
        <cfvo type="max"/>
        <color rgb="FFFFEF9C"/>
        <color rgb="FF63BE7B"/>
      </colorScale>
    </cfRule>
  </conditionalFormatting>
  <conditionalFormatting sqref="U17:W17">
    <cfRule type="colorScale" priority="1167">
      <colorScale>
        <cfvo type="min"/>
        <cfvo type="max"/>
        <color rgb="FFFFEF9C"/>
        <color rgb="FF63BE7B"/>
      </colorScale>
    </cfRule>
    <cfRule type="colorScale" priority="1170">
      <colorScale>
        <cfvo type="min"/>
        <cfvo type="max"/>
        <color rgb="FFFFEF9C"/>
        <color rgb="FF63BE7B"/>
      </colorScale>
    </cfRule>
  </conditionalFormatting>
  <conditionalFormatting sqref="U18:W18">
    <cfRule type="colorScale" priority="988">
      <colorScale>
        <cfvo type="min"/>
        <cfvo type="max"/>
        <color rgb="FFFFEF9C"/>
        <color rgb="FF63BE7B"/>
      </colorScale>
    </cfRule>
    <cfRule type="colorScale" priority="991">
      <colorScale>
        <cfvo type="min"/>
        <cfvo type="max"/>
        <color rgb="FFFFEF9C"/>
        <color rgb="FF63BE7B"/>
      </colorScale>
    </cfRule>
  </conditionalFormatting>
  <conditionalFormatting sqref="V2:V3">
    <cfRule type="colorScale" priority="2430">
      <colorScale>
        <cfvo type="min"/>
        <cfvo type="max"/>
        <color rgb="FFFFEF9C"/>
        <color rgb="FF63BE7B"/>
      </colorScale>
    </cfRule>
    <cfRule type="colorScale" priority="2431">
      <colorScale>
        <cfvo type="min"/>
        <cfvo type="max"/>
        <color rgb="FFFFEF9C"/>
        <color rgb="FF63BE7B"/>
      </colorScale>
    </cfRule>
    <cfRule type="colorScale" priority="2842">
      <colorScale>
        <cfvo type="min"/>
        <cfvo type="max"/>
        <color rgb="FFFFEF9C"/>
        <color rgb="FF63BE7B"/>
      </colorScale>
    </cfRule>
    <cfRule type="colorScale" priority="2843">
      <colorScale>
        <cfvo type="min"/>
        <cfvo type="percentile" val="50"/>
        <cfvo type="max"/>
        <color rgb="FF63BE7B"/>
        <color rgb="FFFCFCFF"/>
        <color rgb="FFF8696B"/>
      </colorScale>
    </cfRule>
    <cfRule type="colorScale" priority="2844">
      <colorScale>
        <cfvo type="min"/>
        <cfvo type="percentile" val="50"/>
        <cfvo type="max"/>
        <color rgb="FF63BE7B"/>
        <color rgb="FFFCFCFF"/>
        <color rgb="FFF8696B"/>
      </colorScale>
    </cfRule>
    <cfRule type="colorScale" priority="2845">
      <colorScale>
        <cfvo type="min"/>
        <cfvo type="max"/>
        <color rgb="FF63BE7B"/>
        <color rgb="FFFCFCFF"/>
      </colorScale>
    </cfRule>
    <cfRule type="colorScale" priority="2846">
      <colorScale>
        <cfvo type="min"/>
        <cfvo type="percentile" val="50"/>
        <cfvo type="max"/>
        <color rgb="FF63BE7B"/>
        <color rgb="FFFCFCFF"/>
        <color rgb="FFF8696B"/>
      </colorScale>
    </cfRule>
    <cfRule type="colorScale" priority="2847">
      <colorScale>
        <cfvo type="min"/>
        <cfvo type="max"/>
        <color rgb="FFFFEF9C"/>
        <color rgb="FF63BE7B"/>
      </colorScale>
    </cfRule>
    <cfRule type="colorScale" priority="2848">
      <colorScale>
        <cfvo type="min"/>
        <cfvo type="max"/>
        <color rgb="FFFFEF9C"/>
        <color rgb="FF63BE7B"/>
      </colorScale>
    </cfRule>
    <cfRule type="colorScale" priority="2849">
      <colorScale>
        <cfvo type="min"/>
        <cfvo type="max"/>
        <color rgb="FFFFEF9C"/>
        <color rgb="FF63BE7B"/>
      </colorScale>
    </cfRule>
    <cfRule type="colorScale" priority="2850">
      <colorScale>
        <cfvo type="min"/>
        <cfvo type="percentile" val="50"/>
        <cfvo type="max"/>
        <color rgb="FF63BE7B"/>
        <color rgb="FFFCFCFF"/>
        <color rgb="FFF8696B"/>
      </colorScale>
    </cfRule>
  </conditionalFormatting>
  <conditionalFormatting sqref="V2:V4">
    <cfRule type="colorScale" priority="2875">
      <colorScale>
        <cfvo type="min"/>
        <cfvo type="percentile" val="50"/>
        <cfvo type="max"/>
        <color rgb="FF63BE7B"/>
        <color rgb="FFFCFCFF"/>
        <color rgb="FFF8696B"/>
      </colorScale>
    </cfRule>
    <cfRule type="colorScale" priority="3018">
      <colorScale>
        <cfvo type="min"/>
        <cfvo type="percentile" val="50"/>
        <cfvo type="max"/>
        <color rgb="FF63BE7B"/>
        <color rgb="FFFCFCFF"/>
        <color rgb="FFF8696B"/>
      </colorScale>
    </cfRule>
  </conditionalFormatting>
  <conditionalFormatting sqref="V2:V9 V11:V18">
    <cfRule type="colorScale" priority="957">
      <colorScale>
        <cfvo type="min"/>
        <cfvo type="percentile" val="50"/>
        <cfvo type="max"/>
        <color rgb="FF63BE7B"/>
        <color rgb="FFFCFCFF"/>
        <color rgb="FFF8696B"/>
      </colorScale>
    </cfRule>
  </conditionalFormatting>
  <conditionalFormatting sqref="V2:V9 V11:V25">
    <cfRule type="colorScale" priority="502">
      <colorScale>
        <cfvo type="min"/>
        <cfvo type="percentile" val="50"/>
        <cfvo type="max"/>
        <color rgb="FF63BE7B"/>
        <color rgb="FFFCFCFF"/>
        <color rgb="FFF8696B"/>
      </colorScale>
    </cfRule>
  </conditionalFormatting>
  <conditionalFormatting sqref="V4">
    <cfRule type="colorScale" priority="2638">
      <colorScale>
        <cfvo type="min"/>
        <cfvo type="percentile" val="50"/>
        <cfvo type="max"/>
        <color rgb="FF63BE7B"/>
        <color rgb="FFFCFCFF"/>
        <color rgb="FFF8696B"/>
      </colorScale>
    </cfRule>
    <cfRule type="colorScale" priority="2639">
      <colorScale>
        <cfvo type="min"/>
        <cfvo type="percentile" val="50"/>
        <cfvo type="max"/>
        <color rgb="FF63BE7B"/>
        <color rgb="FFFCFCFF"/>
        <color rgb="FFF8696B"/>
      </colorScale>
    </cfRule>
    <cfRule type="colorScale" priority="2640">
      <colorScale>
        <cfvo type="min"/>
        <cfvo type="max"/>
        <color rgb="FF63BE7B"/>
        <color rgb="FFFCFCFF"/>
      </colorScale>
    </cfRule>
    <cfRule type="colorScale" priority="2641">
      <colorScale>
        <cfvo type="min"/>
        <cfvo type="percentile" val="50"/>
        <cfvo type="max"/>
        <color rgb="FF63BE7B"/>
        <color rgb="FFFCFCFF"/>
        <color rgb="FFF8696B"/>
      </colorScale>
    </cfRule>
    <cfRule type="colorScale" priority="2642">
      <colorScale>
        <cfvo type="min"/>
        <cfvo type="percentile" val="50"/>
        <cfvo type="max"/>
        <color rgb="FF63BE7B"/>
        <color rgb="FFFCFCFF"/>
        <color rgb="FFF8696B"/>
      </colorScale>
    </cfRule>
  </conditionalFormatting>
  <conditionalFormatting sqref="V5">
    <cfRule type="colorScale" priority="1845">
      <colorScale>
        <cfvo type="min"/>
        <cfvo type="max"/>
        <color rgb="FFFFEF9C"/>
        <color rgb="FF63BE7B"/>
      </colorScale>
    </cfRule>
    <cfRule type="colorScale" priority="1846">
      <colorScale>
        <cfvo type="min"/>
        <cfvo type="percentile" val="50"/>
        <cfvo type="max"/>
        <color rgb="FF63BE7B"/>
        <color rgb="FFFCFCFF"/>
        <color rgb="FFF8696B"/>
      </colorScale>
    </cfRule>
    <cfRule type="colorScale" priority="1847">
      <colorScale>
        <cfvo type="min"/>
        <cfvo type="percentile" val="50"/>
        <cfvo type="max"/>
        <color rgb="FF63BE7B"/>
        <color rgb="FFFCFCFF"/>
        <color rgb="FFF8696B"/>
      </colorScale>
    </cfRule>
    <cfRule type="colorScale" priority="1848">
      <colorScale>
        <cfvo type="min"/>
        <cfvo type="max"/>
        <color rgb="FF63BE7B"/>
        <color rgb="FFFCFCFF"/>
      </colorScale>
    </cfRule>
    <cfRule type="colorScale" priority="1849">
      <colorScale>
        <cfvo type="min"/>
        <cfvo type="percentile" val="50"/>
        <cfvo type="max"/>
        <color rgb="FF63BE7B"/>
        <color rgb="FFFCFCFF"/>
        <color rgb="FFF8696B"/>
      </colorScale>
    </cfRule>
    <cfRule type="colorScale" priority="1850">
      <colorScale>
        <cfvo type="min"/>
        <cfvo type="max"/>
        <color rgb="FFFFEF9C"/>
        <color rgb="FF63BE7B"/>
      </colorScale>
    </cfRule>
    <cfRule type="colorScale" priority="1851">
      <colorScale>
        <cfvo type="min"/>
        <cfvo type="max"/>
        <color rgb="FFFFEF9C"/>
        <color rgb="FF63BE7B"/>
      </colorScale>
    </cfRule>
    <cfRule type="colorScale" priority="1852">
      <colorScale>
        <cfvo type="min"/>
        <cfvo type="max"/>
        <color rgb="FFFFEF9C"/>
        <color rgb="FF63BE7B"/>
      </colorScale>
    </cfRule>
    <cfRule type="colorScale" priority="1853">
      <colorScale>
        <cfvo type="min"/>
        <cfvo type="percentile" val="50"/>
        <cfvo type="max"/>
        <color rgb="FF63BE7B"/>
        <color rgb="FFFCFCFF"/>
        <color rgb="FFF8696B"/>
      </colorScale>
    </cfRule>
    <cfRule type="colorScale" priority="1854">
      <colorScale>
        <cfvo type="min"/>
        <cfvo type="max"/>
        <color rgb="FFFFEF9C"/>
        <color rgb="FF63BE7B"/>
      </colorScale>
    </cfRule>
    <cfRule type="colorScale" priority="1855">
      <colorScale>
        <cfvo type="min"/>
        <cfvo type="max"/>
        <color rgb="FFFFEF9C"/>
        <color rgb="FF63BE7B"/>
      </colorScale>
    </cfRule>
    <cfRule type="colorScale" priority="1856">
      <colorScale>
        <cfvo type="min"/>
        <cfvo type="percentile" val="50"/>
        <cfvo type="max"/>
        <color rgb="FFF8696B"/>
        <color rgb="FFFFEB84"/>
        <color rgb="FF63BE7B"/>
      </colorScale>
    </cfRule>
    <cfRule type="colorScale" priority="1857">
      <colorScale>
        <cfvo type="min"/>
        <cfvo type="percentile" val="50"/>
        <cfvo type="max"/>
        <color rgb="FFF8696B"/>
        <color rgb="FFFFEB84"/>
        <color rgb="FF63BE7B"/>
      </colorScale>
    </cfRule>
    <cfRule type="colorScale" priority="1881">
      <colorScale>
        <cfvo type="min"/>
        <cfvo type="percentile" val="50"/>
        <cfvo type="max"/>
        <color rgb="FF63BE7B"/>
        <color rgb="FFFCFCFF"/>
        <color rgb="FFF8696B"/>
      </colorScale>
    </cfRule>
  </conditionalFormatting>
  <conditionalFormatting sqref="V6">
    <cfRule type="colorScale" priority="1565">
      <colorScale>
        <cfvo type="min"/>
        <cfvo type="max"/>
        <color rgb="FFFFEF9C"/>
        <color rgb="FF63BE7B"/>
      </colorScale>
    </cfRule>
    <cfRule type="colorScale" priority="1682">
      <colorScale>
        <cfvo type="min"/>
        <cfvo type="max"/>
        <color rgb="FFFFEF9C"/>
        <color rgb="FF63BE7B"/>
      </colorScale>
    </cfRule>
    <cfRule type="colorScale" priority="1683">
      <colorScale>
        <cfvo type="min"/>
        <cfvo type="percentile" val="50"/>
        <cfvo type="max"/>
        <color rgb="FF63BE7B"/>
        <color rgb="FFFCFCFF"/>
        <color rgb="FFF8696B"/>
      </colorScale>
    </cfRule>
    <cfRule type="colorScale" priority="1684">
      <colorScale>
        <cfvo type="min"/>
        <cfvo type="percentile" val="50"/>
        <cfvo type="max"/>
        <color rgb="FF63BE7B"/>
        <color rgb="FFFCFCFF"/>
        <color rgb="FFF8696B"/>
      </colorScale>
    </cfRule>
    <cfRule type="colorScale" priority="1685">
      <colorScale>
        <cfvo type="min"/>
        <cfvo type="max"/>
        <color rgb="FF63BE7B"/>
        <color rgb="FFFCFCFF"/>
      </colorScale>
    </cfRule>
    <cfRule type="colorScale" priority="1686">
      <colorScale>
        <cfvo type="min"/>
        <cfvo type="percentile" val="50"/>
        <cfvo type="max"/>
        <color rgb="FF63BE7B"/>
        <color rgb="FFFCFCFF"/>
        <color rgb="FFF8696B"/>
      </colorScale>
    </cfRule>
    <cfRule type="colorScale" priority="1687">
      <colorScale>
        <cfvo type="min"/>
        <cfvo type="max"/>
        <color rgb="FFFFEF9C"/>
        <color rgb="FF63BE7B"/>
      </colorScale>
    </cfRule>
    <cfRule type="colorScale" priority="1688">
      <colorScale>
        <cfvo type="min"/>
        <cfvo type="max"/>
        <color rgb="FFFFEF9C"/>
        <color rgb="FF63BE7B"/>
      </colorScale>
    </cfRule>
    <cfRule type="colorScale" priority="1689">
      <colorScale>
        <cfvo type="min"/>
        <cfvo type="max"/>
        <color rgb="FFFFEF9C"/>
        <color rgb="FF63BE7B"/>
      </colorScale>
    </cfRule>
    <cfRule type="colorScale" priority="1690">
      <colorScale>
        <cfvo type="min"/>
        <cfvo type="percentile" val="50"/>
        <cfvo type="max"/>
        <color rgb="FF63BE7B"/>
        <color rgb="FFFCFCFF"/>
        <color rgb="FFF8696B"/>
      </colorScale>
    </cfRule>
    <cfRule type="colorScale" priority="1714">
      <colorScale>
        <cfvo type="min"/>
        <cfvo type="percentile" val="50"/>
        <cfvo type="max"/>
        <color rgb="FF63BE7B"/>
        <color rgb="FFFCFCFF"/>
        <color rgb="FFF8696B"/>
      </colorScale>
    </cfRule>
  </conditionalFormatting>
  <conditionalFormatting sqref="V6:V9 V11:V25">
    <cfRule type="colorScale" priority="464">
      <colorScale>
        <cfvo type="min"/>
        <cfvo type="percentile" val="50"/>
        <cfvo type="max"/>
        <color rgb="FF63BE7B"/>
        <color rgb="FFFCFCFF"/>
        <color rgb="FFF8696B"/>
      </colorScale>
    </cfRule>
  </conditionalFormatting>
  <conditionalFormatting sqref="V7:V9 V11:V18">
    <cfRule type="colorScale" priority="1385">
      <colorScale>
        <cfvo type="min"/>
        <cfvo type="max"/>
        <color rgb="FFFFEF9C"/>
        <color rgb="FF63BE7B"/>
      </colorScale>
    </cfRule>
    <cfRule type="colorScale" priority="1459">
      <colorScale>
        <cfvo type="min"/>
        <cfvo type="max"/>
        <color rgb="FFFFEF9C"/>
        <color rgb="FF63BE7B"/>
      </colorScale>
    </cfRule>
    <cfRule type="colorScale" priority="1460">
      <colorScale>
        <cfvo type="min"/>
        <cfvo type="percentile" val="50"/>
        <cfvo type="max"/>
        <color rgb="FF63BE7B"/>
        <color rgb="FFFCFCFF"/>
        <color rgb="FFF8696B"/>
      </colorScale>
    </cfRule>
    <cfRule type="colorScale" priority="1461">
      <colorScale>
        <cfvo type="min"/>
        <cfvo type="percentile" val="50"/>
        <cfvo type="max"/>
        <color rgb="FF63BE7B"/>
        <color rgb="FFFCFCFF"/>
        <color rgb="FFF8696B"/>
      </colorScale>
    </cfRule>
    <cfRule type="colorScale" priority="1462">
      <colorScale>
        <cfvo type="min"/>
        <cfvo type="max"/>
        <color rgb="FF63BE7B"/>
        <color rgb="FFFCFCFF"/>
      </colorScale>
    </cfRule>
    <cfRule type="colorScale" priority="1463">
      <colorScale>
        <cfvo type="min"/>
        <cfvo type="percentile" val="50"/>
        <cfvo type="max"/>
        <color rgb="FF63BE7B"/>
        <color rgb="FFFCFCFF"/>
        <color rgb="FFF8696B"/>
      </colorScale>
    </cfRule>
    <cfRule type="colorScale" priority="1464">
      <colorScale>
        <cfvo type="min"/>
        <cfvo type="max"/>
        <color rgb="FFFFEF9C"/>
        <color rgb="FF63BE7B"/>
      </colorScale>
    </cfRule>
    <cfRule type="colorScale" priority="1497">
      <colorScale>
        <cfvo type="min"/>
        <cfvo type="percentile" val="50"/>
        <cfvo type="max"/>
        <color rgb="FF63BE7B"/>
        <color rgb="FFFCFCFF"/>
        <color rgb="FFF8696B"/>
      </colorScale>
    </cfRule>
    <cfRule type="colorScale" priority="1527">
      <colorScale>
        <cfvo type="min"/>
        <cfvo type="percentile" val="50"/>
        <cfvo type="max"/>
        <color rgb="FF63BE7B"/>
        <color rgb="FFFCFCFF"/>
        <color rgb="FFF8696B"/>
      </colorScale>
    </cfRule>
    <cfRule type="colorScale" priority="1552">
      <colorScale>
        <cfvo type="min"/>
        <cfvo type="percentile" val="50"/>
        <cfvo type="max"/>
        <color rgb="FF63BE7B"/>
        <color rgb="FFFCFCFF"/>
        <color rgb="FFF8696B"/>
      </colorScale>
    </cfRule>
  </conditionalFormatting>
  <conditionalFormatting sqref="V19:V25">
    <cfRule type="colorScale" priority="641">
      <colorScale>
        <cfvo type="min"/>
        <cfvo type="percentile" val="50"/>
        <cfvo type="max"/>
        <color rgb="FF63BE7B"/>
        <color rgb="FFFCFCFF"/>
        <color rgb="FFF8696B"/>
      </colorScale>
    </cfRule>
    <cfRule type="colorScale" priority="747">
      <colorScale>
        <cfvo type="min"/>
        <cfvo type="percentile" val="50"/>
        <cfvo type="max"/>
        <color rgb="FF63BE7B"/>
        <color rgb="FFFCFCFF"/>
        <color rgb="FFF8696B"/>
      </colorScale>
    </cfRule>
    <cfRule type="colorScale" priority="811">
      <colorScale>
        <cfvo type="min"/>
        <cfvo type="max"/>
        <color rgb="FFFFEF9C"/>
        <color rgb="FF63BE7B"/>
      </colorScale>
    </cfRule>
    <cfRule type="colorScale" priority="812">
      <colorScale>
        <cfvo type="min"/>
        <cfvo type="percentile" val="50"/>
        <cfvo type="max"/>
        <color rgb="FF63BE7B"/>
        <color rgb="FFFCFCFF"/>
        <color rgb="FFF8696B"/>
      </colorScale>
    </cfRule>
    <cfRule type="colorScale" priority="813">
      <colorScale>
        <cfvo type="min"/>
        <cfvo type="percentile" val="50"/>
        <cfvo type="max"/>
        <color rgb="FF63BE7B"/>
        <color rgb="FFFCFCFF"/>
        <color rgb="FFF8696B"/>
      </colorScale>
    </cfRule>
    <cfRule type="colorScale" priority="814">
      <colorScale>
        <cfvo type="min"/>
        <cfvo type="max"/>
        <color rgb="FF63BE7B"/>
        <color rgb="FFFCFCFF"/>
      </colorScale>
    </cfRule>
    <cfRule type="colorScale" priority="815">
      <colorScale>
        <cfvo type="min"/>
        <cfvo type="percentile" val="50"/>
        <cfvo type="max"/>
        <color rgb="FF63BE7B"/>
        <color rgb="FFFCFCFF"/>
        <color rgb="FFF8696B"/>
      </colorScale>
    </cfRule>
    <cfRule type="colorScale" priority="816">
      <colorScale>
        <cfvo type="min"/>
        <cfvo type="max"/>
        <color rgb="FFFFEF9C"/>
        <color rgb="FF63BE7B"/>
      </colorScale>
    </cfRule>
    <cfRule type="colorScale" priority="817">
      <colorScale>
        <cfvo type="min"/>
        <cfvo type="max"/>
        <color rgb="FFFFEF9C"/>
        <color rgb="FF63BE7B"/>
      </colorScale>
    </cfRule>
    <cfRule type="colorScale" priority="818">
      <colorScale>
        <cfvo type="min"/>
        <cfvo type="max"/>
        <color rgb="FFFFEF9C"/>
        <color rgb="FF63BE7B"/>
      </colorScale>
    </cfRule>
    <cfRule type="colorScale" priority="819">
      <colorScale>
        <cfvo type="min"/>
        <cfvo type="max"/>
        <color rgb="FFFFEF9C"/>
        <color rgb="FF63BE7B"/>
      </colorScale>
    </cfRule>
    <cfRule type="colorScale" priority="820">
      <colorScale>
        <cfvo type="min"/>
        <cfvo type="max"/>
        <color rgb="FFFFEF9C"/>
        <color rgb="FF63BE7B"/>
      </colorScale>
    </cfRule>
    <cfRule type="colorScale" priority="821">
      <colorScale>
        <cfvo type="min"/>
        <cfvo type="max"/>
        <color rgb="FFFFEF9C"/>
        <color rgb="FF63BE7B"/>
      </colorScale>
    </cfRule>
    <cfRule type="colorScale" priority="923">
      <colorScale>
        <cfvo type="min"/>
        <cfvo type="percentile" val="50"/>
        <cfvo type="max"/>
        <color rgb="FF63BE7B"/>
        <color rgb="FFFCFCFF"/>
        <color rgb="FFF8696B"/>
      </colorScale>
    </cfRule>
  </conditionalFormatting>
  <conditionalFormatting sqref="W2:W3">
    <cfRule type="colorScale" priority="2698">
      <colorScale>
        <cfvo type="min"/>
        <cfvo type="percentile" val="50"/>
        <cfvo type="max"/>
        <color rgb="FF63BE7B"/>
        <color rgb="FFFCFCFF"/>
        <color rgb="FFF8696B"/>
      </colorScale>
    </cfRule>
    <cfRule type="colorScale" priority="2699">
      <colorScale>
        <cfvo type="min"/>
        <cfvo type="percentile" val="50"/>
        <cfvo type="max"/>
        <color rgb="FF63BE7B"/>
        <color rgb="FFFCFCFF"/>
        <color rgb="FFF8696B"/>
      </colorScale>
    </cfRule>
    <cfRule type="colorScale" priority="2700">
      <colorScale>
        <cfvo type="min"/>
        <cfvo type="max"/>
        <color rgb="FF63BE7B"/>
        <color rgb="FFFCFCFF"/>
      </colorScale>
    </cfRule>
    <cfRule type="colorScale" priority="2851">
      <colorScale>
        <cfvo type="min"/>
        <cfvo type="percentile" val="50"/>
        <cfvo type="max"/>
        <color rgb="FF63BE7B"/>
        <color rgb="FFFCFCFF"/>
        <color rgb="FFF8696B"/>
      </colorScale>
    </cfRule>
  </conditionalFormatting>
  <conditionalFormatting sqref="W2:W4">
    <cfRule type="colorScale" priority="2723">
      <colorScale>
        <cfvo type="min"/>
        <cfvo type="percentile" val="50"/>
        <cfvo type="max"/>
        <color rgb="FF63BE7B"/>
        <color rgb="FFFCFCFF"/>
        <color rgb="FFF8696B"/>
      </colorScale>
    </cfRule>
    <cfRule type="colorScale" priority="3019">
      <colorScale>
        <cfvo type="min"/>
        <cfvo type="percentile" val="50"/>
        <cfvo type="max"/>
        <color rgb="FF63BE7B"/>
        <color rgb="FFFCFCFF"/>
        <color rgb="FFF8696B"/>
      </colorScale>
    </cfRule>
  </conditionalFormatting>
  <conditionalFormatting sqref="W2:W9 W11:W18">
    <cfRule type="colorScale" priority="956">
      <colorScale>
        <cfvo type="min"/>
        <cfvo type="percentile" val="50"/>
        <cfvo type="max"/>
        <color rgb="FF63BE7B"/>
        <color rgb="FFFCFCFF"/>
        <color rgb="FFF8696B"/>
      </colorScale>
    </cfRule>
  </conditionalFormatting>
  <conditionalFormatting sqref="W2:W9 W11:W25">
    <cfRule type="colorScale" priority="501">
      <colorScale>
        <cfvo type="min"/>
        <cfvo type="percentile" val="50"/>
        <cfvo type="max"/>
        <color rgb="FF63BE7B"/>
        <color rgb="FFFCFCFF"/>
        <color rgb="FFF8696B"/>
      </colorScale>
    </cfRule>
  </conditionalFormatting>
  <conditionalFormatting sqref="W4">
    <cfRule type="colorScale" priority="2644">
      <colorScale>
        <cfvo type="min"/>
        <cfvo type="percentile" val="50"/>
        <cfvo type="max"/>
        <color rgb="FF63BE7B"/>
        <color rgb="FFFCFCFF"/>
        <color rgb="FFF8696B"/>
      </colorScale>
    </cfRule>
    <cfRule type="colorScale" priority="2645">
      <colorScale>
        <cfvo type="min"/>
        <cfvo type="max"/>
        <color rgb="FF63BE7B"/>
        <color rgb="FFFCFCFF"/>
      </colorScale>
    </cfRule>
    <cfRule type="colorScale" priority="2646">
      <colorScale>
        <cfvo type="min"/>
        <cfvo type="percentile" val="50"/>
        <cfvo type="max"/>
        <color rgb="FF63BE7B"/>
        <color rgb="FFFCFCFF"/>
        <color rgb="FFF8696B"/>
      </colorScale>
    </cfRule>
    <cfRule type="colorScale" priority="2647">
      <colorScale>
        <cfvo type="min"/>
        <cfvo type="percentile" val="50"/>
        <cfvo type="max"/>
        <color rgb="FF63BE7B"/>
        <color rgb="FFFCFCFF"/>
        <color rgb="FFF8696B"/>
      </colorScale>
    </cfRule>
  </conditionalFormatting>
  <conditionalFormatting sqref="W5">
    <cfRule type="colorScale" priority="1858">
      <colorScale>
        <cfvo type="min"/>
        <cfvo type="percentile" val="50"/>
        <cfvo type="max"/>
        <color rgb="FF63BE7B"/>
        <color rgb="FFFCFCFF"/>
        <color rgb="FFF8696B"/>
      </colorScale>
    </cfRule>
    <cfRule type="colorScale" priority="1859">
      <colorScale>
        <cfvo type="min"/>
        <cfvo type="percentile" val="50"/>
        <cfvo type="max"/>
        <color rgb="FF63BE7B"/>
        <color rgb="FFFCFCFF"/>
        <color rgb="FFF8696B"/>
      </colorScale>
    </cfRule>
    <cfRule type="colorScale" priority="1860">
      <colorScale>
        <cfvo type="min"/>
        <cfvo type="max"/>
        <color rgb="FF63BE7B"/>
        <color rgb="FFFCFCFF"/>
      </colorScale>
    </cfRule>
    <cfRule type="colorScale" priority="1888">
      <colorScale>
        <cfvo type="min"/>
        <cfvo type="percentile" val="50"/>
        <cfvo type="max"/>
        <color rgb="FF63BE7B"/>
        <color rgb="FFFCFCFF"/>
        <color rgb="FFF8696B"/>
      </colorScale>
    </cfRule>
  </conditionalFormatting>
  <conditionalFormatting sqref="W6">
    <cfRule type="colorScale" priority="1691">
      <colorScale>
        <cfvo type="min"/>
        <cfvo type="percentile" val="50"/>
        <cfvo type="max"/>
        <color rgb="FF63BE7B"/>
        <color rgb="FFFCFCFF"/>
        <color rgb="FFF8696B"/>
      </colorScale>
    </cfRule>
    <cfRule type="colorScale" priority="1692">
      <colorScale>
        <cfvo type="min"/>
        <cfvo type="percentile" val="50"/>
        <cfvo type="max"/>
        <color rgb="FF63BE7B"/>
        <color rgb="FFFCFCFF"/>
        <color rgb="FFF8696B"/>
      </colorScale>
    </cfRule>
    <cfRule type="colorScale" priority="1693">
      <colorScale>
        <cfvo type="min"/>
        <cfvo type="max"/>
        <color rgb="FF63BE7B"/>
        <color rgb="FFFCFCFF"/>
      </colorScale>
    </cfRule>
    <cfRule type="colorScale" priority="1721">
      <colorScale>
        <cfvo type="min"/>
        <cfvo type="percentile" val="50"/>
        <cfvo type="max"/>
        <color rgb="FF63BE7B"/>
        <color rgb="FFFCFCFF"/>
        <color rgb="FFF8696B"/>
      </colorScale>
    </cfRule>
  </conditionalFormatting>
  <conditionalFormatting sqref="W6:W9 W11:W25">
    <cfRule type="colorScale" priority="463">
      <colorScale>
        <cfvo type="min"/>
        <cfvo type="percentile" val="50"/>
        <cfvo type="max"/>
        <color rgb="FF63BE7B"/>
        <color rgb="FFFCFCFF"/>
        <color rgb="FFF8696B"/>
      </colorScale>
    </cfRule>
  </conditionalFormatting>
  <conditionalFormatting sqref="W7:W9 W11:W18">
    <cfRule type="colorScale" priority="1465">
      <colorScale>
        <cfvo type="min"/>
        <cfvo type="percentile" val="50"/>
        <cfvo type="max"/>
        <color rgb="FF63BE7B"/>
        <color rgb="FFFCFCFF"/>
        <color rgb="FFF8696B"/>
      </colorScale>
    </cfRule>
    <cfRule type="colorScale" priority="1466">
      <colorScale>
        <cfvo type="min"/>
        <cfvo type="max"/>
        <color rgb="FF63BE7B"/>
        <color rgb="FFFCFCFF"/>
      </colorScale>
    </cfRule>
    <cfRule type="colorScale" priority="1467">
      <colorScale>
        <cfvo type="min"/>
        <cfvo type="percentile" val="50"/>
        <cfvo type="max"/>
        <color rgb="FF63BE7B"/>
        <color rgb="FFFCFCFF"/>
        <color rgb="FFF8696B"/>
      </colorScale>
    </cfRule>
    <cfRule type="colorScale" priority="1468">
      <colorScale>
        <cfvo type="min"/>
        <cfvo type="percentile" val="50"/>
        <cfvo type="max"/>
        <color rgb="FF63BE7B"/>
        <color rgb="FFFCFCFF"/>
        <color rgb="FFF8696B"/>
      </colorScale>
    </cfRule>
    <cfRule type="colorScale" priority="1509">
      <colorScale>
        <cfvo type="min"/>
        <cfvo type="percentile" val="50"/>
        <cfvo type="max"/>
        <color rgb="FF63BE7B"/>
        <color rgb="FFFCFCFF"/>
        <color rgb="FFF8696B"/>
      </colorScale>
    </cfRule>
    <cfRule type="colorScale" priority="1528">
      <colorScale>
        <cfvo type="min"/>
        <cfvo type="percentile" val="50"/>
        <cfvo type="max"/>
        <color rgb="FF63BE7B"/>
        <color rgb="FFFCFCFF"/>
        <color rgb="FFF8696B"/>
      </colorScale>
    </cfRule>
    <cfRule type="colorScale" priority="1559">
      <colorScale>
        <cfvo type="min"/>
        <cfvo type="percentile" val="50"/>
        <cfvo type="max"/>
        <color rgb="FF63BE7B"/>
        <color rgb="FFFCFCFF"/>
        <color rgb="FFF8696B"/>
      </colorScale>
    </cfRule>
  </conditionalFormatting>
  <conditionalFormatting sqref="W19:W25 U19:U25">
    <cfRule type="colorScale" priority="840">
      <colorScale>
        <cfvo type="min"/>
        <cfvo type="max"/>
        <color rgb="FFFFEF9C"/>
        <color rgb="FF63BE7B"/>
      </colorScale>
    </cfRule>
  </conditionalFormatting>
  <conditionalFormatting sqref="W19:W25">
    <cfRule type="colorScale" priority="640">
      <colorScale>
        <cfvo type="min"/>
        <cfvo type="percentile" val="50"/>
        <cfvo type="max"/>
        <color rgb="FF63BE7B"/>
        <color rgb="FFFCFCFF"/>
        <color rgb="FFF8696B"/>
      </colorScale>
    </cfRule>
    <cfRule type="colorScale" priority="746">
      <colorScale>
        <cfvo type="min"/>
        <cfvo type="percentile" val="50"/>
        <cfvo type="max"/>
        <color rgb="FF63BE7B"/>
        <color rgb="FFFCFCFF"/>
        <color rgb="FFF8696B"/>
      </colorScale>
    </cfRule>
    <cfRule type="colorScale" priority="868">
      <colorScale>
        <cfvo type="min"/>
        <cfvo type="percentile" val="50"/>
        <cfvo type="max"/>
        <color rgb="FF63BE7B"/>
        <color rgb="FFFCFCFF"/>
        <color rgb="FFF8696B"/>
      </colorScale>
    </cfRule>
    <cfRule type="colorScale" priority="869">
      <colorScale>
        <cfvo type="min"/>
        <cfvo type="max"/>
        <color rgb="FF63BE7B"/>
        <color rgb="FFFCFCFF"/>
      </colorScale>
    </cfRule>
    <cfRule type="colorScale" priority="870">
      <colorScale>
        <cfvo type="min"/>
        <cfvo type="percentile" val="50"/>
        <cfvo type="max"/>
        <color rgb="FF63BE7B"/>
        <color rgb="FFFCFCFF"/>
        <color rgb="FFF8696B"/>
      </colorScale>
    </cfRule>
    <cfRule type="colorScale" priority="910">
      <colorScale>
        <cfvo type="min"/>
        <cfvo type="percentile" val="50"/>
        <cfvo type="max"/>
        <color rgb="FF63BE7B"/>
        <color rgb="FFFCFCFF"/>
        <color rgb="FFF8696B"/>
      </colorScale>
    </cfRule>
    <cfRule type="colorScale" priority="924">
      <colorScale>
        <cfvo type="min"/>
        <cfvo type="percentile" val="50"/>
        <cfvo type="max"/>
        <color rgb="FF63BE7B"/>
        <color rgb="FFFCFCFF"/>
        <color rgb="FFF8696B"/>
      </colorScale>
    </cfRule>
  </conditionalFormatting>
  <conditionalFormatting sqref="D10">
    <cfRule type="colorScale" priority="460">
      <colorScale>
        <cfvo type="min"/>
        <cfvo type="percentile" val="50"/>
        <cfvo type="max"/>
        <color rgb="FFF8696B"/>
        <color rgb="FFFCFCFF"/>
        <color rgb="FF63BE7B"/>
      </colorScale>
    </cfRule>
    <cfRule type="colorScale" priority="461">
      <colorScale>
        <cfvo type="min"/>
        <cfvo type="percentile" val="50"/>
        <cfvo type="max"/>
        <color rgb="FFF8696B"/>
        <color rgb="FFFCFCFF"/>
        <color rgb="FF63BE7B"/>
      </colorScale>
    </cfRule>
    <cfRule type="colorScale" priority="462">
      <colorScale>
        <cfvo type="min"/>
        <cfvo type="percentile" val="50"/>
        <cfvo type="max"/>
        <color rgb="FFF8696B"/>
        <color rgb="FFFCFCFF"/>
        <color rgb="FF63BE7B"/>
      </colorScale>
    </cfRule>
  </conditionalFormatting>
  <conditionalFormatting sqref="E10">
    <cfRule type="colorScale" priority="454">
      <colorScale>
        <cfvo type="min"/>
        <cfvo type="max"/>
        <color rgb="FFFCFCFF"/>
        <color rgb="FF63BE7B"/>
      </colorScale>
    </cfRule>
    <cfRule type="colorScale" priority="455">
      <colorScale>
        <cfvo type="min"/>
        <cfvo type="max"/>
        <color rgb="FFFCFCFF"/>
        <color rgb="FF63BE7B"/>
      </colorScale>
    </cfRule>
    <cfRule type="colorScale" priority="456">
      <colorScale>
        <cfvo type="min"/>
        <cfvo type="max"/>
        <color rgb="FFFCFCFF"/>
        <color rgb="FF63BE7B"/>
      </colorScale>
    </cfRule>
    <cfRule type="colorScale" priority="457">
      <colorScale>
        <cfvo type="min"/>
        <cfvo type="percentile" val="50"/>
        <cfvo type="max"/>
        <color rgb="FFF8696B"/>
        <color rgb="FFFCFCFF"/>
        <color rgb="FF63BE7B"/>
      </colorScale>
    </cfRule>
    <cfRule type="colorScale" priority="458">
      <colorScale>
        <cfvo type="min"/>
        <cfvo type="max"/>
        <color rgb="FFFCFCFF"/>
        <color rgb="FF63BE7B"/>
      </colorScale>
    </cfRule>
    <cfRule type="colorScale" priority="459">
      <colorScale>
        <cfvo type="min"/>
        <cfvo type="percentile" val="50"/>
        <cfvo type="max"/>
        <color rgb="FFF8696B"/>
        <color rgb="FFFCFCFF"/>
        <color rgb="FF63BE7B"/>
      </colorScale>
    </cfRule>
  </conditionalFormatting>
  <conditionalFormatting sqref="E10:N10">
    <cfRule type="colorScale" priority="450">
      <colorScale>
        <cfvo type="min"/>
        <cfvo type="max"/>
        <color rgb="FFFCFCFF"/>
        <color rgb="FF63BE7B"/>
      </colorScale>
    </cfRule>
    <cfRule type="colorScale" priority="451">
      <colorScale>
        <cfvo type="min"/>
        <cfvo type="max"/>
        <color rgb="FFFCFCFF"/>
        <color rgb="FF63BE7B"/>
      </colorScale>
    </cfRule>
    <cfRule type="colorScale" priority="452">
      <colorScale>
        <cfvo type="min"/>
        <cfvo type="percentile" val="50"/>
        <cfvo type="max"/>
        <color rgb="FFF8696B"/>
        <color rgb="FFFFEB84"/>
        <color rgb="FF63BE7B"/>
      </colorScale>
    </cfRule>
    <cfRule type="colorScale" priority="453">
      <colorScale>
        <cfvo type="min"/>
        <cfvo type="max"/>
        <color rgb="FFFFEF9C"/>
        <color rgb="FF63BE7B"/>
      </colorScale>
    </cfRule>
  </conditionalFormatting>
  <conditionalFormatting sqref="F10">
    <cfRule type="colorScale" priority="442">
      <colorScale>
        <cfvo type="min"/>
        <cfvo type="max"/>
        <color rgb="FFFCFCFF"/>
        <color rgb="FF63BE7B"/>
      </colorScale>
    </cfRule>
    <cfRule type="colorScale" priority="443">
      <colorScale>
        <cfvo type="min"/>
        <cfvo type="max"/>
        <color rgb="FFFCFCFF"/>
        <color rgb="FF63BE7B"/>
      </colorScale>
    </cfRule>
    <cfRule type="colorScale" priority="444">
      <colorScale>
        <cfvo type="min"/>
        <cfvo type="max"/>
        <color rgb="FFFCFCFF"/>
        <color rgb="FF63BE7B"/>
      </colorScale>
    </cfRule>
    <cfRule type="colorScale" priority="445">
      <colorScale>
        <cfvo type="min"/>
        <cfvo type="max"/>
        <color rgb="FFFCFCFF"/>
        <color rgb="FF63BE7B"/>
      </colorScale>
    </cfRule>
    <cfRule type="colorScale" priority="446">
      <colorScale>
        <cfvo type="min"/>
        <cfvo type="max"/>
        <color rgb="FFFCFCFF"/>
        <color rgb="FF63BE7B"/>
      </colorScale>
    </cfRule>
    <cfRule type="colorScale" priority="447">
      <colorScale>
        <cfvo type="min"/>
        <cfvo type="percentile" val="50"/>
        <cfvo type="max"/>
        <color rgb="FFF8696B"/>
        <color rgb="FFFCFCFF"/>
        <color rgb="FF63BE7B"/>
      </colorScale>
    </cfRule>
    <cfRule type="colorScale" priority="448">
      <colorScale>
        <cfvo type="min"/>
        <cfvo type="max"/>
        <color rgb="FFFCFCFF"/>
        <color rgb="FF63BE7B"/>
      </colorScale>
    </cfRule>
    <cfRule type="colorScale" priority="449">
      <colorScale>
        <cfvo type="min"/>
        <cfvo type="percentile" val="50"/>
        <cfvo type="max"/>
        <color rgb="FFF8696B"/>
        <color rgb="FFFCFCFF"/>
        <color rgb="FF63BE7B"/>
      </colorScale>
    </cfRule>
  </conditionalFormatting>
  <conditionalFormatting sqref="G10">
    <cfRule type="colorScale" priority="435">
      <colorScale>
        <cfvo type="min"/>
        <cfvo type="max"/>
        <color rgb="FFFCFCFF"/>
        <color rgb="FF63BE7B"/>
      </colorScale>
    </cfRule>
    <cfRule type="colorScale" priority="436">
      <colorScale>
        <cfvo type="min"/>
        <cfvo type="max"/>
        <color rgb="FFFCFCFF"/>
        <color rgb="FF63BE7B"/>
      </colorScale>
    </cfRule>
    <cfRule type="colorScale" priority="437">
      <colorScale>
        <cfvo type="min"/>
        <cfvo type="percentile" val="50"/>
        <cfvo type="max"/>
        <color rgb="FFF8696B"/>
        <color rgb="FFFCFCFF"/>
        <color rgb="FF63BE7B"/>
      </colorScale>
    </cfRule>
    <cfRule type="colorScale" priority="438">
      <colorScale>
        <cfvo type="min"/>
        <cfvo type="max"/>
        <color rgb="FFFCFCFF"/>
        <color rgb="FF63BE7B"/>
      </colorScale>
    </cfRule>
    <cfRule type="colorScale" priority="439">
      <colorScale>
        <cfvo type="min"/>
        <cfvo type="max"/>
        <color rgb="FFFCFCFF"/>
        <color rgb="FF63BE7B"/>
      </colorScale>
    </cfRule>
    <cfRule type="colorScale" priority="440">
      <colorScale>
        <cfvo type="min"/>
        <cfvo type="max"/>
        <color rgb="FFFCFCFF"/>
        <color rgb="FF63BE7B"/>
      </colorScale>
    </cfRule>
    <cfRule type="colorScale" priority="441">
      <colorScale>
        <cfvo type="min"/>
        <cfvo type="percentile" val="50"/>
        <cfvo type="max"/>
        <color rgb="FFF8696B"/>
        <color rgb="FFFCFCFF"/>
        <color rgb="FF63BE7B"/>
      </colorScale>
    </cfRule>
  </conditionalFormatting>
  <conditionalFormatting sqref="H10">
    <cfRule type="colorScale" priority="426">
      <colorScale>
        <cfvo type="min"/>
        <cfvo type="percentile" val="50"/>
        <cfvo type="max"/>
        <color rgb="FFF8696B"/>
        <color rgb="FFFCFCFF"/>
        <color rgb="FF5A8AC6"/>
      </colorScale>
    </cfRule>
    <cfRule type="colorScale" priority="427">
      <colorScale>
        <cfvo type="min"/>
        <cfvo type="max"/>
        <color rgb="FFFCFCFF"/>
        <color rgb="FF63BE7B"/>
      </colorScale>
    </cfRule>
    <cfRule type="colorScale" priority="428">
      <colorScale>
        <cfvo type="min"/>
        <cfvo type="percentile" val="50"/>
        <cfvo type="max"/>
        <color rgb="FFF8696B"/>
        <color rgb="FFFCFCFF"/>
        <color rgb="FF63BE7B"/>
      </colorScale>
    </cfRule>
    <cfRule type="colorScale" priority="429">
      <colorScale>
        <cfvo type="min"/>
        <cfvo type="percentile" val="50"/>
        <cfvo type="max"/>
        <color rgb="FFF8696B"/>
        <color rgb="FFFCFCFF"/>
        <color rgb="FF63BE7B"/>
      </colorScale>
    </cfRule>
    <cfRule type="colorScale" priority="430">
      <colorScale>
        <cfvo type="min"/>
        <cfvo type="max"/>
        <color rgb="FFFCFCFF"/>
        <color rgb="FF63BE7B"/>
      </colorScale>
    </cfRule>
    <cfRule type="colorScale" priority="431">
      <colorScale>
        <cfvo type="min"/>
        <cfvo type="percentile" val="50"/>
        <cfvo type="max"/>
        <color rgb="FFF8696B"/>
        <color rgb="FFFCFCFF"/>
        <color rgb="FF63BE7B"/>
      </colorScale>
    </cfRule>
    <cfRule type="colorScale" priority="432">
      <colorScale>
        <cfvo type="min"/>
        <cfvo type="percentile" val="50"/>
        <cfvo type="max"/>
        <color rgb="FFF8696B"/>
        <color rgb="FFFCFCFF"/>
        <color rgb="FF63BE7B"/>
      </colorScale>
    </cfRule>
    <cfRule type="colorScale" priority="433">
      <colorScale>
        <cfvo type="min"/>
        <cfvo type="max"/>
        <color rgb="FFFCFCFF"/>
        <color rgb="FF63BE7B"/>
      </colorScale>
    </cfRule>
    <cfRule type="colorScale" priority="434">
      <colorScale>
        <cfvo type="min"/>
        <cfvo type="percentile" val="50"/>
        <cfvo type="max"/>
        <color rgb="FFF8696B"/>
        <color rgb="FFFCFCFF"/>
        <color rgb="FF63BE7B"/>
      </colorScale>
    </cfRule>
  </conditionalFormatting>
  <conditionalFormatting sqref="I10">
    <cfRule type="colorScale" priority="423">
      <colorScale>
        <cfvo type="min"/>
        <cfvo type="percentile" val="50"/>
        <cfvo type="max"/>
        <color rgb="FFF8696B"/>
        <color rgb="FFFCFCFF"/>
        <color rgb="FF63BE7B"/>
      </colorScale>
    </cfRule>
    <cfRule type="colorScale" priority="424">
      <colorScale>
        <cfvo type="min"/>
        <cfvo type="max"/>
        <color rgb="FFFCFCFF"/>
        <color rgb="FF63BE7B"/>
      </colorScale>
    </cfRule>
    <cfRule type="colorScale" priority="425">
      <colorScale>
        <cfvo type="min"/>
        <cfvo type="percentile" val="50"/>
        <cfvo type="max"/>
        <color rgb="FFF8696B"/>
        <color rgb="FFFCFCFF"/>
        <color rgb="FF63BE7B"/>
      </colorScale>
    </cfRule>
  </conditionalFormatting>
  <conditionalFormatting sqref="I10">
    <cfRule type="colorScale" priority="413">
      <colorScale>
        <cfvo type="min"/>
        <cfvo type="max"/>
        <color rgb="FFFCFCFF"/>
        <color rgb="FF63BE7B"/>
      </colorScale>
    </cfRule>
    <cfRule type="colorScale" priority="414">
      <colorScale>
        <cfvo type="min"/>
        <cfvo type="percentile" val="50"/>
        <cfvo type="max"/>
        <color rgb="FFF8696B"/>
        <color rgb="FFFCFCFF"/>
        <color rgb="FF63BE7B"/>
      </colorScale>
    </cfRule>
    <cfRule type="colorScale" priority="415">
      <colorScale>
        <cfvo type="min"/>
        <cfvo type="percentile" val="50"/>
        <cfvo type="max"/>
        <color rgb="FFF8696B"/>
        <color rgb="FFFCFCFF"/>
        <color rgb="FF63BE7B"/>
      </colorScale>
    </cfRule>
    <cfRule type="colorScale" priority="416">
      <colorScale>
        <cfvo type="min"/>
        <cfvo type="percentile" val="50"/>
        <cfvo type="max"/>
        <color rgb="FFF8696B"/>
        <color rgb="FFFCFCFF"/>
        <color rgb="FF5A8AC6"/>
      </colorScale>
    </cfRule>
    <cfRule type="colorScale" priority="417">
      <colorScale>
        <cfvo type="min"/>
        <cfvo type="percentile" val="50"/>
        <cfvo type="max"/>
        <color rgb="FFF8696B"/>
        <color rgb="FFFCFCFF"/>
        <color rgb="FF63BE7B"/>
      </colorScale>
    </cfRule>
    <cfRule type="colorScale" priority="418">
      <colorScale>
        <cfvo type="min"/>
        <cfvo type="percentile" val="50"/>
        <cfvo type="max"/>
        <color rgb="FFF8696B"/>
        <color rgb="FFFCFCFF"/>
        <color rgb="FF63BE7B"/>
      </colorScale>
    </cfRule>
    <cfRule type="colorScale" priority="419">
      <colorScale>
        <cfvo type="min"/>
        <cfvo type="max"/>
        <color rgb="FFFCFCFF"/>
        <color rgb="FF63BE7B"/>
      </colorScale>
    </cfRule>
    <cfRule type="colorScale" priority="420">
      <colorScale>
        <cfvo type="min"/>
        <cfvo type="percentile" val="50"/>
        <cfvo type="max"/>
        <color rgb="FFF8696B"/>
        <color rgb="FFFCFCFF"/>
        <color rgb="FF63BE7B"/>
      </colorScale>
    </cfRule>
    <cfRule type="colorScale" priority="421">
      <colorScale>
        <cfvo type="min"/>
        <cfvo type="percentile" val="50"/>
        <cfvo type="max"/>
        <color rgb="FFF8696B"/>
        <color rgb="FFFCFCFF"/>
        <color rgb="FF63BE7B"/>
      </colorScale>
    </cfRule>
    <cfRule type="colorScale" priority="422">
      <colorScale>
        <cfvo type="min"/>
        <cfvo type="max"/>
        <color rgb="FFFCFCFF"/>
        <color rgb="FF63BE7B"/>
      </colorScale>
    </cfRule>
  </conditionalFormatting>
  <conditionalFormatting sqref="K10">
    <cfRule type="colorScale" priority="412">
      <colorScale>
        <cfvo type="min"/>
        <cfvo type="percentile" val="50"/>
        <cfvo type="max"/>
        <color rgb="FFF8696B"/>
        <color rgb="FFFCFCFF"/>
        <color rgb="FF63BE7B"/>
      </colorScale>
    </cfRule>
  </conditionalFormatting>
  <conditionalFormatting sqref="K10:L10">
    <cfRule type="colorScale" priority="407">
      <colorScale>
        <cfvo type="min"/>
        <cfvo type="max"/>
        <color rgb="FFFCFCFF"/>
        <color rgb="FF63BE7B"/>
      </colorScale>
    </cfRule>
    <cfRule type="colorScale" priority="408">
      <colorScale>
        <cfvo type="min"/>
        <cfvo type="max"/>
        <color rgb="FFFCFCFF"/>
        <color rgb="FF63BE7B"/>
      </colorScale>
    </cfRule>
    <cfRule type="colorScale" priority="409">
      <colorScale>
        <cfvo type="min"/>
        <cfvo type="max"/>
        <color rgb="FFFCFCFF"/>
        <color rgb="FF63BE7B"/>
      </colorScale>
    </cfRule>
    <cfRule type="colorScale" priority="410">
      <colorScale>
        <cfvo type="min"/>
        <cfvo type="percentile" val="50"/>
        <cfvo type="max"/>
        <color rgb="FFF8696B"/>
        <color rgb="FFFCFCFF"/>
        <color rgb="FF63BE7B"/>
      </colorScale>
    </cfRule>
    <cfRule type="colorScale" priority="411">
      <colorScale>
        <cfvo type="min"/>
        <cfvo type="max"/>
        <color rgb="FFFCFCFF"/>
        <color rgb="FF63BE7B"/>
      </colorScale>
    </cfRule>
  </conditionalFormatting>
  <conditionalFormatting sqref="L10">
    <cfRule type="colorScale" priority="406">
      <colorScale>
        <cfvo type="min"/>
        <cfvo type="percentile" val="50"/>
        <cfvo type="max"/>
        <color rgb="FFF8696B"/>
        <color rgb="FFFCFCFF"/>
        <color rgb="FF63BE7B"/>
      </colorScale>
    </cfRule>
  </conditionalFormatting>
  <conditionalFormatting sqref="O10">
    <cfRule type="colorScale" priority="401">
      <colorScale>
        <cfvo type="min"/>
        <cfvo type="percentile" val="50"/>
        <cfvo type="max"/>
        <color rgb="FF63BE7B"/>
        <color rgb="FFFCFCFF"/>
        <color rgb="FFF8696B"/>
      </colorScale>
    </cfRule>
    <cfRule type="colorScale" priority="402">
      <colorScale>
        <cfvo type="min"/>
        <cfvo type="percentile" val="50"/>
        <cfvo type="max"/>
        <color rgb="FF63BE7B"/>
        <color rgb="FFFCFCFF"/>
        <color rgb="FFF8696B"/>
      </colorScale>
    </cfRule>
    <cfRule type="colorScale" priority="403">
      <colorScale>
        <cfvo type="min"/>
        <cfvo type="percentile" val="50"/>
        <cfvo type="max"/>
        <color rgb="FF63BE7B"/>
        <color rgb="FFFCFCFF"/>
        <color rgb="FFF8696B"/>
      </colorScale>
    </cfRule>
    <cfRule type="colorScale" priority="404">
      <colorScale>
        <cfvo type="min"/>
        <cfvo type="percentile" val="50"/>
        <cfvo type="max"/>
        <color rgb="FF63BE7B"/>
        <color rgb="FFFCFCFF"/>
        <color rgb="FFF8696B"/>
      </colorScale>
    </cfRule>
    <cfRule type="colorScale" priority="405">
      <colorScale>
        <cfvo type="min"/>
        <cfvo type="percentile" val="50"/>
        <cfvo type="max"/>
        <color rgb="FF63BE7B"/>
        <color rgb="FFFCFCFF"/>
        <color rgb="FFF8696B"/>
      </colorScale>
    </cfRule>
  </conditionalFormatting>
  <conditionalFormatting sqref="P10">
    <cfRule type="colorScale" priority="397">
      <colorScale>
        <cfvo type="min"/>
        <cfvo type="percentile" val="50"/>
        <cfvo type="max"/>
        <color rgb="FF63BE7B"/>
        <color rgb="FFFCFCFF"/>
        <color rgb="FFF8696B"/>
      </colorScale>
    </cfRule>
    <cfRule type="colorScale" priority="398">
      <colorScale>
        <cfvo type="min"/>
        <cfvo type="percentile" val="50"/>
        <cfvo type="max"/>
        <color rgb="FF63BE7B"/>
        <color rgb="FFFCFCFF"/>
        <color rgb="FFF8696B"/>
      </colorScale>
    </cfRule>
    <cfRule type="colorScale" priority="399">
      <colorScale>
        <cfvo type="min"/>
        <cfvo type="percentile" val="50"/>
        <cfvo type="max"/>
        <color rgb="FF63BE7B"/>
        <color rgb="FFFCFCFF"/>
        <color rgb="FFF8696B"/>
      </colorScale>
    </cfRule>
    <cfRule type="colorScale" priority="400">
      <colorScale>
        <cfvo type="min"/>
        <cfvo type="max"/>
        <color rgb="FFFCFCFF"/>
        <color rgb="FFF8696B"/>
      </colorScale>
    </cfRule>
  </conditionalFormatting>
  <conditionalFormatting sqref="Q10">
    <cfRule type="colorScale" priority="388">
      <colorScale>
        <cfvo type="min"/>
        <cfvo type="percentile" val="50"/>
        <cfvo type="max"/>
        <color rgb="FFF8696B"/>
        <color rgb="FFFCFCFF"/>
        <color rgb="FF63BE7B"/>
      </colorScale>
    </cfRule>
    <cfRule type="colorScale" priority="389">
      <colorScale>
        <cfvo type="min"/>
        <cfvo type="max"/>
        <color rgb="FFFCFCFF"/>
        <color rgb="FF63BE7B"/>
      </colorScale>
    </cfRule>
    <cfRule type="colorScale" priority="390">
      <colorScale>
        <cfvo type="min"/>
        <cfvo type="max"/>
        <color rgb="FFFFEF9C"/>
        <color rgb="FF63BE7B"/>
      </colorScale>
    </cfRule>
    <cfRule type="colorScale" priority="391">
      <colorScale>
        <cfvo type="min"/>
        <cfvo type="max"/>
        <color rgb="FFFFEF9C"/>
        <color rgb="FF63BE7B"/>
      </colorScale>
    </cfRule>
    <cfRule type="colorScale" priority="392">
      <colorScale>
        <cfvo type="min"/>
        <cfvo type="percentile" val="50"/>
        <cfvo type="max"/>
        <color rgb="FFF8696B"/>
        <color rgb="FFFCFCFF"/>
        <color rgb="FF63BE7B"/>
      </colorScale>
    </cfRule>
    <cfRule type="colorScale" priority="393">
      <colorScale>
        <cfvo type="min"/>
        <cfvo type="max"/>
        <color rgb="FFFFEF9C"/>
        <color rgb="FF63BE7B"/>
      </colorScale>
    </cfRule>
    <cfRule type="colorScale" priority="394">
      <colorScale>
        <cfvo type="min"/>
        <cfvo type="max"/>
        <color rgb="FFFCFCFF"/>
        <color rgb="FF63BE7B"/>
      </colorScale>
    </cfRule>
    <cfRule type="colorScale" priority="395">
      <colorScale>
        <cfvo type="min"/>
        <cfvo type="max"/>
        <color rgb="FFFCFCFF"/>
        <color rgb="FF63BE7B"/>
      </colorScale>
    </cfRule>
    <cfRule type="colorScale" priority="396">
      <colorScale>
        <cfvo type="min"/>
        <cfvo type="percentile" val="50"/>
        <cfvo type="max"/>
        <color rgb="FFF8696B"/>
        <color rgb="FFFCFCFF"/>
        <color rgb="FF63BE7B"/>
      </colorScale>
    </cfRule>
  </conditionalFormatting>
  <conditionalFormatting sqref="Q10:W10">
    <cfRule type="colorScale" priority="387">
      <colorScale>
        <cfvo type="min"/>
        <cfvo type="max"/>
        <color rgb="FFFFEF9C"/>
        <color rgb="FF63BE7B"/>
      </colorScale>
    </cfRule>
  </conditionalFormatting>
  <conditionalFormatting sqref="R10">
    <cfRule type="colorScale" priority="385">
      <colorScale>
        <cfvo type="min"/>
        <cfvo type="max"/>
        <color rgb="FFFCFCFF"/>
        <color rgb="FF63BE7B"/>
      </colorScale>
    </cfRule>
    <cfRule type="colorScale" priority="386">
      <colorScale>
        <cfvo type="min"/>
        <cfvo type="percentile" val="50"/>
        <cfvo type="max"/>
        <color rgb="FFF8696B"/>
        <color rgb="FFFCFCFF"/>
        <color rgb="FF63BE7B"/>
      </colorScale>
    </cfRule>
  </conditionalFormatting>
  <conditionalFormatting sqref="R10:S10">
    <cfRule type="colorScale" priority="378">
      <colorScale>
        <cfvo type="min"/>
        <cfvo type="max"/>
        <color rgb="FFFFEF9C"/>
        <color rgb="FF63BE7B"/>
      </colorScale>
    </cfRule>
    <cfRule type="colorScale" priority="379">
      <colorScale>
        <cfvo type="min"/>
        <cfvo type="max"/>
        <color rgb="FFFFEF9C"/>
        <color rgb="FF63BE7B"/>
      </colorScale>
    </cfRule>
    <cfRule type="colorScale" priority="380">
      <colorScale>
        <cfvo type="min"/>
        <cfvo type="percentile" val="50"/>
        <cfvo type="max"/>
        <color rgb="FFF8696B"/>
        <color rgb="FFFCFCFF"/>
        <color rgb="FF63BE7B"/>
      </colorScale>
    </cfRule>
    <cfRule type="colorScale" priority="381">
      <colorScale>
        <cfvo type="min"/>
        <cfvo type="max"/>
        <color rgb="FFFCFCFF"/>
        <color rgb="FF63BE7B"/>
      </colorScale>
    </cfRule>
    <cfRule type="colorScale" priority="382">
      <colorScale>
        <cfvo type="min"/>
        <cfvo type="max"/>
        <color rgb="FFFCFCFF"/>
        <color rgb="FF63BE7B"/>
      </colorScale>
    </cfRule>
    <cfRule type="colorScale" priority="383">
      <colorScale>
        <cfvo type="min"/>
        <cfvo type="percentile" val="50"/>
        <cfvo type="max"/>
        <color rgb="FFF8696B"/>
        <color rgb="FFFCFCFF"/>
        <color rgb="FF63BE7B"/>
      </colorScale>
    </cfRule>
    <cfRule type="colorScale" priority="384">
      <colorScale>
        <cfvo type="min"/>
        <cfvo type="max"/>
        <color rgb="FFFCFCFF"/>
        <color rgb="FF63BE7B"/>
      </colorScale>
    </cfRule>
  </conditionalFormatting>
  <conditionalFormatting sqref="S10">
    <cfRule type="colorScale" priority="376">
      <colorScale>
        <cfvo type="min"/>
        <cfvo type="max"/>
        <color rgb="FFFCFCFF"/>
        <color rgb="FF63BE7B"/>
      </colorScale>
    </cfRule>
    <cfRule type="colorScale" priority="377">
      <colorScale>
        <cfvo type="min"/>
        <cfvo type="percentile" val="50"/>
        <cfvo type="max"/>
        <color rgb="FFF8696B"/>
        <color rgb="FFFCFCFF"/>
        <color rgb="FF63BE7B"/>
      </colorScale>
    </cfRule>
  </conditionalFormatting>
  <conditionalFormatting sqref="T10">
    <cfRule type="colorScale" priority="368">
      <colorScale>
        <cfvo type="min"/>
        <cfvo type="max"/>
        <color rgb="FFFCFCFF"/>
        <color rgb="FF63BE7B"/>
      </colorScale>
    </cfRule>
    <cfRule type="colorScale" priority="369">
      <colorScale>
        <cfvo type="min"/>
        <cfvo type="percentile" val="50"/>
        <cfvo type="max"/>
        <color rgb="FFF8696B"/>
        <color rgb="FFFCFCFF"/>
        <color rgb="FF63BE7B"/>
      </colorScale>
    </cfRule>
    <cfRule type="colorScale" priority="370">
      <colorScale>
        <cfvo type="min"/>
        <cfvo type="max"/>
        <color rgb="FFFFEF9C"/>
        <color rgb="FF63BE7B"/>
      </colorScale>
    </cfRule>
    <cfRule type="colorScale" priority="371">
      <colorScale>
        <cfvo type="min"/>
        <cfvo type="max"/>
        <color rgb="FFFFEF9C"/>
        <color rgb="FF63BE7B"/>
      </colorScale>
    </cfRule>
    <cfRule type="colorScale" priority="372">
      <colorScale>
        <cfvo type="min"/>
        <cfvo type="percentile" val="50"/>
        <cfvo type="max"/>
        <color rgb="FFF8696B"/>
        <color rgb="FFFCFCFF"/>
        <color rgb="FF63BE7B"/>
      </colorScale>
    </cfRule>
    <cfRule type="colorScale" priority="373">
      <colorScale>
        <cfvo type="min"/>
        <cfvo type="max"/>
        <color rgb="FFFCFCFF"/>
        <color rgb="FF63BE7B"/>
      </colorScale>
    </cfRule>
    <cfRule type="colorScale" priority="374">
      <colorScale>
        <cfvo type="min"/>
        <cfvo type="max"/>
        <color rgb="FFFCFCFF"/>
        <color rgb="FF63BE7B"/>
      </colorScale>
    </cfRule>
    <cfRule type="colorScale" priority="375">
      <colorScale>
        <cfvo type="min"/>
        <cfvo type="max"/>
        <color rgb="FFFCFCFF"/>
        <color rgb="FF63BE7B"/>
      </colorScale>
    </cfRule>
  </conditionalFormatting>
  <conditionalFormatting sqref="U10">
    <cfRule type="colorScale" priority="364">
      <colorScale>
        <cfvo type="min"/>
        <cfvo type="max"/>
        <color rgb="FFFCFCFF"/>
        <color rgb="FF63BE7B"/>
      </colorScale>
    </cfRule>
    <cfRule type="colorScale" priority="365">
      <colorScale>
        <cfvo type="min"/>
        <cfvo type="percentile" val="50"/>
        <cfvo type="max"/>
        <color rgb="FFF8696B"/>
        <color rgb="FFFCFCFF"/>
        <color rgb="FF63BE7B"/>
      </colorScale>
    </cfRule>
    <cfRule type="colorScale" priority="366">
      <colorScale>
        <cfvo type="min"/>
        <cfvo type="percentile" val="50"/>
        <cfvo type="max"/>
        <color rgb="FFF8696B"/>
        <color rgb="FFFCFCFF"/>
        <color rgb="FF63BE7B"/>
      </colorScale>
    </cfRule>
    <cfRule type="colorScale" priority="367">
      <colorScale>
        <cfvo type="min"/>
        <cfvo type="max"/>
        <color rgb="FFFCFCFF"/>
        <color rgb="FF63BE7B"/>
      </colorScale>
    </cfRule>
  </conditionalFormatting>
  <conditionalFormatting sqref="U10:W10">
    <cfRule type="colorScale" priority="361">
      <colorScale>
        <cfvo type="min"/>
        <cfvo type="max"/>
        <color rgb="FFFFEF9C"/>
        <color rgb="FF63BE7B"/>
      </colorScale>
    </cfRule>
    <cfRule type="colorScale" priority="362">
      <colorScale>
        <cfvo type="min"/>
        <cfvo type="max"/>
        <color rgb="FFFFEF9C"/>
        <color rgb="FF63BE7B"/>
      </colorScale>
    </cfRule>
    <cfRule type="colorScale" priority="363">
      <colorScale>
        <cfvo type="min"/>
        <cfvo type="max"/>
        <color rgb="FFFFEF9C"/>
        <color rgb="FF63BE7B"/>
      </colorScale>
    </cfRule>
  </conditionalFormatting>
  <conditionalFormatting sqref="V10">
    <cfRule type="colorScale" priority="357">
      <colorScale>
        <cfvo type="min"/>
        <cfvo type="percentile" val="50"/>
        <cfvo type="max"/>
        <color rgb="FF63BE7B"/>
        <color rgb="FFFCFCFF"/>
        <color rgb="FFF8696B"/>
      </colorScale>
    </cfRule>
    <cfRule type="colorScale" priority="358">
      <colorScale>
        <cfvo type="min"/>
        <cfvo type="percentile" val="50"/>
        <cfvo type="max"/>
        <color rgb="FF63BE7B"/>
        <color rgb="FFFCFCFF"/>
        <color rgb="FFF8696B"/>
      </colorScale>
    </cfRule>
    <cfRule type="colorScale" priority="359">
      <colorScale>
        <cfvo type="min"/>
        <cfvo type="max"/>
        <color rgb="FF63BE7B"/>
        <color rgb="FFFCFCFF"/>
      </colorScale>
    </cfRule>
    <cfRule type="colorScale" priority="360">
      <colorScale>
        <cfvo type="min"/>
        <cfvo type="percentile" val="50"/>
        <cfvo type="max"/>
        <color rgb="FF63BE7B"/>
        <color rgb="FFFCFCFF"/>
        <color rgb="FFF8696B"/>
      </colorScale>
    </cfRule>
  </conditionalFormatting>
  <conditionalFormatting sqref="W10">
    <cfRule type="colorScale" priority="353">
      <colorScale>
        <cfvo type="min"/>
        <cfvo type="percentile" val="50"/>
        <cfvo type="max"/>
        <color rgb="FF63BE7B"/>
        <color rgb="FFFCFCFF"/>
        <color rgb="FFF8696B"/>
      </colorScale>
    </cfRule>
    <cfRule type="colorScale" priority="354">
      <colorScale>
        <cfvo type="min"/>
        <cfvo type="percentile" val="50"/>
        <cfvo type="max"/>
        <color rgb="FF63BE7B"/>
        <color rgb="FFFCFCFF"/>
        <color rgb="FFF8696B"/>
      </colorScale>
    </cfRule>
    <cfRule type="colorScale" priority="355">
      <colorScale>
        <cfvo type="min"/>
        <cfvo type="max"/>
        <color rgb="FF63BE7B"/>
        <color rgb="FFFCFCFF"/>
      </colorScale>
    </cfRule>
    <cfRule type="colorScale" priority="356">
      <colorScale>
        <cfvo type="min"/>
        <cfvo type="percentile" val="50"/>
        <cfvo type="max"/>
        <color rgb="FF63BE7B"/>
        <color rgb="FFFCFCFF"/>
        <color rgb="FFF8696B"/>
      </colorScale>
    </cfRule>
  </conditionalFormatting>
  <conditionalFormatting sqref="D10">
    <cfRule type="colorScale" priority="352">
      <colorScale>
        <cfvo type="min"/>
        <cfvo type="percentile" val="50"/>
        <cfvo type="max"/>
        <color rgb="FFF8696B"/>
        <color rgb="FFFCFCFF"/>
        <color rgb="FF63BE7B"/>
      </colorScale>
    </cfRule>
  </conditionalFormatting>
  <conditionalFormatting sqref="G10">
    <cfRule type="colorScale" priority="351">
      <colorScale>
        <cfvo type="min"/>
        <cfvo type="max"/>
        <color rgb="FFFCFCFF"/>
        <color rgb="FF63BE7B"/>
      </colorScale>
    </cfRule>
  </conditionalFormatting>
  <conditionalFormatting sqref="O10">
    <cfRule type="colorScale" priority="350">
      <colorScale>
        <cfvo type="min"/>
        <cfvo type="percentile" val="50"/>
        <cfvo type="max"/>
        <color rgb="FF63BE7B"/>
        <color rgb="FFFCFCFF"/>
        <color rgb="FFF8696B"/>
      </colorScale>
    </cfRule>
  </conditionalFormatting>
  <conditionalFormatting sqref="P10">
    <cfRule type="colorScale" priority="349">
      <colorScale>
        <cfvo type="min"/>
        <cfvo type="percentile" val="50"/>
        <cfvo type="max"/>
        <color rgb="FF63BE7B"/>
        <color rgb="FFFCFCFF"/>
        <color rgb="FFF8696B"/>
      </colorScale>
    </cfRule>
  </conditionalFormatting>
  <conditionalFormatting sqref="Q10">
    <cfRule type="colorScale" priority="348">
      <colorScale>
        <cfvo type="min"/>
        <cfvo type="percentile" val="50"/>
        <cfvo type="max"/>
        <color rgb="FFF8696B"/>
        <color rgb="FFFCFCFF"/>
        <color rgb="FF63BE7B"/>
      </colorScale>
    </cfRule>
  </conditionalFormatting>
  <conditionalFormatting sqref="R10">
    <cfRule type="colorScale" priority="347">
      <colorScale>
        <cfvo type="min"/>
        <cfvo type="max"/>
        <color rgb="FFFCFCFF"/>
        <color rgb="FF63BE7B"/>
      </colorScale>
    </cfRule>
  </conditionalFormatting>
  <conditionalFormatting sqref="S10">
    <cfRule type="colorScale" priority="346">
      <colorScale>
        <cfvo type="min"/>
        <cfvo type="max"/>
        <color rgb="FFFCFCFF"/>
        <color rgb="FF63BE7B"/>
      </colorScale>
    </cfRule>
  </conditionalFormatting>
  <conditionalFormatting sqref="T10">
    <cfRule type="colorScale" priority="345">
      <colorScale>
        <cfvo type="min"/>
        <cfvo type="max"/>
        <color rgb="FFFCFCFF"/>
        <color rgb="FF63BE7B"/>
      </colorScale>
    </cfRule>
  </conditionalFormatting>
  <conditionalFormatting sqref="U10">
    <cfRule type="colorScale" priority="343">
      <colorScale>
        <cfvo type="min"/>
        <cfvo type="max"/>
        <color rgb="FFFCFCFF"/>
        <color rgb="FF63BE7B"/>
      </colorScale>
    </cfRule>
    <cfRule type="colorScale" priority="344">
      <colorScale>
        <cfvo type="min"/>
        <cfvo type="percentile" val="50"/>
        <cfvo type="max"/>
        <color rgb="FFF8696B"/>
        <color rgb="FFFCFCFF"/>
        <color rgb="FF63BE7B"/>
      </colorScale>
    </cfRule>
  </conditionalFormatting>
  <conditionalFormatting sqref="V10">
    <cfRule type="colorScale" priority="342">
      <colorScale>
        <cfvo type="min"/>
        <cfvo type="percentile" val="50"/>
        <cfvo type="max"/>
        <color rgb="FF63BE7B"/>
        <color rgb="FFFCFCFF"/>
        <color rgb="FFF8696B"/>
      </colorScale>
    </cfRule>
  </conditionalFormatting>
  <conditionalFormatting sqref="W10">
    <cfRule type="colorScale" priority="341">
      <colorScale>
        <cfvo type="min"/>
        <cfvo type="percentile" val="50"/>
        <cfvo type="max"/>
        <color rgb="FF63BE7B"/>
        <color rgb="FFFCFCFF"/>
        <color rgb="FFF8696B"/>
      </colorScale>
    </cfRule>
  </conditionalFormatting>
  <conditionalFormatting sqref="D10">
    <cfRule type="colorScale" priority="340">
      <colorScale>
        <cfvo type="min"/>
        <cfvo type="percentile" val="50"/>
        <cfvo type="max"/>
        <color rgb="FFF8696B"/>
        <color rgb="FFFCFCFF"/>
        <color rgb="FF63BE7B"/>
      </colorScale>
    </cfRule>
  </conditionalFormatting>
  <conditionalFormatting sqref="G10">
    <cfRule type="colorScale" priority="339">
      <colorScale>
        <cfvo type="min"/>
        <cfvo type="max"/>
        <color rgb="FFFCFCFF"/>
        <color rgb="FF63BE7B"/>
      </colorScale>
    </cfRule>
  </conditionalFormatting>
  <conditionalFormatting sqref="O10">
    <cfRule type="colorScale" priority="338">
      <colorScale>
        <cfvo type="min"/>
        <cfvo type="percentile" val="50"/>
        <cfvo type="max"/>
        <color rgb="FF63BE7B"/>
        <color rgb="FFFCFCFF"/>
        <color rgb="FFF8696B"/>
      </colorScale>
    </cfRule>
  </conditionalFormatting>
  <conditionalFormatting sqref="P10">
    <cfRule type="colorScale" priority="337">
      <colorScale>
        <cfvo type="min"/>
        <cfvo type="percentile" val="50"/>
        <cfvo type="max"/>
        <color rgb="FF63BE7B"/>
        <color rgb="FFFCFCFF"/>
        <color rgb="FFF8696B"/>
      </colorScale>
    </cfRule>
  </conditionalFormatting>
  <conditionalFormatting sqref="Q10">
    <cfRule type="colorScale" priority="336">
      <colorScale>
        <cfvo type="min"/>
        <cfvo type="percentile" val="50"/>
        <cfvo type="max"/>
        <color rgb="FFF8696B"/>
        <color rgb="FFFCFCFF"/>
        <color rgb="FF63BE7B"/>
      </colorScale>
    </cfRule>
  </conditionalFormatting>
  <conditionalFormatting sqref="R10">
    <cfRule type="colorScale" priority="335">
      <colorScale>
        <cfvo type="min"/>
        <cfvo type="max"/>
        <color rgb="FFFCFCFF"/>
        <color rgb="FF63BE7B"/>
      </colorScale>
    </cfRule>
  </conditionalFormatting>
  <conditionalFormatting sqref="V10">
    <cfRule type="colorScale" priority="334">
      <colorScale>
        <cfvo type="min"/>
        <cfvo type="percentile" val="50"/>
        <cfvo type="max"/>
        <color rgb="FF63BE7B"/>
        <color rgb="FFFCFCFF"/>
        <color rgb="FFF8696B"/>
      </colorScale>
    </cfRule>
  </conditionalFormatting>
  <conditionalFormatting sqref="W10">
    <cfRule type="colorScale" priority="333">
      <colorScale>
        <cfvo type="min"/>
        <cfvo type="percentile" val="50"/>
        <cfvo type="max"/>
        <color rgb="FF63BE7B"/>
        <color rgb="FFFCFCFF"/>
        <color rgb="FFF8696B"/>
      </colorScale>
    </cfRule>
  </conditionalFormatting>
  <conditionalFormatting sqref="D10">
    <cfRule type="colorScale" priority="332">
      <colorScale>
        <cfvo type="min"/>
        <cfvo type="percentile" val="50"/>
        <cfvo type="max"/>
        <color rgb="FFF8696B"/>
        <color rgb="FFFCFCFF"/>
        <color rgb="FF63BE7B"/>
      </colorScale>
    </cfRule>
  </conditionalFormatting>
  <conditionalFormatting sqref="G10">
    <cfRule type="colorScale" priority="331">
      <colorScale>
        <cfvo type="min"/>
        <cfvo type="max"/>
        <color rgb="FFFCFCFF"/>
        <color rgb="FF63BE7B"/>
      </colorScale>
    </cfRule>
  </conditionalFormatting>
  <conditionalFormatting sqref="O10">
    <cfRule type="colorScale" priority="330">
      <colorScale>
        <cfvo type="min"/>
        <cfvo type="percentile" val="50"/>
        <cfvo type="max"/>
        <color rgb="FF63BE7B"/>
        <color rgb="FFFCFCFF"/>
        <color rgb="FFF8696B"/>
      </colorScale>
    </cfRule>
  </conditionalFormatting>
  <conditionalFormatting sqref="P10">
    <cfRule type="colorScale" priority="329">
      <colorScale>
        <cfvo type="min"/>
        <cfvo type="percentile" val="50"/>
        <cfvo type="max"/>
        <color rgb="FF63BE7B"/>
        <color rgb="FFFCFCFF"/>
        <color rgb="FFF8696B"/>
      </colorScale>
    </cfRule>
  </conditionalFormatting>
  <conditionalFormatting sqref="Q10">
    <cfRule type="colorScale" priority="328">
      <colorScale>
        <cfvo type="min"/>
        <cfvo type="percentile" val="50"/>
        <cfvo type="max"/>
        <color rgb="FFF8696B"/>
        <color rgb="FFFCFCFF"/>
        <color rgb="FF63BE7B"/>
      </colorScale>
    </cfRule>
  </conditionalFormatting>
  <conditionalFormatting sqref="R10">
    <cfRule type="colorScale" priority="327">
      <colorScale>
        <cfvo type="min"/>
        <cfvo type="max"/>
        <color rgb="FFFCFCFF"/>
        <color rgb="FF63BE7B"/>
      </colorScale>
    </cfRule>
  </conditionalFormatting>
  <conditionalFormatting sqref="V10">
    <cfRule type="colorScale" priority="326">
      <colorScale>
        <cfvo type="min"/>
        <cfvo type="percentile" val="50"/>
        <cfvo type="max"/>
        <color rgb="FF63BE7B"/>
        <color rgb="FFFCFCFF"/>
        <color rgb="FFF8696B"/>
      </colorScale>
    </cfRule>
  </conditionalFormatting>
  <conditionalFormatting sqref="W10">
    <cfRule type="colorScale" priority="325">
      <colorScale>
        <cfvo type="min"/>
        <cfvo type="percentile" val="50"/>
        <cfvo type="max"/>
        <color rgb="FF63BE7B"/>
        <color rgb="FFFCFCFF"/>
        <color rgb="FFF8696B"/>
      </colorScale>
    </cfRule>
  </conditionalFormatting>
  <conditionalFormatting sqref="S10">
    <cfRule type="colorScale" priority="324">
      <colorScale>
        <cfvo type="min"/>
        <cfvo type="max"/>
        <color rgb="FFFCFCFF"/>
        <color rgb="FF63BE7B"/>
      </colorScale>
    </cfRule>
  </conditionalFormatting>
  <conditionalFormatting sqref="T10">
    <cfRule type="colorScale" priority="323">
      <colorScale>
        <cfvo type="min"/>
        <cfvo type="max"/>
        <color rgb="FFFCFCFF"/>
        <color rgb="FF63BE7B"/>
      </colorScale>
    </cfRule>
  </conditionalFormatting>
  <conditionalFormatting sqref="U10">
    <cfRule type="colorScale" priority="322">
      <colorScale>
        <cfvo type="min"/>
        <cfvo type="max"/>
        <color rgb="FFFCFCFF"/>
        <color rgb="FF63BE7B"/>
      </colorScale>
    </cfRule>
  </conditionalFormatting>
  <conditionalFormatting sqref="D10">
    <cfRule type="colorScale" priority="321">
      <colorScale>
        <cfvo type="min"/>
        <cfvo type="percentile" val="50"/>
        <cfvo type="max"/>
        <color rgb="FFF8696B"/>
        <color rgb="FFFCFCFF"/>
        <color rgb="FF63BE7B"/>
      </colorScale>
    </cfRule>
  </conditionalFormatting>
  <conditionalFormatting sqref="G10">
    <cfRule type="colorScale" priority="320">
      <colorScale>
        <cfvo type="min"/>
        <cfvo type="max"/>
        <color rgb="FFFCFCFF"/>
        <color rgb="FF63BE7B"/>
      </colorScale>
    </cfRule>
  </conditionalFormatting>
  <conditionalFormatting sqref="O10">
    <cfRule type="colorScale" priority="319">
      <colorScale>
        <cfvo type="min"/>
        <cfvo type="percentile" val="50"/>
        <cfvo type="max"/>
        <color rgb="FF63BE7B"/>
        <color rgb="FFFCFCFF"/>
        <color rgb="FFF8696B"/>
      </colorScale>
    </cfRule>
  </conditionalFormatting>
  <conditionalFormatting sqref="P10">
    <cfRule type="colorScale" priority="318">
      <colorScale>
        <cfvo type="min"/>
        <cfvo type="percentile" val="50"/>
        <cfvo type="max"/>
        <color rgb="FF63BE7B"/>
        <color rgb="FFFCFCFF"/>
        <color rgb="FFF8696B"/>
      </colorScale>
    </cfRule>
  </conditionalFormatting>
  <conditionalFormatting sqref="Q10">
    <cfRule type="colorScale" priority="317">
      <colorScale>
        <cfvo type="min"/>
        <cfvo type="percentile" val="50"/>
        <cfvo type="max"/>
        <color rgb="FFF8696B"/>
        <color rgb="FFFCFCFF"/>
        <color rgb="FF63BE7B"/>
      </colorScale>
    </cfRule>
  </conditionalFormatting>
  <conditionalFormatting sqref="R10">
    <cfRule type="colorScale" priority="316">
      <colorScale>
        <cfvo type="min"/>
        <cfvo type="max"/>
        <color rgb="FFFCFCFF"/>
        <color rgb="FF63BE7B"/>
      </colorScale>
    </cfRule>
  </conditionalFormatting>
  <conditionalFormatting sqref="S10">
    <cfRule type="colorScale" priority="315">
      <colorScale>
        <cfvo type="min"/>
        <cfvo type="max"/>
        <color rgb="FFFCFCFF"/>
        <color rgb="FF63BE7B"/>
      </colorScale>
    </cfRule>
  </conditionalFormatting>
  <conditionalFormatting sqref="T10">
    <cfRule type="colorScale" priority="314">
      <colorScale>
        <cfvo type="min"/>
        <cfvo type="max"/>
        <color rgb="FFFCFCFF"/>
        <color rgb="FF63BE7B"/>
      </colorScale>
    </cfRule>
  </conditionalFormatting>
  <conditionalFormatting sqref="U10">
    <cfRule type="colorScale" priority="313">
      <colorScale>
        <cfvo type="min"/>
        <cfvo type="percentile" val="50"/>
        <cfvo type="max"/>
        <color rgb="FFF8696B"/>
        <color rgb="FFFCFCFF"/>
        <color rgb="FF63BE7B"/>
      </colorScale>
    </cfRule>
  </conditionalFormatting>
  <conditionalFormatting sqref="V10">
    <cfRule type="colorScale" priority="312">
      <colorScale>
        <cfvo type="min"/>
        <cfvo type="percentile" val="50"/>
        <cfvo type="max"/>
        <color rgb="FF63BE7B"/>
        <color rgb="FFFCFCFF"/>
        <color rgb="FFF8696B"/>
      </colorScale>
    </cfRule>
  </conditionalFormatting>
  <conditionalFormatting sqref="W10">
    <cfRule type="colorScale" priority="311">
      <colorScale>
        <cfvo type="min"/>
        <cfvo type="percentile" val="50"/>
        <cfvo type="max"/>
        <color rgb="FF63BE7B"/>
        <color rgb="FFFCFCFF"/>
        <color rgb="FFF8696B"/>
      </colorScale>
    </cfRule>
  </conditionalFormatting>
  <conditionalFormatting sqref="D10">
    <cfRule type="colorScale" priority="310">
      <colorScale>
        <cfvo type="min"/>
        <cfvo type="percentile" val="50"/>
        <cfvo type="max"/>
        <color rgb="FFF8696B"/>
        <color rgb="FFFCFCFF"/>
        <color rgb="FF63BE7B"/>
      </colorScale>
    </cfRule>
  </conditionalFormatting>
  <conditionalFormatting sqref="G10">
    <cfRule type="colorScale" priority="309">
      <colorScale>
        <cfvo type="min"/>
        <cfvo type="max"/>
        <color rgb="FFFCFCFF"/>
        <color rgb="FF63BE7B"/>
      </colorScale>
    </cfRule>
  </conditionalFormatting>
  <conditionalFormatting sqref="O10">
    <cfRule type="colorScale" priority="308">
      <colorScale>
        <cfvo type="min"/>
        <cfvo type="percentile" val="50"/>
        <cfvo type="max"/>
        <color rgb="FF63BE7B"/>
        <color rgb="FFFCFCFF"/>
        <color rgb="FFF8696B"/>
      </colorScale>
    </cfRule>
  </conditionalFormatting>
  <conditionalFormatting sqref="P10">
    <cfRule type="colorScale" priority="307">
      <colorScale>
        <cfvo type="min"/>
        <cfvo type="percentile" val="50"/>
        <cfvo type="max"/>
        <color rgb="FF63BE7B"/>
        <color rgb="FFFCFCFF"/>
        <color rgb="FFF8696B"/>
      </colorScale>
    </cfRule>
  </conditionalFormatting>
  <conditionalFormatting sqref="Q10">
    <cfRule type="colorScale" priority="306">
      <colorScale>
        <cfvo type="min"/>
        <cfvo type="percentile" val="50"/>
        <cfvo type="max"/>
        <color rgb="FFF8696B"/>
        <color rgb="FFFCFCFF"/>
        <color rgb="FF63BE7B"/>
      </colorScale>
    </cfRule>
  </conditionalFormatting>
  <conditionalFormatting sqref="R10">
    <cfRule type="colorScale" priority="305">
      <colorScale>
        <cfvo type="min"/>
        <cfvo type="max"/>
        <color rgb="FFFCFCFF"/>
        <color rgb="FF63BE7B"/>
      </colorScale>
    </cfRule>
  </conditionalFormatting>
  <conditionalFormatting sqref="S10">
    <cfRule type="colorScale" priority="303">
      <colorScale>
        <cfvo type="min"/>
        <cfvo type="max"/>
        <color rgb="FFFCFCFF"/>
        <color rgb="FF63BE7B"/>
      </colorScale>
    </cfRule>
    <cfRule type="colorScale" priority="304">
      <colorScale>
        <cfvo type="min"/>
        <cfvo type="percentile" val="50"/>
        <cfvo type="max"/>
        <color rgb="FFF8696B"/>
        <color rgb="FFFCFCFF"/>
        <color rgb="FF63BE7B"/>
      </colorScale>
    </cfRule>
  </conditionalFormatting>
  <conditionalFormatting sqref="T10">
    <cfRule type="colorScale" priority="301">
      <colorScale>
        <cfvo type="min"/>
        <cfvo type="max"/>
        <color rgb="FFFCFCFF"/>
        <color rgb="FF63BE7B"/>
      </colorScale>
    </cfRule>
    <cfRule type="colorScale" priority="302">
      <colorScale>
        <cfvo type="min"/>
        <cfvo type="percentile" val="50"/>
        <cfvo type="max"/>
        <color rgb="FFF8696B"/>
        <color rgb="FFFCFCFF"/>
        <color rgb="FF63BE7B"/>
      </colorScale>
    </cfRule>
  </conditionalFormatting>
  <conditionalFormatting sqref="U10">
    <cfRule type="colorScale" priority="299">
      <colorScale>
        <cfvo type="min"/>
        <cfvo type="max"/>
        <color rgb="FFFCFCFF"/>
        <color rgb="FF63BE7B"/>
      </colorScale>
    </cfRule>
    <cfRule type="colorScale" priority="300">
      <colorScale>
        <cfvo type="min"/>
        <cfvo type="percentile" val="50"/>
        <cfvo type="max"/>
        <color rgb="FFF8696B"/>
        <color rgb="FFFCFCFF"/>
        <color rgb="FF63BE7B"/>
      </colorScale>
    </cfRule>
  </conditionalFormatting>
  <conditionalFormatting sqref="V10">
    <cfRule type="colorScale" priority="298">
      <colorScale>
        <cfvo type="min"/>
        <cfvo type="percentile" val="50"/>
        <cfvo type="max"/>
        <color rgb="FF63BE7B"/>
        <color rgb="FFFCFCFF"/>
        <color rgb="FFF8696B"/>
      </colorScale>
    </cfRule>
  </conditionalFormatting>
  <conditionalFormatting sqref="W10">
    <cfRule type="colorScale" priority="297">
      <colorScale>
        <cfvo type="min"/>
        <cfvo type="percentile" val="50"/>
        <cfvo type="max"/>
        <color rgb="FF63BE7B"/>
        <color rgb="FFFCFCFF"/>
        <color rgb="FFF8696B"/>
      </colorScale>
    </cfRule>
  </conditionalFormatting>
  <conditionalFormatting sqref="S10">
    <cfRule type="colorScale" priority="296">
      <colorScale>
        <cfvo type="min"/>
        <cfvo type="max"/>
        <color rgb="FFFCFCFF"/>
        <color rgb="FF63BE7B"/>
      </colorScale>
    </cfRule>
  </conditionalFormatting>
  <conditionalFormatting sqref="T10">
    <cfRule type="colorScale" priority="295">
      <colorScale>
        <cfvo type="min"/>
        <cfvo type="max"/>
        <color rgb="FFFCFCFF"/>
        <color rgb="FF63BE7B"/>
      </colorScale>
    </cfRule>
  </conditionalFormatting>
  <conditionalFormatting sqref="U10">
    <cfRule type="colorScale" priority="294">
      <colorScale>
        <cfvo type="min"/>
        <cfvo type="max"/>
        <color rgb="FFFCFCFF"/>
        <color rgb="FF63BE7B"/>
      </colorScale>
    </cfRule>
  </conditionalFormatting>
  <conditionalFormatting sqref="D10">
    <cfRule type="colorScale" priority="293">
      <colorScale>
        <cfvo type="min"/>
        <cfvo type="percentile" val="50"/>
        <cfvo type="max"/>
        <color rgb="FFF8696B"/>
        <color rgb="FFFCFCFF"/>
        <color rgb="FF63BE7B"/>
      </colorScale>
    </cfRule>
  </conditionalFormatting>
  <conditionalFormatting sqref="G10">
    <cfRule type="colorScale" priority="292">
      <colorScale>
        <cfvo type="min"/>
        <cfvo type="max"/>
        <color rgb="FFFCFCFF"/>
        <color rgb="FF63BE7B"/>
      </colorScale>
    </cfRule>
  </conditionalFormatting>
  <conditionalFormatting sqref="O10">
    <cfRule type="colorScale" priority="291">
      <colorScale>
        <cfvo type="min"/>
        <cfvo type="percentile" val="50"/>
        <cfvo type="max"/>
        <color rgb="FF63BE7B"/>
        <color rgb="FFFCFCFF"/>
        <color rgb="FFF8696B"/>
      </colorScale>
    </cfRule>
  </conditionalFormatting>
  <conditionalFormatting sqref="P10">
    <cfRule type="colorScale" priority="290">
      <colorScale>
        <cfvo type="min"/>
        <cfvo type="percentile" val="50"/>
        <cfvo type="max"/>
        <color rgb="FF63BE7B"/>
        <color rgb="FFFCFCFF"/>
        <color rgb="FFF8696B"/>
      </colorScale>
    </cfRule>
  </conditionalFormatting>
  <conditionalFormatting sqref="Q10">
    <cfRule type="colorScale" priority="289">
      <colorScale>
        <cfvo type="min"/>
        <cfvo type="percentile" val="50"/>
        <cfvo type="max"/>
        <color rgb="FFF8696B"/>
        <color rgb="FFFCFCFF"/>
        <color rgb="FF63BE7B"/>
      </colorScale>
    </cfRule>
  </conditionalFormatting>
  <conditionalFormatting sqref="R10">
    <cfRule type="colorScale" priority="288">
      <colorScale>
        <cfvo type="min"/>
        <cfvo type="max"/>
        <color rgb="FFFCFCFF"/>
        <color rgb="FF63BE7B"/>
      </colorScale>
    </cfRule>
  </conditionalFormatting>
  <conditionalFormatting sqref="S10">
    <cfRule type="colorScale" priority="287">
      <colorScale>
        <cfvo type="min"/>
        <cfvo type="max"/>
        <color rgb="FFFCFCFF"/>
        <color rgb="FF63BE7B"/>
      </colorScale>
    </cfRule>
  </conditionalFormatting>
  <conditionalFormatting sqref="T10">
    <cfRule type="colorScale" priority="286">
      <colorScale>
        <cfvo type="min"/>
        <cfvo type="max"/>
        <color rgb="FFFCFCFF"/>
        <color rgb="FF63BE7B"/>
      </colorScale>
    </cfRule>
  </conditionalFormatting>
  <conditionalFormatting sqref="U10">
    <cfRule type="colorScale" priority="285">
      <colorScale>
        <cfvo type="min"/>
        <cfvo type="percentile" val="50"/>
        <cfvo type="max"/>
        <color rgb="FFF8696B"/>
        <color rgb="FFFCFCFF"/>
        <color rgb="FF63BE7B"/>
      </colorScale>
    </cfRule>
  </conditionalFormatting>
  <conditionalFormatting sqref="V10">
    <cfRule type="colorScale" priority="284">
      <colorScale>
        <cfvo type="min"/>
        <cfvo type="percentile" val="50"/>
        <cfvo type="max"/>
        <color rgb="FF63BE7B"/>
        <color rgb="FFFCFCFF"/>
        <color rgb="FFF8696B"/>
      </colorScale>
    </cfRule>
  </conditionalFormatting>
  <conditionalFormatting sqref="W10">
    <cfRule type="colorScale" priority="283">
      <colorScale>
        <cfvo type="min"/>
        <cfvo type="percentile" val="50"/>
        <cfvo type="max"/>
        <color rgb="FF63BE7B"/>
        <color rgb="FFFCFCFF"/>
        <color rgb="FFF8696B"/>
      </colorScale>
    </cfRule>
  </conditionalFormatting>
  <conditionalFormatting sqref="D10">
    <cfRule type="colorScale" priority="282">
      <colorScale>
        <cfvo type="min"/>
        <cfvo type="percentile" val="50"/>
        <cfvo type="max"/>
        <color rgb="FFF8696B"/>
        <color rgb="FFFCFCFF"/>
        <color rgb="FF63BE7B"/>
      </colorScale>
    </cfRule>
  </conditionalFormatting>
  <conditionalFormatting sqref="G10">
    <cfRule type="colorScale" priority="281">
      <colorScale>
        <cfvo type="min"/>
        <cfvo type="max"/>
        <color rgb="FFFCFCFF"/>
        <color rgb="FF63BE7B"/>
      </colorScale>
    </cfRule>
  </conditionalFormatting>
  <conditionalFormatting sqref="O10">
    <cfRule type="colorScale" priority="280">
      <colorScale>
        <cfvo type="min"/>
        <cfvo type="percentile" val="50"/>
        <cfvo type="max"/>
        <color rgb="FF63BE7B"/>
        <color rgb="FFFCFCFF"/>
        <color rgb="FFF8696B"/>
      </colorScale>
    </cfRule>
  </conditionalFormatting>
  <conditionalFormatting sqref="P10">
    <cfRule type="colorScale" priority="279">
      <colorScale>
        <cfvo type="min"/>
        <cfvo type="percentile" val="50"/>
        <cfvo type="max"/>
        <color rgb="FF63BE7B"/>
        <color rgb="FFFCFCFF"/>
        <color rgb="FFF8696B"/>
      </colorScale>
    </cfRule>
  </conditionalFormatting>
  <conditionalFormatting sqref="D10">
    <cfRule type="colorScale" priority="278">
      <colorScale>
        <cfvo type="min"/>
        <cfvo type="percentile" val="50"/>
        <cfvo type="max"/>
        <color rgb="FFF8696B"/>
        <color rgb="FFFCFCFF"/>
        <color rgb="FF63BE7B"/>
      </colorScale>
    </cfRule>
  </conditionalFormatting>
  <conditionalFormatting sqref="G10">
    <cfRule type="colorScale" priority="277">
      <colorScale>
        <cfvo type="min"/>
        <cfvo type="max"/>
        <color rgb="FFFCFCFF"/>
        <color rgb="FF63BE7B"/>
      </colorScale>
    </cfRule>
  </conditionalFormatting>
  <conditionalFormatting sqref="O10">
    <cfRule type="colorScale" priority="276">
      <colorScale>
        <cfvo type="min"/>
        <cfvo type="percentile" val="50"/>
        <cfvo type="max"/>
        <color rgb="FF63BE7B"/>
        <color rgb="FFFCFCFF"/>
        <color rgb="FFF8696B"/>
      </colorScale>
    </cfRule>
  </conditionalFormatting>
  <conditionalFormatting sqref="P10">
    <cfRule type="colorScale" priority="275">
      <colorScale>
        <cfvo type="min"/>
        <cfvo type="percentile" val="50"/>
        <cfvo type="max"/>
        <color rgb="FF63BE7B"/>
        <color rgb="FFFCFCFF"/>
        <color rgb="FFF8696B"/>
      </colorScale>
    </cfRule>
  </conditionalFormatting>
  <conditionalFormatting sqref="Q10">
    <cfRule type="colorScale" priority="274">
      <colorScale>
        <cfvo type="min"/>
        <cfvo type="percentile" val="50"/>
        <cfvo type="max"/>
        <color rgb="FFF8696B"/>
        <color rgb="FFFCFCFF"/>
        <color rgb="FF63BE7B"/>
      </colorScale>
    </cfRule>
  </conditionalFormatting>
  <conditionalFormatting sqref="R10">
    <cfRule type="colorScale" priority="273">
      <colorScale>
        <cfvo type="min"/>
        <cfvo type="max"/>
        <color rgb="FFFCFCFF"/>
        <color rgb="FF63BE7B"/>
      </colorScale>
    </cfRule>
  </conditionalFormatting>
  <conditionalFormatting sqref="S10">
    <cfRule type="colorScale" priority="272">
      <colorScale>
        <cfvo type="min"/>
        <cfvo type="percentile" val="50"/>
        <cfvo type="max"/>
        <color rgb="FFF8696B"/>
        <color rgb="FFFCFCFF"/>
        <color rgb="FF63BE7B"/>
      </colorScale>
    </cfRule>
  </conditionalFormatting>
  <conditionalFormatting sqref="T10">
    <cfRule type="colorScale" priority="271">
      <colorScale>
        <cfvo type="min"/>
        <cfvo type="percentile" val="50"/>
        <cfvo type="max"/>
        <color rgb="FFF8696B"/>
        <color rgb="FFFCFCFF"/>
        <color rgb="FF63BE7B"/>
      </colorScale>
    </cfRule>
  </conditionalFormatting>
  <conditionalFormatting sqref="U10">
    <cfRule type="colorScale" priority="270">
      <colorScale>
        <cfvo type="min"/>
        <cfvo type="percentile" val="50"/>
        <cfvo type="max"/>
        <color rgb="FFF8696B"/>
        <color rgb="FFFCFCFF"/>
        <color rgb="FF63BE7B"/>
      </colorScale>
    </cfRule>
  </conditionalFormatting>
  <conditionalFormatting sqref="V10">
    <cfRule type="colorScale" priority="269">
      <colorScale>
        <cfvo type="min"/>
        <cfvo type="percentile" val="50"/>
        <cfvo type="max"/>
        <color rgb="FF63BE7B"/>
        <color rgb="FFFCFCFF"/>
        <color rgb="FFF8696B"/>
      </colorScale>
    </cfRule>
  </conditionalFormatting>
  <conditionalFormatting sqref="W10">
    <cfRule type="colorScale" priority="268">
      <colorScale>
        <cfvo type="min"/>
        <cfvo type="percentile" val="50"/>
        <cfvo type="max"/>
        <color rgb="FF63BE7B"/>
        <color rgb="FFFCFCFF"/>
        <color rgb="FFF8696B"/>
      </colorScale>
    </cfRule>
  </conditionalFormatting>
  <conditionalFormatting sqref="D10">
    <cfRule type="colorScale" priority="267">
      <colorScale>
        <cfvo type="min"/>
        <cfvo type="percentile" val="50"/>
        <cfvo type="max"/>
        <color rgb="FFF8696B"/>
        <color rgb="FFFCFCFF"/>
        <color rgb="FF63BE7B"/>
      </colorScale>
    </cfRule>
  </conditionalFormatting>
  <conditionalFormatting sqref="G10">
    <cfRule type="colorScale" priority="266">
      <colorScale>
        <cfvo type="min"/>
        <cfvo type="max"/>
        <color rgb="FFFCFCFF"/>
        <color rgb="FF63BE7B"/>
      </colorScale>
    </cfRule>
  </conditionalFormatting>
  <conditionalFormatting sqref="J10">
    <cfRule type="colorScale" priority="259">
      <colorScale>
        <cfvo type="min"/>
        <cfvo type="max"/>
        <color rgb="FFFCFCFF"/>
        <color rgb="FF63BE7B"/>
      </colorScale>
    </cfRule>
    <cfRule type="colorScale" priority="260">
      <colorScale>
        <cfvo type="min"/>
        <cfvo type="max"/>
        <color rgb="FFFCFCFF"/>
        <color rgb="FF63BE7B"/>
      </colorScale>
    </cfRule>
    <cfRule type="colorScale" priority="261">
      <colorScale>
        <cfvo type="min"/>
        <cfvo type="percentile" val="50"/>
        <cfvo type="max"/>
        <color rgb="FFF8696B"/>
        <color rgb="FFFCFCFF"/>
        <color rgb="FF63BE7B"/>
      </colorScale>
    </cfRule>
    <cfRule type="colorScale" priority="262">
      <colorScale>
        <cfvo type="min"/>
        <cfvo type="max"/>
        <color rgb="FFFCFCFF"/>
        <color rgb="FF63BE7B"/>
      </colorScale>
    </cfRule>
    <cfRule type="colorScale" priority="263">
      <colorScale>
        <cfvo type="min"/>
        <cfvo type="max"/>
        <color rgb="FFFCFCFF"/>
        <color rgb="FF63BE7B"/>
      </colorScale>
    </cfRule>
    <cfRule type="colorScale" priority="264">
      <colorScale>
        <cfvo type="min"/>
        <cfvo type="max"/>
        <color rgb="FFFCFCFF"/>
        <color rgb="FF63BE7B"/>
      </colorScale>
    </cfRule>
    <cfRule type="colorScale" priority="265">
      <colorScale>
        <cfvo type="min"/>
        <cfvo type="percentile" val="50"/>
        <cfvo type="max"/>
        <color rgb="FFF8696B"/>
        <color rgb="FFFCFCFF"/>
        <color rgb="FF63BE7B"/>
      </colorScale>
    </cfRule>
  </conditionalFormatting>
  <conditionalFormatting sqref="J10">
    <cfRule type="colorScale" priority="258">
      <colorScale>
        <cfvo type="min"/>
        <cfvo type="max"/>
        <color rgb="FFFCFCFF"/>
        <color rgb="FF63BE7B"/>
      </colorScale>
    </cfRule>
  </conditionalFormatting>
  <conditionalFormatting sqref="J10">
    <cfRule type="colorScale" priority="257">
      <colorScale>
        <cfvo type="min"/>
        <cfvo type="max"/>
        <color rgb="FFFCFCFF"/>
        <color rgb="FF63BE7B"/>
      </colorScale>
    </cfRule>
  </conditionalFormatting>
  <conditionalFormatting sqref="J10">
    <cfRule type="colorScale" priority="256">
      <colorScale>
        <cfvo type="min"/>
        <cfvo type="max"/>
        <color rgb="FFFCFCFF"/>
        <color rgb="FF63BE7B"/>
      </colorScale>
    </cfRule>
  </conditionalFormatting>
  <conditionalFormatting sqref="J10">
    <cfRule type="colorScale" priority="255">
      <colorScale>
        <cfvo type="min"/>
        <cfvo type="max"/>
        <color rgb="FFFCFCFF"/>
        <color rgb="FF63BE7B"/>
      </colorScale>
    </cfRule>
  </conditionalFormatting>
  <conditionalFormatting sqref="J10">
    <cfRule type="colorScale" priority="254">
      <colorScale>
        <cfvo type="min"/>
        <cfvo type="max"/>
        <color rgb="FFFCFCFF"/>
        <color rgb="FF63BE7B"/>
      </colorScale>
    </cfRule>
  </conditionalFormatting>
  <conditionalFormatting sqref="J10">
    <cfRule type="colorScale" priority="253">
      <colorScale>
        <cfvo type="min"/>
        <cfvo type="max"/>
        <color rgb="FFFCFCFF"/>
        <color rgb="FF63BE7B"/>
      </colorScale>
    </cfRule>
  </conditionalFormatting>
  <conditionalFormatting sqref="J10">
    <cfRule type="colorScale" priority="252">
      <colorScale>
        <cfvo type="min"/>
        <cfvo type="max"/>
        <color rgb="FFFCFCFF"/>
        <color rgb="FF63BE7B"/>
      </colorScale>
    </cfRule>
  </conditionalFormatting>
  <conditionalFormatting sqref="J10">
    <cfRule type="colorScale" priority="251">
      <colorScale>
        <cfvo type="min"/>
        <cfvo type="max"/>
        <color rgb="FFFCFCFF"/>
        <color rgb="FF63BE7B"/>
      </colorScale>
    </cfRule>
  </conditionalFormatting>
  <conditionalFormatting sqref="J10">
    <cfRule type="colorScale" priority="250">
      <colorScale>
        <cfvo type="min"/>
        <cfvo type="max"/>
        <color rgb="FFFCFCFF"/>
        <color rgb="FF63BE7B"/>
      </colorScale>
    </cfRule>
  </conditionalFormatting>
  <conditionalFormatting sqref="M10:N10">
    <cfRule type="colorScale" priority="243">
      <colorScale>
        <cfvo type="min"/>
        <cfvo type="max"/>
        <color rgb="FFFCFCFF"/>
        <color rgb="FF63BE7B"/>
      </colorScale>
    </cfRule>
    <cfRule type="colorScale" priority="244">
      <colorScale>
        <cfvo type="min"/>
        <cfvo type="max"/>
        <color rgb="FFFCFCFF"/>
        <color rgb="FF63BE7B"/>
      </colorScale>
    </cfRule>
    <cfRule type="colorScale" priority="245">
      <colorScale>
        <cfvo type="min"/>
        <cfvo type="percentile" val="50"/>
        <cfvo type="max"/>
        <color rgb="FFF8696B"/>
        <color rgb="FFFCFCFF"/>
        <color rgb="FF63BE7B"/>
      </colorScale>
    </cfRule>
    <cfRule type="colorScale" priority="246">
      <colorScale>
        <cfvo type="min"/>
        <cfvo type="max"/>
        <color rgb="FFFCFCFF"/>
        <color rgb="FF63BE7B"/>
      </colorScale>
    </cfRule>
    <cfRule type="colorScale" priority="247">
      <colorScale>
        <cfvo type="min"/>
        <cfvo type="max"/>
        <color rgb="FFFCFCFF"/>
        <color rgb="FF63BE7B"/>
      </colorScale>
    </cfRule>
    <cfRule type="colorScale" priority="248">
      <colorScale>
        <cfvo type="min"/>
        <cfvo type="max"/>
        <color rgb="FFFCFCFF"/>
        <color rgb="FF63BE7B"/>
      </colorScale>
    </cfRule>
    <cfRule type="colorScale" priority="249">
      <colorScale>
        <cfvo type="min"/>
        <cfvo type="percentile" val="50"/>
        <cfvo type="max"/>
        <color rgb="FFF8696B"/>
        <color rgb="FFFCFCFF"/>
        <color rgb="FF63BE7B"/>
      </colorScale>
    </cfRule>
  </conditionalFormatting>
  <conditionalFormatting sqref="M10:N10">
    <cfRule type="colorScale" priority="242">
      <colorScale>
        <cfvo type="min"/>
        <cfvo type="max"/>
        <color rgb="FFFCFCFF"/>
        <color rgb="FF63BE7B"/>
      </colorScale>
    </cfRule>
  </conditionalFormatting>
  <conditionalFormatting sqref="M10">
    <cfRule type="colorScale" priority="241">
      <colorScale>
        <cfvo type="min"/>
        <cfvo type="max"/>
        <color rgb="FFFCFCFF"/>
        <color rgb="FF63BE7B"/>
      </colorScale>
    </cfRule>
  </conditionalFormatting>
  <conditionalFormatting sqref="M10">
    <cfRule type="colorScale" priority="240">
      <colorScale>
        <cfvo type="min"/>
        <cfvo type="max"/>
        <color rgb="FFFCFCFF"/>
        <color rgb="FF63BE7B"/>
      </colorScale>
    </cfRule>
  </conditionalFormatting>
  <conditionalFormatting sqref="M10">
    <cfRule type="colorScale" priority="239">
      <colorScale>
        <cfvo type="min"/>
        <cfvo type="max"/>
        <color rgb="FFFCFCFF"/>
        <color rgb="FF63BE7B"/>
      </colorScale>
    </cfRule>
  </conditionalFormatting>
  <conditionalFormatting sqref="M10">
    <cfRule type="colorScale" priority="238">
      <colorScale>
        <cfvo type="min"/>
        <cfvo type="max"/>
        <color rgb="FFFCFCFF"/>
        <color rgb="FF63BE7B"/>
      </colorScale>
    </cfRule>
  </conditionalFormatting>
  <conditionalFormatting sqref="M10">
    <cfRule type="colorScale" priority="237">
      <colorScale>
        <cfvo type="min"/>
        <cfvo type="max"/>
        <color rgb="FFFCFCFF"/>
        <color rgb="FF63BE7B"/>
      </colorScale>
    </cfRule>
  </conditionalFormatting>
  <conditionalFormatting sqref="M10">
    <cfRule type="colorScale" priority="236">
      <colorScale>
        <cfvo type="min"/>
        <cfvo type="max"/>
        <color rgb="FFFCFCFF"/>
        <color rgb="FF63BE7B"/>
      </colorScale>
    </cfRule>
  </conditionalFormatting>
  <conditionalFormatting sqref="M10">
    <cfRule type="colorScale" priority="235">
      <colorScale>
        <cfvo type="min"/>
        <cfvo type="max"/>
        <color rgb="FFFCFCFF"/>
        <color rgb="FF63BE7B"/>
      </colorScale>
    </cfRule>
  </conditionalFormatting>
  <conditionalFormatting sqref="M10">
    <cfRule type="colorScale" priority="234">
      <colorScale>
        <cfvo type="min"/>
        <cfvo type="max"/>
        <color rgb="FFFCFCFF"/>
        <color rgb="FF63BE7B"/>
      </colorScale>
    </cfRule>
  </conditionalFormatting>
  <conditionalFormatting sqref="N10">
    <cfRule type="colorScale" priority="233">
      <colorScale>
        <cfvo type="min"/>
        <cfvo type="max"/>
        <color rgb="FFFCFCFF"/>
        <color rgb="FF63BE7B"/>
      </colorScale>
    </cfRule>
  </conditionalFormatting>
  <conditionalFormatting sqref="N10">
    <cfRule type="colorScale" priority="232">
      <colorScale>
        <cfvo type="min"/>
        <cfvo type="max"/>
        <color rgb="FFFCFCFF"/>
        <color rgb="FF63BE7B"/>
      </colorScale>
    </cfRule>
  </conditionalFormatting>
  <conditionalFormatting sqref="N10">
    <cfRule type="colorScale" priority="231">
      <colorScale>
        <cfvo type="min"/>
        <cfvo type="max"/>
        <color rgb="FFFCFCFF"/>
        <color rgb="FF63BE7B"/>
      </colorScale>
    </cfRule>
  </conditionalFormatting>
  <conditionalFormatting sqref="N10">
    <cfRule type="colorScale" priority="230">
      <colorScale>
        <cfvo type="min"/>
        <cfvo type="max"/>
        <color rgb="FFFCFCFF"/>
        <color rgb="FF63BE7B"/>
      </colorScale>
    </cfRule>
  </conditionalFormatting>
  <conditionalFormatting sqref="N10">
    <cfRule type="colorScale" priority="229">
      <colorScale>
        <cfvo type="min"/>
        <cfvo type="max"/>
        <color rgb="FFFCFCFF"/>
        <color rgb="FF63BE7B"/>
      </colorScale>
    </cfRule>
  </conditionalFormatting>
  <conditionalFormatting sqref="N10">
    <cfRule type="colorScale" priority="228">
      <colorScale>
        <cfvo type="min"/>
        <cfvo type="max"/>
        <color rgb="FFFCFCFF"/>
        <color rgb="FF63BE7B"/>
      </colorScale>
    </cfRule>
  </conditionalFormatting>
  <conditionalFormatting sqref="N10">
    <cfRule type="colorScale" priority="227">
      <colorScale>
        <cfvo type="min"/>
        <cfvo type="max"/>
        <color rgb="FFFCFCFF"/>
        <color rgb="FF63BE7B"/>
      </colorScale>
    </cfRule>
  </conditionalFormatting>
  <conditionalFormatting sqref="N10">
    <cfRule type="colorScale" priority="226">
      <colorScale>
        <cfvo type="min"/>
        <cfvo type="max"/>
        <color rgb="FFFCFCFF"/>
        <color rgb="FF63BE7B"/>
      </colorScale>
    </cfRule>
  </conditionalFormatting>
  <conditionalFormatting sqref="O10">
    <cfRule type="colorScale" priority="225">
      <colorScale>
        <cfvo type="min"/>
        <cfvo type="percentile" val="50"/>
        <cfvo type="max"/>
        <color rgb="FF63BE7B"/>
        <color rgb="FFFCFCFF"/>
        <color rgb="FFF8696B"/>
      </colorScale>
    </cfRule>
  </conditionalFormatting>
  <conditionalFormatting sqref="P10">
    <cfRule type="colorScale" priority="224">
      <colorScale>
        <cfvo type="min"/>
        <cfvo type="percentile" val="50"/>
        <cfvo type="max"/>
        <color rgb="FF63BE7B"/>
        <color rgb="FFFCFCFF"/>
        <color rgb="FFF8696B"/>
      </colorScale>
    </cfRule>
  </conditionalFormatting>
  <conditionalFormatting sqref="Q10">
    <cfRule type="colorScale" priority="223">
      <colorScale>
        <cfvo type="min"/>
        <cfvo type="percentile" val="50"/>
        <cfvo type="max"/>
        <color rgb="FFF8696B"/>
        <color rgb="FFFCFCFF"/>
        <color rgb="FF63BE7B"/>
      </colorScale>
    </cfRule>
  </conditionalFormatting>
  <conditionalFormatting sqref="R10">
    <cfRule type="colorScale" priority="222">
      <colorScale>
        <cfvo type="min"/>
        <cfvo type="max"/>
        <color rgb="FFFCFCFF"/>
        <color rgb="FF63BE7B"/>
      </colorScale>
    </cfRule>
  </conditionalFormatting>
  <conditionalFormatting sqref="S10">
    <cfRule type="colorScale" priority="221">
      <colorScale>
        <cfvo type="min"/>
        <cfvo type="percentile" val="50"/>
        <cfvo type="max"/>
        <color rgb="FFF8696B"/>
        <color rgb="FFFCFCFF"/>
        <color rgb="FF63BE7B"/>
      </colorScale>
    </cfRule>
  </conditionalFormatting>
  <conditionalFormatting sqref="T10">
    <cfRule type="colorScale" priority="220">
      <colorScale>
        <cfvo type="min"/>
        <cfvo type="percentile" val="50"/>
        <cfvo type="max"/>
        <color rgb="FFF8696B"/>
        <color rgb="FFFCFCFF"/>
        <color rgb="FF63BE7B"/>
      </colorScale>
    </cfRule>
  </conditionalFormatting>
  <conditionalFormatting sqref="U10">
    <cfRule type="colorScale" priority="219">
      <colorScale>
        <cfvo type="min"/>
        <cfvo type="percentile" val="50"/>
        <cfvo type="max"/>
        <color rgb="FFF8696B"/>
        <color rgb="FFFCFCFF"/>
        <color rgb="FF63BE7B"/>
      </colorScale>
    </cfRule>
  </conditionalFormatting>
  <conditionalFormatting sqref="V10">
    <cfRule type="colorScale" priority="218">
      <colorScale>
        <cfvo type="min"/>
        <cfvo type="percentile" val="50"/>
        <cfvo type="max"/>
        <color rgb="FF63BE7B"/>
        <color rgb="FFFCFCFF"/>
        <color rgb="FFF8696B"/>
      </colorScale>
    </cfRule>
  </conditionalFormatting>
  <conditionalFormatting sqref="W10">
    <cfRule type="colorScale" priority="217">
      <colorScale>
        <cfvo type="min"/>
        <cfvo type="percentile" val="50"/>
        <cfvo type="max"/>
        <color rgb="FF63BE7B"/>
        <color rgb="FFFCFCFF"/>
        <color rgb="FFF8696B"/>
      </colorScale>
    </cfRule>
  </conditionalFormatting>
  <conditionalFormatting sqref="D10">
    <cfRule type="colorScale" priority="216">
      <colorScale>
        <cfvo type="min"/>
        <cfvo type="percentile" val="50"/>
        <cfvo type="max"/>
        <color rgb="FFF8696B"/>
        <color rgb="FFFCFCFF"/>
        <color rgb="FF63BE7B"/>
      </colorScale>
    </cfRule>
  </conditionalFormatting>
  <conditionalFormatting sqref="G10">
    <cfRule type="colorScale" priority="215">
      <colorScale>
        <cfvo type="min"/>
        <cfvo type="max"/>
        <color rgb="FFFCFCFF"/>
        <color rgb="FF63BE7B"/>
      </colorScale>
    </cfRule>
  </conditionalFormatting>
  <conditionalFormatting sqref="J10">
    <cfRule type="colorScale" priority="214">
      <colorScale>
        <cfvo type="min"/>
        <cfvo type="max"/>
        <color rgb="FFFCFCFF"/>
        <color rgb="FF63BE7B"/>
      </colorScale>
    </cfRule>
  </conditionalFormatting>
  <conditionalFormatting sqref="M10">
    <cfRule type="colorScale" priority="213">
      <colorScale>
        <cfvo type="min"/>
        <cfvo type="max"/>
        <color rgb="FFFCFCFF"/>
        <color rgb="FF63BE7B"/>
      </colorScale>
    </cfRule>
  </conditionalFormatting>
  <conditionalFormatting sqref="N10">
    <cfRule type="colorScale" priority="212">
      <colorScale>
        <cfvo type="min"/>
        <cfvo type="max"/>
        <color rgb="FFFCFCFF"/>
        <color rgb="FF63BE7B"/>
      </colorScale>
    </cfRule>
  </conditionalFormatting>
  <conditionalFormatting sqref="O10">
    <cfRule type="colorScale" priority="211">
      <colorScale>
        <cfvo type="min"/>
        <cfvo type="percentile" val="50"/>
        <cfvo type="max"/>
        <color rgb="FF63BE7B"/>
        <color rgb="FFFCFCFF"/>
        <color rgb="FFF8696B"/>
      </colorScale>
    </cfRule>
  </conditionalFormatting>
  <conditionalFormatting sqref="P10">
    <cfRule type="colorScale" priority="210">
      <colorScale>
        <cfvo type="min"/>
        <cfvo type="percentile" val="50"/>
        <cfvo type="max"/>
        <color rgb="FF63BE7B"/>
        <color rgb="FFFCFCFF"/>
        <color rgb="FFF8696B"/>
      </colorScale>
    </cfRule>
  </conditionalFormatting>
  <conditionalFormatting sqref="Q10">
    <cfRule type="colorScale" priority="209">
      <colorScale>
        <cfvo type="min"/>
        <cfvo type="percentile" val="50"/>
        <cfvo type="max"/>
        <color rgb="FFF8696B"/>
        <color rgb="FFFCFCFF"/>
        <color rgb="FF63BE7B"/>
      </colorScale>
    </cfRule>
  </conditionalFormatting>
  <conditionalFormatting sqref="R10">
    <cfRule type="colorScale" priority="208">
      <colorScale>
        <cfvo type="min"/>
        <cfvo type="max"/>
        <color rgb="FFFCFCFF"/>
        <color rgb="FF63BE7B"/>
      </colorScale>
    </cfRule>
  </conditionalFormatting>
  <conditionalFormatting sqref="S10">
    <cfRule type="colorScale" priority="207">
      <colorScale>
        <cfvo type="min"/>
        <cfvo type="max"/>
        <color rgb="FFFCFCFF"/>
        <color rgb="FF63BE7B"/>
      </colorScale>
    </cfRule>
  </conditionalFormatting>
  <conditionalFormatting sqref="T10">
    <cfRule type="colorScale" priority="206">
      <colorScale>
        <cfvo type="min"/>
        <cfvo type="max"/>
        <color rgb="FFFCFCFF"/>
        <color rgb="FF63BE7B"/>
      </colorScale>
    </cfRule>
  </conditionalFormatting>
  <conditionalFormatting sqref="U10">
    <cfRule type="colorScale" priority="205">
      <colorScale>
        <cfvo type="min"/>
        <cfvo type="max"/>
        <color rgb="FFFCFCFF"/>
        <color rgb="FF63BE7B"/>
      </colorScale>
    </cfRule>
  </conditionalFormatting>
  <conditionalFormatting sqref="V10">
    <cfRule type="colorScale" priority="204">
      <colorScale>
        <cfvo type="min"/>
        <cfvo type="percentile" val="50"/>
        <cfvo type="max"/>
        <color rgb="FF63BE7B"/>
        <color rgb="FFFCFCFF"/>
        <color rgb="FFF8696B"/>
      </colorScale>
    </cfRule>
  </conditionalFormatting>
  <conditionalFormatting sqref="W10">
    <cfRule type="colorScale" priority="203">
      <colorScale>
        <cfvo type="min"/>
        <cfvo type="percentile" val="50"/>
        <cfvo type="max"/>
        <color rgb="FF63BE7B"/>
        <color rgb="FFFCFCFF"/>
        <color rgb="FFF8696B"/>
      </colorScale>
    </cfRule>
  </conditionalFormatting>
  <conditionalFormatting sqref="D10">
    <cfRule type="colorScale" priority="202">
      <colorScale>
        <cfvo type="min"/>
        <cfvo type="percentile" val="50"/>
        <cfvo type="max"/>
        <color rgb="FFF8696B"/>
        <color rgb="FFFCFCFF"/>
        <color rgb="FF63BE7B"/>
      </colorScale>
    </cfRule>
  </conditionalFormatting>
  <conditionalFormatting sqref="G10">
    <cfRule type="colorScale" priority="201">
      <colorScale>
        <cfvo type="min"/>
        <cfvo type="max"/>
        <color rgb="FFFCFCFF"/>
        <color rgb="FF63BE7B"/>
      </colorScale>
    </cfRule>
  </conditionalFormatting>
  <conditionalFormatting sqref="J10">
    <cfRule type="colorScale" priority="200">
      <colorScale>
        <cfvo type="min"/>
        <cfvo type="max"/>
        <color rgb="FFFCFCFF"/>
        <color rgb="FF63BE7B"/>
      </colorScale>
    </cfRule>
  </conditionalFormatting>
  <conditionalFormatting sqref="M10">
    <cfRule type="colorScale" priority="199">
      <colorScale>
        <cfvo type="min"/>
        <cfvo type="max"/>
        <color rgb="FFFCFCFF"/>
        <color rgb="FF63BE7B"/>
      </colorScale>
    </cfRule>
  </conditionalFormatting>
  <conditionalFormatting sqref="N10">
    <cfRule type="colorScale" priority="198">
      <colorScale>
        <cfvo type="min"/>
        <cfvo type="max"/>
        <color rgb="FFFCFCFF"/>
        <color rgb="FF63BE7B"/>
      </colorScale>
    </cfRule>
  </conditionalFormatting>
  <conditionalFormatting sqref="O10">
    <cfRule type="colorScale" priority="197">
      <colorScale>
        <cfvo type="min"/>
        <cfvo type="percentile" val="50"/>
        <cfvo type="max"/>
        <color rgb="FF63BE7B"/>
        <color rgb="FFFCFCFF"/>
        <color rgb="FFF8696B"/>
      </colorScale>
    </cfRule>
  </conditionalFormatting>
  <conditionalFormatting sqref="P10">
    <cfRule type="colorScale" priority="196">
      <colorScale>
        <cfvo type="min"/>
        <cfvo type="percentile" val="50"/>
        <cfvo type="max"/>
        <color rgb="FF63BE7B"/>
        <color rgb="FFFCFCFF"/>
        <color rgb="FFF8696B"/>
      </colorScale>
    </cfRule>
  </conditionalFormatting>
  <conditionalFormatting sqref="Q10">
    <cfRule type="colorScale" priority="195">
      <colorScale>
        <cfvo type="min"/>
        <cfvo type="percentile" val="50"/>
        <cfvo type="max"/>
        <color rgb="FFF8696B"/>
        <color rgb="FFFCFCFF"/>
        <color rgb="FF63BE7B"/>
      </colorScale>
    </cfRule>
  </conditionalFormatting>
  <conditionalFormatting sqref="R10">
    <cfRule type="colorScale" priority="194">
      <colorScale>
        <cfvo type="min"/>
        <cfvo type="max"/>
        <color rgb="FFFCFCFF"/>
        <color rgb="FF63BE7B"/>
      </colorScale>
    </cfRule>
  </conditionalFormatting>
  <conditionalFormatting sqref="S10">
    <cfRule type="colorScale" priority="193">
      <colorScale>
        <cfvo type="min"/>
        <cfvo type="max"/>
        <color rgb="FFFCFCFF"/>
        <color rgb="FF63BE7B"/>
      </colorScale>
    </cfRule>
  </conditionalFormatting>
  <conditionalFormatting sqref="T10">
    <cfRule type="colorScale" priority="192">
      <colorScale>
        <cfvo type="min"/>
        <cfvo type="max"/>
        <color rgb="FFFCFCFF"/>
        <color rgb="FF63BE7B"/>
      </colorScale>
    </cfRule>
  </conditionalFormatting>
  <conditionalFormatting sqref="U10">
    <cfRule type="colorScale" priority="191">
      <colorScale>
        <cfvo type="min"/>
        <cfvo type="max"/>
        <color rgb="FFFCFCFF"/>
        <color rgb="FF63BE7B"/>
      </colorScale>
    </cfRule>
  </conditionalFormatting>
  <conditionalFormatting sqref="V10">
    <cfRule type="colorScale" priority="190">
      <colorScale>
        <cfvo type="min"/>
        <cfvo type="percentile" val="50"/>
        <cfvo type="max"/>
        <color rgb="FF63BE7B"/>
        <color rgb="FFFCFCFF"/>
        <color rgb="FFF8696B"/>
      </colorScale>
    </cfRule>
  </conditionalFormatting>
  <conditionalFormatting sqref="W10">
    <cfRule type="colorScale" priority="189">
      <colorScale>
        <cfvo type="min"/>
        <cfvo type="percentile" val="50"/>
        <cfvo type="max"/>
        <color rgb="FF63BE7B"/>
        <color rgb="FFFCFCFF"/>
        <color rgb="FFF8696B"/>
      </colorScale>
    </cfRule>
  </conditionalFormatting>
  <conditionalFormatting sqref="D10">
    <cfRule type="colorScale" priority="188">
      <colorScale>
        <cfvo type="min"/>
        <cfvo type="percentile" val="50"/>
        <cfvo type="max"/>
        <color rgb="FFF8696B"/>
        <color rgb="FFFCFCFF"/>
        <color rgb="FF63BE7B"/>
      </colorScale>
    </cfRule>
  </conditionalFormatting>
  <conditionalFormatting sqref="G10">
    <cfRule type="colorScale" priority="187">
      <colorScale>
        <cfvo type="min"/>
        <cfvo type="max"/>
        <color rgb="FFFCFCFF"/>
        <color rgb="FF63BE7B"/>
      </colorScale>
    </cfRule>
  </conditionalFormatting>
  <conditionalFormatting sqref="J10">
    <cfRule type="colorScale" priority="186">
      <colorScale>
        <cfvo type="min"/>
        <cfvo type="max"/>
        <color rgb="FFFCFCFF"/>
        <color rgb="FF63BE7B"/>
      </colorScale>
    </cfRule>
  </conditionalFormatting>
  <conditionalFormatting sqref="M10">
    <cfRule type="colorScale" priority="185">
      <colorScale>
        <cfvo type="min"/>
        <cfvo type="max"/>
        <color rgb="FFFCFCFF"/>
        <color rgb="FF63BE7B"/>
      </colorScale>
    </cfRule>
  </conditionalFormatting>
  <conditionalFormatting sqref="N10">
    <cfRule type="colorScale" priority="184">
      <colorScale>
        <cfvo type="min"/>
        <cfvo type="max"/>
        <color rgb="FFFCFCFF"/>
        <color rgb="FF63BE7B"/>
      </colorScale>
    </cfRule>
  </conditionalFormatting>
  <conditionalFormatting sqref="O10">
    <cfRule type="colorScale" priority="183">
      <colorScale>
        <cfvo type="min"/>
        <cfvo type="percentile" val="50"/>
        <cfvo type="max"/>
        <color rgb="FF63BE7B"/>
        <color rgb="FFFCFCFF"/>
        <color rgb="FFF8696B"/>
      </colorScale>
    </cfRule>
  </conditionalFormatting>
  <conditionalFormatting sqref="P10">
    <cfRule type="colorScale" priority="182">
      <colorScale>
        <cfvo type="min"/>
        <cfvo type="percentile" val="50"/>
        <cfvo type="max"/>
        <color rgb="FF63BE7B"/>
        <color rgb="FFFCFCFF"/>
        <color rgb="FFF8696B"/>
      </colorScale>
    </cfRule>
  </conditionalFormatting>
  <conditionalFormatting sqref="Q10">
    <cfRule type="colorScale" priority="181">
      <colorScale>
        <cfvo type="min"/>
        <cfvo type="percentile" val="50"/>
        <cfvo type="max"/>
        <color rgb="FFF8696B"/>
        <color rgb="FFFCFCFF"/>
        <color rgb="FF63BE7B"/>
      </colorScale>
    </cfRule>
  </conditionalFormatting>
  <conditionalFormatting sqref="R10">
    <cfRule type="colorScale" priority="180">
      <colorScale>
        <cfvo type="min"/>
        <cfvo type="max"/>
        <color rgb="FFFCFCFF"/>
        <color rgb="FF63BE7B"/>
      </colorScale>
    </cfRule>
  </conditionalFormatting>
  <conditionalFormatting sqref="S10">
    <cfRule type="colorScale" priority="179">
      <colorScale>
        <cfvo type="min"/>
        <cfvo type="max"/>
        <color rgb="FFFCFCFF"/>
        <color rgb="FF63BE7B"/>
      </colorScale>
    </cfRule>
  </conditionalFormatting>
  <conditionalFormatting sqref="T10">
    <cfRule type="colorScale" priority="178">
      <colorScale>
        <cfvo type="min"/>
        <cfvo type="max"/>
        <color rgb="FFFCFCFF"/>
        <color rgb="FF63BE7B"/>
      </colorScale>
    </cfRule>
  </conditionalFormatting>
  <conditionalFormatting sqref="U10">
    <cfRule type="colorScale" priority="177">
      <colorScale>
        <cfvo type="min"/>
        <cfvo type="max"/>
        <color rgb="FFFCFCFF"/>
        <color rgb="FF63BE7B"/>
      </colorScale>
    </cfRule>
  </conditionalFormatting>
  <conditionalFormatting sqref="D10">
    <cfRule type="colorScale" priority="176">
      <colorScale>
        <cfvo type="min"/>
        <cfvo type="percentile" val="50"/>
        <cfvo type="max"/>
        <color rgb="FFF8696B"/>
        <color rgb="FFFCFCFF"/>
        <color rgb="FF63BE7B"/>
      </colorScale>
    </cfRule>
  </conditionalFormatting>
  <conditionalFormatting sqref="G10">
    <cfRule type="colorScale" priority="175">
      <colorScale>
        <cfvo type="min"/>
        <cfvo type="max"/>
        <color rgb="FFFCFCFF"/>
        <color rgb="FF63BE7B"/>
      </colorScale>
    </cfRule>
  </conditionalFormatting>
  <conditionalFormatting sqref="J10">
    <cfRule type="colorScale" priority="174">
      <colorScale>
        <cfvo type="min"/>
        <cfvo type="max"/>
        <color rgb="FFFCFCFF"/>
        <color rgb="FF63BE7B"/>
      </colorScale>
    </cfRule>
  </conditionalFormatting>
  <conditionalFormatting sqref="M10">
    <cfRule type="colorScale" priority="173">
      <colorScale>
        <cfvo type="min"/>
        <cfvo type="max"/>
        <color rgb="FFFCFCFF"/>
        <color rgb="FF63BE7B"/>
      </colorScale>
    </cfRule>
  </conditionalFormatting>
  <conditionalFormatting sqref="N10">
    <cfRule type="colorScale" priority="172">
      <colorScale>
        <cfvo type="min"/>
        <cfvo type="max"/>
        <color rgb="FFFCFCFF"/>
        <color rgb="FF63BE7B"/>
      </colorScale>
    </cfRule>
  </conditionalFormatting>
  <conditionalFormatting sqref="O10">
    <cfRule type="colorScale" priority="171">
      <colorScale>
        <cfvo type="min"/>
        <cfvo type="percentile" val="50"/>
        <cfvo type="max"/>
        <color rgb="FF63BE7B"/>
        <color rgb="FFFCFCFF"/>
        <color rgb="FFF8696B"/>
      </colorScale>
    </cfRule>
  </conditionalFormatting>
  <conditionalFormatting sqref="P10">
    <cfRule type="colorScale" priority="170">
      <colorScale>
        <cfvo type="min"/>
        <cfvo type="percentile" val="50"/>
        <cfvo type="max"/>
        <color rgb="FF63BE7B"/>
        <color rgb="FFFCFCFF"/>
        <color rgb="FFF8696B"/>
      </colorScale>
    </cfRule>
  </conditionalFormatting>
  <conditionalFormatting sqref="Q10">
    <cfRule type="colorScale" priority="169">
      <colorScale>
        <cfvo type="min"/>
        <cfvo type="percentile" val="50"/>
        <cfvo type="max"/>
        <color rgb="FFF8696B"/>
        <color rgb="FFFCFCFF"/>
        <color rgb="FF63BE7B"/>
      </colorScale>
    </cfRule>
  </conditionalFormatting>
  <conditionalFormatting sqref="R10">
    <cfRule type="colorScale" priority="168">
      <colorScale>
        <cfvo type="min"/>
        <cfvo type="max"/>
        <color rgb="FFFCFCFF"/>
        <color rgb="FF63BE7B"/>
      </colorScale>
    </cfRule>
  </conditionalFormatting>
  <conditionalFormatting sqref="S10">
    <cfRule type="colorScale" priority="167">
      <colorScale>
        <cfvo type="min"/>
        <cfvo type="max"/>
        <color rgb="FFFCFCFF"/>
        <color rgb="FF63BE7B"/>
      </colorScale>
    </cfRule>
  </conditionalFormatting>
  <conditionalFormatting sqref="T10">
    <cfRule type="colorScale" priority="166">
      <colorScale>
        <cfvo type="min"/>
        <cfvo type="max"/>
        <color rgb="FFFCFCFF"/>
        <color rgb="FF63BE7B"/>
      </colorScale>
    </cfRule>
  </conditionalFormatting>
  <conditionalFormatting sqref="U10">
    <cfRule type="colorScale" priority="165">
      <colorScale>
        <cfvo type="min"/>
        <cfvo type="max"/>
        <color rgb="FFFCFCFF"/>
        <color rgb="FF63BE7B"/>
      </colorScale>
    </cfRule>
  </conditionalFormatting>
  <conditionalFormatting sqref="V10">
    <cfRule type="colorScale" priority="164">
      <colorScale>
        <cfvo type="min"/>
        <cfvo type="percentile" val="50"/>
        <cfvo type="max"/>
        <color rgb="FF63BE7B"/>
        <color rgb="FFFCFCFF"/>
        <color rgb="FFF8696B"/>
      </colorScale>
    </cfRule>
  </conditionalFormatting>
  <conditionalFormatting sqref="W10">
    <cfRule type="colorScale" priority="163">
      <colorScale>
        <cfvo type="min"/>
        <cfvo type="percentile" val="50"/>
        <cfvo type="max"/>
        <color rgb="FF63BE7B"/>
        <color rgb="FFFCFCFF"/>
        <color rgb="FFF8696B"/>
      </colorScale>
    </cfRule>
  </conditionalFormatting>
  <conditionalFormatting sqref="D10">
    <cfRule type="colorScale" priority="162">
      <colorScale>
        <cfvo type="min"/>
        <cfvo type="percentile" val="50"/>
        <cfvo type="max"/>
        <color rgb="FFF8696B"/>
        <color rgb="FFFCFCFF"/>
        <color rgb="FF63BE7B"/>
      </colorScale>
    </cfRule>
  </conditionalFormatting>
  <conditionalFormatting sqref="G10">
    <cfRule type="colorScale" priority="161">
      <colorScale>
        <cfvo type="min"/>
        <cfvo type="max"/>
        <color rgb="FFFCFCFF"/>
        <color rgb="FF63BE7B"/>
      </colorScale>
    </cfRule>
  </conditionalFormatting>
  <conditionalFormatting sqref="J10">
    <cfRule type="colorScale" priority="160">
      <colorScale>
        <cfvo type="min"/>
        <cfvo type="max"/>
        <color rgb="FFFCFCFF"/>
        <color rgb="FF63BE7B"/>
      </colorScale>
    </cfRule>
  </conditionalFormatting>
  <conditionalFormatting sqref="M10">
    <cfRule type="colorScale" priority="159">
      <colorScale>
        <cfvo type="min"/>
        <cfvo type="max"/>
        <color rgb="FFFCFCFF"/>
        <color rgb="FF63BE7B"/>
      </colorScale>
    </cfRule>
  </conditionalFormatting>
  <conditionalFormatting sqref="N10">
    <cfRule type="colorScale" priority="158">
      <colorScale>
        <cfvo type="min"/>
        <cfvo type="max"/>
        <color rgb="FFFCFCFF"/>
        <color rgb="FF63BE7B"/>
      </colorScale>
    </cfRule>
  </conditionalFormatting>
  <conditionalFormatting sqref="O10">
    <cfRule type="colorScale" priority="157">
      <colorScale>
        <cfvo type="min"/>
        <cfvo type="percentile" val="50"/>
        <cfvo type="max"/>
        <color rgb="FF63BE7B"/>
        <color rgb="FFFCFCFF"/>
        <color rgb="FFF8696B"/>
      </colorScale>
    </cfRule>
  </conditionalFormatting>
  <conditionalFormatting sqref="P10">
    <cfRule type="colorScale" priority="156">
      <colorScale>
        <cfvo type="min"/>
        <cfvo type="percentile" val="50"/>
        <cfvo type="max"/>
        <color rgb="FF63BE7B"/>
        <color rgb="FFFCFCFF"/>
        <color rgb="FFF8696B"/>
      </colorScale>
    </cfRule>
  </conditionalFormatting>
  <conditionalFormatting sqref="Q10">
    <cfRule type="colorScale" priority="155">
      <colorScale>
        <cfvo type="min"/>
        <cfvo type="percentile" val="50"/>
        <cfvo type="max"/>
        <color rgb="FFF8696B"/>
        <color rgb="FFFCFCFF"/>
        <color rgb="FF63BE7B"/>
      </colorScale>
    </cfRule>
  </conditionalFormatting>
  <conditionalFormatting sqref="R10">
    <cfRule type="colorScale" priority="154">
      <colorScale>
        <cfvo type="min"/>
        <cfvo type="max"/>
        <color rgb="FFFCFCFF"/>
        <color rgb="FF63BE7B"/>
      </colorScale>
    </cfRule>
  </conditionalFormatting>
  <conditionalFormatting sqref="S10">
    <cfRule type="colorScale" priority="153">
      <colorScale>
        <cfvo type="min"/>
        <cfvo type="max"/>
        <color rgb="FFFCFCFF"/>
        <color rgb="FF63BE7B"/>
      </colorScale>
    </cfRule>
  </conditionalFormatting>
  <conditionalFormatting sqref="T10">
    <cfRule type="colorScale" priority="152">
      <colorScale>
        <cfvo type="min"/>
        <cfvo type="max"/>
        <color rgb="FFFCFCFF"/>
        <color rgb="FF63BE7B"/>
      </colorScale>
    </cfRule>
  </conditionalFormatting>
  <conditionalFormatting sqref="U10">
    <cfRule type="colorScale" priority="151">
      <colorScale>
        <cfvo type="min"/>
        <cfvo type="max"/>
        <color rgb="FFFCFCFF"/>
        <color rgb="FF63BE7B"/>
      </colorScale>
    </cfRule>
  </conditionalFormatting>
  <conditionalFormatting sqref="V10">
    <cfRule type="colorScale" priority="150">
      <colorScale>
        <cfvo type="min"/>
        <cfvo type="percentile" val="50"/>
        <cfvo type="max"/>
        <color rgb="FF63BE7B"/>
        <color rgb="FFFCFCFF"/>
        <color rgb="FFF8696B"/>
      </colorScale>
    </cfRule>
  </conditionalFormatting>
  <conditionalFormatting sqref="W10">
    <cfRule type="colorScale" priority="149">
      <colorScale>
        <cfvo type="min"/>
        <cfvo type="percentile" val="50"/>
        <cfvo type="max"/>
        <color rgb="FF63BE7B"/>
        <color rgb="FFFCFCFF"/>
        <color rgb="FFF8696B"/>
      </colorScale>
    </cfRule>
  </conditionalFormatting>
  <conditionalFormatting sqref="D10">
    <cfRule type="colorScale" priority="148">
      <colorScale>
        <cfvo type="min"/>
        <cfvo type="percentile" val="50"/>
        <cfvo type="max"/>
        <color rgb="FFF8696B"/>
        <color rgb="FFFCFCFF"/>
        <color rgb="FF63BE7B"/>
      </colorScale>
    </cfRule>
  </conditionalFormatting>
  <conditionalFormatting sqref="G10">
    <cfRule type="colorScale" priority="147">
      <colorScale>
        <cfvo type="min"/>
        <cfvo type="max"/>
        <color rgb="FFFCFCFF"/>
        <color rgb="FF63BE7B"/>
      </colorScale>
    </cfRule>
  </conditionalFormatting>
  <conditionalFormatting sqref="J10">
    <cfRule type="colorScale" priority="146">
      <colorScale>
        <cfvo type="min"/>
        <cfvo type="max"/>
        <color rgb="FFFCFCFF"/>
        <color rgb="FF63BE7B"/>
      </colorScale>
    </cfRule>
  </conditionalFormatting>
  <conditionalFormatting sqref="M10">
    <cfRule type="colorScale" priority="145">
      <colorScale>
        <cfvo type="min"/>
        <cfvo type="max"/>
        <color rgb="FFFCFCFF"/>
        <color rgb="FF63BE7B"/>
      </colorScale>
    </cfRule>
  </conditionalFormatting>
  <conditionalFormatting sqref="N10">
    <cfRule type="colorScale" priority="144">
      <colorScale>
        <cfvo type="min"/>
        <cfvo type="max"/>
        <color rgb="FFFCFCFF"/>
        <color rgb="FF63BE7B"/>
      </colorScale>
    </cfRule>
  </conditionalFormatting>
  <conditionalFormatting sqref="O10">
    <cfRule type="colorScale" priority="143">
      <colorScale>
        <cfvo type="min"/>
        <cfvo type="percentile" val="50"/>
        <cfvo type="max"/>
        <color rgb="FF63BE7B"/>
        <color rgb="FFFCFCFF"/>
        <color rgb="FFF8696B"/>
      </colorScale>
    </cfRule>
  </conditionalFormatting>
  <conditionalFormatting sqref="P10">
    <cfRule type="colorScale" priority="142">
      <colorScale>
        <cfvo type="min"/>
        <cfvo type="percentile" val="50"/>
        <cfvo type="max"/>
        <color rgb="FF63BE7B"/>
        <color rgb="FFFCFCFF"/>
        <color rgb="FFF8696B"/>
      </colorScale>
    </cfRule>
  </conditionalFormatting>
  <conditionalFormatting sqref="Q10">
    <cfRule type="colorScale" priority="141">
      <colorScale>
        <cfvo type="min"/>
        <cfvo type="percentile" val="50"/>
        <cfvo type="max"/>
        <color rgb="FFF8696B"/>
        <color rgb="FFFCFCFF"/>
        <color rgb="FF63BE7B"/>
      </colorScale>
    </cfRule>
  </conditionalFormatting>
  <conditionalFormatting sqref="R10">
    <cfRule type="colorScale" priority="140">
      <colorScale>
        <cfvo type="min"/>
        <cfvo type="max"/>
        <color rgb="FFFCFCFF"/>
        <color rgb="FF63BE7B"/>
      </colorScale>
    </cfRule>
  </conditionalFormatting>
  <conditionalFormatting sqref="S10">
    <cfRule type="colorScale" priority="139">
      <colorScale>
        <cfvo type="min"/>
        <cfvo type="max"/>
        <color rgb="FFFCFCFF"/>
        <color rgb="FF63BE7B"/>
      </colorScale>
    </cfRule>
  </conditionalFormatting>
  <conditionalFormatting sqref="T10">
    <cfRule type="colorScale" priority="138">
      <colorScale>
        <cfvo type="min"/>
        <cfvo type="max"/>
        <color rgb="FFFCFCFF"/>
        <color rgb="FF63BE7B"/>
      </colorScale>
    </cfRule>
  </conditionalFormatting>
  <conditionalFormatting sqref="U10">
    <cfRule type="colorScale" priority="137">
      <colorScale>
        <cfvo type="min"/>
        <cfvo type="max"/>
        <color rgb="FFFCFCFF"/>
        <color rgb="FF63BE7B"/>
      </colorScale>
    </cfRule>
  </conditionalFormatting>
  <conditionalFormatting sqref="V10">
    <cfRule type="colorScale" priority="136">
      <colorScale>
        <cfvo type="min"/>
        <cfvo type="percentile" val="50"/>
        <cfvo type="max"/>
        <color rgb="FF63BE7B"/>
        <color rgb="FFFCFCFF"/>
        <color rgb="FFF8696B"/>
      </colorScale>
    </cfRule>
  </conditionalFormatting>
  <conditionalFormatting sqref="W10">
    <cfRule type="colorScale" priority="135">
      <colorScale>
        <cfvo type="min"/>
        <cfvo type="percentile" val="50"/>
        <cfvo type="max"/>
        <color rgb="FF63BE7B"/>
        <color rgb="FFFCFCFF"/>
        <color rgb="FFF8696B"/>
      </colorScale>
    </cfRule>
  </conditionalFormatting>
  <conditionalFormatting sqref="D10">
    <cfRule type="colorScale" priority="134">
      <colorScale>
        <cfvo type="min"/>
        <cfvo type="percentile" val="50"/>
        <cfvo type="max"/>
        <color rgb="FFF8696B"/>
        <color rgb="FFFCFCFF"/>
        <color rgb="FF63BE7B"/>
      </colorScale>
    </cfRule>
  </conditionalFormatting>
  <conditionalFormatting sqref="G10">
    <cfRule type="colorScale" priority="132">
      <colorScale>
        <cfvo type="min"/>
        <cfvo type="max"/>
        <color rgb="FFFCFCFF"/>
        <color rgb="FF63BE7B"/>
      </colorScale>
    </cfRule>
    <cfRule type="colorScale" priority="133">
      <colorScale>
        <cfvo type="min"/>
        <cfvo type="percentile" val="50"/>
        <cfvo type="max"/>
        <color rgb="FFF8696B"/>
        <color rgb="FFFCFCFF"/>
        <color rgb="FF63BE7B"/>
      </colorScale>
    </cfRule>
  </conditionalFormatting>
  <conditionalFormatting sqref="J10">
    <cfRule type="colorScale" priority="131">
      <colorScale>
        <cfvo type="min"/>
        <cfvo type="max"/>
        <color rgb="FFFCFCFF"/>
        <color rgb="FF63BE7B"/>
      </colorScale>
    </cfRule>
  </conditionalFormatting>
  <conditionalFormatting sqref="M10">
    <cfRule type="colorScale" priority="130">
      <colorScale>
        <cfvo type="min"/>
        <cfvo type="max"/>
        <color rgb="FFFCFCFF"/>
        <color rgb="FF63BE7B"/>
      </colorScale>
    </cfRule>
  </conditionalFormatting>
  <conditionalFormatting sqref="N10">
    <cfRule type="colorScale" priority="129">
      <colorScale>
        <cfvo type="min"/>
        <cfvo type="max"/>
        <color rgb="FFFCFCFF"/>
        <color rgb="FF63BE7B"/>
      </colorScale>
    </cfRule>
  </conditionalFormatting>
  <conditionalFormatting sqref="O10">
    <cfRule type="colorScale" priority="128">
      <colorScale>
        <cfvo type="min"/>
        <cfvo type="percentile" val="50"/>
        <cfvo type="max"/>
        <color rgb="FF63BE7B"/>
        <color rgb="FFFCFCFF"/>
        <color rgb="FFF8696B"/>
      </colorScale>
    </cfRule>
  </conditionalFormatting>
  <conditionalFormatting sqref="P10">
    <cfRule type="colorScale" priority="127">
      <colorScale>
        <cfvo type="min"/>
        <cfvo type="percentile" val="50"/>
        <cfvo type="max"/>
        <color rgb="FF63BE7B"/>
        <color rgb="FFFCFCFF"/>
        <color rgb="FFF8696B"/>
      </colorScale>
    </cfRule>
  </conditionalFormatting>
  <conditionalFormatting sqref="Q10">
    <cfRule type="colorScale" priority="126">
      <colorScale>
        <cfvo type="min"/>
        <cfvo type="percentile" val="50"/>
        <cfvo type="max"/>
        <color rgb="FFF8696B"/>
        <color rgb="FFFCFCFF"/>
        <color rgb="FF63BE7B"/>
      </colorScale>
    </cfRule>
  </conditionalFormatting>
  <conditionalFormatting sqref="R10">
    <cfRule type="colorScale" priority="125">
      <colorScale>
        <cfvo type="min"/>
        <cfvo type="max"/>
        <color rgb="FFFCFCFF"/>
        <color rgb="FF63BE7B"/>
      </colorScale>
    </cfRule>
  </conditionalFormatting>
  <conditionalFormatting sqref="S10">
    <cfRule type="colorScale" priority="124">
      <colorScale>
        <cfvo type="min"/>
        <cfvo type="max"/>
        <color rgb="FFFCFCFF"/>
        <color rgb="FF63BE7B"/>
      </colorScale>
    </cfRule>
  </conditionalFormatting>
  <conditionalFormatting sqref="T10">
    <cfRule type="colorScale" priority="123">
      <colorScale>
        <cfvo type="min"/>
        <cfvo type="max"/>
        <color rgb="FFFCFCFF"/>
        <color rgb="FF63BE7B"/>
      </colorScale>
    </cfRule>
  </conditionalFormatting>
  <conditionalFormatting sqref="U10">
    <cfRule type="colorScale" priority="122">
      <colorScale>
        <cfvo type="min"/>
        <cfvo type="max"/>
        <color rgb="FFFCFCFF"/>
        <color rgb="FF63BE7B"/>
      </colorScale>
    </cfRule>
  </conditionalFormatting>
  <conditionalFormatting sqref="V10">
    <cfRule type="colorScale" priority="121">
      <colorScale>
        <cfvo type="min"/>
        <cfvo type="percentile" val="50"/>
        <cfvo type="max"/>
        <color rgb="FF63BE7B"/>
        <color rgb="FFFCFCFF"/>
        <color rgb="FFF8696B"/>
      </colorScale>
    </cfRule>
  </conditionalFormatting>
  <conditionalFormatting sqref="W10">
    <cfRule type="colorScale" priority="120">
      <colorScale>
        <cfvo type="min"/>
        <cfvo type="percentile" val="50"/>
        <cfvo type="max"/>
        <color rgb="FF63BE7B"/>
        <color rgb="FFFCFCFF"/>
        <color rgb="FFF8696B"/>
      </colorScale>
    </cfRule>
  </conditionalFormatting>
  <conditionalFormatting sqref="G10">
    <cfRule type="colorScale" priority="119">
      <colorScale>
        <cfvo type="min"/>
        <cfvo type="max"/>
        <color rgb="FFFCFCFF"/>
        <color rgb="FF63BE7B"/>
      </colorScale>
    </cfRule>
  </conditionalFormatting>
  <conditionalFormatting sqref="S10">
    <cfRule type="colorScale" priority="117">
      <colorScale>
        <cfvo type="min"/>
        <cfvo type="max"/>
        <color rgb="FFFCFCFF"/>
        <color rgb="FF63BE7B"/>
      </colorScale>
    </cfRule>
    <cfRule type="colorScale" priority="118">
      <colorScale>
        <cfvo type="min"/>
        <cfvo type="percentile" val="50"/>
        <cfvo type="max"/>
        <color rgb="FFF8696B"/>
        <color rgb="FFFCFCFF"/>
        <color rgb="FF63BE7B"/>
      </colorScale>
    </cfRule>
  </conditionalFormatting>
  <conditionalFormatting sqref="T10">
    <cfRule type="colorScale" priority="115">
      <colorScale>
        <cfvo type="min"/>
        <cfvo type="max"/>
        <color rgb="FFFCFCFF"/>
        <color rgb="FF63BE7B"/>
      </colorScale>
    </cfRule>
    <cfRule type="colorScale" priority="116">
      <colorScale>
        <cfvo type="min"/>
        <cfvo type="percentile" val="50"/>
        <cfvo type="max"/>
        <color rgb="FFF8696B"/>
        <color rgb="FFFCFCFF"/>
        <color rgb="FF63BE7B"/>
      </colorScale>
    </cfRule>
  </conditionalFormatting>
  <conditionalFormatting sqref="U10">
    <cfRule type="colorScale" priority="113">
      <colorScale>
        <cfvo type="min"/>
        <cfvo type="max"/>
        <color rgb="FFFCFCFF"/>
        <color rgb="FF63BE7B"/>
      </colorScale>
    </cfRule>
    <cfRule type="colorScale" priority="114">
      <colorScale>
        <cfvo type="min"/>
        <cfvo type="percentile" val="50"/>
        <cfvo type="max"/>
        <color rgb="FF63BE7B"/>
        <color rgb="FFFCFCFF"/>
        <color rgb="FFF8696B"/>
      </colorScale>
    </cfRule>
  </conditionalFormatting>
  <conditionalFormatting sqref="D10">
    <cfRule type="colorScale" priority="112">
      <colorScale>
        <cfvo type="min"/>
        <cfvo type="percentile" val="50"/>
        <cfvo type="max"/>
        <color rgb="FFF8696B"/>
        <color rgb="FFFCFCFF"/>
        <color rgb="FF63BE7B"/>
      </colorScale>
    </cfRule>
  </conditionalFormatting>
  <conditionalFormatting sqref="G10">
    <cfRule type="colorScale" priority="111">
      <colorScale>
        <cfvo type="min"/>
        <cfvo type="max"/>
        <color rgb="FFFCFCFF"/>
        <color rgb="FF63BE7B"/>
      </colorScale>
    </cfRule>
  </conditionalFormatting>
  <conditionalFormatting sqref="J10">
    <cfRule type="colorScale" priority="110">
      <colorScale>
        <cfvo type="min"/>
        <cfvo type="max"/>
        <color rgb="FFFCFCFF"/>
        <color rgb="FF63BE7B"/>
      </colorScale>
    </cfRule>
  </conditionalFormatting>
  <conditionalFormatting sqref="M10">
    <cfRule type="colorScale" priority="109">
      <colorScale>
        <cfvo type="min"/>
        <cfvo type="max"/>
        <color rgb="FFFCFCFF"/>
        <color rgb="FF63BE7B"/>
      </colorScale>
    </cfRule>
  </conditionalFormatting>
  <conditionalFormatting sqref="N10">
    <cfRule type="colorScale" priority="108">
      <colorScale>
        <cfvo type="min"/>
        <cfvo type="max"/>
        <color rgb="FFFCFCFF"/>
        <color rgb="FF63BE7B"/>
      </colorScale>
    </cfRule>
  </conditionalFormatting>
  <conditionalFormatting sqref="O10">
    <cfRule type="colorScale" priority="107">
      <colorScale>
        <cfvo type="min"/>
        <cfvo type="percentile" val="50"/>
        <cfvo type="max"/>
        <color rgb="FF63BE7B"/>
        <color rgb="FFFCFCFF"/>
        <color rgb="FFF8696B"/>
      </colorScale>
    </cfRule>
  </conditionalFormatting>
  <conditionalFormatting sqref="P10">
    <cfRule type="colorScale" priority="106">
      <colorScale>
        <cfvo type="min"/>
        <cfvo type="percentile" val="50"/>
        <cfvo type="max"/>
        <color rgb="FF63BE7B"/>
        <color rgb="FFFCFCFF"/>
        <color rgb="FFF8696B"/>
      </colorScale>
    </cfRule>
  </conditionalFormatting>
  <conditionalFormatting sqref="Q10">
    <cfRule type="colorScale" priority="105">
      <colorScale>
        <cfvo type="min"/>
        <cfvo type="percentile" val="50"/>
        <cfvo type="max"/>
        <color rgb="FFF8696B"/>
        <color rgb="FFFCFCFF"/>
        <color rgb="FF63BE7B"/>
      </colorScale>
    </cfRule>
  </conditionalFormatting>
  <conditionalFormatting sqref="R10">
    <cfRule type="colorScale" priority="104">
      <colorScale>
        <cfvo type="min"/>
        <cfvo type="max"/>
        <color rgb="FFFCFCFF"/>
        <color rgb="FF63BE7B"/>
      </colorScale>
    </cfRule>
  </conditionalFormatting>
  <conditionalFormatting sqref="S10">
    <cfRule type="colorScale" priority="103">
      <colorScale>
        <cfvo type="min"/>
        <cfvo type="max"/>
        <color rgb="FFFCFCFF"/>
        <color rgb="FF63BE7B"/>
      </colorScale>
    </cfRule>
  </conditionalFormatting>
  <conditionalFormatting sqref="T10">
    <cfRule type="colorScale" priority="102">
      <colorScale>
        <cfvo type="min"/>
        <cfvo type="max"/>
        <color rgb="FFFCFCFF"/>
        <color rgb="FF63BE7B"/>
      </colorScale>
    </cfRule>
  </conditionalFormatting>
  <conditionalFormatting sqref="U10">
    <cfRule type="colorScale" priority="101">
      <colorScale>
        <cfvo type="min"/>
        <cfvo type="max"/>
        <color rgb="FFFCFCFF"/>
        <color rgb="FF63BE7B"/>
      </colorScale>
    </cfRule>
  </conditionalFormatting>
  <conditionalFormatting sqref="V10">
    <cfRule type="colorScale" priority="100">
      <colorScale>
        <cfvo type="min"/>
        <cfvo type="percentile" val="50"/>
        <cfvo type="max"/>
        <color rgb="FF63BE7B"/>
        <color rgb="FFFCFCFF"/>
        <color rgb="FFF8696B"/>
      </colorScale>
    </cfRule>
  </conditionalFormatting>
  <conditionalFormatting sqref="W10">
    <cfRule type="colorScale" priority="99">
      <colorScale>
        <cfvo type="min"/>
        <cfvo type="percentile" val="50"/>
        <cfvo type="max"/>
        <color rgb="FF63BE7B"/>
        <color rgb="FFFCFCFF"/>
        <color rgb="FFF8696B"/>
      </colorScale>
    </cfRule>
  </conditionalFormatting>
  <conditionalFormatting sqref="D10">
    <cfRule type="colorScale" priority="98">
      <colorScale>
        <cfvo type="min"/>
        <cfvo type="percentile" val="50"/>
        <cfvo type="max"/>
        <color rgb="FFF8696B"/>
        <color rgb="FFFCFCFF"/>
        <color rgb="FF63BE7B"/>
      </colorScale>
    </cfRule>
  </conditionalFormatting>
  <conditionalFormatting sqref="G10">
    <cfRule type="colorScale" priority="97">
      <colorScale>
        <cfvo type="min"/>
        <cfvo type="max"/>
        <color rgb="FFFCFCFF"/>
        <color rgb="FF63BE7B"/>
      </colorScale>
    </cfRule>
  </conditionalFormatting>
  <conditionalFormatting sqref="J10">
    <cfRule type="colorScale" priority="96">
      <colorScale>
        <cfvo type="min"/>
        <cfvo type="max"/>
        <color rgb="FFFCFCFF"/>
        <color rgb="FF63BE7B"/>
      </colorScale>
    </cfRule>
  </conditionalFormatting>
  <conditionalFormatting sqref="M10">
    <cfRule type="colorScale" priority="95">
      <colorScale>
        <cfvo type="min"/>
        <cfvo type="max"/>
        <color rgb="FFFCFCFF"/>
        <color rgb="FF63BE7B"/>
      </colorScale>
    </cfRule>
  </conditionalFormatting>
  <conditionalFormatting sqref="N10">
    <cfRule type="colorScale" priority="94">
      <colorScale>
        <cfvo type="min"/>
        <cfvo type="max"/>
        <color rgb="FFFCFCFF"/>
        <color rgb="FF63BE7B"/>
      </colorScale>
    </cfRule>
  </conditionalFormatting>
  <conditionalFormatting sqref="O10">
    <cfRule type="colorScale" priority="93">
      <colorScale>
        <cfvo type="min"/>
        <cfvo type="percentile" val="50"/>
        <cfvo type="max"/>
        <color rgb="FF63BE7B"/>
        <color rgb="FFFCFCFF"/>
        <color rgb="FFF8696B"/>
      </colorScale>
    </cfRule>
  </conditionalFormatting>
  <conditionalFormatting sqref="P10">
    <cfRule type="colorScale" priority="92">
      <colorScale>
        <cfvo type="min"/>
        <cfvo type="percentile" val="50"/>
        <cfvo type="max"/>
        <color rgb="FF63BE7B"/>
        <color rgb="FFFCFCFF"/>
        <color rgb="FFF8696B"/>
      </colorScale>
    </cfRule>
  </conditionalFormatting>
  <conditionalFormatting sqref="Q10">
    <cfRule type="colorScale" priority="91">
      <colorScale>
        <cfvo type="min"/>
        <cfvo type="percentile" val="50"/>
        <cfvo type="max"/>
        <color rgb="FFF8696B"/>
        <color rgb="FFFCFCFF"/>
        <color rgb="FF63BE7B"/>
      </colorScale>
    </cfRule>
  </conditionalFormatting>
  <conditionalFormatting sqref="R10">
    <cfRule type="colorScale" priority="90">
      <colorScale>
        <cfvo type="min"/>
        <cfvo type="max"/>
        <color rgb="FFFCFCFF"/>
        <color rgb="FF63BE7B"/>
      </colorScale>
    </cfRule>
  </conditionalFormatting>
  <conditionalFormatting sqref="S10">
    <cfRule type="colorScale" priority="89">
      <colorScale>
        <cfvo type="min"/>
        <cfvo type="max"/>
        <color rgb="FFFCFCFF"/>
        <color rgb="FF63BE7B"/>
      </colorScale>
    </cfRule>
  </conditionalFormatting>
  <conditionalFormatting sqref="T10">
    <cfRule type="colorScale" priority="88">
      <colorScale>
        <cfvo type="min"/>
        <cfvo type="max"/>
        <color rgb="FFFCFCFF"/>
        <color rgb="FF63BE7B"/>
      </colorScale>
    </cfRule>
  </conditionalFormatting>
  <conditionalFormatting sqref="U10">
    <cfRule type="colorScale" priority="87">
      <colorScale>
        <cfvo type="min"/>
        <cfvo type="max"/>
        <color rgb="FFFCFCFF"/>
        <color rgb="FF63BE7B"/>
      </colorScale>
    </cfRule>
  </conditionalFormatting>
  <conditionalFormatting sqref="V10">
    <cfRule type="colorScale" priority="86">
      <colorScale>
        <cfvo type="min"/>
        <cfvo type="percentile" val="50"/>
        <cfvo type="max"/>
        <color rgb="FF63BE7B"/>
        <color rgb="FFFCFCFF"/>
        <color rgb="FFF8696B"/>
      </colorScale>
    </cfRule>
  </conditionalFormatting>
  <conditionalFormatting sqref="W10">
    <cfRule type="colorScale" priority="85">
      <colorScale>
        <cfvo type="min"/>
        <cfvo type="percentile" val="50"/>
        <cfvo type="max"/>
        <color rgb="FF63BE7B"/>
        <color rgb="FFFCFCFF"/>
        <color rgb="FFF8696B"/>
      </colorScale>
    </cfRule>
  </conditionalFormatting>
  <conditionalFormatting sqref="D2:D25">
    <cfRule type="colorScale" priority="44">
      <colorScale>
        <cfvo type="min"/>
        <cfvo type="percentile" val="50"/>
        <cfvo type="max"/>
        <color rgb="FFF8696B"/>
        <color rgb="FFFCFCFF"/>
        <color rgb="FF63BE7B"/>
      </colorScale>
    </cfRule>
  </conditionalFormatting>
  <conditionalFormatting sqref="G2:G25">
    <cfRule type="colorScale" priority="43">
      <colorScale>
        <cfvo type="min"/>
        <cfvo type="max"/>
        <color rgb="FFFCFCFF"/>
        <color rgb="FF63BE7B"/>
      </colorScale>
    </cfRule>
  </conditionalFormatting>
  <conditionalFormatting sqref="J2:J25">
    <cfRule type="colorScale" priority="42">
      <colorScale>
        <cfvo type="min"/>
        <cfvo type="max"/>
        <color rgb="FFFCFCFF"/>
        <color rgb="FF63BE7B"/>
      </colorScale>
    </cfRule>
  </conditionalFormatting>
  <conditionalFormatting sqref="M2:M25">
    <cfRule type="colorScale" priority="41">
      <colorScale>
        <cfvo type="min"/>
        <cfvo type="max"/>
        <color rgb="FFFCFCFF"/>
        <color rgb="FF63BE7B"/>
      </colorScale>
    </cfRule>
  </conditionalFormatting>
  <conditionalFormatting sqref="N2:N25">
    <cfRule type="colorScale" priority="40">
      <colorScale>
        <cfvo type="min"/>
        <cfvo type="max"/>
        <color rgb="FFFCFCFF"/>
        <color rgb="FF63BE7B"/>
      </colorScale>
    </cfRule>
  </conditionalFormatting>
  <conditionalFormatting sqref="O2:O25">
    <cfRule type="colorScale" priority="39">
      <colorScale>
        <cfvo type="min"/>
        <cfvo type="percentile" val="50"/>
        <cfvo type="max"/>
        <color rgb="FF63BE7B"/>
        <color rgb="FFFCFCFF"/>
        <color rgb="FFF8696B"/>
      </colorScale>
    </cfRule>
  </conditionalFormatting>
  <conditionalFormatting sqref="P2:P25">
    <cfRule type="colorScale" priority="38">
      <colorScale>
        <cfvo type="min"/>
        <cfvo type="percentile" val="50"/>
        <cfvo type="max"/>
        <color rgb="FF63BE7B"/>
        <color rgb="FFFCFCFF"/>
        <color rgb="FFF8696B"/>
      </colorScale>
    </cfRule>
  </conditionalFormatting>
  <conditionalFormatting sqref="Q2:Q25">
    <cfRule type="colorScale" priority="37">
      <colorScale>
        <cfvo type="min"/>
        <cfvo type="percentile" val="50"/>
        <cfvo type="max"/>
        <color rgb="FFF8696B"/>
        <color rgb="FFFCFCFF"/>
        <color rgb="FF63BE7B"/>
      </colorScale>
    </cfRule>
  </conditionalFormatting>
  <conditionalFormatting sqref="R2:R25">
    <cfRule type="colorScale" priority="36">
      <colorScale>
        <cfvo type="min"/>
        <cfvo type="max"/>
        <color rgb="FFFCFCFF"/>
        <color rgb="FF63BE7B"/>
      </colorScale>
    </cfRule>
  </conditionalFormatting>
  <conditionalFormatting sqref="S2:S25">
    <cfRule type="colorScale" priority="34">
      <colorScale>
        <cfvo type="min"/>
        <cfvo type="percentile" val="50"/>
        <cfvo type="max"/>
        <color rgb="FFF8696B"/>
        <color rgb="FFFCFCFF"/>
        <color rgb="FF63BE7B"/>
      </colorScale>
    </cfRule>
    <cfRule type="colorScale" priority="35">
      <colorScale>
        <cfvo type="min"/>
        <cfvo type="max"/>
        <color rgb="FFFCFCFF"/>
        <color rgb="FF63BE7B"/>
      </colorScale>
    </cfRule>
  </conditionalFormatting>
  <conditionalFormatting sqref="T2:T25">
    <cfRule type="colorScale" priority="33">
      <colorScale>
        <cfvo type="min"/>
        <cfvo type="percentile" val="50"/>
        <cfvo type="max"/>
        <color rgb="FFF8696B"/>
        <color rgb="FFFCFCFF"/>
        <color rgb="FF63BE7B"/>
      </colorScale>
    </cfRule>
  </conditionalFormatting>
  <conditionalFormatting sqref="U2:U25">
    <cfRule type="colorScale" priority="31">
      <colorScale>
        <cfvo type="min"/>
        <cfvo type="percentile" val="50"/>
        <cfvo type="max"/>
        <color rgb="FFF8696B"/>
        <color rgb="FFFCFCFF"/>
        <color rgb="FF63BE7B"/>
      </colorScale>
    </cfRule>
  </conditionalFormatting>
  <conditionalFormatting sqref="V2:V25">
    <cfRule type="colorScale" priority="29">
      <colorScale>
        <cfvo type="min"/>
        <cfvo type="percentile" val="50"/>
        <cfvo type="max"/>
        <color rgb="FF63BE7B"/>
        <color rgb="FFFCFCFF"/>
        <color rgb="FFF8696B"/>
      </colorScale>
    </cfRule>
  </conditionalFormatting>
  <conditionalFormatting sqref="W2:W25">
    <cfRule type="colorScale" priority="28">
      <colorScale>
        <cfvo type="min"/>
        <cfvo type="percentile" val="50"/>
        <cfvo type="max"/>
        <color rgb="FF63BE7B"/>
        <color rgb="FFFCFCFF"/>
        <color rgb="FFF8696B"/>
      </colorScale>
    </cfRule>
  </conditionalFormatting>
  <conditionalFormatting sqref="E24:M24">
    <cfRule type="colorScale" priority="65">
      <colorScale>
        <cfvo type="min"/>
        <cfvo type="max"/>
        <color rgb="FFFCFCFF"/>
        <color rgb="FF63BE7B"/>
      </colorScale>
    </cfRule>
    <cfRule type="colorScale" priority="66">
      <colorScale>
        <cfvo type="min"/>
        <cfvo type="max"/>
        <color rgb="FFFCFCFF"/>
        <color rgb="FF63BE7B"/>
      </colorScale>
    </cfRule>
    <cfRule type="colorScale" priority="67">
      <colorScale>
        <cfvo type="min"/>
        <cfvo type="percentile" val="50"/>
        <cfvo type="max"/>
        <color rgb="FFF8696B"/>
        <color rgb="FFFFEB84"/>
        <color rgb="FF63BE7B"/>
      </colorScale>
    </cfRule>
    <cfRule type="colorScale" priority="68">
      <colorScale>
        <cfvo type="min"/>
        <cfvo type="max"/>
        <color rgb="FFFFEF9C"/>
        <color rgb="FF63BE7B"/>
      </colorScale>
    </cfRule>
  </conditionalFormatting>
  <conditionalFormatting sqref="I24:J24">
    <cfRule type="colorScale" priority="51">
      <colorScale>
        <cfvo type="min"/>
        <cfvo type="max"/>
        <color rgb="FFFCFCFF"/>
        <color rgb="FF63BE7B"/>
      </colorScale>
    </cfRule>
    <cfRule type="colorScale" priority="52">
      <colorScale>
        <cfvo type="min"/>
        <cfvo type="percentile" val="50"/>
        <cfvo type="max"/>
        <color rgb="FFF8696B"/>
        <color rgb="FFFCFCFF"/>
        <color rgb="FF63BE7B"/>
      </colorScale>
    </cfRule>
    <cfRule type="colorScale" priority="53">
      <colorScale>
        <cfvo type="min"/>
        <cfvo type="percentile" val="50"/>
        <cfvo type="max"/>
        <color rgb="FFF8696B"/>
        <color rgb="FFFCFCFF"/>
        <color rgb="FF63BE7B"/>
      </colorScale>
    </cfRule>
    <cfRule type="colorScale" priority="54">
      <colorScale>
        <cfvo type="min"/>
        <cfvo type="percentile" val="50"/>
        <cfvo type="max"/>
        <color rgb="FFF8696B"/>
        <color rgb="FFFCFCFF"/>
        <color rgb="FF5A8AC6"/>
      </colorScale>
    </cfRule>
    <cfRule type="colorScale" priority="55">
      <colorScale>
        <cfvo type="min"/>
        <cfvo type="percentile" val="50"/>
        <cfvo type="max"/>
        <color rgb="FFF8696B"/>
        <color rgb="FFFCFCFF"/>
        <color rgb="FF63BE7B"/>
      </colorScale>
    </cfRule>
    <cfRule type="colorScale" priority="56">
      <colorScale>
        <cfvo type="min"/>
        <cfvo type="percentile" val="50"/>
        <cfvo type="max"/>
        <color rgb="FFF8696B"/>
        <color rgb="FFFCFCFF"/>
        <color rgb="FF63BE7B"/>
      </colorScale>
    </cfRule>
    <cfRule type="colorScale" priority="57">
      <colorScale>
        <cfvo type="min"/>
        <cfvo type="max"/>
        <color rgb="FFFCFCFF"/>
        <color rgb="FF63BE7B"/>
      </colorScale>
    </cfRule>
    <cfRule type="colorScale" priority="58">
      <colorScale>
        <cfvo type="min"/>
        <cfvo type="percentile" val="50"/>
        <cfvo type="max"/>
        <color rgb="FFF8696B"/>
        <color rgb="FFFCFCFF"/>
        <color rgb="FF63BE7B"/>
      </colorScale>
    </cfRule>
    <cfRule type="colorScale" priority="59">
      <colorScale>
        <cfvo type="min"/>
        <cfvo type="percentile" val="50"/>
        <cfvo type="max"/>
        <color rgb="FFF8696B"/>
        <color rgb="FFFCFCFF"/>
        <color rgb="FF63BE7B"/>
      </colorScale>
    </cfRule>
    <cfRule type="colorScale" priority="60">
      <colorScale>
        <cfvo type="min"/>
        <cfvo type="max"/>
        <color rgb="FFFCFCFF"/>
        <color rgb="FF63BE7B"/>
      </colorScale>
    </cfRule>
  </conditionalFormatting>
  <conditionalFormatting sqref="K24:L24">
    <cfRule type="colorScale" priority="45">
      <colorScale>
        <cfvo type="min"/>
        <cfvo type="max"/>
        <color rgb="FFFCFCFF"/>
        <color rgb="FF63BE7B"/>
      </colorScale>
    </cfRule>
    <cfRule type="colorScale" priority="46">
      <colorScale>
        <cfvo type="min"/>
        <cfvo type="max"/>
        <color rgb="FFFCFCFF"/>
        <color rgb="FF63BE7B"/>
      </colorScale>
    </cfRule>
    <cfRule type="colorScale" priority="61">
      <colorScale>
        <cfvo type="min"/>
        <cfvo type="percentile" val="50"/>
        <cfvo type="max"/>
        <color rgb="FFF8696B"/>
        <color rgb="FFFCFCFF"/>
        <color rgb="FF63BE7B"/>
      </colorScale>
    </cfRule>
    <cfRule type="colorScale" priority="62">
      <colorScale>
        <cfvo type="min"/>
        <cfvo type="max"/>
        <color rgb="FFFCFCFF"/>
        <color rgb="FF63BE7B"/>
      </colorScale>
    </cfRule>
  </conditionalFormatting>
  <conditionalFormatting sqref="R24:S24">
    <cfRule type="colorScale" priority="47">
      <colorScale>
        <cfvo type="min"/>
        <cfvo type="max"/>
        <color rgb="FFFFEF9C"/>
        <color rgb="FF63BE7B"/>
      </colorScale>
    </cfRule>
    <cfRule type="colorScale" priority="48">
      <colorScale>
        <cfvo type="min"/>
        <cfvo type="percentile" val="50"/>
        <cfvo type="max"/>
        <color rgb="FFF8696B"/>
        <color rgb="FFFCFCFF"/>
        <color rgb="FF63BE7B"/>
      </colorScale>
    </cfRule>
    <cfRule type="colorScale" priority="49">
      <colorScale>
        <cfvo type="min"/>
        <cfvo type="max"/>
        <color rgb="FFFCFCFF"/>
        <color rgb="FF63BE7B"/>
      </colorScale>
    </cfRule>
    <cfRule type="colorScale" priority="50">
      <colorScale>
        <cfvo type="min"/>
        <cfvo type="max"/>
        <color rgb="FFFCFCFF"/>
        <color rgb="FF63BE7B"/>
      </colorScale>
    </cfRule>
    <cfRule type="colorScale" priority="63">
      <colorScale>
        <cfvo type="min"/>
        <cfvo type="percentile" val="50"/>
        <cfvo type="max"/>
        <color rgb="FFF8696B"/>
        <color rgb="FFFCFCFF"/>
        <color rgb="FF63BE7B"/>
      </colorScale>
    </cfRule>
    <cfRule type="colorScale" priority="64">
      <colorScale>
        <cfvo type="min"/>
        <cfvo type="max"/>
        <color rgb="FFFCFCFF"/>
        <color rgb="FF63BE7B"/>
      </colorScale>
    </cfRule>
  </conditionalFormatting>
  <conditionalFormatting sqref="E25:M25">
    <cfRule type="colorScale" priority="24">
      <colorScale>
        <cfvo type="min"/>
        <cfvo type="max"/>
        <color rgb="FFFCFCFF"/>
        <color rgb="FF63BE7B"/>
      </colorScale>
    </cfRule>
    <cfRule type="colorScale" priority="25">
      <colorScale>
        <cfvo type="min"/>
        <cfvo type="max"/>
        <color rgb="FFFCFCFF"/>
        <color rgb="FF63BE7B"/>
      </colorScale>
    </cfRule>
    <cfRule type="colorScale" priority="26">
      <colorScale>
        <cfvo type="min"/>
        <cfvo type="percentile" val="50"/>
        <cfvo type="max"/>
        <color rgb="FFF8696B"/>
        <color rgb="FFFFEB84"/>
        <color rgb="FF63BE7B"/>
      </colorScale>
    </cfRule>
    <cfRule type="colorScale" priority="27">
      <colorScale>
        <cfvo type="min"/>
        <cfvo type="max"/>
        <color rgb="FFFFEF9C"/>
        <color rgb="FF63BE7B"/>
      </colorScale>
    </cfRule>
  </conditionalFormatting>
  <conditionalFormatting sqref="I25:J25">
    <cfRule type="colorScale" priority="10">
      <colorScale>
        <cfvo type="min"/>
        <cfvo type="max"/>
        <color rgb="FFFCFCFF"/>
        <color rgb="FF63BE7B"/>
      </colorScale>
    </cfRule>
    <cfRule type="colorScale" priority="11">
      <colorScale>
        <cfvo type="min"/>
        <cfvo type="percentile" val="50"/>
        <cfvo type="max"/>
        <color rgb="FFF8696B"/>
        <color rgb="FFFCFCFF"/>
        <color rgb="FF63BE7B"/>
      </colorScale>
    </cfRule>
    <cfRule type="colorScale" priority="12">
      <colorScale>
        <cfvo type="min"/>
        <cfvo type="percentile" val="50"/>
        <cfvo type="max"/>
        <color rgb="FFF8696B"/>
        <color rgb="FFFCFCFF"/>
        <color rgb="FF63BE7B"/>
      </colorScale>
    </cfRule>
    <cfRule type="colorScale" priority="13">
      <colorScale>
        <cfvo type="min"/>
        <cfvo type="percentile" val="50"/>
        <cfvo type="max"/>
        <color rgb="FFF8696B"/>
        <color rgb="FFFCFCFF"/>
        <color rgb="FF5A8AC6"/>
      </colorScale>
    </cfRule>
    <cfRule type="colorScale" priority="14">
      <colorScale>
        <cfvo type="min"/>
        <cfvo type="percentile" val="50"/>
        <cfvo type="max"/>
        <color rgb="FFF8696B"/>
        <color rgb="FFFCFCFF"/>
        <color rgb="FF63BE7B"/>
      </colorScale>
    </cfRule>
    <cfRule type="colorScale" priority="15">
      <colorScale>
        <cfvo type="min"/>
        <cfvo type="percentile" val="50"/>
        <cfvo type="max"/>
        <color rgb="FFF8696B"/>
        <color rgb="FFFCFCFF"/>
        <color rgb="FF63BE7B"/>
      </colorScale>
    </cfRule>
    <cfRule type="colorScale" priority="16">
      <colorScale>
        <cfvo type="min"/>
        <cfvo type="max"/>
        <color rgb="FFFCFCFF"/>
        <color rgb="FF63BE7B"/>
      </colorScale>
    </cfRule>
    <cfRule type="colorScale" priority="17">
      <colorScale>
        <cfvo type="min"/>
        <cfvo type="percentile" val="50"/>
        <cfvo type="max"/>
        <color rgb="FFF8696B"/>
        <color rgb="FFFCFCFF"/>
        <color rgb="FF63BE7B"/>
      </colorScale>
    </cfRule>
    <cfRule type="colorScale" priority="18">
      <colorScale>
        <cfvo type="min"/>
        <cfvo type="percentile" val="50"/>
        <cfvo type="max"/>
        <color rgb="FFF8696B"/>
        <color rgb="FFFCFCFF"/>
        <color rgb="FF63BE7B"/>
      </colorScale>
    </cfRule>
    <cfRule type="colorScale" priority="19">
      <colorScale>
        <cfvo type="min"/>
        <cfvo type="max"/>
        <color rgb="FFFCFCFF"/>
        <color rgb="FF63BE7B"/>
      </colorScale>
    </cfRule>
  </conditionalFormatting>
  <conditionalFormatting sqref="K25:L25">
    <cfRule type="colorScale" priority="4">
      <colorScale>
        <cfvo type="min"/>
        <cfvo type="max"/>
        <color rgb="FFFCFCFF"/>
        <color rgb="FF63BE7B"/>
      </colorScale>
    </cfRule>
    <cfRule type="colorScale" priority="5">
      <colorScale>
        <cfvo type="min"/>
        <cfvo type="max"/>
        <color rgb="FFFCFCFF"/>
        <color rgb="FF63BE7B"/>
      </colorScale>
    </cfRule>
    <cfRule type="colorScale" priority="20">
      <colorScale>
        <cfvo type="min"/>
        <cfvo type="percentile" val="50"/>
        <cfvo type="max"/>
        <color rgb="FFF8696B"/>
        <color rgb="FFFCFCFF"/>
        <color rgb="FF63BE7B"/>
      </colorScale>
    </cfRule>
    <cfRule type="colorScale" priority="21">
      <colorScale>
        <cfvo type="min"/>
        <cfvo type="max"/>
        <color rgb="FFFCFCFF"/>
        <color rgb="FF63BE7B"/>
      </colorScale>
    </cfRule>
  </conditionalFormatting>
  <conditionalFormatting sqref="R25:S25">
    <cfRule type="colorScale" priority="6">
      <colorScale>
        <cfvo type="min"/>
        <cfvo type="max"/>
        <color rgb="FFFFEF9C"/>
        <color rgb="FF63BE7B"/>
      </colorScale>
    </cfRule>
    <cfRule type="colorScale" priority="7">
      <colorScale>
        <cfvo type="min"/>
        <cfvo type="percentile" val="50"/>
        <cfvo type="max"/>
        <color rgb="FFF8696B"/>
        <color rgb="FFFCFCFF"/>
        <color rgb="FF63BE7B"/>
      </colorScale>
    </cfRule>
    <cfRule type="colorScale" priority="8">
      <colorScale>
        <cfvo type="min"/>
        <cfvo type="max"/>
        <color rgb="FFFCFCFF"/>
        <color rgb="FF63BE7B"/>
      </colorScale>
    </cfRule>
    <cfRule type="colorScale" priority="9">
      <colorScale>
        <cfvo type="min"/>
        <cfvo type="max"/>
        <color rgb="FFFCFCFF"/>
        <color rgb="FF63BE7B"/>
      </colorScale>
    </cfRule>
    <cfRule type="colorScale" priority="22">
      <colorScale>
        <cfvo type="min"/>
        <cfvo type="percentile" val="50"/>
        <cfvo type="max"/>
        <color rgb="FFF8696B"/>
        <color rgb="FFFCFCFF"/>
        <color rgb="FF63BE7B"/>
      </colorScale>
    </cfRule>
    <cfRule type="colorScale" priority="23">
      <colorScale>
        <cfvo type="min"/>
        <cfvo type="max"/>
        <color rgb="FFFCFCFF"/>
        <color rgb="FF63BE7B"/>
      </colorScale>
    </cfRule>
  </conditionalFormatting>
  <conditionalFormatting sqref="H1">
    <cfRule type="colorScale" priority="1">
      <colorScale>
        <cfvo type="min"/>
        <cfvo type="percentile" val="50"/>
        <cfvo type="max"/>
        <color rgb="FFF8696B"/>
        <color rgb="FFFCFCFF"/>
        <color rgb="FF63BE7B"/>
      </colorScale>
    </cfRule>
  </conditionalFormatting>
  <conditionalFormatting sqref="H1">
    <cfRule type="colorScale" priority="2">
      <colorScale>
        <cfvo type="min"/>
        <cfvo type="percentile" val="50"/>
        <cfvo type="max"/>
        <color rgb="FFF8696B"/>
        <color rgb="FFFCFCFF"/>
        <color rgb="FF5A8AC6"/>
      </colorScale>
    </cfRule>
  </conditionalFormatting>
  <conditionalFormatting sqref="I1:N1 G1">
    <cfRule type="colorScale" priority="3">
      <colorScale>
        <cfvo type="min"/>
        <cfvo type="percentile" val="50"/>
        <cfvo type="max"/>
        <color rgb="FFF8696B"/>
        <color rgb="FFFCFCFF"/>
        <color rgb="FF63BE7B"/>
      </colorScale>
    </cfRule>
  </conditionalFormatting>
  <hyperlinks>
    <hyperlink ref="A8" r:id="rId1" display="Consumer/Lululemon Athletica.xlsx" xr:uid="{191C4647-51DB-9E41-8EFB-7B0BED197617}"/>
    <hyperlink ref="A3" r:id="rId2" display="Consumer/Booking Holdings.xlsx" xr:uid="{BE25415A-40FE-A345-A39E-A45F5FC91781}"/>
    <hyperlink ref="A16" r:id="rId3" display="Consumer/PepsiCo.xlsx" xr:uid="{998887CE-0105-C440-9878-B7FB10292372}"/>
    <hyperlink ref="A12" r:id="rId4" display="Consumer/Celsius Holdings.xlsx" xr:uid="{1F00D5F0-3991-6E40-9A86-85E5CE01F2F7}"/>
    <hyperlink ref="A9" r:id="rId5" display="Consumer/e.l.f Beauty.xlsx" xr:uid="{AB672E03-F0FB-3A4B-B99E-29BD0CD15EE2}"/>
    <hyperlink ref="A5" r:id="rId6" display="Consumer/Hershey's.xlsx" xr:uid="{B690D884-E9DF-9340-987C-C0E71474456E}"/>
    <hyperlink ref="A15" r:id="rId7" display="Consumer/Ferrari.xlsx" xr:uid="{A0A37412-ECB1-B342-BE13-6986C9AE44F4}"/>
    <hyperlink ref="A22" r:id="rId8" display="Consumer/Chipotle Mexican Grill.xlsx" xr:uid="{5192A574-9097-564C-9379-AECE6B9B1EC2}"/>
    <hyperlink ref="A20" r:id="rId9" display="Consumer/Nike.xlsx" xr:uid="{4C51CDCD-7AFD-C64A-B84C-C36A13F3645E}"/>
    <hyperlink ref="A6" r:id="rId10" display="Consumer/AutoZone.xlsx" xr:uid="{2500C0A8-DEBD-BC4D-9C5B-6D328CDE6B75}"/>
    <hyperlink ref="A11" r:id="rId11" display="Consumer/Starbucks.xlsx" xr:uid="{352000C1-95EF-AC46-B2D6-7507D78F2B66}"/>
    <hyperlink ref="A4" r:id="rId12" display="Consumer/Crocs.xlsx" xr:uid="{3D5FB092-8576-D74A-9EFC-0286323D29A3}"/>
    <hyperlink ref="A18" r:id="rId13" display="Consumer/Wingstop.xlsx" xr:uid="{46B2AF7E-C879-9E4A-9F65-64DB4B080B0D}"/>
    <hyperlink ref="A2" r:id="rId14" display="Consumer/Evolution AB.xlsx" xr:uid="{7480F2F3-FED2-454B-B6E1-84A19C56DCB6}"/>
    <hyperlink ref="A23" r:id="rId15" display="Consumer/Dutch Bros.xlsx" xr:uid="{C5855C4E-F7A1-6F49-AAFC-AA2AE8FE51DD}"/>
    <hyperlink ref="A19" r:id="rId16" display="Consumer/Disney.xlsx" xr:uid="{44F33DE1-FDA8-154A-92A7-91F2C6C81843}"/>
    <hyperlink ref="A21" r:id="rId17" display="Consumer/DraftKings.xlsx" xr:uid="{10081981-81CE-F348-B4AF-75BF1F4E9BB1}"/>
    <hyperlink ref="A24" r:id="rId18" display="Consumer/Formula One Group.xlsx" xr:uid="{45C754EA-1847-2F4E-9C29-6E1B2F9D8B47}"/>
    <hyperlink ref="A14" r:id="rId19" display="Consumer/Deckers Outdoor Corporation.xlsx" xr:uid="{F1DC740F-9D3F-2240-AFA1-6B139F3C901E}"/>
    <hyperlink ref="A10" r:id="rId20" display="Consumer/Hermes.xlsx" xr:uid="{1E578C0F-7B0F-D14E-82E6-74BEE7640080}"/>
    <hyperlink ref="A7" r:id="rId21" display="Consumer/Louis Vuitton Moet Hennessy.xlsx" xr:uid="{7635FDCB-72EA-F34A-9A9F-E30751E02B25}"/>
    <hyperlink ref="A17" r:id="rId22" display="Consumer/Ulta Beauty.xlsx" xr:uid="{908D20DE-F6A3-9148-9BDE-49FF0DA30BD8}"/>
    <hyperlink ref="A13" r:id="rId23" display="Consumer/Coca Cola.xlsx" xr:uid="{9CF5D8A9-3B30-BF40-8306-AED52B779C45}"/>
    <hyperlink ref="A25" r:id="rId24" display="Consumer/Costco Wholesale.xlsx" xr:uid="{2B727706-2680-E04A-B314-D94610958F76}"/>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DF0210-6DC4-C340-BD13-D2A816E7173A}">
  <dimension ref="A1:AI38"/>
  <sheetViews>
    <sheetView zoomScale="80" zoomScaleNormal="80" workbookViewId="0">
      <pane ySplit="1" topLeftCell="A2" activePane="bottomLeft" state="frozen"/>
      <selection pane="bottomLeft" activeCell="A9" sqref="A2:A9"/>
    </sheetView>
  </sheetViews>
  <sheetFormatPr baseColWidth="10" defaultRowHeight="16"/>
  <cols>
    <col min="1" max="1" width="30.7109375" style="7" customWidth="1"/>
    <col min="2" max="2" width="10.7109375" style="1" hidden="1" customWidth="1"/>
    <col min="3" max="3" width="10.7109375" style="1" customWidth="1"/>
    <col min="4" max="4" width="10.7109375" style="11" customWidth="1"/>
    <col min="5" max="6" width="10.7109375" hidden="1" customWidth="1"/>
    <col min="7" max="7" width="10.7109375" customWidth="1"/>
    <col min="8" max="9" width="10.7109375" hidden="1" customWidth="1"/>
    <col min="10" max="10" width="10.7109375" customWidth="1"/>
    <col min="11" max="12" width="10.7109375" hidden="1" customWidth="1"/>
    <col min="13" max="20" width="10.7109375" customWidth="1"/>
    <col min="21" max="23" width="11.7109375" customWidth="1"/>
    <col min="24" max="24" width="13.85546875" customWidth="1"/>
    <col min="25" max="25" width="24.7109375" style="10" customWidth="1"/>
    <col min="26" max="26" width="13.5703125" customWidth="1"/>
    <col min="27" max="27" width="109.5703125" customWidth="1"/>
    <col min="28" max="28" width="11.7109375" customWidth="1"/>
  </cols>
  <sheetData>
    <row r="1" spans="1:35" s="46" customFormat="1" ht="60" customHeight="1">
      <c r="A1" s="45" t="s">
        <v>590</v>
      </c>
      <c r="B1" s="46" t="s">
        <v>577</v>
      </c>
      <c r="C1" s="46" t="s">
        <v>5</v>
      </c>
      <c r="D1" s="46" t="s">
        <v>0</v>
      </c>
      <c r="E1" s="46" t="s">
        <v>9</v>
      </c>
      <c r="F1" s="47" t="s">
        <v>8</v>
      </c>
      <c r="G1" s="46" t="s">
        <v>575</v>
      </c>
      <c r="H1" s="46" t="s">
        <v>26</v>
      </c>
      <c r="I1" s="46" t="s">
        <v>27</v>
      </c>
      <c r="J1" s="46" t="s">
        <v>579</v>
      </c>
      <c r="K1" s="46" t="s">
        <v>580</v>
      </c>
      <c r="L1" s="46" t="s">
        <v>581</v>
      </c>
      <c r="M1" s="46" t="s">
        <v>576</v>
      </c>
      <c r="N1" s="46" t="s">
        <v>582</v>
      </c>
      <c r="O1" s="46" t="s">
        <v>24</v>
      </c>
      <c r="P1" s="46" t="s">
        <v>25</v>
      </c>
      <c r="Q1" s="46" t="s">
        <v>578</v>
      </c>
      <c r="R1" s="46" t="s">
        <v>3</v>
      </c>
      <c r="S1" s="46" t="s">
        <v>583</v>
      </c>
      <c r="T1" s="46" t="s">
        <v>2</v>
      </c>
      <c r="U1" s="46" t="s">
        <v>4</v>
      </c>
      <c r="V1" s="46" t="s">
        <v>584</v>
      </c>
      <c r="W1" s="46" t="s">
        <v>597</v>
      </c>
      <c r="X1" s="46" t="s">
        <v>1</v>
      </c>
      <c r="Y1" s="46" t="s">
        <v>7</v>
      </c>
      <c r="Z1" s="46" t="s">
        <v>10</v>
      </c>
      <c r="AA1" s="46" t="s">
        <v>6</v>
      </c>
    </row>
    <row r="2" spans="1:35" ht="50" customHeight="1">
      <c r="A2" s="57" t="e" vm="88">
        <v>#VALUE!</v>
      </c>
      <c r="B2" s="12" cm="1">
        <f t="array" ref="B2">_FV(A2,"Price",TRUE)</f>
        <v>180.26</v>
      </c>
      <c r="C2" s="38">
        <f>[88]Model!$K$6</f>
        <v>196.40816613050822</v>
      </c>
      <c r="D2" s="33">
        <f>[88]Model!$K$7</f>
        <v>8.9582636916166747E-2</v>
      </c>
      <c r="E2" s="33">
        <f>[88]Model!$E$11</f>
        <v>0.13268284308114908</v>
      </c>
      <c r="F2" s="33">
        <f>[88]Model!$F$11</f>
        <v>6.5049892636099615E-2</v>
      </c>
      <c r="G2" s="33">
        <f>[88]Model!$K$11</f>
        <v>4.7915048577075223E-2</v>
      </c>
      <c r="H2" s="33">
        <f>[88]Model!$E$13</f>
        <v>-0.55576559546313797</v>
      </c>
      <c r="I2" s="33">
        <f>[88]Model!$F$13</f>
        <v>2.3191489361702127</v>
      </c>
      <c r="J2" s="33">
        <f>[88]Model!$K$13</f>
        <v>0.49057577627548482</v>
      </c>
      <c r="K2" s="33">
        <f>[88]Model!$E$16</f>
        <v>7.4190736730819662E-2</v>
      </c>
      <c r="L2" s="33">
        <f>[88]Model!$F$16</f>
        <v>0.19630155463358623</v>
      </c>
      <c r="M2" s="33">
        <f>[88]Model!$K$16</f>
        <v>7.554561174837382E-2</v>
      </c>
      <c r="N2" s="33">
        <f t="shared" ref="N2:N8" si="0">SUM(D2,G2,M2,J2,Q2,R2,S2,T2,U2)/9</f>
        <v>0.18425132187144183</v>
      </c>
      <c r="O2" s="34">
        <f>[88]Model!$A$6</f>
        <v>4.5131699620493357</v>
      </c>
      <c r="P2" s="34">
        <f>[88]Model!$A$7</f>
        <v>24.394262256410258</v>
      </c>
      <c r="Q2" s="35">
        <f>[88]Model!$C$7</f>
        <v>3.9101250278454507E-2</v>
      </c>
      <c r="R2" s="33">
        <f>[88]Model!$C$3</f>
        <v>0.47200000000000003</v>
      </c>
      <c r="S2" s="33">
        <f>[88]Model!$C$5</f>
        <v>0.16719999999999999</v>
      </c>
      <c r="T2" s="33">
        <f>[88]Model!$C$6</f>
        <v>0.1384033426634482</v>
      </c>
      <c r="U2" s="33">
        <f>[88]Model!$E$7</f>
        <v>0.13793823038397329</v>
      </c>
      <c r="V2" s="36">
        <f>[88]Model!$G$7</f>
        <v>0.47118218535094419</v>
      </c>
      <c r="W2" s="33">
        <f>[88]Model!$G$3</f>
        <v>-1.2853612670959552E-2</v>
      </c>
      <c r="X2" s="39">
        <f>[88]Model!$A$3</f>
        <v>19027524560</v>
      </c>
      <c r="Y2" s="43" t="str" cm="1">
        <f t="array" ref="Y2">_FV(A2,"Industry")</f>
        <v>Investment Banking &amp; Investment Services</v>
      </c>
      <c r="Z2" s="41" cm="1">
        <f t="array" ref="Z2">_FV(A2,"Year incorporated",TRUE)</f>
        <v>2006</v>
      </c>
      <c r="AA2" s="8" t="str" cm="1">
        <f t="array" ref="AA2">_FV(A2,"Description")</f>
        <v>Cboe Global Markets, Inc. is a provider of market infrastructure and tradable products, delivering trading, and clearing and investment solutions to market participants. Its segments include Options, North American Equities, Europe and Asia Pacific, Futures, Global FX., and Digital. The Options segment includes options on market indices (index options), as well as on the stocks of individual corporations (equity options). The North American Equities segment includes listed United States equities transaction services. The Europe and Asia Pacific segment includes the pan-European listed equities and derivatives transaction services, exchange-traded products (ETPs), exchange-traded commodities, and international depository receipts. The Futures segment includes transaction services provided by its electronic futures exchange, Cboe Futures Exchange, LLC (CFE). The Global FX segment includes institutional foreign exchange (FX) trading services. The Digital segment includes Cboe Digital.</v>
      </c>
    </row>
    <row r="3" spans="1:35" ht="50" customHeight="1">
      <c r="A3" s="57" t="e" vm="89">
        <v>#VALUE!</v>
      </c>
      <c r="B3" s="12" cm="1">
        <f t="array" ref="B3">_FV(A3,"Price",TRUE)</f>
        <v>371.05</v>
      </c>
      <c r="C3" s="38">
        <f>'[89]Sheet 1'!$AC$116</f>
        <v>188.08946943526854</v>
      </c>
      <c r="D3" s="33">
        <f>'[89]Sheet 1'!$AC$118</f>
        <v>-0.4447215498028857</v>
      </c>
      <c r="E3" s="33">
        <f>'[89]Sheet 1'!$AA$4</f>
        <v>-0.12061756191701511</v>
      </c>
      <c r="F3" s="33">
        <f>'[89]Sheet 1'!$AB$4</f>
        <v>9.1806876371616664E-2</v>
      </c>
      <c r="G3" s="33">
        <f>'[89]Sheet 1'!$AI$107</f>
        <v>8.2541735307419997E-2</v>
      </c>
      <c r="H3" s="33">
        <f>'[89]Sheet 1'!$AA$29</f>
        <v>-0.37940379403794033</v>
      </c>
      <c r="I3" s="33">
        <f>'[89]Sheet 1'!$AB$29</f>
        <v>0.34570596797671027</v>
      </c>
      <c r="J3" s="33">
        <f>'[89]Sheet 1'!$AH$22</f>
        <v>0.15991001021882917</v>
      </c>
      <c r="K3" s="33">
        <f>'[89]Sheet 1'!$AA$106</f>
        <v>-0.210075026795284</v>
      </c>
      <c r="L3" s="33">
        <f>'[89]Sheet 1'!$AB$106</f>
        <v>0.74331658856724458</v>
      </c>
      <c r="M3" s="33">
        <f>'[89]Sheet 1'!$AG$106</f>
        <v>0.23270703683827496</v>
      </c>
      <c r="N3" s="33">
        <f t="shared" si="0"/>
        <v>0.17618895622036415</v>
      </c>
      <c r="O3" s="34">
        <f>'[89]Sheet 1'!$AH$19</f>
        <v>10.383180904522613</v>
      </c>
      <c r="P3" s="34">
        <f>'[89]Sheet 1'!$AI$19</f>
        <v>33.524926987560846</v>
      </c>
      <c r="Q3" s="35">
        <f>'[89]Sheet 1'!$AJ$22</f>
        <v>3.0683561016003363E-2</v>
      </c>
      <c r="R3" s="33">
        <f>'[89]Sheet 1'!$AG$7</f>
        <v>0.71489999999999998</v>
      </c>
      <c r="S3" s="33">
        <f>'[89]Sheet 1'!$AI$7</f>
        <v>0.30971524288107205</v>
      </c>
      <c r="T3" s="33">
        <f>'[89]Sheet 1'!$AJ$7</f>
        <v>0.31859296482412058</v>
      </c>
      <c r="U3" s="33">
        <f>'[89]Sheet 1'!$AI$13</f>
        <v>0.18137160470044308</v>
      </c>
      <c r="V3" s="36">
        <f>'[89]Sheet 1'!$AJ$13</f>
        <v>4.6288209606986896</v>
      </c>
      <c r="W3" s="33">
        <f>'[89]Sheet 1'!$AG$16</f>
        <v>-6.5546539360924819E-3</v>
      </c>
      <c r="X3" s="39">
        <f>'[89]Sheet 1'!$AI$102</f>
        <v>61987590000</v>
      </c>
      <c r="Y3" s="43" t="str" cm="1">
        <f t="array" ref="Y3">_FV(A3,"Industry")</f>
        <v>Professional &amp; Commercial Services</v>
      </c>
      <c r="Z3" s="41" cm="1">
        <f t="array" ref="Z3">_FV(A3,"Year incorporated",TRUE)</f>
        <v>2000</v>
      </c>
      <c r="AA3" s="8" t="str" cm="1">
        <f t="array" ref="AA3">_FV(A3,"Description")</f>
        <v>Moody's Corporation is a global integrated risk assessment company. The Company operates through two segments: Moody's Investors Service (MIS), and Moody's Analytics (MA). The MIS segment publishes credit ratings and provides assessment services on a range of debt obligations, programs and facilities, and the entities that issue such obligations in markets worldwide, including various corporate, financial institution and governmental obligations, and structured finance securities. The MIS segment consists of five lines of business, which include corporate finance group; structured finance group; financial institutions group; public, project and infrastructure finance, and MIS Other. The MA segment develops a range of products and services that support the risk management activities of institutional participants in global financial markets. The MA segment consists of three lines of business, such as decision solutions, research and insights, and data and information.</v>
      </c>
    </row>
    <row r="4" spans="1:35" ht="50" customHeight="1">
      <c r="A4" s="57" t="e" vm="90">
        <v>#VALUE!</v>
      </c>
      <c r="B4" s="12" cm="1">
        <f t="array" ref="B4">_FV(A4,"Price")</f>
        <v>257.05</v>
      </c>
      <c r="C4" s="38">
        <f>'[90]Sheet 1'!$V$116</f>
        <v>220.76228041431338</v>
      </c>
      <c r="D4" s="33">
        <f>'[90]Sheet 1'!$V$118</f>
        <v>-0.13164347081653072</v>
      </c>
      <c r="E4" s="33">
        <f>'[90]Sheet 1'!$T$4</f>
        <v>0.21593030491599263</v>
      </c>
      <c r="F4" s="33">
        <f>'[90]Sheet 1'!$U$4</f>
        <v>0.11258955987717512</v>
      </c>
      <c r="G4" s="33">
        <f>'[90]Sheet 1'!$AB$107</f>
        <v>0.11246186760743422</v>
      </c>
      <c r="H4" s="33">
        <f>'[90]Sheet 1'!$T$29</f>
        <v>0.21492973763301104</v>
      </c>
      <c r="I4" s="33">
        <f>'[90]Sheet 1'!$U$29</f>
        <v>0.20445276459182993</v>
      </c>
      <c r="J4" s="33">
        <f>'[90]Sheet 1'!$AA$22</f>
        <v>0.12474545942306228</v>
      </c>
      <c r="K4" s="33">
        <f>'[90]Sheet 1'!$T$106</f>
        <v>0.23116650599091026</v>
      </c>
      <c r="L4" s="33">
        <f>'[90]Sheet 1'!$U$106</f>
        <v>2.4106493651770311E-2</v>
      </c>
      <c r="M4" s="33">
        <f>'[90]Sheet 1'!$Z$106</f>
        <v>8.9402580772229359E-2</v>
      </c>
      <c r="N4" s="33">
        <f t="shared" si="0"/>
        <v>0.27481557741871832</v>
      </c>
      <c r="O4" s="34">
        <f>'[90]Sheet 1'!$AA$19</f>
        <v>15.65642828426863</v>
      </c>
      <c r="P4" s="34">
        <f>'[90]Sheet 1'!$AB$19</f>
        <v>28.34061206494588</v>
      </c>
      <c r="Q4" s="35">
        <f>'[90]Sheet 1'!$AC$22</f>
        <v>3.5862854356286777E-2</v>
      </c>
      <c r="R4" s="33">
        <f>'[90]Sheet 1'!$Z$7</f>
        <v>0.8044</v>
      </c>
      <c r="S4" s="33">
        <f>'[90]Sheet 1'!$AB$7</f>
        <v>0.55243790248390068</v>
      </c>
      <c r="T4" s="33">
        <f>'[90]Sheet 1'!$AC$7</f>
        <v>0.56148420729837478</v>
      </c>
      <c r="U4" s="33">
        <f>'[90]Sheet 1'!$AB$13</f>
        <v>0.32418879564370767</v>
      </c>
      <c r="V4" s="36">
        <f>'[90]Sheet 1'!$AC$13</f>
        <v>1.4029959810010961</v>
      </c>
      <c r="W4" s="33">
        <f>'[90]Sheet 1'!$Z$16</f>
        <v>-1.7868565059310757E-2</v>
      </c>
      <c r="X4" s="39">
        <f>'[90]Sheet 1'!$AB$102</f>
        <v>510556126350</v>
      </c>
      <c r="Y4" s="43" t="str" cm="1">
        <f t="array" ref="Y4">_FV(A4,"Industry")</f>
        <v>Software &amp; IT Services</v>
      </c>
      <c r="Z4" s="41" cm="1">
        <f t="array" ref="Z4">_FV(A4,"Year incorporated",TRUE)</f>
        <v>2007</v>
      </c>
      <c r="AA4" s="8" t="str" cm="1">
        <f t="array" ref="AA4">_FV(A4,"Description")</f>
        <v>Visa Inc. (Visa) is a global payments technology company. The Company provides digital payments across more than 200 countries and territories. The Company connects consumers, merchants, financial institutions, businesses, strategic partners and government entities through technologies. The Company operates through the payment services segment. The Company provides transaction processing services, including primarily authorization, clearing and settlement to its financial institution and merchant clients through VisaNet, its transaction processing network. Its core business solutions, including credit, debit, prepaid and cash access programs for individual, business and government account holders. It also provides value-added services to its clients, including issuing solutions, acceptance solutions, risk and identity solutions, open banking and advisory services. It also offers products and solutions that facilitate money movement for all participants in the ecosystem.</v>
      </c>
    </row>
    <row r="5" spans="1:35" ht="50" customHeight="1">
      <c r="A5" s="56" t="e" vm="91">
        <v>#VALUE!</v>
      </c>
      <c r="B5" s="12" cm="1">
        <f t="array" ref="B5">_FV(A5,"Price")</f>
        <v>58.75</v>
      </c>
      <c r="C5" s="38">
        <f>[91]Model!$K$6</f>
        <v>65.700014589362965</v>
      </c>
      <c r="D5" s="33">
        <f>[91]Model!$K$7</f>
        <v>0.118298120670008</v>
      </c>
      <c r="E5" s="33">
        <f>[91]Model!$E$11</f>
        <v>5.242665972715721E-2</v>
      </c>
      <c r="F5" s="33">
        <f>[91]Model!$F$11</f>
        <v>6.5155160771857012E-2</v>
      </c>
      <c r="G5" s="33">
        <f>[91]Model!$K$11</f>
        <v>3.3675551187169805E-2</v>
      </c>
      <c r="H5" s="33">
        <f>[91]Model!$E$13</f>
        <v>1.10906943168394E-2</v>
      </c>
      <c r="I5" s="33">
        <f>[91]Model!$F$13</f>
        <v>-9.1322126306224494E-2</v>
      </c>
      <c r="J5" s="33">
        <f>[91]Model!$K$13</f>
        <v>2.2572380967352368E-2</v>
      </c>
      <c r="K5" s="33">
        <f>[91]Model!$E$16</f>
        <v>-0.28459199751448039</v>
      </c>
      <c r="L5" s="33">
        <f>[91]Model!$F$16</f>
        <v>0.17876973663802453</v>
      </c>
      <c r="M5" s="33">
        <f>[91]Model!$K$16</f>
        <v>5.654342101181542E-2</v>
      </c>
      <c r="N5" s="33">
        <f t="shared" si="0"/>
        <v>0.22171536164760569</v>
      </c>
      <c r="O5" s="34">
        <f>[91]Model!$A$6</f>
        <v>6.2563504464285717</v>
      </c>
      <c r="P5" s="34">
        <f>[91]Model!$A$7</f>
        <v>25.025401785714287</v>
      </c>
      <c r="Q5" s="35">
        <f>[91]Model!$C$7</f>
        <v>5.4230612110195177E-2</v>
      </c>
      <c r="R5" s="33">
        <f>[91]Model!$C$3</f>
        <v>0.55569999999999997</v>
      </c>
      <c r="S5" s="33">
        <f>[91]Model!$C$5</f>
        <v>0.25</v>
      </c>
      <c r="T5" s="33">
        <f>[91]Model!$C$6</f>
        <v>0.3392857142857143</v>
      </c>
      <c r="U5" s="33">
        <f>[91]Model!$E$7</f>
        <v>0.56513245459619599</v>
      </c>
      <c r="V5" s="36">
        <f>[91]Model!$G$7</f>
        <v>0.47141322888369447</v>
      </c>
      <c r="W5" s="33">
        <f>[91]Model!$G$3</f>
        <v>6.2446848527379032E-3</v>
      </c>
      <c r="X5" s="39">
        <f>[91]Model!$A$3</f>
        <v>700711250</v>
      </c>
      <c r="Y5" s="43" t="str" cm="1">
        <f t="array" ref="Y5">_FV(A5,"Industry")</f>
        <v>Investment Banking &amp; Investment Services</v>
      </c>
      <c r="Z5" s="41" cm="1">
        <f t="array" ref="Z5">_FV(A5,"Year incorporated",TRUE)</f>
        <v>1997</v>
      </c>
      <c r="AA5" s="8" t="str" cm="1">
        <f t="array" ref="AA5">_FV(A5,"Description")</f>
        <v>OTC Markets Group Inc. operates regulated markets for trading 12,000 United States and international securities. The Company’s three public markets include OTCQX Best Market, OTCQB Venture Market and Pink Open Market. It operates three business lines: OTC Link, Market Data Licensing, and Corporate Services. Its wholly owned subsidiary, OTC Link LLC, operates OTC Link ATS, OTC Link ECN, and OTC Link NQB, each a Securities and Exchange Commission (SEC)-regulated alternative trading system (ATS). Market Data Licensing distributes market data and financial information. Corporate Services operates the OTCQX and OTCQB markets and offers issuers disclosure and regulatory compliance products. It provides critical infrastructure to the United States financial markets, connecting brokers, organizing markets, and incentivizing disclosure. Its market data provides price transparency, assists regulated entities in meeting their compliance obligations, and enables informed investment decisions.</v>
      </c>
    </row>
    <row r="6" spans="1:35" ht="50" customHeight="1">
      <c r="A6" s="56" t="e" vm="92">
        <v>#VALUE!</v>
      </c>
      <c r="B6" s="12" cm="1">
        <f t="array" ref="B6">_FV(A6,"Price")</f>
        <v>1082.8</v>
      </c>
      <c r="C6" s="38">
        <f>[92]Model!$K$6</f>
        <v>792.73956428819633</v>
      </c>
      <c r="D6" s="33">
        <f>[92]Model!$K$7</f>
        <v>-0.26787997387495721</v>
      </c>
      <c r="E6" s="33">
        <f>[92]Model!$E$11</f>
        <v>0.39872238436112273</v>
      </c>
      <c r="F6" s="33">
        <f>[92]Model!$F$11</f>
        <v>0.21999999999999997</v>
      </c>
      <c r="G6" s="33">
        <f>[92]Model!$K$11</f>
        <v>0.156</v>
      </c>
      <c r="H6" s="33">
        <f>[92]Model!$E$13</f>
        <v>0.12713687022409315</v>
      </c>
      <c r="I6" s="33">
        <f>[92]Model!$F$13</f>
        <v>0.12444314237139675</v>
      </c>
      <c r="J6" s="33">
        <f>[92]Model!$K$13</f>
        <v>0.23114182072782655</v>
      </c>
      <c r="K6" s="33">
        <f>[92]Model!$E$16</f>
        <v>2.0699052160038311E-2</v>
      </c>
      <c r="L6" s="33">
        <f>[92]Model!$F$16</f>
        <v>-0.5616629750339196</v>
      </c>
      <c r="M6" s="33">
        <f>[92]Model!$K$16</f>
        <v>5.5695031299951861E-2</v>
      </c>
      <c r="N6" s="33">
        <f t="shared" si="0"/>
        <v>8.2933833020795239E-2</v>
      </c>
      <c r="O6" s="34">
        <f>[92]Model!$A$6</f>
        <v>2.8555006663427176</v>
      </c>
      <c r="P6" s="34">
        <f>[92]Model!$A$7</f>
        <v>49.073013293943873</v>
      </c>
      <c r="Q6" s="35">
        <f>[92]Model!$C$7</f>
        <v>2.7246652336990401E-2</v>
      </c>
      <c r="R6" s="33">
        <f>[92]Model!$C$3</f>
        <v>0.25010000000000004</v>
      </c>
      <c r="S6" s="33">
        <f>[92]Model!$C$5</f>
        <v>5.8188818551623694E-2</v>
      </c>
      <c r="T6" s="33">
        <f>[92]Model!$C$6</f>
        <v>7.7802833903884441E-2</v>
      </c>
      <c r="U6" s="33">
        <f>[92]Model!$E$7</f>
        <v>0.15810931424183738</v>
      </c>
      <c r="V6" s="36">
        <f>[92]Model!$G$7</f>
        <v>7.5756555911242293E-2</v>
      </c>
      <c r="W6" s="33">
        <f>[92]Model!$G$3</f>
        <v>2.891093983253083E-4</v>
      </c>
      <c r="X6" s="39">
        <f>[92]Model!$A$3</f>
        <v>33222430000</v>
      </c>
      <c r="Y6" s="43" t="str" cm="1">
        <f t="array" ref="Y6">_FV(A6,"Industry")</f>
        <v>Financial Technology (Fintech) &amp; Infrastructure</v>
      </c>
      <c r="Z6" s="41" cm="1">
        <f t="array" ref="Z6">_FV(A6,"Year incorporated",TRUE)</f>
        <v>2006</v>
      </c>
      <c r="AA6" s="8" t="str" cm="1">
        <f t="array" ref="AA6">_FV(A6,"Description")</f>
        <v>Adyen NV, formerly Adyen BV, is provider of mobile, online and point-of-sale (POS) payment solutions based in the Netherlands. It operates an online platform enabling merchants to accept payments internationally and from all sales channels, such as online shops, mobile payments from applications and Websites, and POS, such as countertops, mobile terminals, tablets and cash registers, among others. The platform covers the entire payment chain, including technical, contractual, reconciliation and settlement processes. The platform is available in the form of ready-to-use payment pages (HPP), application programming interface (API), and client-side encryption solution (EE). The Company’s customers include Mango, KLM, Netflix, Superdry, Uber, Groupon and Crocs, among others. It has offices in the Netherlands, the United Kingdom, France, Germany, Belgium, Brazil, China, Australia, Mexico, Singapore, Spain, Sweden and the United States.</v>
      </c>
    </row>
    <row r="7" spans="1:35" ht="50" customHeight="1">
      <c r="A7" s="56" t="e" vm="93">
        <v>#VALUE!</v>
      </c>
      <c r="B7" s="12" cm="1">
        <f t="array" ref="B7">_FV(A7,"Price")</f>
        <v>1425</v>
      </c>
      <c r="C7" s="38">
        <f>[93]Model!$K$6</f>
        <v>2167.7185713219246</v>
      </c>
      <c r="D7" s="33">
        <f>[93]Model!$K$7</f>
        <v>0.5212060149627542</v>
      </c>
      <c r="E7" s="33">
        <f>[93]Model!$E$11</f>
        <v>-8.5391900235132101E-2</v>
      </c>
      <c r="F7" s="33">
        <f>[93]Model!$F$11</f>
        <v>0.26299728560953262</v>
      </c>
      <c r="G7" s="33">
        <f>[93]Model!$K$11</f>
        <v>8.9126360300080115E-2</v>
      </c>
      <c r="H7" s="33">
        <f>[93]Model!$E$13</f>
        <v>-1.0882980350952143</v>
      </c>
      <c r="I7" s="33">
        <f>[93]Model!$F$13</f>
        <v>-6.1886065485725492</v>
      </c>
      <c r="J7" s="33">
        <f>[93]Model!$K$13</f>
        <v>6.8720883509002212E-2</v>
      </c>
      <c r="K7" s="33">
        <f>[93]Model!$E$16</f>
        <v>8.0293487565795019E-2</v>
      </c>
      <c r="L7" s="33">
        <f>[93]Model!$F$16</f>
        <v>-0.30745947619493796</v>
      </c>
      <c r="M7" s="33">
        <f>[93]Model!$K$16</f>
        <v>5.539863275302187E-2</v>
      </c>
      <c r="N7" s="33">
        <f t="shared" si="0"/>
        <v>0.22367439833096173</v>
      </c>
      <c r="O7" s="34">
        <f>[93]Model!$A$6</f>
        <v>1.2622401661864235</v>
      </c>
      <c r="P7" s="34">
        <f>[93]Model!$A$7</f>
        <v>16.954464446444643</v>
      </c>
      <c r="Q7" s="35">
        <f>[93]Model!$C$7</f>
        <v>9.0250743108692161E-2</v>
      </c>
      <c r="R7" s="33">
        <f>[93]Model!$C$3</f>
        <v>1</v>
      </c>
      <c r="S7" s="33">
        <f>[93]Model!$C$5</f>
        <v>7.444883736514106E-2</v>
      </c>
      <c r="T7" s="33">
        <f>[93]Model!$C$6</f>
        <v>0.11391811297996382</v>
      </c>
      <c r="U7" s="33">
        <f>[93]Model!$E$7</f>
        <v>0</v>
      </c>
      <c r="V7" s="36">
        <f>[93]Model!$G$7</f>
        <v>0.2593879711685424</v>
      </c>
      <c r="W7" s="33">
        <f>[93]Model!$G$3</f>
        <v>-4.246990024273996E-3</v>
      </c>
      <c r="X7" s="39">
        <f>[93]Model!$A$3</f>
        <v>18836410000</v>
      </c>
      <c r="Y7" s="43" t="str" cm="1">
        <f t="array" ref="Y7">_FV(A7,"Industry")</f>
        <v>Insurance</v>
      </c>
      <c r="Z7" s="41" cm="1">
        <f t="array" ref="Z7">_FV(A7,"Year incorporated",TRUE)</f>
        <v>1999</v>
      </c>
      <c r="AA7" s="8" t="str" cm="1">
        <f t="array" ref="AA7">_FV(A7,"Description")</f>
        <v>Markel Group Inc., formerly Markel Corporation, is engaged in providing insurance for bakery equipment, building supplies, and more. The Company’s three-engine system includes insurance, investments, and Markel Ventures. The Company operates the Markel Specialty, Markel International, and Global Reinsurance divisions, as well as State National, a portfolio protection and program services company, and Nephila, an insurance-linked securities investment manager. It manages its fixed-income investments to match the size and duration of its expected future insurance claims while producing interest income. Its Markel Ventures companies include Brahmin, Buckner Heavylift Cranes, CapTech, Costa Farms, Cottrell, Eagle, Ellicott Dredges, Havco, Lansing Building Products, Panel Specialists, Markel Food Group, Metromont, ParkLand Ventures, PartnerMD, RetailData, Rosemont Investment Group, VSC Fire &amp; Security, and Weldship.</v>
      </c>
    </row>
    <row r="8" spans="1:35" ht="50" customHeight="1">
      <c r="A8" s="56" t="e" vm="94">
        <v>#VALUE!</v>
      </c>
      <c r="B8" s="12" cm="1">
        <f t="array" ref="B8">_FV(A8,"Price")</f>
        <v>756.52</v>
      </c>
      <c r="C8" s="38">
        <f>[94]Model!$K$6</f>
        <v>587.36287464104691</v>
      </c>
      <c r="D8" s="33">
        <f>[94]Model!$K$7</f>
        <v>-0.22359901305841623</v>
      </c>
      <c r="E8" s="33">
        <f>[94]Model!$E$11</f>
        <v>-7.7474966449881277E-2</v>
      </c>
      <c r="F8" s="33">
        <f>[94]Model!$F$11</f>
        <v>-4.0843730767078368E-3</v>
      </c>
      <c r="G8" s="33">
        <f>[94]Model!$K$11</f>
        <v>4.1507485273212616E-2</v>
      </c>
      <c r="H8" s="33">
        <f>[94]Model!$E$13</f>
        <v>-0.12252160650737165</v>
      </c>
      <c r="I8" s="33">
        <f>[94]Model!$F$13</f>
        <v>7.0683661645422946E-2</v>
      </c>
      <c r="J8" s="33">
        <f>[94]Model!$K$13</f>
        <v>6.9724054354550494E-2</v>
      </c>
      <c r="K8" s="33">
        <f>[94]Model!$E$16</f>
        <v>-3.5160952947273949E-2</v>
      </c>
      <c r="L8" s="33">
        <f>[94]Model!$F$16</f>
        <v>0.12690922432584495</v>
      </c>
      <c r="M8" s="33">
        <f>[94]Model!$K$16</f>
        <v>7.346244748710154E-2</v>
      </c>
      <c r="N8" s="33">
        <f t="shared" si="0"/>
        <v>0.13190231880723297</v>
      </c>
      <c r="O8" s="34">
        <f>[94]Model!$A$6</f>
        <v>6.278359550561798</v>
      </c>
      <c r="P8" s="34">
        <f>[94]Model!$A$7</f>
        <v>20.157792207792209</v>
      </c>
      <c r="Q8" s="35">
        <f>[94]Model!$C$7</f>
        <v>4.6297787656548087E-2</v>
      </c>
      <c r="R8" s="33">
        <f>[94]Model!$C$3</f>
        <v>0.48520000000000002</v>
      </c>
      <c r="S8" s="33">
        <f>[94]Model!$C$5</f>
        <v>0.31146067415730339</v>
      </c>
      <c r="T8" s="33">
        <f>[94]Model!$C$6</f>
        <v>0.29067415730337076</v>
      </c>
      <c r="U8" s="33">
        <f>[94]Model!$E$7</f>
        <v>9.2393276091425808E-2</v>
      </c>
      <c r="V8" s="36">
        <f>[94]Model!$G$7</f>
        <v>0.24358331662322039</v>
      </c>
      <c r="W8" s="33">
        <f>[94]Model!$G$3</f>
        <v>-1.1792414779435179E-2</v>
      </c>
      <c r="X8" s="39">
        <f>[94]Model!$A$3</f>
        <v>111754800000</v>
      </c>
      <c r="Y8" s="43" t="str" cm="1">
        <f t="array" ref="Y8">_FV(A8,"Industry")</f>
        <v>Investment Banking &amp; Investment Services</v>
      </c>
      <c r="Z8" s="41" cm="1">
        <f t="array" ref="Z8">_FV(A8,"Year incorporated",TRUE)</f>
        <v>2006</v>
      </c>
      <c r="AA8" s="8" t="str" cm="1">
        <f t="array" ref="AA8">_FV(A8,"Description")</f>
        <v>BlackRock, Inc. is an investment management company. The Company provides a range of investment management and technology services to institutional and retail clients. Its diverse platform of alpha-seeking active, index and cash management investment strategies across asset classes enables the Company to tailor investment outcomes and asset allocation solutions for clients. The Company's product offerings include single- and multi-asset portfolios investing in equities, fixed income, alternatives and money market instruments. Its products are offered directly and through intermediaries in a range of vehicles, including open-end and closed-end mutual funds, iShares exchange-traded funds (ETFs), separate accounts, collective investment funds and other pooled investment vehicles. The Company also offers technology services, including the investment and risk management technology platform, Aladdin, Aladdin Wealth, eFront, and Cachematrix, as well as advisory services and solutions.</v>
      </c>
    </row>
    <row r="9" spans="1:35" ht="50" customHeight="1">
      <c r="A9" s="57" t="e" vm="95">
        <v>#VALUE!</v>
      </c>
      <c r="B9" s="12" cm="1">
        <f t="array" ref="B9">_FV(A9,"Price")</f>
        <v>11.06</v>
      </c>
      <c r="C9" s="38">
        <f>[95]Model!$K$6</f>
        <v>11.480828339872728</v>
      </c>
      <c r="D9" s="33">
        <f>[95]Model!$K$7</f>
        <v>3.8049578650336979E-2</v>
      </c>
      <c r="E9" s="33">
        <f>[95]Model!$E$11</f>
        <v>7.1353000046300075E-2</v>
      </c>
      <c r="F9" s="33">
        <f>[95]Model!$F$11</f>
        <v>8.633144499453338E-2</v>
      </c>
      <c r="G9" s="33">
        <f>[95]Model!$K$11</f>
        <v>4.7078334812746814E-2</v>
      </c>
      <c r="H9" s="33">
        <f>[95]Model!$E$13</f>
        <v>1.2180042149119163E-2</v>
      </c>
      <c r="I9" s="33">
        <f>[95]Model!$F$13</f>
        <v>0.10407770778856618</v>
      </c>
      <c r="J9" s="33">
        <f>[95]Model!$K$13</f>
        <v>6.7552104884880532E-2</v>
      </c>
      <c r="K9" s="33">
        <f>[95]Model!$E$16</f>
        <v>-8.5808236562653128E-2</v>
      </c>
      <c r="L9" s="33">
        <f>[95]Model!$F$16</f>
        <v>0.35461529199591291</v>
      </c>
      <c r="M9" s="33">
        <f>[95]Model!$K$16</f>
        <v>0.1086459726236769</v>
      </c>
      <c r="N9" s="33">
        <f>SUM(D9,G9,M9,J9,Q9,R9,S9,T9,U9)/9</f>
        <v>0.12892119274835206</v>
      </c>
      <c r="O9" s="34">
        <f>[95]Model!$A$6</f>
        <v>4.0887938193146418</v>
      </c>
      <c r="P9" s="34">
        <f>[95]Model!$A$7</f>
        <v>31.144134616949152</v>
      </c>
      <c r="Q9" s="35">
        <f>[95]Model!$C$7</f>
        <v>3.9836649223398149E-2</v>
      </c>
      <c r="R9" s="33">
        <f>[95]Model!$C$3</f>
        <v>0.43200000000000005</v>
      </c>
      <c r="S9" s="33">
        <f>[95]Model!$C$5</f>
        <v>0.13128615932354251</v>
      </c>
      <c r="T9" s="33">
        <f>[95]Model!$C$6</f>
        <v>0.16288384512683579</v>
      </c>
      <c r="U9" s="33">
        <f>[95]Model!$E$7</f>
        <v>0.13295809008975087</v>
      </c>
      <c r="V9" s="36">
        <f>[95]Model!$G$7</f>
        <v>0.69900801773852017</v>
      </c>
      <c r="W9" s="33">
        <f>[95]Model!$G$3</f>
        <v>0</v>
      </c>
      <c r="X9" s="39">
        <f>[95]Model!$A$3</f>
        <v>9187519712</v>
      </c>
      <c r="Y9" s="43" t="str" cm="1">
        <f t="array" ref="Y9">_FV(A9,"Industry")</f>
        <v>Holding Companies</v>
      </c>
      <c r="Z9" s="41" cm="1">
        <f t="array" ref="Z9">_FV(A9,"Year incorporated",TRUE)</f>
        <v>1993</v>
      </c>
      <c r="AA9" s="8" t="str" cm="1">
        <f t="array" ref="AA9">_FV(A9,"Description")</f>
        <v>Lifco publ AB, formerly Lifco AB, is a Sweden-based investment company. It is engaged in acquisition and development of niche companies. Its aim is to secure improvement of subsidiaries’ earnings and to deliver cash flows. It has long-term investment holdings, focus on profitability and decentralized organization. The Company is active in three operating segments: Dental, comprising suppliers of consumable goods, materials, equipment and technical services to dentists; Demolition &amp; Tools, providing demolition robots, and attachments to cranes and excavators; and Systems Solutions, offering vehicle interiors, relining, contract manufacturing, environmental technology and sawmill equipment. Its portfolio includes around 100 companies in 30 countries.</v>
      </c>
      <c r="AB9" s="4"/>
      <c r="AC9" s="22"/>
      <c r="AD9" s="6"/>
      <c r="AI9" s="6"/>
    </row>
    <row r="10" spans="1:35" ht="50" customHeight="1">
      <c r="A10" s="44"/>
      <c r="B10" s="12"/>
      <c r="C10" s="38"/>
      <c r="D10" s="33"/>
      <c r="E10" s="33"/>
      <c r="F10" s="33"/>
      <c r="G10" s="33"/>
      <c r="H10" s="33"/>
      <c r="I10" s="33"/>
      <c r="J10" s="33"/>
      <c r="K10" s="33"/>
      <c r="L10" s="33"/>
      <c r="M10" s="33"/>
      <c r="N10" s="33"/>
      <c r="O10" s="34"/>
      <c r="P10" s="34"/>
      <c r="Q10" s="35"/>
      <c r="R10" s="33"/>
      <c r="S10" s="33"/>
      <c r="T10" s="33"/>
      <c r="U10" s="33"/>
      <c r="V10" s="36"/>
      <c r="W10" s="33"/>
      <c r="X10" s="39"/>
      <c r="Y10" s="43"/>
      <c r="Z10" s="41"/>
      <c r="AA10" s="8"/>
    </row>
    <row r="11" spans="1:35" ht="50" customHeight="1">
      <c r="A11" s="44"/>
      <c r="B11" s="12"/>
      <c r="C11" s="38"/>
      <c r="D11" s="33"/>
      <c r="E11" s="33"/>
      <c r="F11" s="33"/>
      <c r="G11" s="33"/>
      <c r="H11" s="33"/>
      <c r="I11" s="33"/>
      <c r="J11" s="33"/>
      <c r="K11" s="33"/>
      <c r="L11" s="33"/>
      <c r="M11" s="33"/>
      <c r="N11" s="33"/>
      <c r="O11" s="34"/>
      <c r="P11" s="34"/>
      <c r="Q11" s="35"/>
      <c r="R11" s="33"/>
      <c r="S11" s="33"/>
      <c r="T11" s="33"/>
      <c r="U11" s="33"/>
      <c r="V11" s="36"/>
      <c r="W11" s="33"/>
      <c r="X11" s="39"/>
      <c r="Y11" s="43"/>
      <c r="Z11" s="41"/>
      <c r="AA11" s="8"/>
    </row>
    <row r="12" spans="1:35" ht="50" customHeight="1">
      <c r="A12" s="44"/>
      <c r="B12" s="12"/>
      <c r="C12" s="38"/>
      <c r="D12" s="33"/>
      <c r="E12" s="33"/>
      <c r="F12" s="33"/>
      <c r="G12" s="33"/>
      <c r="H12" s="33"/>
      <c r="I12" s="33"/>
      <c r="J12" s="33"/>
      <c r="K12" s="33"/>
      <c r="L12" s="33"/>
      <c r="M12" s="33"/>
      <c r="N12" s="33"/>
      <c r="O12" s="34"/>
      <c r="P12" s="34"/>
      <c r="Q12" s="35"/>
      <c r="R12" s="33"/>
      <c r="S12" s="33"/>
      <c r="T12" s="33"/>
      <c r="U12" s="33"/>
      <c r="V12" s="36"/>
      <c r="W12" s="33"/>
      <c r="X12" s="39"/>
      <c r="Y12" s="43"/>
      <c r="Z12" s="41"/>
      <c r="AA12" s="8"/>
    </row>
    <row r="13" spans="1:35" ht="50" customHeight="1">
      <c r="A13" s="44"/>
      <c r="B13" s="12"/>
      <c r="C13" s="38"/>
      <c r="D13" s="33"/>
      <c r="E13" s="33"/>
      <c r="F13" s="33"/>
      <c r="G13" s="33"/>
      <c r="H13" s="33"/>
      <c r="I13" s="33"/>
      <c r="J13" s="33"/>
      <c r="K13" s="33"/>
      <c r="L13" s="33"/>
      <c r="M13" s="33"/>
      <c r="N13" s="33"/>
      <c r="O13" s="34"/>
      <c r="P13" s="34"/>
      <c r="Q13" s="35"/>
      <c r="R13" s="33"/>
      <c r="S13" s="33"/>
      <c r="T13" s="33"/>
      <c r="U13" s="33"/>
      <c r="V13" s="36"/>
      <c r="W13" s="33"/>
      <c r="X13" s="39"/>
      <c r="Y13" s="43"/>
      <c r="Z13" s="41"/>
      <c r="AA13" s="8"/>
    </row>
    <row r="14" spans="1:35" ht="50" customHeight="1">
      <c r="A14" s="44"/>
      <c r="B14" s="12"/>
      <c r="C14" s="38"/>
      <c r="D14" s="33"/>
      <c r="E14" s="33"/>
      <c r="F14" s="33"/>
      <c r="G14" s="33"/>
      <c r="H14" s="33"/>
      <c r="I14" s="33"/>
      <c r="J14" s="33"/>
      <c r="K14" s="33"/>
      <c r="L14" s="33"/>
      <c r="M14" s="33"/>
      <c r="N14" s="33"/>
      <c r="O14" s="34"/>
      <c r="P14" s="34"/>
      <c r="Q14" s="35"/>
      <c r="R14" s="33"/>
      <c r="S14" s="33"/>
      <c r="T14" s="33"/>
      <c r="U14" s="33"/>
      <c r="V14" s="36"/>
      <c r="W14" s="33"/>
      <c r="X14" s="39"/>
      <c r="Y14" s="43"/>
      <c r="Z14" s="41"/>
      <c r="AA14" s="8"/>
    </row>
    <row r="15" spans="1:35" ht="50" customHeight="1">
      <c r="A15" s="44"/>
      <c r="B15" s="12"/>
      <c r="C15" s="38"/>
      <c r="D15" s="33"/>
      <c r="E15" s="33"/>
      <c r="F15" s="33"/>
      <c r="G15" s="33"/>
      <c r="H15" s="33"/>
      <c r="I15" s="33"/>
      <c r="J15" s="33"/>
      <c r="K15" s="33"/>
      <c r="L15" s="33"/>
      <c r="M15" s="33"/>
      <c r="N15" s="33"/>
      <c r="O15" s="34"/>
      <c r="P15" s="34"/>
      <c r="Q15" s="35"/>
      <c r="R15" s="33"/>
      <c r="S15" s="33"/>
      <c r="T15" s="33"/>
      <c r="U15" s="33"/>
      <c r="V15" s="36"/>
      <c r="W15" s="33"/>
      <c r="X15" s="39"/>
      <c r="Y15" s="43"/>
      <c r="Z15" s="41"/>
      <c r="AA15" s="8"/>
    </row>
    <row r="16" spans="1:35" ht="50" customHeight="1">
      <c r="A16" s="44"/>
      <c r="B16" s="12"/>
      <c r="C16" s="38"/>
      <c r="D16" s="33"/>
      <c r="E16" s="33"/>
      <c r="F16" s="33"/>
      <c r="G16" s="33"/>
      <c r="H16" s="33"/>
      <c r="I16" s="33"/>
      <c r="J16" s="33"/>
      <c r="K16" s="33"/>
      <c r="L16" s="33"/>
      <c r="M16" s="33"/>
      <c r="N16" s="33"/>
      <c r="O16" s="34"/>
      <c r="P16" s="34"/>
      <c r="Q16" s="35"/>
      <c r="R16" s="33"/>
      <c r="S16" s="33"/>
      <c r="T16" s="33"/>
      <c r="U16" s="33"/>
      <c r="V16" s="36"/>
      <c r="W16" s="33"/>
      <c r="X16" s="39"/>
      <c r="Y16" s="43"/>
      <c r="Z16" s="41"/>
      <c r="AA16" s="8"/>
    </row>
    <row r="17" spans="1:27" ht="50" customHeight="1">
      <c r="A17" s="44"/>
      <c r="B17" s="12"/>
      <c r="C17" s="38"/>
      <c r="D17" s="33"/>
      <c r="E17" s="33"/>
      <c r="F17" s="33"/>
      <c r="G17" s="33"/>
      <c r="H17" s="33"/>
      <c r="I17" s="33"/>
      <c r="J17" s="33"/>
      <c r="K17" s="33"/>
      <c r="L17" s="33"/>
      <c r="M17" s="33"/>
      <c r="N17" s="33"/>
      <c r="O17" s="34"/>
      <c r="P17" s="34"/>
      <c r="Q17" s="35"/>
      <c r="R17" s="33"/>
      <c r="S17" s="33"/>
      <c r="T17" s="33"/>
      <c r="U17" s="33"/>
      <c r="V17" s="36"/>
      <c r="W17" s="33"/>
      <c r="X17" s="39"/>
      <c r="Y17" s="43"/>
      <c r="Z17" s="41"/>
      <c r="AA17" s="8"/>
    </row>
    <row r="18" spans="1:27" ht="50" customHeight="1">
      <c r="A18" s="44"/>
      <c r="B18" s="12"/>
      <c r="C18" s="38"/>
      <c r="D18" s="33"/>
      <c r="E18" s="33"/>
      <c r="F18" s="33"/>
      <c r="G18" s="33"/>
      <c r="H18" s="33"/>
      <c r="I18" s="33"/>
      <c r="J18" s="33"/>
      <c r="K18" s="33"/>
      <c r="L18" s="33"/>
      <c r="M18" s="33"/>
      <c r="N18" s="33"/>
      <c r="O18" s="34"/>
      <c r="P18" s="34"/>
      <c r="Q18" s="35"/>
      <c r="R18" s="33"/>
      <c r="S18" s="33"/>
      <c r="T18" s="33"/>
      <c r="U18" s="33"/>
      <c r="V18" s="36"/>
      <c r="W18" s="33"/>
      <c r="X18" s="39"/>
      <c r="Y18" s="43"/>
      <c r="Z18" s="41"/>
      <c r="AA18" s="8"/>
    </row>
    <row r="19" spans="1:27" ht="50" customHeight="1">
      <c r="A19" s="44"/>
      <c r="B19" s="12"/>
      <c r="C19" s="38"/>
      <c r="D19" s="33"/>
      <c r="E19" s="33"/>
      <c r="F19" s="33"/>
      <c r="G19" s="33"/>
      <c r="H19" s="33"/>
      <c r="I19" s="33"/>
      <c r="J19" s="33"/>
      <c r="K19" s="33"/>
      <c r="L19" s="33"/>
      <c r="M19" s="33"/>
      <c r="N19" s="33"/>
      <c r="O19" s="34"/>
      <c r="P19" s="34"/>
      <c r="Q19" s="35"/>
      <c r="R19" s="33"/>
      <c r="S19" s="33"/>
      <c r="T19" s="33"/>
      <c r="U19" s="33"/>
      <c r="V19" s="36"/>
      <c r="W19" s="33"/>
      <c r="X19" s="39"/>
      <c r="Y19" s="43"/>
      <c r="Z19" s="41"/>
      <c r="AA19" s="8"/>
    </row>
    <row r="20" spans="1:27" ht="50" customHeight="1">
      <c r="A20" s="44"/>
      <c r="B20" s="12"/>
      <c r="C20" s="38"/>
      <c r="D20" s="33"/>
      <c r="E20" s="33"/>
      <c r="F20" s="33"/>
      <c r="G20" s="33"/>
      <c r="H20" s="33"/>
      <c r="I20" s="33"/>
      <c r="J20" s="33"/>
      <c r="K20" s="33"/>
      <c r="L20" s="33"/>
      <c r="M20" s="33"/>
      <c r="N20" s="33"/>
      <c r="O20" s="34"/>
      <c r="P20" s="34"/>
      <c r="Q20" s="35"/>
      <c r="R20" s="33"/>
      <c r="S20" s="33"/>
      <c r="T20" s="33"/>
      <c r="U20" s="33"/>
      <c r="V20" s="36"/>
      <c r="W20" s="33"/>
      <c r="X20" s="39"/>
      <c r="Y20" s="43"/>
      <c r="Z20" s="41"/>
      <c r="AA20" s="8"/>
    </row>
    <row r="21" spans="1:27" ht="50" customHeight="1">
      <c r="A21" s="2"/>
      <c r="B21" s="12"/>
      <c r="C21" s="12"/>
      <c r="D21" s="4"/>
      <c r="E21" s="4"/>
      <c r="F21" s="4"/>
      <c r="G21" s="4"/>
      <c r="H21" s="4"/>
      <c r="I21" s="4"/>
      <c r="J21" s="4"/>
      <c r="K21" s="4"/>
      <c r="L21" s="4"/>
      <c r="M21" s="4"/>
      <c r="N21" s="4"/>
      <c r="O21" s="24"/>
      <c r="P21" s="24"/>
      <c r="Q21" s="21"/>
      <c r="R21" s="4"/>
      <c r="S21" s="4"/>
      <c r="T21" s="4"/>
      <c r="U21" s="4"/>
      <c r="V21" s="25"/>
      <c r="W21" s="4"/>
      <c r="X21" s="39"/>
      <c r="Y21" s="43"/>
      <c r="Z21" s="41"/>
      <c r="AA21" s="8"/>
    </row>
    <row r="22" spans="1:27" ht="50" customHeight="1">
      <c r="A22" s="2"/>
      <c r="B22" s="12"/>
      <c r="C22" s="12"/>
      <c r="D22" s="4"/>
      <c r="E22" s="4"/>
      <c r="F22" s="4"/>
      <c r="G22" s="4"/>
      <c r="H22" s="4"/>
      <c r="I22" s="4"/>
      <c r="J22" s="4"/>
      <c r="K22" s="4"/>
      <c r="L22" s="4"/>
      <c r="M22" s="4"/>
      <c r="N22" s="4"/>
      <c r="O22" s="24"/>
      <c r="P22" s="24"/>
      <c r="Q22" s="21"/>
      <c r="R22" s="4"/>
      <c r="S22" s="4"/>
      <c r="T22" s="4"/>
      <c r="U22" s="4"/>
      <c r="W22" s="4"/>
      <c r="X22" s="39"/>
      <c r="Y22" s="43"/>
      <c r="Z22" s="41"/>
      <c r="AA22" s="8"/>
    </row>
    <row r="23" spans="1:27" ht="50" customHeight="1">
      <c r="A23" s="2"/>
      <c r="B23" s="12"/>
      <c r="C23" s="12"/>
      <c r="D23" s="4"/>
      <c r="E23" s="4"/>
      <c r="F23" s="4"/>
      <c r="G23" s="4"/>
      <c r="H23" s="4"/>
      <c r="I23" s="4"/>
      <c r="J23" s="4"/>
      <c r="K23" s="4"/>
      <c r="L23" s="4"/>
      <c r="M23" s="4"/>
      <c r="N23" s="4"/>
      <c r="O23" s="24"/>
      <c r="P23" s="24"/>
      <c r="Q23" s="21"/>
      <c r="R23" s="4"/>
      <c r="S23" s="4"/>
      <c r="T23" s="4"/>
      <c r="U23" s="4"/>
      <c r="W23" s="4"/>
      <c r="X23" s="39"/>
      <c r="Y23" s="43"/>
      <c r="Z23" s="41"/>
      <c r="AA23" s="8"/>
    </row>
    <row r="24" spans="1:27" ht="50" customHeight="1">
      <c r="A24" s="2"/>
      <c r="B24" s="12"/>
      <c r="C24" s="12"/>
      <c r="D24" s="4"/>
      <c r="E24" s="4"/>
      <c r="F24" s="4"/>
      <c r="G24" s="4"/>
      <c r="H24" s="4"/>
      <c r="I24" s="4"/>
      <c r="J24" s="4"/>
      <c r="K24" s="4"/>
      <c r="L24" s="4"/>
      <c r="M24" s="4"/>
      <c r="N24" s="4"/>
      <c r="O24" s="24"/>
      <c r="P24" s="24"/>
      <c r="Q24" s="21"/>
      <c r="R24" s="4"/>
      <c r="S24" s="4"/>
      <c r="T24" s="4"/>
      <c r="U24" s="4"/>
      <c r="W24" s="4"/>
      <c r="X24" s="39"/>
      <c r="Y24" s="43"/>
      <c r="Z24" s="41"/>
      <c r="AA24" s="8"/>
    </row>
    <row r="25" spans="1:27" ht="50" customHeight="1">
      <c r="A25" s="2"/>
      <c r="B25" s="12"/>
      <c r="C25" s="12"/>
      <c r="D25" s="4"/>
      <c r="E25" s="4"/>
      <c r="F25" s="4"/>
      <c r="G25" s="4"/>
      <c r="H25" s="4"/>
      <c r="I25" s="4"/>
      <c r="J25" s="4"/>
      <c r="K25" s="4"/>
      <c r="L25" s="4"/>
      <c r="M25" s="4"/>
      <c r="N25" s="4"/>
      <c r="O25" s="24"/>
      <c r="P25" s="24"/>
      <c r="Q25" s="21"/>
      <c r="R25" s="4"/>
      <c r="S25" s="4"/>
      <c r="T25" s="4"/>
      <c r="U25" s="4"/>
      <c r="W25" s="4"/>
      <c r="X25" s="39"/>
      <c r="Y25" s="43"/>
      <c r="Z25" s="41"/>
      <c r="AA25" s="8"/>
    </row>
    <row r="26" spans="1:27" ht="50" customHeight="1">
      <c r="A26" s="2"/>
      <c r="B26" s="12"/>
      <c r="C26" s="12"/>
      <c r="D26" s="4"/>
      <c r="E26" s="4"/>
      <c r="F26" s="4"/>
      <c r="G26" s="4"/>
      <c r="H26" s="4"/>
      <c r="I26" s="4"/>
      <c r="J26" s="4"/>
      <c r="K26" s="4"/>
      <c r="L26" s="4"/>
      <c r="M26" s="4"/>
      <c r="N26" s="4"/>
      <c r="O26" s="24"/>
      <c r="P26" s="24"/>
      <c r="Q26" s="21"/>
      <c r="R26" s="4"/>
      <c r="S26" s="4"/>
      <c r="T26" s="4"/>
      <c r="U26" s="4"/>
      <c r="W26" s="4"/>
      <c r="X26" s="39"/>
      <c r="Y26" s="43"/>
      <c r="Z26" s="14"/>
      <c r="AA26" s="8"/>
    </row>
    <row r="27" spans="1:27" ht="50" customHeight="1">
      <c r="A27" s="2"/>
      <c r="B27" s="12"/>
      <c r="C27" s="12"/>
      <c r="D27" s="4"/>
      <c r="E27" s="4"/>
      <c r="F27" s="4"/>
      <c r="G27" s="4"/>
      <c r="H27" s="4"/>
      <c r="I27" s="4"/>
      <c r="J27" s="4"/>
      <c r="K27" s="4"/>
      <c r="L27" s="4"/>
      <c r="M27" s="4"/>
      <c r="N27" s="4"/>
      <c r="O27" s="24"/>
      <c r="P27" s="24"/>
      <c r="Q27" s="21"/>
      <c r="R27" s="4"/>
      <c r="S27" s="4"/>
      <c r="T27" s="4"/>
      <c r="U27" s="4"/>
      <c r="W27" s="4"/>
      <c r="X27" s="39"/>
      <c r="Y27" s="43"/>
      <c r="Z27" s="14"/>
      <c r="AA27" s="8"/>
    </row>
    <row r="28" spans="1:27" ht="50" customHeight="1">
      <c r="A28" s="2"/>
      <c r="B28" s="12"/>
      <c r="C28" s="12"/>
      <c r="D28" s="4"/>
      <c r="E28" s="4"/>
      <c r="F28" s="4"/>
      <c r="G28" s="4"/>
      <c r="H28" s="4"/>
      <c r="I28" s="4"/>
      <c r="J28" s="4"/>
      <c r="K28" s="4"/>
      <c r="L28" s="4"/>
      <c r="M28" s="4"/>
      <c r="N28" s="4"/>
      <c r="O28" s="24"/>
      <c r="P28" s="24"/>
      <c r="Q28" s="21"/>
      <c r="R28" s="4"/>
      <c r="S28" s="4"/>
      <c r="T28" s="4"/>
      <c r="U28" s="4"/>
      <c r="W28" s="4"/>
      <c r="X28" s="39"/>
      <c r="Y28" s="9"/>
      <c r="Z28" s="14"/>
      <c r="AA28" s="8"/>
    </row>
    <row r="29" spans="1:27" ht="50" customHeight="1">
      <c r="A29" s="2"/>
      <c r="B29" s="12"/>
      <c r="C29" s="12"/>
      <c r="D29" s="4"/>
      <c r="E29" s="4"/>
      <c r="F29" s="4"/>
      <c r="G29" s="4"/>
      <c r="H29" s="4"/>
      <c r="I29" s="4"/>
      <c r="J29" s="4"/>
      <c r="K29" s="4"/>
      <c r="L29" s="4"/>
      <c r="M29" s="4"/>
      <c r="N29" s="4"/>
      <c r="O29" s="24"/>
      <c r="P29" s="24"/>
      <c r="Q29" s="21"/>
      <c r="R29" s="4"/>
      <c r="S29" s="4"/>
      <c r="T29" s="4"/>
      <c r="U29" s="4"/>
      <c r="W29" s="4"/>
      <c r="X29" s="39"/>
      <c r="Y29" s="9"/>
      <c r="Z29" s="14"/>
      <c r="AA29" s="8"/>
    </row>
    <row r="30" spans="1:27" ht="50" customHeight="1">
      <c r="A30" s="2"/>
      <c r="B30" s="12"/>
      <c r="C30" s="12"/>
      <c r="D30" s="4"/>
      <c r="E30" s="4"/>
      <c r="F30" s="4"/>
      <c r="G30" s="4"/>
      <c r="H30" s="4"/>
      <c r="I30" s="4"/>
      <c r="J30" s="4"/>
      <c r="K30" s="4"/>
      <c r="L30" s="4"/>
      <c r="M30" s="4"/>
      <c r="N30" s="4"/>
      <c r="O30" s="24"/>
      <c r="P30" s="24"/>
      <c r="Q30" s="21"/>
      <c r="R30" s="4"/>
      <c r="S30" s="4"/>
      <c r="T30" s="4"/>
      <c r="U30" s="4"/>
      <c r="W30" s="4"/>
      <c r="X30" s="39"/>
      <c r="Y30" s="9"/>
      <c r="Z30" s="14"/>
      <c r="AA30" s="8"/>
    </row>
    <row r="31" spans="1:27" ht="50" customHeight="1">
      <c r="A31" s="2"/>
      <c r="B31" s="12"/>
      <c r="C31" s="12"/>
      <c r="D31" s="4"/>
      <c r="E31" s="4"/>
      <c r="F31" s="4"/>
      <c r="G31" s="4"/>
      <c r="H31" s="4"/>
      <c r="I31" s="4"/>
      <c r="J31" s="4"/>
      <c r="K31" s="4"/>
      <c r="L31" s="4"/>
      <c r="M31" s="4"/>
      <c r="N31" s="4"/>
      <c r="O31" s="24"/>
      <c r="P31" s="24"/>
      <c r="Q31" s="21"/>
      <c r="R31" s="4"/>
      <c r="S31" s="4"/>
      <c r="T31" s="4"/>
      <c r="U31" s="4"/>
      <c r="W31" s="4"/>
      <c r="X31" s="5"/>
      <c r="Y31" s="9"/>
      <c r="Z31" s="14"/>
      <c r="AA31" s="8"/>
    </row>
    <row r="32" spans="1:27" ht="50" customHeight="1">
      <c r="A32" s="2"/>
      <c r="B32" s="12"/>
      <c r="C32" s="12"/>
      <c r="D32" s="4"/>
      <c r="E32" s="4"/>
      <c r="F32" s="4"/>
      <c r="G32" s="4"/>
      <c r="H32" s="4"/>
      <c r="I32" s="4"/>
      <c r="J32" s="4"/>
      <c r="K32" s="4"/>
      <c r="L32" s="4"/>
      <c r="M32" s="4"/>
      <c r="N32" s="4"/>
      <c r="O32" s="24"/>
      <c r="P32" s="24"/>
      <c r="Q32" s="21"/>
      <c r="R32" s="4"/>
      <c r="S32" s="4"/>
      <c r="T32" s="4"/>
      <c r="U32" s="4"/>
      <c r="W32" s="4"/>
      <c r="X32" s="5"/>
      <c r="Y32" s="9"/>
      <c r="Z32" s="14"/>
      <c r="AA32" s="8"/>
    </row>
    <row r="33" spans="1:27" ht="50" customHeight="1">
      <c r="A33" s="2"/>
      <c r="B33" s="12"/>
      <c r="C33" s="12"/>
      <c r="D33" s="4"/>
      <c r="E33" s="4"/>
      <c r="F33" s="4"/>
      <c r="G33" s="4"/>
      <c r="H33" s="4"/>
      <c r="I33" s="4"/>
      <c r="J33" s="4"/>
      <c r="K33" s="4"/>
      <c r="L33" s="4"/>
      <c r="M33" s="4"/>
      <c r="N33" s="4"/>
      <c r="O33" s="24"/>
      <c r="P33" s="24"/>
      <c r="Q33" s="21"/>
      <c r="R33" s="4"/>
      <c r="S33" s="4"/>
      <c r="T33" s="4"/>
      <c r="U33" s="4"/>
      <c r="W33" s="4"/>
      <c r="X33" s="5"/>
      <c r="Y33" s="9"/>
      <c r="Z33" s="14"/>
      <c r="AA33" s="8"/>
    </row>
    <row r="34" spans="1:27" ht="50" customHeight="1">
      <c r="A34" s="2"/>
      <c r="B34" s="12"/>
      <c r="C34" s="12"/>
      <c r="D34" s="4"/>
      <c r="E34" s="4"/>
      <c r="F34" s="4"/>
      <c r="G34" s="4"/>
      <c r="H34" s="4"/>
      <c r="I34" s="4"/>
      <c r="J34" s="4"/>
      <c r="K34" s="4"/>
      <c r="L34" s="4"/>
      <c r="M34" s="4"/>
      <c r="N34" s="4"/>
      <c r="O34" s="24"/>
      <c r="P34" s="24"/>
      <c r="Q34" s="21"/>
      <c r="R34" s="4"/>
      <c r="S34" s="4"/>
      <c r="T34" s="4"/>
      <c r="U34" s="4"/>
      <c r="W34" s="4"/>
      <c r="X34" s="5"/>
      <c r="Y34" s="9"/>
      <c r="Z34" s="14"/>
      <c r="AA34" s="8"/>
    </row>
    <row r="35" spans="1:27" ht="18">
      <c r="F35" s="4"/>
    </row>
    <row r="36" spans="1:27" ht="18">
      <c r="F36" s="4"/>
    </row>
    <row r="37" spans="1:27" ht="18">
      <c r="F37" s="4"/>
    </row>
    <row r="38" spans="1:27" ht="18">
      <c r="F38" s="4"/>
    </row>
  </sheetData>
  <autoFilter ref="A1:X1" xr:uid="{FAB1ACF9-D4B9-FB4D-8299-9FC1FBDA430F}">
    <sortState xmlns:xlrd2="http://schemas.microsoft.com/office/spreadsheetml/2017/richdata2" ref="A2:X32">
      <sortCondition descending="1" ref="N1:N32"/>
    </sortState>
  </autoFilter>
  <conditionalFormatting sqref="D2:D3 D5:D8 D10">
    <cfRule type="colorScale" priority="564">
      <colorScale>
        <cfvo type="min"/>
        <cfvo type="percentile" val="50"/>
        <cfvo type="max"/>
        <color rgb="FFF8696B"/>
        <color rgb="FFFCFCFF"/>
        <color rgb="FF63BE7B"/>
      </colorScale>
    </cfRule>
    <cfRule type="colorScale" priority="565">
      <colorScale>
        <cfvo type="min"/>
        <cfvo type="percentile" val="50"/>
        <cfvo type="max"/>
        <color rgb="FFF8696B"/>
        <color rgb="FFFCFCFF"/>
        <color rgb="FF63BE7B"/>
      </colorScale>
    </cfRule>
    <cfRule type="colorScale" priority="566">
      <colorScale>
        <cfvo type="min"/>
        <cfvo type="percentile" val="50"/>
        <cfvo type="max"/>
        <color rgb="FFF8696B"/>
        <color rgb="FFFCFCFF"/>
        <color rgb="FF63BE7B"/>
      </colorScale>
    </cfRule>
  </conditionalFormatting>
  <conditionalFormatting sqref="D2:D7">
    <cfRule type="colorScale" priority="247">
      <colorScale>
        <cfvo type="min"/>
        <cfvo type="percentile" val="50"/>
        <cfvo type="max"/>
        <color rgb="FFF8696B"/>
        <color rgb="FFFCFCFF"/>
        <color rgb="FF63BE7B"/>
      </colorScale>
    </cfRule>
  </conditionalFormatting>
  <conditionalFormatting sqref="D2:D8">
    <cfRule type="colorScale" priority="233">
      <colorScale>
        <cfvo type="min"/>
        <cfvo type="percentile" val="50"/>
        <cfvo type="max"/>
        <color rgb="FFF8696B"/>
        <color rgb="FFFCFCFF"/>
        <color rgb="FF63BE7B"/>
      </colorScale>
    </cfRule>
  </conditionalFormatting>
  <conditionalFormatting sqref="D4">
    <cfRule type="colorScale" priority="263">
      <colorScale>
        <cfvo type="min"/>
        <cfvo type="percentile" val="50"/>
        <cfvo type="max"/>
        <color rgb="FFF8696B"/>
        <color rgb="FFFCFCFF"/>
        <color rgb="FF63BE7B"/>
      </colorScale>
    </cfRule>
    <cfRule type="colorScale" priority="270">
      <colorScale>
        <cfvo type="min"/>
        <cfvo type="percentile" val="50"/>
        <cfvo type="max"/>
        <color rgb="FFF8696B"/>
        <color rgb="FFFCFCFF"/>
        <color rgb="FF63BE7B"/>
      </colorScale>
    </cfRule>
    <cfRule type="colorScale" priority="292">
      <colorScale>
        <cfvo type="min"/>
        <cfvo type="percentile" val="50"/>
        <cfvo type="max"/>
        <color rgb="FFF8696B"/>
        <color rgb="FFFCFCFF"/>
        <color rgb="FF63BE7B"/>
      </colorScale>
    </cfRule>
    <cfRule type="colorScale" priority="294">
      <colorScale>
        <cfvo type="min"/>
        <cfvo type="percentile" val="50"/>
        <cfvo type="max"/>
        <color rgb="FFF8696B"/>
        <color rgb="FFFCFCFF"/>
        <color rgb="FF63BE7B"/>
      </colorScale>
    </cfRule>
    <cfRule type="colorScale" priority="318">
      <colorScale>
        <cfvo type="min"/>
        <cfvo type="percentile" val="50"/>
        <cfvo type="max"/>
        <color rgb="FFF8696B"/>
        <color rgb="FFFCFCFF"/>
        <color rgb="FF63BE7B"/>
      </colorScale>
    </cfRule>
    <cfRule type="colorScale" priority="341">
      <colorScale>
        <cfvo type="min"/>
        <cfvo type="percentile" val="50"/>
        <cfvo type="max"/>
        <color rgb="FFF8696B"/>
        <color rgb="FFFCFCFF"/>
        <color rgb="FF63BE7B"/>
      </colorScale>
    </cfRule>
    <cfRule type="colorScale" priority="428">
      <colorScale>
        <cfvo type="min"/>
        <cfvo type="percentile" val="50"/>
        <cfvo type="max"/>
        <color rgb="FFF8696B"/>
        <color rgb="FFFCFCFF"/>
        <color rgb="FF63BE7B"/>
      </colorScale>
    </cfRule>
    <cfRule type="colorScale" priority="464">
      <colorScale>
        <cfvo type="min"/>
        <cfvo type="percentile" val="50"/>
        <cfvo type="max"/>
        <color rgb="FFF8696B"/>
        <color rgb="FFFCFCFF"/>
        <color rgb="FF63BE7B"/>
      </colorScale>
    </cfRule>
  </conditionalFormatting>
  <conditionalFormatting sqref="D9">
    <cfRule type="colorScale" priority="20">
      <colorScale>
        <cfvo type="min"/>
        <cfvo type="percentile" val="50"/>
        <cfvo type="max"/>
        <color rgb="FFF8696B"/>
        <color rgb="FFFCFCFF"/>
        <color rgb="FF63BE7B"/>
      </colorScale>
    </cfRule>
    <cfRule type="colorScale" priority="34">
      <colorScale>
        <cfvo type="min"/>
        <cfvo type="percentile" val="50"/>
        <cfvo type="max"/>
        <color rgb="FFF8696B"/>
        <color rgb="FFFCFCFF"/>
        <color rgb="FF63BE7B"/>
      </colorScale>
    </cfRule>
    <cfRule type="colorScale" priority="47">
      <colorScale>
        <cfvo type="min"/>
        <cfvo type="percentile" val="50"/>
        <cfvo type="max"/>
        <color rgb="FFF8696B"/>
        <color rgb="FFFCFCFF"/>
        <color rgb="FF63BE7B"/>
      </colorScale>
    </cfRule>
    <cfRule type="colorScale" priority="70">
      <colorScale>
        <cfvo type="min"/>
        <cfvo type="percentile" val="50"/>
        <cfvo type="max"/>
        <color rgb="FFF8696B"/>
        <color rgb="FFFCFCFF"/>
        <color rgb="FF63BE7B"/>
      </colorScale>
    </cfRule>
    <cfRule type="colorScale" priority="148">
      <colorScale>
        <cfvo type="min"/>
        <cfvo type="percentile" val="50"/>
        <cfvo type="max"/>
        <color rgb="FFF8696B"/>
        <color rgb="FFFCFCFF"/>
        <color rgb="FF63BE7B"/>
      </colorScale>
    </cfRule>
    <cfRule type="colorScale" priority="153">
      <colorScale>
        <cfvo type="min"/>
        <cfvo type="percentile" val="50"/>
        <cfvo type="max"/>
        <color rgb="FFF8696B"/>
        <color rgb="FFFCFCFF"/>
        <color rgb="FF63BE7B"/>
      </colorScale>
    </cfRule>
  </conditionalFormatting>
  <conditionalFormatting sqref="D11:D34">
    <cfRule type="colorScale" priority="992">
      <colorScale>
        <cfvo type="min"/>
        <cfvo type="percentile" val="50"/>
        <cfvo type="max"/>
        <color rgb="FFF8696B"/>
        <color rgb="FFFCFCFF"/>
        <color rgb="FF63BE7B"/>
      </colorScale>
    </cfRule>
    <cfRule type="colorScale" priority="1110">
      <colorScale>
        <cfvo type="min"/>
        <cfvo type="percentile" val="50"/>
        <cfvo type="max"/>
        <color rgb="FFF8696B"/>
        <color rgb="FFFCFCFF"/>
        <color rgb="FF63BE7B"/>
      </colorScale>
    </cfRule>
  </conditionalFormatting>
  <conditionalFormatting sqref="E2:E3 E5:E8 E10">
    <cfRule type="colorScale" priority="585">
      <colorScale>
        <cfvo type="min"/>
        <cfvo type="max"/>
        <color rgb="FFFCFCFF"/>
        <color rgb="FF63BE7B"/>
      </colorScale>
    </cfRule>
    <cfRule type="colorScale" priority="617">
      <colorScale>
        <cfvo type="min"/>
        <cfvo type="max"/>
        <color rgb="FFFCFCFF"/>
        <color rgb="FF63BE7B"/>
      </colorScale>
    </cfRule>
    <cfRule type="colorScale" priority="618">
      <colorScale>
        <cfvo type="min"/>
        <cfvo type="max"/>
        <color rgb="FFFCFCFF"/>
        <color rgb="FF63BE7B"/>
      </colorScale>
    </cfRule>
    <cfRule type="colorScale" priority="619">
      <colorScale>
        <cfvo type="min"/>
        <cfvo type="max"/>
        <color rgb="FFFCFCFF"/>
        <color rgb="FF63BE7B"/>
      </colorScale>
    </cfRule>
    <cfRule type="colorScale" priority="674">
      <colorScale>
        <cfvo type="min"/>
        <cfvo type="percentile" val="50"/>
        <cfvo type="max"/>
        <color rgb="FFF8696B"/>
        <color rgb="FFFCFCFF"/>
        <color rgb="FF63BE7B"/>
      </colorScale>
    </cfRule>
    <cfRule type="colorScale" priority="675">
      <colorScale>
        <cfvo type="min"/>
        <cfvo type="max"/>
        <color rgb="FFFCFCFF"/>
        <color rgb="FF63BE7B"/>
      </colorScale>
    </cfRule>
    <cfRule type="colorScale" priority="676">
      <colorScale>
        <cfvo type="min"/>
        <cfvo type="percentile" val="50"/>
        <cfvo type="max"/>
        <color rgb="FFF8696B"/>
        <color rgb="FFFCFCFF"/>
        <color rgb="FF63BE7B"/>
      </colorScale>
    </cfRule>
    <cfRule type="colorScale" priority="677">
      <colorScale>
        <cfvo type="min"/>
        <cfvo type="max"/>
        <color rgb="FFFCFCFF"/>
        <color rgb="FF63BE7B"/>
      </colorScale>
    </cfRule>
    <cfRule type="colorScale" priority="736">
      <colorScale>
        <cfvo type="min"/>
        <cfvo type="max"/>
        <color rgb="FFFCFCFF"/>
        <color rgb="FF63BE7B"/>
      </colorScale>
    </cfRule>
  </conditionalFormatting>
  <conditionalFormatting sqref="E4">
    <cfRule type="colorScale" priority="319">
      <colorScale>
        <cfvo type="min"/>
        <cfvo type="max"/>
        <color rgb="FFFCFCFF"/>
        <color rgb="FF63BE7B"/>
      </colorScale>
    </cfRule>
    <cfRule type="colorScale" priority="320">
      <colorScale>
        <cfvo type="min"/>
        <cfvo type="max"/>
        <color rgb="FFFCFCFF"/>
        <color rgb="FF63BE7B"/>
      </colorScale>
    </cfRule>
    <cfRule type="colorScale" priority="321">
      <colorScale>
        <cfvo type="min"/>
        <cfvo type="max"/>
        <color rgb="FFFCFCFF"/>
        <color rgb="FF63BE7B"/>
      </colorScale>
    </cfRule>
    <cfRule type="colorScale" priority="342">
      <colorScale>
        <cfvo type="min"/>
        <cfvo type="percentile" val="50"/>
        <cfvo type="max"/>
        <color rgb="FFF8696B"/>
        <color rgb="FFFCFCFF"/>
        <color rgb="FF63BE7B"/>
      </colorScale>
    </cfRule>
    <cfRule type="colorScale" priority="343">
      <colorScale>
        <cfvo type="min"/>
        <cfvo type="max"/>
        <color rgb="FFFCFCFF"/>
        <color rgb="FF63BE7B"/>
      </colorScale>
    </cfRule>
    <cfRule type="colorScale" priority="396">
      <colorScale>
        <cfvo type="min"/>
        <cfvo type="percentile" val="50"/>
        <cfvo type="max"/>
        <color rgb="FFF8696B"/>
        <color rgb="FFFCFCFF"/>
        <color rgb="FF63BE7B"/>
      </colorScale>
    </cfRule>
    <cfRule type="colorScale" priority="429">
      <colorScale>
        <cfvo type="min"/>
        <cfvo type="max"/>
        <color rgb="FFFCFCFF"/>
        <color rgb="FF63BE7B"/>
      </colorScale>
    </cfRule>
    <cfRule type="colorScale" priority="436">
      <colorScale>
        <cfvo type="min"/>
        <cfvo type="max"/>
        <color rgb="FFFCFCFF"/>
        <color rgb="FF63BE7B"/>
      </colorScale>
    </cfRule>
    <cfRule type="colorScale" priority="465">
      <colorScale>
        <cfvo type="min"/>
        <cfvo type="max"/>
        <color rgb="FFFCFCFF"/>
        <color rgb="FF63BE7B"/>
      </colorScale>
    </cfRule>
  </conditionalFormatting>
  <conditionalFormatting sqref="E9">
    <cfRule type="colorScale" priority="69">
      <colorScale>
        <cfvo type="min"/>
        <cfvo type="max"/>
        <color rgb="FFFCFCFF"/>
        <color rgb="FF63BE7B"/>
      </colorScale>
    </cfRule>
    <cfRule type="colorScale" priority="129">
      <colorScale>
        <cfvo type="min"/>
        <cfvo type="max"/>
        <color rgb="FFFCFCFF"/>
        <color rgb="FF63BE7B"/>
      </colorScale>
    </cfRule>
    <cfRule type="colorScale" priority="136">
      <colorScale>
        <cfvo type="min"/>
        <cfvo type="max"/>
        <color rgb="FFFCFCFF"/>
        <color rgb="FF63BE7B"/>
      </colorScale>
    </cfRule>
    <cfRule type="colorScale" priority="177">
      <colorScale>
        <cfvo type="min"/>
        <cfvo type="percentile" val="50"/>
        <cfvo type="max"/>
        <color rgb="FFF8696B"/>
        <color rgb="FFFCFCFF"/>
        <color rgb="FF63BE7B"/>
      </colorScale>
    </cfRule>
    <cfRule type="colorScale" priority="178">
      <colorScale>
        <cfvo type="min"/>
        <cfvo type="max"/>
        <color rgb="FFFCFCFF"/>
        <color rgb="FF63BE7B"/>
      </colorScale>
    </cfRule>
    <cfRule type="colorScale" priority="179">
      <colorScale>
        <cfvo type="min"/>
        <cfvo type="percentile" val="50"/>
        <cfvo type="max"/>
        <color rgb="FFF8696B"/>
        <color rgb="FFFCFCFF"/>
        <color rgb="FF63BE7B"/>
      </colorScale>
    </cfRule>
  </conditionalFormatting>
  <conditionalFormatting sqref="E11:E34">
    <cfRule type="colorScale" priority="993">
      <colorScale>
        <cfvo type="min"/>
        <cfvo type="max"/>
        <color rgb="FFFCFCFF"/>
        <color rgb="FF63BE7B"/>
      </colorScale>
    </cfRule>
    <cfRule type="colorScale" priority="994">
      <colorScale>
        <cfvo type="min"/>
        <cfvo type="max"/>
        <color rgb="FFFCFCFF"/>
        <color rgb="FF63BE7B"/>
      </colorScale>
    </cfRule>
    <cfRule type="colorScale" priority="995">
      <colorScale>
        <cfvo type="min"/>
        <cfvo type="max"/>
        <color rgb="FFFCFCFF"/>
        <color rgb="FF63BE7B"/>
      </colorScale>
    </cfRule>
    <cfRule type="colorScale" priority="1139">
      <colorScale>
        <cfvo type="min"/>
        <cfvo type="percentile" val="50"/>
        <cfvo type="max"/>
        <color rgb="FFF8696B"/>
        <color rgb="FFFCFCFF"/>
        <color rgb="FF63BE7B"/>
      </colorScale>
    </cfRule>
    <cfRule type="colorScale" priority="1140">
      <colorScale>
        <cfvo type="min"/>
        <cfvo type="max"/>
        <color rgb="FFFCFCFF"/>
        <color rgb="FF63BE7B"/>
      </colorScale>
    </cfRule>
    <cfRule type="colorScale" priority="1141">
      <colorScale>
        <cfvo type="min"/>
        <cfvo type="percentile" val="50"/>
        <cfvo type="max"/>
        <color rgb="FFF8696B"/>
        <color rgb="FFFCFCFF"/>
        <color rgb="FF63BE7B"/>
      </colorScale>
    </cfRule>
  </conditionalFormatting>
  <conditionalFormatting sqref="E2:M2">
    <cfRule type="colorScale" priority="608">
      <colorScale>
        <cfvo type="min"/>
        <cfvo type="max"/>
        <color rgb="FFFCFCFF"/>
        <color rgb="FF63BE7B"/>
      </colorScale>
    </cfRule>
    <cfRule type="colorScale" priority="609">
      <colorScale>
        <cfvo type="min"/>
        <cfvo type="max"/>
        <color rgb="FFFCFCFF"/>
        <color rgb="FF63BE7B"/>
      </colorScale>
    </cfRule>
    <cfRule type="colorScale" priority="610">
      <colorScale>
        <cfvo type="min"/>
        <cfvo type="percentile" val="50"/>
        <cfvo type="max"/>
        <color rgb="FFF8696B"/>
        <color rgb="FFFFEB84"/>
        <color rgb="FF63BE7B"/>
      </colorScale>
    </cfRule>
    <cfRule type="colorScale" priority="611">
      <colorScale>
        <cfvo type="min"/>
        <cfvo type="max"/>
        <color rgb="FFFFEF9C"/>
        <color rgb="FF63BE7B"/>
      </colorScale>
    </cfRule>
  </conditionalFormatting>
  <conditionalFormatting sqref="E3:M3 E7:M8 E5:L6 E10:M10">
    <cfRule type="colorScale" priority="509">
      <colorScale>
        <cfvo type="min"/>
        <cfvo type="max"/>
        <color rgb="FFFCFCFF"/>
        <color rgb="FF63BE7B"/>
      </colorScale>
    </cfRule>
    <cfRule type="colorScale" priority="510">
      <colorScale>
        <cfvo type="min"/>
        <cfvo type="max"/>
        <color rgb="FFFCFCFF"/>
        <color rgb="FF63BE7B"/>
      </colorScale>
    </cfRule>
    <cfRule type="colorScale" priority="511">
      <colorScale>
        <cfvo type="min"/>
        <cfvo type="percentile" val="50"/>
        <cfvo type="max"/>
        <color rgb="FFF8696B"/>
        <color rgb="FFFFEB84"/>
        <color rgb="FF63BE7B"/>
      </colorScale>
    </cfRule>
    <cfRule type="colorScale" priority="512">
      <colorScale>
        <cfvo type="min"/>
        <cfvo type="max"/>
        <color rgb="FFFFEF9C"/>
        <color rgb="FF63BE7B"/>
      </colorScale>
    </cfRule>
  </conditionalFormatting>
  <conditionalFormatting sqref="E9:M9">
    <cfRule type="colorScale" priority="71">
      <colorScale>
        <cfvo type="min"/>
        <cfvo type="max"/>
        <color rgb="FFFCFCFF"/>
        <color rgb="FF63BE7B"/>
      </colorScale>
    </cfRule>
    <cfRule type="colorScale" priority="72">
      <colorScale>
        <cfvo type="min"/>
        <cfvo type="max"/>
        <color rgb="FFFCFCFF"/>
        <color rgb="FF63BE7B"/>
      </colorScale>
    </cfRule>
    <cfRule type="colorScale" priority="73">
      <colorScale>
        <cfvo type="min"/>
        <cfvo type="percentile" val="50"/>
        <cfvo type="max"/>
        <color rgb="FFF8696B"/>
        <color rgb="FFFFEB84"/>
        <color rgb="FF63BE7B"/>
      </colorScale>
    </cfRule>
    <cfRule type="colorScale" priority="74">
      <colorScale>
        <cfvo type="min"/>
        <cfvo type="max"/>
        <color rgb="FFFFEF9C"/>
        <color rgb="FF63BE7B"/>
      </colorScale>
    </cfRule>
  </conditionalFormatting>
  <conditionalFormatting sqref="E4:N4 M5:N6 N7:N8">
    <cfRule type="colorScale" priority="310">
      <colorScale>
        <cfvo type="min"/>
        <cfvo type="max"/>
        <color rgb="FFFCFCFF"/>
        <color rgb="FF63BE7B"/>
      </colorScale>
    </cfRule>
    <cfRule type="colorScale" priority="311">
      <colorScale>
        <cfvo type="min"/>
        <cfvo type="max"/>
        <color rgb="FFFCFCFF"/>
        <color rgb="FF63BE7B"/>
      </colorScale>
    </cfRule>
    <cfRule type="colorScale" priority="312">
      <colorScale>
        <cfvo type="min"/>
        <cfvo type="percentile" val="50"/>
        <cfvo type="max"/>
        <color rgb="FFF8696B"/>
        <color rgb="FFFFEB84"/>
        <color rgb="FF63BE7B"/>
      </colorScale>
    </cfRule>
    <cfRule type="colorScale" priority="313">
      <colorScale>
        <cfvo type="min"/>
        <cfvo type="max"/>
        <color rgb="FFFFEF9C"/>
        <color rgb="FF63BE7B"/>
      </colorScale>
    </cfRule>
  </conditionalFormatting>
  <conditionalFormatting sqref="E11:N34">
    <cfRule type="colorScale" priority="913">
      <colorScale>
        <cfvo type="min"/>
        <cfvo type="max"/>
        <color rgb="FFFCFCFF"/>
        <color rgb="FF63BE7B"/>
      </colorScale>
    </cfRule>
    <cfRule type="colorScale" priority="914">
      <colorScale>
        <cfvo type="min"/>
        <cfvo type="max"/>
        <color rgb="FFFCFCFF"/>
        <color rgb="FF63BE7B"/>
      </colorScale>
    </cfRule>
    <cfRule type="colorScale" priority="915">
      <colorScale>
        <cfvo type="min"/>
        <cfvo type="percentile" val="50"/>
        <cfvo type="max"/>
        <color rgb="FFF8696B"/>
        <color rgb="FFFFEB84"/>
        <color rgb="FF63BE7B"/>
      </colorScale>
    </cfRule>
    <cfRule type="colorScale" priority="916">
      <colorScale>
        <cfvo type="min"/>
        <cfvo type="max"/>
        <color rgb="FFFFEF9C"/>
        <color rgb="FF63BE7B"/>
      </colorScale>
    </cfRule>
  </conditionalFormatting>
  <conditionalFormatting sqref="F2:F3 F5:F8 F10">
    <cfRule type="colorScale" priority="584">
      <colorScale>
        <cfvo type="min"/>
        <cfvo type="max"/>
        <color rgb="FFFCFCFF"/>
        <color rgb="FF63BE7B"/>
      </colorScale>
    </cfRule>
    <cfRule type="colorScale" priority="604">
      <colorScale>
        <cfvo type="min"/>
        <cfvo type="max"/>
        <color rgb="FFFCFCFF"/>
        <color rgb="FF63BE7B"/>
      </colorScale>
    </cfRule>
    <cfRule type="colorScale" priority="605">
      <colorScale>
        <cfvo type="min"/>
        <cfvo type="max"/>
        <color rgb="FFFCFCFF"/>
        <color rgb="FF63BE7B"/>
      </colorScale>
    </cfRule>
    <cfRule type="colorScale" priority="606">
      <colorScale>
        <cfvo type="min"/>
        <cfvo type="max"/>
        <color rgb="FFFCFCFF"/>
        <color rgb="FF63BE7B"/>
      </colorScale>
    </cfRule>
    <cfRule type="colorScale" priority="678">
      <colorScale>
        <cfvo type="min"/>
        <cfvo type="max"/>
        <color rgb="FFFCFCFF"/>
        <color rgb="FF63BE7B"/>
      </colorScale>
    </cfRule>
    <cfRule type="colorScale" priority="679">
      <colorScale>
        <cfvo type="min"/>
        <cfvo type="percentile" val="50"/>
        <cfvo type="max"/>
        <color rgb="FFF8696B"/>
        <color rgb="FFFCFCFF"/>
        <color rgb="FF63BE7B"/>
      </colorScale>
    </cfRule>
    <cfRule type="colorScale" priority="680">
      <colorScale>
        <cfvo type="min"/>
        <cfvo type="max"/>
        <color rgb="FFFCFCFF"/>
        <color rgb="FF63BE7B"/>
      </colorScale>
    </cfRule>
    <cfRule type="colorScale" priority="681">
      <colorScale>
        <cfvo type="min"/>
        <cfvo type="percentile" val="50"/>
        <cfvo type="max"/>
        <color rgb="FFF8696B"/>
        <color rgb="FFFCFCFF"/>
        <color rgb="FF63BE7B"/>
      </colorScale>
    </cfRule>
    <cfRule type="colorScale" priority="682">
      <colorScale>
        <cfvo type="min"/>
        <cfvo type="max"/>
        <color rgb="FFFCFCFF"/>
        <color rgb="FF63BE7B"/>
      </colorScale>
    </cfRule>
    <cfRule type="colorScale" priority="737">
      <colorScale>
        <cfvo type="min"/>
        <cfvo type="percentile" val="50"/>
        <cfvo type="max"/>
        <color rgb="FFF8696B"/>
        <color rgb="FFFCFCFF"/>
        <color rgb="FF63BE7B"/>
      </colorScale>
    </cfRule>
    <cfRule type="colorScale" priority="738">
      <colorScale>
        <cfvo type="min"/>
        <cfvo type="max"/>
        <color rgb="FFFCFCFF"/>
        <color rgb="FF63BE7B"/>
      </colorScale>
    </cfRule>
  </conditionalFormatting>
  <conditionalFormatting sqref="F4">
    <cfRule type="colorScale" priority="306">
      <colorScale>
        <cfvo type="min"/>
        <cfvo type="max"/>
        <color rgb="FFFCFCFF"/>
        <color rgb="FF63BE7B"/>
      </colorScale>
    </cfRule>
    <cfRule type="colorScale" priority="307">
      <colorScale>
        <cfvo type="min"/>
        <cfvo type="max"/>
        <color rgb="FFFCFCFF"/>
        <color rgb="FF63BE7B"/>
      </colorScale>
    </cfRule>
    <cfRule type="colorScale" priority="308">
      <colorScale>
        <cfvo type="min"/>
        <cfvo type="max"/>
        <color rgb="FFFCFCFF"/>
        <color rgb="FF63BE7B"/>
      </colorScale>
    </cfRule>
    <cfRule type="colorScale" priority="344">
      <colorScale>
        <cfvo type="min"/>
        <cfvo type="max"/>
        <color rgb="FFFCFCFF"/>
        <color rgb="FF63BE7B"/>
      </colorScale>
    </cfRule>
    <cfRule type="colorScale" priority="345">
      <colorScale>
        <cfvo type="min"/>
        <cfvo type="percentile" val="50"/>
        <cfvo type="max"/>
        <color rgb="FFF8696B"/>
        <color rgb="FFFCFCFF"/>
        <color rgb="FF63BE7B"/>
      </colorScale>
    </cfRule>
    <cfRule type="colorScale" priority="346">
      <colorScale>
        <cfvo type="min"/>
        <cfvo type="max"/>
        <color rgb="FFFCFCFF"/>
        <color rgb="FF63BE7B"/>
      </colorScale>
    </cfRule>
    <cfRule type="colorScale" priority="397">
      <colorScale>
        <cfvo type="min"/>
        <cfvo type="percentile" val="50"/>
        <cfvo type="max"/>
        <color rgb="FFF8696B"/>
        <color rgb="FFFCFCFF"/>
        <color rgb="FF63BE7B"/>
      </colorScale>
    </cfRule>
    <cfRule type="colorScale" priority="437">
      <colorScale>
        <cfvo type="min"/>
        <cfvo type="max"/>
        <color rgb="FFFCFCFF"/>
        <color rgb="FF63BE7B"/>
      </colorScale>
    </cfRule>
    <cfRule type="colorScale" priority="466">
      <colorScale>
        <cfvo type="min"/>
        <cfvo type="percentile" val="50"/>
        <cfvo type="max"/>
        <color rgb="FFF8696B"/>
        <color rgb="FFFCFCFF"/>
        <color rgb="FF63BE7B"/>
      </colorScale>
    </cfRule>
    <cfRule type="colorScale" priority="467">
      <colorScale>
        <cfvo type="min"/>
        <cfvo type="max"/>
        <color rgb="FFFCFCFF"/>
        <color rgb="FF63BE7B"/>
      </colorScale>
    </cfRule>
    <cfRule type="colorScale" priority="498">
      <colorScale>
        <cfvo type="min"/>
        <cfvo type="max"/>
        <color rgb="FFFCFCFF"/>
        <color rgb="FF63BE7B"/>
      </colorScale>
    </cfRule>
  </conditionalFormatting>
  <conditionalFormatting sqref="F9">
    <cfRule type="colorScale" priority="68">
      <colorScale>
        <cfvo type="min"/>
        <cfvo type="max"/>
        <color rgb="FFFCFCFF"/>
        <color rgb="FF63BE7B"/>
      </colorScale>
    </cfRule>
    <cfRule type="colorScale" priority="130">
      <colorScale>
        <cfvo type="min"/>
        <cfvo type="max"/>
        <color rgb="FFFCFCFF"/>
        <color rgb="FF63BE7B"/>
      </colorScale>
    </cfRule>
    <cfRule type="colorScale" priority="137">
      <colorScale>
        <cfvo type="min"/>
        <cfvo type="max"/>
        <color rgb="FFFCFCFF"/>
        <color rgb="FF63BE7B"/>
      </colorScale>
    </cfRule>
    <cfRule type="colorScale" priority="149">
      <colorScale>
        <cfvo type="min"/>
        <cfvo type="max"/>
        <color rgb="FFFCFCFF"/>
        <color rgb="FF63BE7B"/>
      </colorScale>
    </cfRule>
    <cfRule type="colorScale" priority="180">
      <colorScale>
        <cfvo type="min"/>
        <cfvo type="percentile" val="50"/>
        <cfvo type="max"/>
        <color rgb="FFF8696B"/>
        <color rgb="FFFCFCFF"/>
        <color rgb="FF63BE7B"/>
      </colorScale>
    </cfRule>
    <cfRule type="colorScale" priority="181">
      <colorScale>
        <cfvo type="min"/>
        <cfvo type="max"/>
        <color rgb="FFFCFCFF"/>
        <color rgb="FF63BE7B"/>
      </colorScale>
    </cfRule>
    <cfRule type="colorScale" priority="182">
      <colorScale>
        <cfvo type="min"/>
        <cfvo type="percentile" val="50"/>
        <cfvo type="max"/>
        <color rgb="FFF8696B"/>
        <color rgb="FFFCFCFF"/>
        <color rgb="FF63BE7B"/>
      </colorScale>
    </cfRule>
  </conditionalFormatting>
  <conditionalFormatting sqref="F11:F34">
    <cfRule type="colorScale" priority="1000">
      <colorScale>
        <cfvo type="min"/>
        <cfvo type="max"/>
        <color rgb="FFFCFCFF"/>
        <color rgb="FF63BE7B"/>
      </colorScale>
    </cfRule>
    <cfRule type="colorScale" priority="1001">
      <colorScale>
        <cfvo type="min"/>
        <cfvo type="max"/>
        <color rgb="FFFCFCFF"/>
        <color rgb="FF63BE7B"/>
      </colorScale>
    </cfRule>
    <cfRule type="colorScale" priority="1002">
      <colorScale>
        <cfvo type="min"/>
        <cfvo type="max"/>
        <color rgb="FFFCFCFF"/>
        <color rgb="FF63BE7B"/>
      </colorScale>
    </cfRule>
    <cfRule type="colorScale" priority="1111">
      <colorScale>
        <cfvo type="min"/>
        <cfvo type="max"/>
        <color rgb="FFFCFCFF"/>
        <color rgb="FF63BE7B"/>
      </colorScale>
    </cfRule>
    <cfRule type="colorScale" priority="1146">
      <colorScale>
        <cfvo type="min"/>
        <cfvo type="percentile" val="50"/>
        <cfvo type="max"/>
        <color rgb="FFF8696B"/>
        <color rgb="FFFCFCFF"/>
        <color rgb="FF63BE7B"/>
      </colorScale>
    </cfRule>
    <cfRule type="colorScale" priority="1147">
      <colorScale>
        <cfvo type="min"/>
        <cfvo type="max"/>
        <color rgb="FFFCFCFF"/>
        <color rgb="FF63BE7B"/>
      </colorScale>
    </cfRule>
    <cfRule type="colorScale" priority="1148">
      <colorScale>
        <cfvo type="min"/>
        <cfvo type="percentile" val="50"/>
        <cfvo type="max"/>
        <color rgb="FFF8696B"/>
        <color rgb="FFFCFCFF"/>
        <color rgb="FF63BE7B"/>
      </colorScale>
    </cfRule>
  </conditionalFormatting>
  <conditionalFormatting sqref="F35">
    <cfRule type="colorScale" priority="944">
      <colorScale>
        <cfvo type="min"/>
        <cfvo type="max"/>
        <color rgb="FFFCFCFF"/>
        <color rgb="FF63BE7B"/>
      </colorScale>
    </cfRule>
    <cfRule type="colorScale" priority="945">
      <colorScale>
        <cfvo type="min"/>
        <cfvo type="max"/>
        <color rgb="FFFCFCFF"/>
        <color rgb="FF63BE7B"/>
      </colorScale>
    </cfRule>
    <cfRule type="colorScale" priority="946">
      <colorScale>
        <cfvo type="min"/>
        <cfvo type="percentile" val="50"/>
        <cfvo type="max"/>
        <color rgb="FFF8696B"/>
        <color rgb="FFFFEB84"/>
        <color rgb="FF63BE7B"/>
      </colorScale>
    </cfRule>
    <cfRule type="colorScale" priority="947">
      <colorScale>
        <cfvo type="min"/>
        <cfvo type="max"/>
        <color rgb="FFFFEF9C"/>
        <color rgb="FF63BE7B"/>
      </colorScale>
    </cfRule>
    <cfRule type="colorScale" priority="948">
      <colorScale>
        <cfvo type="min"/>
        <cfvo type="max"/>
        <color rgb="FFFCFCFF"/>
        <color rgb="FF63BE7B"/>
      </colorScale>
    </cfRule>
    <cfRule type="colorScale" priority="949">
      <colorScale>
        <cfvo type="min"/>
        <cfvo type="max"/>
        <color rgb="FFFCFCFF"/>
        <color rgb="FF63BE7B"/>
      </colorScale>
    </cfRule>
    <cfRule type="colorScale" priority="950">
      <colorScale>
        <cfvo type="min"/>
        <cfvo type="max"/>
        <color rgb="FFFCFCFF"/>
        <color rgb="FF63BE7B"/>
      </colorScale>
    </cfRule>
  </conditionalFormatting>
  <conditionalFormatting sqref="F35:F38">
    <cfRule type="colorScale" priority="984">
      <colorScale>
        <cfvo type="min"/>
        <cfvo type="max"/>
        <color rgb="FFFCFCFF"/>
        <color rgb="FF63BE7B"/>
      </colorScale>
    </cfRule>
  </conditionalFormatting>
  <conditionalFormatting sqref="F36:F37">
    <cfRule type="colorScale" priority="938">
      <colorScale>
        <cfvo type="min"/>
        <cfvo type="max"/>
        <color rgb="FFFCFCFF"/>
        <color rgb="FF63BE7B"/>
      </colorScale>
    </cfRule>
    <cfRule type="colorScale" priority="939">
      <colorScale>
        <cfvo type="min"/>
        <cfvo type="max"/>
        <color rgb="FFFCFCFF"/>
        <color rgb="FF63BE7B"/>
      </colorScale>
    </cfRule>
    <cfRule type="colorScale" priority="940">
      <colorScale>
        <cfvo type="min"/>
        <cfvo type="percentile" val="50"/>
        <cfvo type="max"/>
        <color rgb="FFF8696B"/>
        <color rgb="FFFFEB84"/>
        <color rgb="FF63BE7B"/>
      </colorScale>
    </cfRule>
    <cfRule type="colorScale" priority="941">
      <colorScale>
        <cfvo type="min"/>
        <cfvo type="max"/>
        <color rgb="FFFFEF9C"/>
        <color rgb="FF63BE7B"/>
      </colorScale>
    </cfRule>
  </conditionalFormatting>
  <conditionalFormatting sqref="F36:F38">
    <cfRule type="colorScale" priority="937">
      <colorScale>
        <cfvo type="min"/>
        <cfvo type="max"/>
        <color rgb="FFFCFCFF"/>
        <color rgb="FF63BE7B"/>
      </colorScale>
    </cfRule>
    <cfRule type="colorScale" priority="942">
      <colorScale>
        <cfvo type="min"/>
        <cfvo type="max"/>
        <color rgb="FFFCFCFF"/>
        <color rgb="FF63BE7B"/>
      </colorScale>
    </cfRule>
    <cfRule type="colorScale" priority="943">
      <colorScale>
        <cfvo type="min"/>
        <cfvo type="max"/>
        <color rgb="FFFCFCFF"/>
        <color rgb="FF63BE7B"/>
      </colorScale>
    </cfRule>
  </conditionalFormatting>
  <conditionalFormatting sqref="F38">
    <cfRule type="colorScale" priority="933">
      <colorScale>
        <cfvo type="min"/>
        <cfvo type="max"/>
        <color rgb="FFFCFCFF"/>
        <color rgb="FF63BE7B"/>
      </colorScale>
    </cfRule>
    <cfRule type="colorScale" priority="934">
      <colorScale>
        <cfvo type="min"/>
        <cfvo type="max"/>
        <color rgb="FFFCFCFF"/>
        <color rgb="FF63BE7B"/>
      </colorScale>
    </cfRule>
    <cfRule type="colorScale" priority="935">
      <colorScale>
        <cfvo type="min"/>
        <cfvo type="percentile" val="50"/>
        <cfvo type="max"/>
        <color rgb="FFF8696B"/>
        <color rgb="FFFFEB84"/>
        <color rgb="FF63BE7B"/>
      </colorScale>
    </cfRule>
    <cfRule type="colorScale" priority="936">
      <colorScale>
        <cfvo type="min"/>
        <cfvo type="max"/>
        <color rgb="FFFFEF9C"/>
        <color rgb="FF63BE7B"/>
      </colorScale>
    </cfRule>
  </conditionalFormatting>
  <conditionalFormatting sqref="G2:G3 G5:G8 G10">
    <cfRule type="colorScale" priority="583">
      <colorScale>
        <cfvo type="min"/>
        <cfvo type="max"/>
        <color rgb="FFFCFCFF"/>
        <color rgb="FF63BE7B"/>
      </colorScale>
    </cfRule>
    <cfRule type="colorScale" priority="620">
      <colorScale>
        <cfvo type="min"/>
        <cfvo type="max"/>
        <color rgb="FFFCFCFF"/>
        <color rgb="FF63BE7B"/>
      </colorScale>
    </cfRule>
    <cfRule type="colorScale" priority="621">
      <colorScale>
        <cfvo type="min"/>
        <cfvo type="max"/>
        <color rgb="FFFCFCFF"/>
        <color rgb="FF63BE7B"/>
      </colorScale>
    </cfRule>
    <cfRule type="colorScale" priority="622">
      <colorScale>
        <cfvo type="min"/>
        <cfvo type="max"/>
        <color rgb="FFFCFCFF"/>
        <color rgb="FF63BE7B"/>
      </colorScale>
    </cfRule>
    <cfRule type="colorScale" priority="683">
      <colorScale>
        <cfvo type="min"/>
        <cfvo type="percentile" val="50"/>
        <cfvo type="max"/>
        <color rgb="FFF8696B"/>
        <color rgb="FFFCFCFF"/>
        <color rgb="FF63BE7B"/>
      </colorScale>
    </cfRule>
    <cfRule type="colorScale" priority="684">
      <colorScale>
        <cfvo type="min"/>
        <cfvo type="max"/>
        <color rgb="FFFCFCFF"/>
        <color rgb="FF63BE7B"/>
      </colorScale>
    </cfRule>
    <cfRule type="colorScale" priority="685">
      <colorScale>
        <cfvo type="min"/>
        <cfvo type="max"/>
        <color rgb="FFFCFCFF"/>
        <color rgb="FF63BE7B"/>
      </colorScale>
    </cfRule>
    <cfRule type="colorScale" priority="686">
      <colorScale>
        <cfvo type="min"/>
        <cfvo type="percentile" val="50"/>
        <cfvo type="max"/>
        <color rgb="FFF8696B"/>
        <color rgb="FFFCFCFF"/>
        <color rgb="FF63BE7B"/>
      </colorScale>
    </cfRule>
    <cfRule type="colorScale" priority="687">
      <colorScale>
        <cfvo type="min"/>
        <cfvo type="max"/>
        <color rgb="FFFCFCFF"/>
        <color rgb="FF63BE7B"/>
      </colorScale>
    </cfRule>
    <cfRule type="colorScale" priority="739">
      <colorScale>
        <cfvo type="min"/>
        <cfvo type="percentile" val="50"/>
        <cfvo type="max"/>
        <color rgb="FFF8696B"/>
        <color rgb="FFFCFCFF"/>
        <color rgb="FF63BE7B"/>
      </colorScale>
    </cfRule>
    <cfRule type="colorScale" priority="740">
      <colorScale>
        <cfvo type="min"/>
        <cfvo type="max"/>
        <color rgb="FFFCFCFF"/>
        <color rgb="FF63BE7B"/>
      </colorScale>
    </cfRule>
    <cfRule type="colorScale" priority="776">
      <colorScale>
        <cfvo type="min"/>
        <cfvo type="percentile" val="50"/>
        <cfvo type="max"/>
        <color rgb="FFF8696B"/>
        <color rgb="FFFCFCFF"/>
        <color rgb="FF63BE7B"/>
      </colorScale>
    </cfRule>
  </conditionalFormatting>
  <conditionalFormatting sqref="G2:G7">
    <cfRule type="colorScale" priority="246">
      <colorScale>
        <cfvo type="min"/>
        <cfvo type="max"/>
        <color rgb="FFFCFCFF"/>
        <color rgb="FF63BE7B"/>
      </colorScale>
    </cfRule>
  </conditionalFormatting>
  <conditionalFormatting sqref="G2:G8">
    <cfRule type="colorScale" priority="232">
      <colorScale>
        <cfvo type="min"/>
        <cfvo type="max"/>
        <color rgb="FFFCFCFF"/>
        <color rgb="FF63BE7B"/>
      </colorScale>
    </cfRule>
  </conditionalFormatting>
  <conditionalFormatting sqref="G4">
    <cfRule type="colorScale" priority="262">
      <colorScale>
        <cfvo type="min"/>
        <cfvo type="max"/>
        <color rgb="FFFCFCFF"/>
        <color rgb="FF63BE7B"/>
      </colorScale>
    </cfRule>
    <cfRule type="colorScale" priority="269">
      <colorScale>
        <cfvo type="min"/>
        <cfvo type="max"/>
        <color rgb="FFFCFCFF"/>
        <color rgb="FF63BE7B"/>
      </colorScale>
    </cfRule>
    <cfRule type="colorScale" priority="291">
      <colorScale>
        <cfvo type="min"/>
        <cfvo type="max"/>
        <color rgb="FFFCFCFF"/>
        <color rgb="FF63BE7B"/>
      </colorScale>
    </cfRule>
    <cfRule type="colorScale" priority="293">
      <colorScale>
        <cfvo type="min"/>
        <cfvo type="max"/>
        <color rgb="FFFCFCFF"/>
        <color rgb="FF63BE7B"/>
      </colorScale>
    </cfRule>
    <cfRule type="colorScale" priority="322">
      <colorScale>
        <cfvo type="min"/>
        <cfvo type="max"/>
        <color rgb="FFFCFCFF"/>
        <color rgb="FF63BE7B"/>
      </colorScale>
    </cfRule>
    <cfRule type="colorScale" priority="323">
      <colorScale>
        <cfvo type="min"/>
        <cfvo type="max"/>
        <color rgb="FFFCFCFF"/>
        <color rgb="FF63BE7B"/>
      </colorScale>
    </cfRule>
    <cfRule type="colorScale" priority="324">
      <colorScale>
        <cfvo type="min"/>
        <cfvo type="max"/>
        <color rgb="FFFCFCFF"/>
        <color rgb="FF63BE7B"/>
      </colorScale>
    </cfRule>
    <cfRule type="colorScale" priority="347">
      <colorScale>
        <cfvo type="min"/>
        <cfvo type="percentile" val="50"/>
        <cfvo type="max"/>
        <color rgb="FFF8696B"/>
        <color rgb="FFFCFCFF"/>
        <color rgb="FF63BE7B"/>
      </colorScale>
    </cfRule>
    <cfRule type="colorScale" priority="348">
      <colorScale>
        <cfvo type="min"/>
        <cfvo type="max"/>
        <color rgb="FFFCFCFF"/>
        <color rgb="FF63BE7B"/>
      </colorScale>
    </cfRule>
    <cfRule type="colorScale" priority="398">
      <colorScale>
        <cfvo type="min"/>
        <cfvo type="max"/>
        <color rgb="FFFCFCFF"/>
        <color rgb="FF63BE7B"/>
      </colorScale>
    </cfRule>
    <cfRule type="colorScale" priority="399">
      <colorScale>
        <cfvo type="min"/>
        <cfvo type="percentile" val="50"/>
        <cfvo type="max"/>
        <color rgb="FFF8696B"/>
        <color rgb="FFFCFCFF"/>
        <color rgb="FF63BE7B"/>
      </colorScale>
    </cfRule>
    <cfRule type="colorScale" priority="438">
      <colorScale>
        <cfvo type="min"/>
        <cfvo type="max"/>
        <color rgb="FFFCFCFF"/>
        <color rgb="FF63BE7B"/>
      </colorScale>
    </cfRule>
    <cfRule type="colorScale" priority="468">
      <colorScale>
        <cfvo type="min"/>
        <cfvo type="percentile" val="50"/>
        <cfvo type="max"/>
        <color rgb="FFF8696B"/>
        <color rgb="FFFCFCFF"/>
        <color rgb="FF63BE7B"/>
      </colorScale>
    </cfRule>
    <cfRule type="colorScale" priority="469">
      <colorScale>
        <cfvo type="min"/>
        <cfvo type="max"/>
        <color rgb="FFFCFCFF"/>
        <color rgb="FF63BE7B"/>
      </colorScale>
    </cfRule>
    <cfRule type="colorScale" priority="489">
      <colorScale>
        <cfvo type="min"/>
        <cfvo type="percentile" val="50"/>
        <cfvo type="max"/>
        <color rgb="FFF8696B"/>
        <color rgb="FFFCFCFF"/>
        <color rgb="FF63BE7B"/>
      </colorScale>
    </cfRule>
    <cfRule type="colorScale" priority="503">
      <colorScale>
        <cfvo type="min"/>
        <cfvo type="max"/>
        <color rgb="FFFCFCFF"/>
        <color rgb="FF63BE7B"/>
      </colorScale>
    </cfRule>
  </conditionalFormatting>
  <conditionalFormatting sqref="G9">
    <cfRule type="colorScale" priority="19">
      <colorScale>
        <cfvo type="min"/>
        <cfvo type="max"/>
        <color rgb="FFFCFCFF"/>
        <color rgb="FF63BE7B"/>
      </colorScale>
    </cfRule>
    <cfRule type="colorScale" priority="33">
      <colorScale>
        <cfvo type="min"/>
        <cfvo type="max"/>
        <color rgb="FFFCFCFF"/>
        <color rgb="FF63BE7B"/>
      </colorScale>
    </cfRule>
    <cfRule type="colorScale" priority="46">
      <colorScale>
        <cfvo type="min"/>
        <cfvo type="max"/>
        <color rgb="FFFCFCFF"/>
        <color rgb="FF63BE7B"/>
      </colorScale>
    </cfRule>
    <cfRule type="colorScale" priority="67">
      <colorScale>
        <cfvo type="min"/>
        <cfvo type="max"/>
        <color rgb="FFFCFCFF"/>
        <color rgb="FF63BE7B"/>
      </colorScale>
    </cfRule>
    <cfRule type="colorScale" priority="131">
      <colorScale>
        <cfvo type="min"/>
        <cfvo type="max"/>
        <color rgb="FFFCFCFF"/>
        <color rgb="FF63BE7B"/>
      </colorScale>
    </cfRule>
    <cfRule type="colorScale" priority="138">
      <colorScale>
        <cfvo type="min"/>
        <cfvo type="max"/>
        <color rgb="FFFCFCFF"/>
        <color rgb="FF63BE7B"/>
      </colorScale>
    </cfRule>
    <cfRule type="colorScale" priority="183">
      <colorScale>
        <cfvo type="min"/>
        <cfvo type="percentile" val="50"/>
        <cfvo type="max"/>
        <color rgb="FFF8696B"/>
        <color rgb="FFFCFCFF"/>
        <color rgb="FF63BE7B"/>
      </colorScale>
    </cfRule>
    <cfRule type="colorScale" priority="184">
      <colorScale>
        <cfvo type="min"/>
        <cfvo type="max"/>
        <color rgb="FFFCFCFF"/>
        <color rgb="FF63BE7B"/>
      </colorScale>
    </cfRule>
    <cfRule type="colorScale" priority="185">
      <colorScale>
        <cfvo type="min"/>
        <cfvo type="percentile" val="50"/>
        <cfvo type="max"/>
        <color rgb="FFF8696B"/>
        <color rgb="FFFCFCFF"/>
        <color rgb="FF63BE7B"/>
      </colorScale>
    </cfRule>
  </conditionalFormatting>
  <conditionalFormatting sqref="G11:G34">
    <cfRule type="colorScale" priority="1003">
      <colorScale>
        <cfvo type="min"/>
        <cfvo type="max"/>
        <color rgb="FFFCFCFF"/>
        <color rgb="FF63BE7B"/>
      </colorScale>
    </cfRule>
    <cfRule type="colorScale" priority="1004">
      <colorScale>
        <cfvo type="min"/>
        <cfvo type="max"/>
        <color rgb="FFFCFCFF"/>
        <color rgb="FF63BE7B"/>
      </colorScale>
    </cfRule>
    <cfRule type="colorScale" priority="1005">
      <colorScale>
        <cfvo type="min"/>
        <cfvo type="max"/>
        <color rgb="FFFCFCFF"/>
        <color rgb="FF63BE7B"/>
      </colorScale>
    </cfRule>
    <cfRule type="colorScale" priority="1149">
      <colorScale>
        <cfvo type="min"/>
        <cfvo type="percentile" val="50"/>
        <cfvo type="max"/>
        <color rgb="FFF8696B"/>
        <color rgb="FFFCFCFF"/>
        <color rgb="FF63BE7B"/>
      </colorScale>
    </cfRule>
    <cfRule type="colorScale" priority="1150">
      <colorScale>
        <cfvo type="min"/>
        <cfvo type="max"/>
        <color rgb="FFFCFCFF"/>
        <color rgb="FF63BE7B"/>
      </colorScale>
    </cfRule>
    <cfRule type="colorScale" priority="1151">
      <colorScale>
        <cfvo type="min"/>
        <cfvo type="percentile" val="50"/>
        <cfvo type="max"/>
        <color rgb="FFF8696B"/>
        <color rgb="FFFCFCFF"/>
        <color rgb="FF63BE7B"/>
      </colorScale>
    </cfRule>
  </conditionalFormatting>
  <conditionalFormatting sqref="G35:N1048576">
    <cfRule type="colorScale" priority="967">
      <colorScale>
        <cfvo type="min"/>
        <cfvo type="percentile" val="50"/>
        <cfvo type="max"/>
        <color rgb="FFF8696B"/>
        <color rgb="FFFCFCFF"/>
        <color rgb="FF63BE7B"/>
      </colorScale>
    </cfRule>
  </conditionalFormatting>
  <conditionalFormatting sqref="H2:H3 H5:H8 H10">
    <cfRule type="colorScale" priority="582">
      <colorScale>
        <cfvo type="min"/>
        <cfvo type="max"/>
        <color rgb="FFFCFCFF"/>
        <color rgb="FF63BE7B"/>
      </colorScale>
    </cfRule>
    <cfRule type="colorScale" priority="615">
      <colorScale>
        <cfvo type="min"/>
        <cfvo type="percentile" val="50"/>
        <cfvo type="max"/>
        <color rgb="FFF8696B"/>
        <color rgb="FFFCFCFF"/>
        <color rgb="FF5A8AC6"/>
      </colorScale>
    </cfRule>
    <cfRule type="colorScale" priority="623">
      <colorScale>
        <cfvo type="min"/>
        <cfvo type="percentile" val="50"/>
        <cfvo type="max"/>
        <color rgb="FFF8696B"/>
        <color rgb="FFFCFCFF"/>
        <color rgb="FF63BE7B"/>
      </colorScale>
    </cfRule>
    <cfRule type="colorScale" priority="624">
      <colorScale>
        <cfvo type="min"/>
        <cfvo type="max"/>
        <color rgb="FFFCFCFF"/>
        <color rgb="FF63BE7B"/>
      </colorScale>
    </cfRule>
    <cfRule type="colorScale" priority="625">
      <colorScale>
        <cfvo type="min"/>
        <cfvo type="percentile" val="50"/>
        <cfvo type="max"/>
        <color rgb="FFF8696B"/>
        <color rgb="FFFCFCFF"/>
        <color rgb="FF63BE7B"/>
      </colorScale>
    </cfRule>
    <cfRule type="colorScale" priority="626">
      <colorScale>
        <cfvo type="min"/>
        <cfvo type="max"/>
        <color rgb="FFFCFCFF"/>
        <color rgb="FF63BE7B"/>
      </colorScale>
    </cfRule>
    <cfRule type="colorScale" priority="627">
      <colorScale>
        <cfvo type="min"/>
        <cfvo type="percentile" val="50"/>
        <cfvo type="max"/>
        <color rgb="FFF8696B"/>
        <color rgb="FFFCFCFF"/>
        <color rgb="FF63BE7B"/>
      </colorScale>
    </cfRule>
    <cfRule type="colorScale" priority="688">
      <colorScale>
        <cfvo type="min"/>
        <cfvo type="percentile" val="50"/>
        <cfvo type="max"/>
        <color rgb="FFF8696B"/>
        <color rgb="FFFCFCFF"/>
        <color rgb="FF63BE7B"/>
      </colorScale>
    </cfRule>
    <cfRule type="colorScale" priority="689">
      <colorScale>
        <cfvo type="min"/>
        <cfvo type="max"/>
        <color rgb="FFFCFCFF"/>
        <color rgb="FF63BE7B"/>
      </colorScale>
    </cfRule>
    <cfRule type="colorScale" priority="690">
      <colorScale>
        <cfvo type="min"/>
        <cfvo type="percentile" val="50"/>
        <cfvo type="max"/>
        <color rgb="FFF8696B"/>
        <color rgb="FFFCFCFF"/>
        <color rgb="FF63BE7B"/>
      </colorScale>
    </cfRule>
    <cfRule type="colorScale" priority="691">
      <colorScale>
        <cfvo type="min"/>
        <cfvo type="percentile" val="50"/>
        <cfvo type="max"/>
        <color rgb="FFF8696B"/>
        <color rgb="FFFCFCFF"/>
        <color rgb="FF63BE7B"/>
      </colorScale>
    </cfRule>
    <cfRule type="colorScale" priority="692">
      <colorScale>
        <cfvo type="min"/>
        <cfvo type="max"/>
        <color rgb="FFFCFCFF"/>
        <color rgb="FF63BE7B"/>
      </colorScale>
    </cfRule>
    <cfRule type="colorScale" priority="741">
      <colorScale>
        <cfvo type="min"/>
        <cfvo type="percentile" val="50"/>
        <cfvo type="max"/>
        <color rgb="FFF8696B"/>
        <color rgb="FFFCFCFF"/>
        <color rgb="FF63BE7B"/>
      </colorScale>
    </cfRule>
  </conditionalFormatting>
  <conditionalFormatting sqref="H4">
    <cfRule type="colorScale" priority="317">
      <colorScale>
        <cfvo type="min"/>
        <cfvo type="percentile" val="50"/>
        <cfvo type="max"/>
        <color rgb="FFF8696B"/>
        <color rgb="FFFCFCFF"/>
        <color rgb="FF5A8AC6"/>
      </colorScale>
    </cfRule>
    <cfRule type="colorScale" priority="325">
      <colorScale>
        <cfvo type="min"/>
        <cfvo type="percentile" val="50"/>
        <cfvo type="max"/>
        <color rgb="FFF8696B"/>
        <color rgb="FFFCFCFF"/>
        <color rgb="FF63BE7B"/>
      </colorScale>
    </cfRule>
    <cfRule type="colorScale" priority="326">
      <colorScale>
        <cfvo type="min"/>
        <cfvo type="max"/>
        <color rgb="FFFCFCFF"/>
        <color rgb="FF63BE7B"/>
      </colorScale>
    </cfRule>
    <cfRule type="colorScale" priority="327">
      <colorScale>
        <cfvo type="min"/>
        <cfvo type="percentile" val="50"/>
        <cfvo type="max"/>
        <color rgb="FFF8696B"/>
        <color rgb="FFFCFCFF"/>
        <color rgb="FF63BE7B"/>
      </colorScale>
    </cfRule>
    <cfRule type="colorScale" priority="328">
      <colorScale>
        <cfvo type="min"/>
        <cfvo type="max"/>
        <color rgb="FFFCFCFF"/>
        <color rgb="FF63BE7B"/>
      </colorScale>
    </cfRule>
    <cfRule type="colorScale" priority="329">
      <colorScale>
        <cfvo type="min"/>
        <cfvo type="percentile" val="50"/>
        <cfvo type="max"/>
        <color rgb="FFF8696B"/>
        <color rgb="FFFCFCFF"/>
        <color rgb="FF63BE7B"/>
      </colorScale>
    </cfRule>
    <cfRule type="colorScale" priority="349">
      <colorScale>
        <cfvo type="min"/>
        <cfvo type="percentile" val="50"/>
        <cfvo type="max"/>
        <color rgb="FFF8696B"/>
        <color rgb="FFFCFCFF"/>
        <color rgb="FF63BE7B"/>
      </colorScale>
    </cfRule>
    <cfRule type="colorScale" priority="350">
      <colorScale>
        <cfvo type="min"/>
        <cfvo type="max"/>
        <color rgb="FFFCFCFF"/>
        <color rgb="FF63BE7B"/>
      </colorScale>
    </cfRule>
    <cfRule type="colorScale" priority="400">
      <colorScale>
        <cfvo type="min"/>
        <cfvo type="percentile" val="50"/>
        <cfvo type="max"/>
        <color rgb="FFF8696B"/>
        <color rgb="FFFCFCFF"/>
        <color rgb="FF63BE7B"/>
      </colorScale>
    </cfRule>
    <cfRule type="colorScale" priority="439">
      <colorScale>
        <cfvo type="min"/>
        <cfvo type="percentile" val="50"/>
        <cfvo type="max"/>
        <color rgb="FFF8696B"/>
        <color rgb="FFFCFCFF"/>
        <color rgb="FF63BE7B"/>
      </colorScale>
    </cfRule>
    <cfRule type="colorScale" priority="440">
      <colorScale>
        <cfvo type="min"/>
        <cfvo type="max"/>
        <color rgb="FFFCFCFF"/>
        <color rgb="FF63BE7B"/>
      </colorScale>
    </cfRule>
    <cfRule type="colorScale" priority="470">
      <colorScale>
        <cfvo type="min"/>
        <cfvo type="percentile" val="50"/>
        <cfvo type="max"/>
        <color rgb="FFF8696B"/>
        <color rgb="FFFCFCFF"/>
        <color rgb="FF63BE7B"/>
      </colorScale>
    </cfRule>
    <cfRule type="colorScale" priority="499">
      <colorScale>
        <cfvo type="min"/>
        <cfvo type="max"/>
        <color rgb="FFFCFCFF"/>
        <color rgb="FF63BE7B"/>
      </colorScale>
    </cfRule>
  </conditionalFormatting>
  <conditionalFormatting sqref="H9">
    <cfRule type="colorScale" priority="63">
      <colorScale>
        <cfvo type="min"/>
        <cfvo type="max"/>
        <color rgb="FFFCFCFF"/>
        <color rgb="FF63BE7B"/>
      </colorScale>
    </cfRule>
    <cfRule type="colorScale" priority="66">
      <colorScale>
        <cfvo type="min"/>
        <cfvo type="percentile" val="50"/>
        <cfvo type="max"/>
        <color rgb="FFF8696B"/>
        <color rgb="FFFCFCFF"/>
        <color rgb="FF63BE7B"/>
      </colorScale>
    </cfRule>
    <cfRule type="colorScale" priority="128">
      <colorScale>
        <cfvo type="min"/>
        <cfvo type="percentile" val="50"/>
        <cfvo type="max"/>
        <color rgb="FFF8696B"/>
        <color rgb="FFFCFCFF"/>
        <color rgb="FF5A8AC6"/>
      </colorScale>
    </cfRule>
    <cfRule type="colorScale" priority="139">
      <colorScale>
        <cfvo type="min"/>
        <cfvo type="max"/>
        <color rgb="FFFCFCFF"/>
        <color rgb="FF63BE7B"/>
      </colorScale>
    </cfRule>
    <cfRule type="colorScale" priority="147">
      <colorScale>
        <cfvo type="min"/>
        <cfvo type="percentile" val="50"/>
        <cfvo type="max"/>
        <color rgb="FFF8696B"/>
        <color rgb="FFFCFCFF"/>
        <color rgb="FF63BE7B"/>
      </colorScale>
    </cfRule>
    <cfRule type="colorScale" priority="154">
      <colorScale>
        <cfvo type="min"/>
        <cfvo type="percentile" val="50"/>
        <cfvo type="max"/>
        <color rgb="FFF8696B"/>
        <color rgb="FFFCFCFF"/>
        <color rgb="FF63BE7B"/>
      </colorScale>
    </cfRule>
    <cfRule type="colorScale" priority="155">
      <colorScale>
        <cfvo type="min"/>
        <cfvo type="max"/>
        <color rgb="FFFCFCFF"/>
        <color rgb="FF63BE7B"/>
      </colorScale>
    </cfRule>
    <cfRule type="colorScale" priority="156">
      <colorScale>
        <cfvo type="min"/>
        <cfvo type="percentile" val="50"/>
        <cfvo type="max"/>
        <color rgb="FFF8696B"/>
        <color rgb="FFFCFCFF"/>
        <color rgb="FF63BE7B"/>
      </colorScale>
    </cfRule>
    <cfRule type="colorScale" priority="186">
      <colorScale>
        <cfvo type="min"/>
        <cfvo type="percentile" val="50"/>
        <cfvo type="max"/>
        <color rgb="FFF8696B"/>
        <color rgb="FFFCFCFF"/>
        <color rgb="FF63BE7B"/>
      </colorScale>
    </cfRule>
    <cfRule type="colorScale" priority="187">
      <colorScale>
        <cfvo type="min"/>
        <cfvo type="max"/>
        <color rgb="FFFCFCFF"/>
        <color rgb="FF63BE7B"/>
      </colorScale>
    </cfRule>
    <cfRule type="colorScale" priority="188">
      <colorScale>
        <cfvo type="min"/>
        <cfvo type="percentile" val="50"/>
        <cfvo type="max"/>
        <color rgb="FFF8696B"/>
        <color rgb="FFFCFCFF"/>
        <color rgb="FF63BE7B"/>
      </colorScale>
    </cfRule>
  </conditionalFormatting>
  <conditionalFormatting sqref="H11:H34">
    <cfRule type="colorScale" priority="1006">
      <colorScale>
        <cfvo type="min"/>
        <cfvo type="percentile" val="50"/>
        <cfvo type="max"/>
        <color rgb="FFF8696B"/>
        <color rgb="FFFCFCFF"/>
        <color rgb="FF63BE7B"/>
      </colorScale>
    </cfRule>
    <cfRule type="colorScale" priority="1007">
      <colorScale>
        <cfvo type="min"/>
        <cfvo type="max"/>
        <color rgb="FFFCFCFF"/>
        <color rgb="FF63BE7B"/>
      </colorScale>
    </cfRule>
    <cfRule type="colorScale" priority="1008">
      <colorScale>
        <cfvo type="min"/>
        <cfvo type="percentile" val="50"/>
        <cfvo type="max"/>
        <color rgb="FFF8696B"/>
        <color rgb="FFFCFCFF"/>
        <color rgb="FF63BE7B"/>
      </colorScale>
    </cfRule>
    <cfRule type="colorScale" priority="1009">
      <colorScale>
        <cfvo type="min"/>
        <cfvo type="max"/>
        <color rgb="FFFCFCFF"/>
        <color rgb="FF63BE7B"/>
      </colorScale>
    </cfRule>
    <cfRule type="colorScale" priority="1010">
      <colorScale>
        <cfvo type="min"/>
        <cfvo type="percentile" val="50"/>
        <cfvo type="max"/>
        <color rgb="FFF8696B"/>
        <color rgb="FFFCFCFF"/>
        <color rgb="FF63BE7B"/>
      </colorScale>
    </cfRule>
    <cfRule type="colorScale" priority="1156">
      <colorScale>
        <cfvo type="min"/>
        <cfvo type="percentile" val="50"/>
        <cfvo type="max"/>
        <color rgb="FFF8696B"/>
        <color rgb="FFFCFCFF"/>
        <color rgb="FF63BE7B"/>
      </colorScale>
    </cfRule>
    <cfRule type="colorScale" priority="1157">
      <colorScale>
        <cfvo type="min"/>
        <cfvo type="max"/>
        <color rgb="FFFCFCFF"/>
        <color rgb="FF63BE7B"/>
      </colorScale>
    </cfRule>
    <cfRule type="colorScale" priority="1158">
      <colorScale>
        <cfvo type="min"/>
        <cfvo type="percentile" val="50"/>
        <cfvo type="max"/>
        <color rgb="FFF8696B"/>
        <color rgb="FFFCFCFF"/>
        <color rgb="FF63BE7B"/>
      </colorScale>
    </cfRule>
  </conditionalFormatting>
  <conditionalFormatting sqref="H11:H1048576">
    <cfRule type="colorScale" priority="982">
      <colorScale>
        <cfvo type="min"/>
        <cfvo type="percentile" val="50"/>
        <cfvo type="max"/>
        <color rgb="FFF8696B"/>
        <color rgb="FFFCFCFF"/>
        <color rgb="FF5A8AC6"/>
      </colorScale>
    </cfRule>
  </conditionalFormatting>
  <conditionalFormatting sqref="I2:I3 I5:I8 I10">
    <cfRule type="colorScale" priority="581">
      <colorScale>
        <cfvo type="min"/>
        <cfvo type="max"/>
        <color rgb="FFFCFCFF"/>
        <color rgb="FF63BE7B"/>
      </colorScale>
    </cfRule>
    <cfRule type="colorScale" priority="631">
      <colorScale>
        <cfvo type="min"/>
        <cfvo type="percentile" val="50"/>
        <cfvo type="max"/>
        <color rgb="FFF8696B"/>
        <color rgb="FFFCFCFF"/>
        <color rgb="FF63BE7B"/>
      </colorScale>
    </cfRule>
    <cfRule type="colorScale" priority="632">
      <colorScale>
        <cfvo type="min"/>
        <cfvo type="max"/>
        <color rgb="FFFCFCFF"/>
        <color rgb="FF63BE7B"/>
      </colorScale>
    </cfRule>
    <cfRule type="colorScale" priority="633">
      <colorScale>
        <cfvo type="min"/>
        <cfvo type="percentile" val="50"/>
        <cfvo type="max"/>
        <color rgb="FFF8696B"/>
        <color rgb="FFFCFCFF"/>
        <color rgb="FF63BE7B"/>
      </colorScale>
    </cfRule>
    <cfRule type="colorScale" priority="634">
      <colorScale>
        <cfvo type="min"/>
        <cfvo type="percentile" val="50"/>
        <cfvo type="max"/>
        <color rgb="FFF8696B"/>
        <color rgb="FFFCFCFF"/>
        <color rgb="FF5A8AC6"/>
      </colorScale>
    </cfRule>
    <cfRule type="colorScale" priority="635">
      <colorScale>
        <cfvo type="min"/>
        <cfvo type="percentile" val="50"/>
        <cfvo type="max"/>
        <color rgb="FFF8696B"/>
        <color rgb="FFFCFCFF"/>
        <color rgb="FF63BE7B"/>
      </colorScale>
    </cfRule>
    <cfRule type="colorScale" priority="636">
      <colorScale>
        <cfvo type="min"/>
        <cfvo type="percentile" val="50"/>
        <cfvo type="max"/>
        <color rgb="FFF8696B"/>
        <color rgb="FFFCFCFF"/>
        <color rgb="FF63BE7B"/>
      </colorScale>
    </cfRule>
    <cfRule type="colorScale" priority="637">
      <colorScale>
        <cfvo type="min"/>
        <cfvo type="max"/>
        <color rgb="FFFCFCFF"/>
        <color rgb="FF63BE7B"/>
      </colorScale>
    </cfRule>
    <cfRule type="colorScale" priority="638">
      <colorScale>
        <cfvo type="min"/>
        <cfvo type="percentile" val="50"/>
        <cfvo type="max"/>
        <color rgb="FFF8696B"/>
        <color rgb="FFFCFCFF"/>
        <color rgb="FF63BE7B"/>
      </colorScale>
    </cfRule>
    <cfRule type="colorScale" priority="693">
      <colorScale>
        <cfvo type="min"/>
        <cfvo type="percentile" val="50"/>
        <cfvo type="max"/>
        <color rgb="FFF8696B"/>
        <color rgb="FFFCFCFF"/>
        <color rgb="FF63BE7B"/>
      </colorScale>
    </cfRule>
    <cfRule type="colorScale" priority="694">
      <colorScale>
        <cfvo type="min"/>
        <cfvo type="max"/>
        <color rgb="FFFCFCFF"/>
        <color rgb="FF63BE7B"/>
      </colorScale>
    </cfRule>
    <cfRule type="colorScale" priority="695">
      <colorScale>
        <cfvo type="min"/>
        <cfvo type="percentile" val="50"/>
        <cfvo type="max"/>
        <color rgb="FFF8696B"/>
        <color rgb="FFFCFCFF"/>
        <color rgb="FF63BE7B"/>
      </colorScale>
    </cfRule>
    <cfRule type="colorScale" priority="696">
      <colorScale>
        <cfvo type="min"/>
        <cfvo type="percentile" val="50"/>
        <cfvo type="max"/>
        <color rgb="FFF8696B"/>
        <color rgb="FFFCFCFF"/>
        <color rgb="FF63BE7B"/>
      </colorScale>
    </cfRule>
    <cfRule type="colorScale" priority="742">
      <colorScale>
        <cfvo type="min"/>
        <cfvo type="percentile" val="50"/>
        <cfvo type="max"/>
        <color rgb="FFF8696B"/>
        <color rgb="FFFCFCFF"/>
        <color rgb="FF63BE7B"/>
      </colorScale>
    </cfRule>
  </conditionalFormatting>
  <conditionalFormatting sqref="I4">
    <cfRule type="colorScale" priority="333">
      <colorScale>
        <cfvo type="min"/>
        <cfvo type="percentile" val="50"/>
        <cfvo type="max"/>
        <color rgb="FFF8696B"/>
        <color rgb="FFFCFCFF"/>
        <color rgb="FF63BE7B"/>
      </colorScale>
    </cfRule>
    <cfRule type="colorScale" priority="334">
      <colorScale>
        <cfvo type="min"/>
        <cfvo type="max"/>
        <color rgb="FFFCFCFF"/>
        <color rgb="FF63BE7B"/>
      </colorScale>
    </cfRule>
    <cfRule type="colorScale" priority="335">
      <colorScale>
        <cfvo type="min"/>
        <cfvo type="percentile" val="50"/>
        <cfvo type="max"/>
        <color rgb="FFF8696B"/>
        <color rgb="FFFCFCFF"/>
        <color rgb="FF63BE7B"/>
      </colorScale>
    </cfRule>
    <cfRule type="colorScale" priority="336">
      <colorScale>
        <cfvo type="min"/>
        <cfvo type="percentile" val="50"/>
        <cfvo type="max"/>
        <color rgb="FFF8696B"/>
        <color rgb="FFFCFCFF"/>
        <color rgb="FF5A8AC6"/>
      </colorScale>
    </cfRule>
    <cfRule type="colorScale" priority="337">
      <colorScale>
        <cfvo type="min"/>
        <cfvo type="percentile" val="50"/>
        <cfvo type="max"/>
        <color rgb="FFF8696B"/>
        <color rgb="FFFCFCFF"/>
        <color rgb="FF63BE7B"/>
      </colorScale>
    </cfRule>
    <cfRule type="colorScale" priority="338">
      <colorScale>
        <cfvo type="min"/>
        <cfvo type="percentile" val="50"/>
        <cfvo type="max"/>
        <color rgb="FFF8696B"/>
        <color rgb="FFFCFCFF"/>
        <color rgb="FF63BE7B"/>
      </colorScale>
    </cfRule>
    <cfRule type="colorScale" priority="339">
      <colorScale>
        <cfvo type="min"/>
        <cfvo type="max"/>
        <color rgb="FFFCFCFF"/>
        <color rgb="FF63BE7B"/>
      </colorScale>
    </cfRule>
    <cfRule type="colorScale" priority="340">
      <colorScale>
        <cfvo type="min"/>
        <cfvo type="percentile" val="50"/>
        <cfvo type="max"/>
        <color rgb="FFF8696B"/>
        <color rgb="FFFCFCFF"/>
        <color rgb="FF63BE7B"/>
      </colorScale>
    </cfRule>
    <cfRule type="colorScale" priority="351">
      <colorScale>
        <cfvo type="min"/>
        <cfvo type="percentile" val="50"/>
        <cfvo type="max"/>
        <color rgb="FFF8696B"/>
        <color rgb="FFFCFCFF"/>
        <color rgb="FF63BE7B"/>
      </colorScale>
    </cfRule>
    <cfRule type="colorScale" priority="352">
      <colorScale>
        <cfvo type="min"/>
        <cfvo type="max"/>
        <color rgb="FFFCFCFF"/>
        <color rgb="FF63BE7B"/>
      </colorScale>
    </cfRule>
    <cfRule type="colorScale" priority="401">
      <colorScale>
        <cfvo type="min"/>
        <cfvo type="percentile" val="50"/>
        <cfvo type="max"/>
        <color rgb="FFF8696B"/>
        <color rgb="FFFCFCFF"/>
        <color rgb="FF63BE7B"/>
      </colorScale>
    </cfRule>
    <cfRule type="colorScale" priority="441">
      <colorScale>
        <cfvo type="min"/>
        <cfvo type="percentile" val="50"/>
        <cfvo type="max"/>
        <color rgb="FFF8696B"/>
        <color rgb="FFFCFCFF"/>
        <color rgb="FF63BE7B"/>
      </colorScale>
    </cfRule>
    <cfRule type="colorScale" priority="471">
      <colorScale>
        <cfvo type="min"/>
        <cfvo type="percentile" val="50"/>
        <cfvo type="max"/>
        <color rgb="FFF8696B"/>
        <color rgb="FFFCFCFF"/>
        <color rgb="FF63BE7B"/>
      </colorScale>
    </cfRule>
    <cfRule type="colorScale" priority="500">
      <colorScale>
        <cfvo type="min"/>
        <cfvo type="max"/>
        <color rgb="FFFCFCFF"/>
        <color rgb="FF63BE7B"/>
      </colorScale>
    </cfRule>
  </conditionalFormatting>
  <conditionalFormatting sqref="I9">
    <cfRule type="colorScale" priority="62">
      <colorScale>
        <cfvo type="min"/>
        <cfvo type="max"/>
        <color rgb="FFFCFCFF"/>
        <color rgb="FF63BE7B"/>
      </colorScale>
    </cfRule>
    <cfRule type="colorScale" priority="65">
      <colorScale>
        <cfvo type="min"/>
        <cfvo type="percentile" val="50"/>
        <cfvo type="max"/>
        <color rgb="FFF8696B"/>
        <color rgb="FFFCFCFF"/>
        <color rgb="FF63BE7B"/>
      </colorScale>
    </cfRule>
    <cfRule type="colorScale" priority="189">
      <colorScale>
        <cfvo type="min"/>
        <cfvo type="percentile" val="50"/>
        <cfvo type="max"/>
        <color rgb="FFF8696B"/>
        <color rgb="FFFCFCFF"/>
        <color rgb="FF63BE7B"/>
      </colorScale>
    </cfRule>
    <cfRule type="colorScale" priority="190">
      <colorScale>
        <cfvo type="min"/>
        <cfvo type="max"/>
        <color rgb="FFFCFCFF"/>
        <color rgb="FF63BE7B"/>
      </colorScale>
    </cfRule>
    <cfRule type="colorScale" priority="191">
      <colorScale>
        <cfvo type="min"/>
        <cfvo type="percentile" val="50"/>
        <cfvo type="max"/>
        <color rgb="FFF8696B"/>
        <color rgb="FFFCFCFF"/>
        <color rgb="FF63BE7B"/>
      </colorScale>
    </cfRule>
  </conditionalFormatting>
  <conditionalFormatting sqref="I11:I34">
    <cfRule type="colorScale" priority="1159">
      <colorScale>
        <cfvo type="min"/>
        <cfvo type="percentile" val="50"/>
        <cfvo type="max"/>
        <color rgb="FFF8696B"/>
        <color rgb="FFFCFCFF"/>
        <color rgb="FF63BE7B"/>
      </colorScale>
    </cfRule>
    <cfRule type="colorScale" priority="1160">
      <colorScale>
        <cfvo type="min"/>
        <cfvo type="max"/>
        <color rgb="FFFCFCFF"/>
        <color rgb="FF63BE7B"/>
      </colorScale>
    </cfRule>
    <cfRule type="colorScale" priority="1161">
      <colorScale>
        <cfvo type="min"/>
        <cfvo type="percentile" val="50"/>
        <cfvo type="max"/>
        <color rgb="FFF8696B"/>
        <color rgb="FFFCFCFF"/>
        <color rgb="FF63BE7B"/>
      </colorScale>
    </cfRule>
  </conditionalFormatting>
  <conditionalFormatting sqref="I9:J9">
    <cfRule type="colorScale" priority="192">
      <colorScale>
        <cfvo type="min"/>
        <cfvo type="max"/>
        <color rgb="FFFCFCFF"/>
        <color rgb="FF63BE7B"/>
      </colorScale>
    </cfRule>
    <cfRule type="colorScale" priority="193">
      <colorScale>
        <cfvo type="min"/>
        <cfvo type="percentile" val="50"/>
        <cfvo type="max"/>
        <color rgb="FFF8696B"/>
        <color rgb="FFFCFCFF"/>
        <color rgb="FF63BE7B"/>
      </colorScale>
    </cfRule>
    <cfRule type="colorScale" priority="194">
      <colorScale>
        <cfvo type="min"/>
        <cfvo type="percentile" val="50"/>
        <cfvo type="max"/>
        <color rgb="FFF8696B"/>
        <color rgb="FFFCFCFF"/>
        <color rgb="FF63BE7B"/>
      </colorScale>
    </cfRule>
    <cfRule type="colorScale" priority="195">
      <colorScale>
        <cfvo type="min"/>
        <cfvo type="percentile" val="50"/>
        <cfvo type="max"/>
        <color rgb="FFF8696B"/>
        <color rgb="FFFCFCFF"/>
        <color rgb="FF5A8AC6"/>
      </colorScale>
    </cfRule>
    <cfRule type="colorScale" priority="196">
      <colorScale>
        <cfvo type="min"/>
        <cfvo type="percentile" val="50"/>
        <cfvo type="max"/>
        <color rgb="FFF8696B"/>
        <color rgb="FFFCFCFF"/>
        <color rgb="FF63BE7B"/>
      </colorScale>
    </cfRule>
    <cfRule type="colorScale" priority="197">
      <colorScale>
        <cfvo type="min"/>
        <cfvo type="percentile" val="50"/>
        <cfvo type="max"/>
        <color rgb="FFF8696B"/>
        <color rgb="FFFCFCFF"/>
        <color rgb="FF63BE7B"/>
      </colorScale>
    </cfRule>
    <cfRule type="colorScale" priority="198">
      <colorScale>
        <cfvo type="min"/>
        <cfvo type="max"/>
        <color rgb="FFFCFCFF"/>
        <color rgb="FF63BE7B"/>
      </colorScale>
    </cfRule>
    <cfRule type="colorScale" priority="199">
      <colorScale>
        <cfvo type="min"/>
        <cfvo type="percentile" val="50"/>
        <cfvo type="max"/>
        <color rgb="FFF8696B"/>
        <color rgb="FFFCFCFF"/>
        <color rgb="FF63BE7B"/>
      </colorScale>
    </cfRule>
    <cfRule type="colorScale" priority="200">
      <colorScale>
        <cfvo type="min"/>
        <cfvo type="percentile" val="50"/>
        <cfvo type="max"/>
        <color rgb="FFF8696B"/>
        <color rgb="FFFCFCFF"/>
        <color rgb="FF63BE7B"/>
      </colorScale>
    </cfRule>
    <cfRule type="colorScale" priority="201">
      <colorScale>
        <cfvo type="min"/>
        <cfvo type="max"/>
        <color rgb="FFFCFCFF"/>
        <color rgb="FF63BE7B"/>
      </colorScale>
    </cfRule>
  </conditionalFormatting>
  <conditionalFormatting sqref="I11:J34 N11:N34">
    <cfRule type="colorScale" priority="1011">
      <colorScale>
        <cfvo type="min"/>
        <cfvo type="percentile" val="50"/>
        <cfvo type="max"/>
        <color rgb="FFF8696B"/>
        <color rgb="FFFCFCFF"/>
        <color rgb="FF63BE7B"/>
      </colorScale>
    </cfRule>
    <cfRule type="colorScale" priority="1012">
      <colorScale>
        <cfvo type="min"/>
        <cfvo type="max"/>
        <color rgb="FFFCFCFF"/>
        <color rgb="FF63BE7B"/>
      </colorScale>
    </cfRule>
    <cfRule type="colorScale" priority="1013">
      <colorScale>
        <cfvo type="min"/>
        <cfvo type="percentile" val="50"/>
        <cfvo type="max"/>
        <color rgb="FFF8696B"/>
        <color rgb="FFFCFCFF"/>
        <color rgb="FF63BE7B"/>
      </colorScale>
    </cfRule>
    <cfRule type="colorScale" priority="1014">
      <colorScale>
        <cfvo type="min"/>
        <cfvo type="percentile" val="50"/>
        <cfvo type="max"/>
        <color rgb="FFF8696B"/>
        <color rgb="FFFCFCFF"/>
        <color rgb="FF5A8AC6"/>
      </colorScale>
    </cfRule>
    <cfRule type="colorScale" priority="1015">
      <colorScale>
        <cfvo type="min"/>
        <cfvo type="percentile" val="50"/>
        <cfvo type="max"/>
        <color rgb="FFF8696B"/>
        <color rgb="FFFCFCFF"/>
        <color rgb="FF63BE7B"/>
      </colorScale>
    </cfRule>
    <cfRule type="colorScale" priority="1016">
      <colorScale>
        <cfvo type="min"/>
        <cfvo type="percentile" val="50"/>
        <cfvo type="max"/>
        <color rgb="FFF8696B"/>
        <color rgb="FFFCFCFF"/>
        <color rgb="FF63BE7B"/>
      </colorScale>
    </cfRule>
    <cfRule type="colorScale" priority="1017">
      <colorScale>
        <cfvo type="min"/>
        <cfvo type="max"/>
        <color rgb="FFFCFCFF"/>
        <color rgb="FF63BE7B"/>
      </colorScale>
    </cfRule>
    <cfRule type="colorScale" priority="1018">
      <colorScale>
        <cfvo type="min"/>
        <cfvo type="percentile" val="50"/>
        <cfvo type="max"/>
        <color rgb="FFF8696B"/>
        <color rgb="FFFCFCFF"/>
        <color rgb="FF63BE7B"/>
      </colorScale>
    </cfRule>
  </conditionalFormatting>
  <conditionalFormatting sqref="J2:J3 J5:J8 J10">
    <cfRule type="colorScale" priority="580">
      <colorScale>
        <cfvo type="min"/>
        <cfvo type="max"/>
        <color rgb="FFFCFCFF"/>
        <color rgb="FF63BE7B"/>
      </colorScale>
    </cfRule>
    <cfRule type="colorScale" priority="593">
      <colorScale>
        <cfvo type="min"/>
        <cfvo type="max"/>
        <color rgb="FFFCFCFF"/>
        <color rgb="FF63BE7B"/>
      </colorScale>
    </cfRule>
    <cfRule type="colorScale" priority="594">
      <colorScale>
        <cfvo type="min"/>
        <cfvo type="max"/>
        <color rgb="FFFCFCFF"/>
        <color rgb="FF63BE7B"/>
      </colorScale>
    </cfRule>
    <cfRule type="colorScale" priority="595">
      <colorScale>
        <cfvo type="min"/>
        <cfvo type="max"/>
        <color rgb="FFFCFCFF"/>
        <color rgb="FF63BE7B"/>
      </colorScale>
    </cfRule>
    <cfRule type="colorScale" priority="755">
      <colorScale>
        <cfvo type="min"/>
        <cfvo type="percentile" val="50"/>
        <cfvo type="max"/>
        <color rgb="FFF8696B"/>
        <color rgb="FFFCFCFF"/>
        <color rgb="FF63BE7B"/>
      </colorScale>
    </cfRule>
    <cfRule type="colorScale" priority="756">
      <colorScale>
        <cfvo type="min"/>
        <cfvo type="max"/>
        <color rgb="FFFCFCFF"/>
        <color rgb="FF63BE7B"/>
      </colorScale>
    </cfRule>
    <cfRule type="colorScale" priority="757">
      <colorScale>
        <cfvo type="min"/>
        <cfvo type="max"/>
        <color rgb="FFFCFCFF"/>
        <color rgb="FF63BE7B"/>
      </colorScale>
    </cfRule>
    <cfRule type="colorScale" priority="758">
      <colorScale>
        <cfvo type="min"/>
        <cfvo type="percentile" val="50"/>
        <cfvo type="max"/>
        <color rgb="FFF8696B"/>
        <color rgb="FFFCFCFF"/>
        <color rgb="FF63BE7B"/>
      </colorScale>
    </cfRule>
    <cfRule type="colorScale" priority="759">
      <colorScale>
        <cfvo type="min"/>
        <cfvo type="max"/>
        <color rgb="FFFCFCFF"/>
        <color rgb="FF63BE7B"/>
      </colorScale>
    </cfRule>
    <cfRule type="colorScale" priority="760">
      <colorScale>
        <cfvo type="min"/>
        <cfvo type="percentile" val="50"/>
        <cfvo type="max"/>
        <color rgb="FFF8696B"/>
        <color rgb="FFFCFCFF"/>
        <color rgb="FF63BE7B"/>
      </colorScale>
    </cfRule>
    <cfRule type="colorScale" priority="761">
      <colorScale>
        <cfvo type="min"/>
        <cfvo type="max"/>
        <color rgb="FFFCFCFF"/>
        <color rgb="FF63BE7B"/>
      </colorScale>
    </cfRule>
    <cfRule type="colorScale" priority="777">
      <colorScale>
        <cfvo type="min"/>
        <cfvo type="percentile" val="50"/>
        <cfvo type="max"/>
        <color rgb="FFF8696B"/>
        <color rgb="FFFCFCFF"/>
        <color rgb="FF63BE7B"/>
      </colorScale>
    </cfRule>
  </conditionalFormatting>
  <conditionalFormatting sqref="J2:J7">
    <cfRule type="colorScale" priority="245">
      <colorScale>
        <cfvo type="min"/>
        <cfvo type="max"/>
        <color rgb="FFFCFCFF"/>
        <color rgb="FF63BE7B"/>
      </colorScale>
    </cfRule>
  </conditionalFormatting>
  <conditionalFormatting sqref="J2:J8">
    <cfRule type="colorScale" priority="231">
      <colorScale>
        <cfvo type="min"/>
        <cfvo type="max"/>
        <color rgb="FFFCFCFF"/>
        <color rgb="FF63BE7B"/>
      </colorScale>
    </cfRule>
  </conditionalFormatting>
  <conditionalFormatting sqref="J4">
    <cfRule type="colorScale" priority="261">
      <colorScale>
        <cfvo type="min"/>
        <cfvo type="max"/>
        <color rgb="FFFCFCFF"/>
        <color rgb="FF63BE7B"/>
      </colorScale>
    </cfRule>
    <cfRule type="colorScale" priority="268">
      <colorScale>
        <cfvo type="min"/>
        <cfvo type="max"/>
        <color rgb="FFFCFCFF"/>
        <color rgb="FF63BE7B"/>
      </colorScale>
    </cfRule>
    <cfRule type="colorScale" priority="290">
      <colorScale>
        <cfvo type="min"/>
        <cfvo type="max"/>
        <color rgb="FFFCFCFF"/>
        <color rgb="FF63BE7B"/>
      </colorScale>
    </cfRule>
    <cfRule type="colorScale" priority="301">
      <colorScale>
        <cfvo type="min"/>
        <cfvo type="max"/>
        <color rgb="FFFCFCFF"/>
        <color rgb="FF63BE7B"/>
      </colorScale>
    </cfRule>
    <cfRule type="colorScale" priority="302">
      <colorScale>
        <cfvo type="min"/>
        <cfvo type="max"/>
        <color rgb="FFFCFCFF"/>
        <color rgb="FF63BE7B"/>
      </colorScale>
    </cfRule>
    <cfRule type="colorScale" priority="303">
      <colorScale>
        <cfvo type="min"/>
        <cfvo type="max"/>
        <color rgb="FFFCFCFF"/>
        <color rgb="FF63BE7B"/>
      </colorScale>
    </cfRule>
    <cfRule type="colorScale" priority="357">
      <colorScale>
        <cfvo type="min"/>
        <cfvo type="percentile" val="50"/>
        <cfvo type="max"/>
        <color rgb="FFF8696B"/>
        <color rgb="FFFCFCFF"/>
        <color rgb="FF63BE7B"/>
      </colorScale>
    </cfRule>
    <cfRule type="colorScale" priority="358">
      <colorScale>
        <cfvo type="min"/>
        <cfvo type="max"/>
        <color rgb="FFFCFCFF"/>
        <color rgb="FF63BE7B"/>
      </colorScale>
    </cfRule>
    <cfRule type="colorScale" priority="422">
      <colorScale>
        <cfvo type="min"/>
        <cfvo type="max"/>
        <color rgb="FFFCFCFF"/>
        <color rgb="FF63BE7B"/>
      </colorScale>
    </cfRule>
    <cfRule type="colorScale" priority="423">
      <colorScale>
        <cfvo type="min"/>
        <cfvo type="percentile" val="50"/>
        <cfvo type="max"/>
        <color rgb="FFF8696B"/>
        <color rgb="FFFCFCFF"/>
        <color rgb="FF63BE7B"/>
      </colorScale>
    </cfRule>
    <cfRule type="colorScale" priority="456">
      <colorScale>
        <cfvo type="min"/>
        <cfvo type="max"/>
        <color rgb="FFFCFCFF"/>
        <color rgb="FF63BE7B"/>
      </colorScale>
    </cfRule>
    <cfRule type="colorScale" priority="483">
      <colorScale>
        <cfvo type="min"/>
        <cfvo type="percentile" val="50"/>
        <cfvo type="max"/>
        <color rgb="FFF8696B"/>
        <color rgb="FFFCFCFF"/>
        <color rgb="FF63BE7B"/>
      </colorScale>
    </cfRule>
    <cfRule type="colorScale" priority="484">
      <colorScale>
        <cfvo type="min"/>
        <cfvo type="max"/>
        <color rgb="FFFCFCFF"/>
        <color rgb="FF63BE7B"/>
      </colorScale>
    </cfRule>
    <cfRule type="colorScale" priority="490">
      <colorScale>
        <cfvo type="min"/>
        <cfvo type="max"/>
        <color rgb="FFFCFCFF"/>
        <color rgb="FF63BE7B"/>
      </colorScale>
    </cfRule>
    <cfRule type="colorScale" priority="491">
      <colorScale>
        <cfvo type="min"/>
        <cfvo type="percentile" val="50"/>
        <cfvo type="max"/>
        <color rgb="FFF8696B"/>
        <color rgb="FFFCFCFF"/>
        <color rgb="FF63BE7B"/>
      </colorScale>
    </cfRule>
    <cfRule type="colorScale" priority="504">
      <colorScale>
        <cfvo type="min"/>
        <cfvo type="max"/>
        <color rgb="FFFCFCFF"/>
        <color rgb="FF63BE7B"/>
      </colorScale>
    </cfRule>
  </conditionalFormatting>
  <conditionalFormatting sqref="J9">
    <cfRule type="colorScale" priority="18">
      <colorScale>
        <cfvo type="min"/>
        <cfvo type="max"/>
        <color rgb="FFFCFCFF"/>
        <color rgb="FF63BE7B"/>
      </colorScale>
    </cfRule>
    <cfRule type="colorScale" priority="32">
      <colorScale>
        <cfvo type="min"/>
        <cfvo type="max"/>
        <color rgb="FFFCFCFF"/>
        <color rgb="FF63BE7B"/>
      </colorScale>
    </cfRule>
    <cfRule type="colorScale" priority="45">
      <colorScale>
        <cfvo type="min"/>
        <cfvo type="max"/>
        <color rgb="FFFCFCFF"/>
        <color rgb="FF63BE7B"/>
      </colorScale>
    </cfRule>
    <cfRule type="colorScale" priority="61">
      <colorScale>
        <cfvo type="min"/>
        <cfvo type="max"/>
        <color rgb="FFFCFCFF"/>
        <color rgb="FF63BE7B"/>
      </colorScale>
    </cfRule>
    <cfRule type="colorScale" priority="64">
      <colorScale>
        <cfvo type="min"/>
        <cfvo type="percentile" val="50"/>
        <cfvo type="max"/>
        <color rgb="FFF8696B"/>
        <color rgb="FFFCFCFF"/>
        <color rgb="FF63BE7B"/>
      </colorScale>
    </cfRule>
    <cfRule type="colorScale" priority="202">
      <colorScale>
        <cfvo type="min"/>
        <cfvo type="percentile" val="50"/>
        <cfvo type="max"/>
        <color rgb="FFF8696B"/>
        <color rgb="FFFCFCFF"/>
        <color rgb="FF63BE7B"/>
      </colorScale>
    </cfRule>
    <cfRule type="colorScale" priority="203">
      <colorScale>
        <cfvo type="min"/>
        <cfvo type="percentile" val="50"/>
        <cfvo type="max"/>
        <color rgb="FFF8696B"/>
        <color rgb="FFFCFCFF"/>
        <color rgb="FF63BE7B"/>
      </colorScale>
    </cfRule>
    <cfRule type="colorScale" priority="204">
      <colorScale>
        <cfvo type="min"/>
        <cfvo type="max"/>
        <color rgb="FFFCFCFF"/>
        <color rgb="FF63BE7B"/>
      </colorScale>
    </cfRule>
    <cfRule type="colorScale" priority="205">
      <colorScale>
        <cfvo type="min"/>
        <cfvo type="percentile" val="50"/>
        <cfvo type="max"/>
        <color rgb="FFF8696B"/>
        <color rgb="FFFCFCFF"/>
        <color rgb="FF63BE7B"/>
      </colorScale>
    </cfRule>
  </conditionalFormatting>
  <conditionalFormatting sqref="J11:J34">
    <cfRule type="colorScale" priority="1173">
      <colorScale>
        <cfvo type="min"/>
        <cfvo type="percentile" val="50"/>
        <cfvo type="max"/>
        <color rgb="FFF8696B"/>
        <color rgb="FFFCFCFF"/>
        <color rgb="FF63BE7B"/>
      </colorScale>
    </cfRule>
    <cfRule type="colorScale" priority="1174">
      <colorScale>
        <cfvo type="min"/>
        <cfvo type="max"/>
        <color rgb="FFFCFCFF"/>
        <color rgb="FF63BE7B"/>
      </colorScale>
    </cfRule>
    <cfRule type="colorScale" priority="1175">
      <colorScale>
        <cfvo type="min"/>
        <cfvo type="percentile" val="50"/>
        <cfvo type="max"/>
        <color rgb="FFF8696B"/>
        <color rgb="FFFCFCFF"/>
        <color rgb="FF63BE7B"/>
      </colorScale>
    </cfRule>
  </conditionalFormatting>
  <conditionalFormatting sqref="K2:K3 K5:K8 K10">
    <cfRule type="colorScale" priority="579">
      <colorScale>
        <cfvo type="min"/>
        <cfvo type="max"/>
        <color rgb="FFFCFCFF"/>
        <color rgb="FF63BE7B"/>
      </colorScale>
    </cfRule>
    <cfRule type="colorScale" priority="670">
      <colorScale>
        <cfvo type="min"/>
        <cfvo type="percentile" val="50"/>
        <cfvo type="max"/>
        <color rgb="FFF8696B"/>
        <color rgb="FFFCFCFF"/>
        <color rgb="FF63BE7B"/>
      </colorScale>
    </cfRule>
    <cfRule type="colorScale" priority="697">
      <colorScale>
        <cfvo type="min"/>
        <cfvo type="percentile" val="50"/>
        <cfvo type="max"/>
        <color rgb="FFF8696B"/>
        <color rgb="FFFCFCFF"/>
        <color rgb="FF63BE7B"/>
      </colorScale>
    </cfRule>
    <cfRule type="colorScale" priority="698">
      <colorScale>
        <cfvo type="min"/>
        <cfvo type="percentile" val="50"/>
        <cfvo type="max"/>
        <color rgb="FFF8696B"/>
        <color rgb="FFFCFCFF"/>
        <color rgb="FF63BE7B"/>
      </colorScale>
    </cfRule>
    <cfRule type="colorScale" priority="743">
      <colorScale>
        <cfvo type="min"/>
        <cfvo type="percentile" val="50"/>
        <cfvo type="max"/>
        <color rgb="FFF8696B"/>
        <color rgb="FFFCFCFF"/>
        <color rgb="FF63BE7B"/>
      </colorScale>
    </cfRule>
  </conditionalFormatting>
  <conditionalFormatting sqref="K4">
    <cfRule type="colorScale" priority="353">
      <colorScale>
        <cfvo type="min"/>
        <cfvo type="percentile" val="50"/>
        <cfvo type="max"/>
        <color rgb="FFF8696B"/>
        <color rgb="FFFCFCFF"/>
        <color rgb="FF63BE7B"/>
      </colorScale>
    </cfRule>
    <cfRule type="colorScale" priority="442">
      <colorScale>
        <cfvo type="min"/>
        <cfvo type="percentile" val="50"/>
        <cfvo type="max"/>
        <color rgb="FFF8696B"/>
        <color rgb="FFFCFCFF"/>
        <color rgb="FF63BE7B"/>
      </colorScale>
    </cfRule>
    <cfRule type="colorScale" priority="472">
      <colorScale>
        <cfvo type="min"/>
        <cfvo type="percentile" val="50"/>
        <cfvo type="max"/>
        <color rgb="FFF8696B"/>
        <color rgb="FFFCFCFF"/>
        <color rgb="FF63BE7B"/>
      </colorScale>
    </cfRule>
    <cfRule type="colorScale" priority="501">
      <colorScale>
        <cfvo type="min"/>
        <cfvo type="max"/>
        <color rgb="FFFCFCFF"/>
        <color rgb="FF63BE7B"/>
      </colorScale>
    </cfRule>
  </conditionalFormatting>
  <conditionalFormatting sqref="K9">
    <cfRule type="colorScale" priority="60">
      <colorScale>
        <cfvo type="min"/>
        <cfvo type="max"/>
        <color rgb="FFFCFCFF"/>
        <color rgb="FF63BE7B"/>
      </colorScale>
    </cfRule>
    <cfRule type="colorScale" priority="206">
      <colorScale>
        <cfvo type="min"/>
        <cfvo type="percentile" val="50"/>
        <cfvo type="max"/>
        <color rgb="FFF8696B"/>
        <color rgb="FFFCFCFF"/>
        <color rgb="FF63BE7B"/>
      </colorScale>
    </cfRule>
  </conditionalFormatting>
  <conditionalFormatting sqref="K11:K34">
    <cfRule type="colorScale" priority="1176">
      <colorScale>
        <cfvo type="min"/>
        <cfvo type="percentile" val="50"/>
        <cfvo type="max"/>
        <color rgb="FFF8696B"/>
        <color rgb="FFFCFCFF"/>
        <color rgb="FF63BE7B"/>
      </colorScale>
    </cfRule>
  </conditionalFormatting>
  <conditionalFormatting sqref="K2:L2">
    <cfRule type="colorScale" priority="628">
      <colorScale>
        <cfvo type="min"/>
        <cfvo type="max"/>
        <color rgb="FFFCFCFF"/>
        <color rgb="FF63BE7B"/>
      </colorScale>
    </cfRule>
    <cfRule type="colorScale" priority="629">
      <colorScale>
        <cfvo type="min"/>
        <cfvo type="max"/>
        <color rgb="FFFCFCFF"/>
        <color rgb="FF63BE7B"/>
      </colorScale>
    </cfRule>
    <cfRule type="colorScale" priority="630">
      <colorScale>
        <cfvo type="min"/>
        <cfvo type="max"/>
        <color rgb="FFFCFCFF"/>
        <color rgb="FF63BE7B"/>
      </colorScale>
    </cfRule>
    <cfRule type="colorScale" priority="699">
      <colorScale>
        <cfvo type="min"/>
        <cfvo type="percentile" val="50"/>
        <cfvo type="max"/>
        <color rgb="FFF8696B"/>
        <color rgb="FFFCFCFF"/>
        <color rgb="FF63BE7B"/>
      </colorScale>
    </cfRule>
    <cfRule type="colorScale" priority="700">
      <colorScale>
        <cfvo type="min"/>
        <cfvo type="max"/>
        <color rgb="FFFCFCFF"/>
        <color rgb="FF63BE7B"/>
      </colorScale>
    </cfRule>
  </conditionalFormatting>
  <conditionalFormatting sqref="K3:L3 K5:L8 K10:L10">
    <cfRule type="colorScale" priority="513">
      <colorScale>
        <cfvo type="min"/>
        <cfvo type="max"/>
        <color rgb="FFFCFCFF"/>
        <color rgb="FF63BE7B"/>
      </colorScale>
    </cfRule>
    <cfRule type="colorScale" priority="514">
      <colorScale>
        <cfvo type="min"/>
        <cfvo type="max"/>
        <color rgb="FFFCFCFF"/>
        <color rgb="FF63BE7B"/>
      </colorScale>
    </cfRule>
    <cfRule type="colorScale" priority="515">
      <colorScale>
        <cfvo type="min"/>
        <cfvo type="max"/>
        <color rgb="FFFCFCFF"/>
        <color rgb="FF63BE7B"/>
      </colorScale>
    </cfRule>
    <cfRule type="colorScale" priority="521">
      <colorScale>
        <cfvo type="min"/>
        <cfvo type="percentile" val="50"/>
        <cfvo type="max"/>
        <color rgb="FFF8696B"/>
        <color rgb="FFFCFCFF"/>
        <color rgb="FF63BE7B"/>
      </colorScale>
    </cfRule>
    <cfRule type="colorScale" priority="522">
      <colorScale>
        <cfvo type="min"/>
        <cfvo type="max"/>
        <color rgb="FFFCFCFF"/>
        <color rgb="FF63BE7B"/>
      </colorScale>
    </cfRule>
  </conditionalFormatting>
  <conditionalFormatting sqref="K4:L4">
    <cfRule type="colorScale" priority="330">
      <colorScale>
        <cfvo type="min"/>
        <cfvo type="max"/>
        <color rgb="FFFCFCFF"/>
        <color rgb="FF63BE7B"/>
      </colorScale>
    </cfRule>
    <cfRule type="colorScale" priority="331">
      <colorScale>
        <cfvo type="min"/>
        <cfvo type="max"/>
        <color rgb="FFFCFCFF"/>
        <color rgb="FF63BE7B"/>
      </colorScale>
    </cfRule>
    <cfRule type="colorScale" priority="332">
      <colorScale>
        <cfvo type="min"/>
        <cfvo type="max"/>
        <color rgb="FFFCFCFF"/>
        <color rgb="FF63BE7B"/>
      </colorScale>
    </cfRule>
    <cfRule type="colorScale" priority="354">
      <colorScale>
        <cfvo type="min"/>
        <cfvo type="percentile" val="50"/>
        <cfvo type="max"/>
        <color rgb="FFF8696B"/>
        <color rgb="FFFCFCFF"/>
        <color rgb="FF63BE7B"/>
      </colorScale>
    </cfRule>
    <cfRule type="colorScale" priority="355">
      <colorScale>
        <cfvo type="min"/>
        <cfvo type="max"/>
        <color rgb="FFFCFCFF"/>
        <color rgb="FF63BE7B"/>
      </colorScale>
    </cfRule>
  </conditionalFormatting>
  <conditionalFormatting sqref="K9:L9">
    <cfRule type="colorScale" priority="132">
      <colorScale>
        <cfvo type="min"/>
        <cfvo type="max"/>
        <color rgb="FFFCFCFF"/>
        <color rgb="FF63BE7B"/>
      </colorScale>
    </cfRule>
    <cfRule type="colorScale" priority="140">
      <colorScale>
        <cfvo type="min"/>
        <cfvo type="max"/>
        <color rgb="FFFCFCFF"/>
        <color rgb="FF63BE7B"/>
      </colorScale>
    </cfRule>
    <cfRule type="colorScale" priority="207">
      <colorScale>
        <cfvo type="min"/>
        <cfvo type="percentile" val="50"/>
        <cfvo type="max"/>
        <color rgb="FFF8696B"/>
        <color rgb="FFFCFCFF"/>
        <color rgb="FF63BE7B"/>
      </colorScale>
    </cfRule>
    <cfRule type="colorScale" priority="208">
      <colorScale>
        <cfvo type="min"/>
        <cfvo type="max"/>
        <color rgb="FFFCFCFF"/>
        <color rgb="FF63BE7B"/>
      </colorScale>
    </cfRule>
  </conditionalFormatting>
  <conditionalFormatting sqref="K11:L34">
    <cfRule type="colorScale" priority="917">
      <colorScale>
        <cfvo type="min"/>
        <cfvo type="max"/>
        <color rgb="FFFCFCFF"/>
        <color rgb="FF63BE7B"/>
      </colorScale>
    </cfRule>
    <cfRule type="colorScale" priority="918">
      <colorScale>
        <cfvo type="min"/>
        <cfvo type="max"/>
        <color rgb="FFFCFCFF"/>
        <color rgb="FF63BE7B"/>
      </colorScale>
    </cfRule>
    <cfRule type="colorScale" priority="919">
      <colorScale>
        <cfvo type="min"/>
        <cfvo type="max"/>
        <color rgb="FFFCFCFF"/>
        <color rgb="FF63BE7B"/>
      </colorScale>
    </cfRule>
    <cfRule type="colorScale" priority="929">
      <colorScale>
        <cfvo type="min"/>
        <cfvo type="percentile" val="50"/>
        <cfvo type="max"/>
        <color rgb="FFF8696B"/>
        <color rgb="FFFCFCFF"/>
        <color rgb="FF63BE7B"/>
      </colorScale>
    </cfRule>
    <cfRule type="colorScale" priority="930">
      <colorScale>
        <cfvo type="min"/>
        <cfvo type="max"/>
        <color rgb="FFFCFCFF"/>
        <color rgb="FF63BE7B"/>
      </colorScale>
    </cfRule>
  </conditionalFormatting>
  <conditionalFormatting sqref="L2:L3 L5:L8 L10">
    <cfRule type="colorScale" priority="578">
      <colorScale>
        <cfvo type="min"/>
        <cfvo type="max"/>
        <color rgb="FFFCFCFF"/>
        <color rgb="FF63BE7B"/>
      </colorScale>
    </cfRule>
    <cfRule type="colorScale" priority="671">
      <colorScale>
        <cfvo type="min"/>
        <cfvo type="percentile" val="50"/>
        <cfvo type="max"/>
        <color rgb="FFF8696B"/>
        <color rgb="FFFCFCFF"/>
        <color rgb="FF63BE7B"/>
      </colorScale>
    </cfRule>
    <cfRule type="colorScale" priority="701">
      <colorScale>
        <cfvo type="min"/>
        <cfvo type="percentile" val="50"/>
        <cfvo type="max"/>
        <color rgb="FFF8696B"/>
        <color rgb="FFFCFCFF"/>
        <color rgb="FF63BE7B"/>
      </colorScale>
    </cfRule>
    <cfRule type="colorScale" priority="702">
      <colorScale>
        <cfvo type="min"/>
        <cfvo type="percentile" val="50"/>
        <cfvo type="max"/>
        <color rgb="FFF8696B"/>
        <color rgb="FFFCFCFF"/>
        <color rgb="FF63BE7B"/>
      </colorScale>
    </cfRule>
    <cfRule type="colorScale" priority="744">
      <colorScale>
        <cfvo type="min"/>
        <cfvo type="percentile" val="50"/>
        <cfvo type="max"/>
        <color rgb="FFF8696B"/>
        <color rgb="FFFCFCFF"/>
        <color rgb="FF63BE7B"/>
      </colorScale>
    </cfRule>
  </conditionalFormatting>
  <conditionalFormatting sqref="L4">
    <cfRule type="colorScale" priority="356">
      <colorScale>
        <cfvo type="min"/>
        <cfvo type="percentile" val="50"/>
        <cfvo type="max"/>
        <color rgb="FFF8696B"/>
        <color rgb="FFFCFCFF"/>
        <color rgb="FF63BE7B"/>
      </colorScale>
    </cfRule>
    <cfRule type="colorScale" priority="443">
      <colorScale>
        <cfvo type="min"/>
        <cfvo type="percentile" val="50"/>
        <cfvo type="max"/>
        <color rgb="FFF8696B"/>
        <color rgb="FFFCFCFF"/>
        <color rgb="FF63BE7B"/>
      </colorScale>
    </cfRule>
    <cfRule type="colorScale" priority="473">
      <colorScale>
        <cfvo type="min"/>
        <cfvo type="percentile" val="50"/>
        <cfvo type="max"/>
        <color rgb="FFF8696B"/>
        <color rgb="FFFCFCFF"/>
        <color rgb="FF63BE7B"/>
      </colorScale>
    </cfRule>
    <cfRule type="colorScale" priority="502">
      <colorScale>
        <cfvo type="min"/>
        <cfvo type="max"/>
        <color rgb="FFFCFCFF"/>
        <color rgb="FF63BE7B"/>
      </colorScale>
    </cfRule>
  </conditionalFormatting>
  <conditionalFormatting sqref="L9">
    <cfRule type="colorScale" priority="59">
      <colorScale>
        <cfvo type="min"/>
        <cfvo type="max"/>
        <color rgb="FFFCFCFF"/>
        <color rgb="FF63BE7B"/>
      </colorScale>
    </cfRule>
    <cfRule type="colorScale" priority="209">
      <colorScale>
        <cfvo type="min"/>
        <cfvo type="percentile" val="50"/>
        <cfvo type="max"/>
        <color rgb="FFF8696B"/>
        <color rgb="FFFCFCFF"/>
        <color rgb="FF63BE7B"/>
      </colorScale>
    </cfRule>
  </conditionalFormatting>
  <conditionalFormatting sqref="L11:L34">
    <cfRule type="colorScale" priority="1179">
      <colorScale>
        <cfvo type="min"/>
        <cfvo type="percentile" val="50"/>
        <cfvo type="max"/>
        <color rgb="FFF8696B"/>
        <color rgb="FFFCFCFF"/>
        <color rgb="FF63BE7B"/>
      </colorScale>
    </cfRule>
  </conditionalFormatting>
  <conditionalFormatting sqref="M2:M3 M7:M8 M10">
    <cfRule type="colorScale" priority="577">
      <colorScale>
        <cfvo type="min"/>
        <cfvo type="max"/>
        <color rgb="FFFCFCFF"/>
        <color rgb="FF63BE7B"/>
      </colorScale>
    </cfRule>
    <cfRule type="colorScale" priority="590">
      <colorScale>
        <cfvo type="min"/>
        <cfvo type="max"/>
        <color rgb="FFFCFCFF"/>
        <color rgb="FF63BE7B"/>
      </colorScale>
    </cfRule>
    <cfRule type="colorScale" priority="591">
      <colorScale>
        <cfvo type="min"/>
        <cfvo type="max"/>
        <color rgb="FFFCFCFF"/>
        <color rgb="FF63BE7B"/>
      </colorScale>
    </cfRule>
    <cfRule type="colorScale" priority="592">
      <colorScale>
        <cfvo type="min"/>
        <cfvo type="max"/>
        <color rgb="FFFCFCFF"/>
        <color rgb="FF63BE7B"/>
      </colorScale>
    </cfRule>
    <cfRule type="colorScale" priority="762">
      <colorScale>
        <cfvo type="min"/>
        <cfvo type="percentile" val="50"/>
        <cfvo type="max"/>
        <color rgb="FFF8696B"/>
        <color rgb="FFFCFCFF"/>
        <color rgb="FF63BE7B"/>
      </colorScale>
    </cfRule>
    <cfRule type="colorScale" priority="763">
      <colorScale>
        <cfvo type="min"/>
        <cfvo type="max"/>
        <color rgb="FFFCFCFF"/>
        <color rgb="FF63BE7B"/>
      </colorScale>
    </cfRule>
    <cfRule type="colorScale" priority="764">
      <colorScale>
        <cfvo type="min"/>
        <cfvo type="max"/>
        <color rgb="FFFCFCFF"/>
        <color rgb="FF63BE7B"/>
      </colorScale>
    </cfRule>
    <cfRule type="colorScale" priority="765">
      <colorScale>
        <cfvo type="min"/>
        <cfvo type="percentile" val="50"/>
        <cfvo type="max"/>
        <color rgb="FFF8696B"/>
        <color rgb="FFFCFCFF"/>
        <color rgb="FF63BE7B"/>
      </colorScale>
    </cfRule>
    <cfRule type="colorScale" priority="766">
      <colorScale>
        <cfvo type="min"/>
        <cfvo type="max"/>
        <color rgb="FFFCFCFF"/>
        <color rgb="FF63BE7B"/>
      </colorScale>
    </cfRule>
    <cfRule type="colorScale" priority="767">
      <colorScale>
        <cfvo type="min"/>
        <cfvo type="percentile" val="50"/>
        <cfvo type="max"/>
        <color rgb="FFF8696B"/>
        <color rgb="FFFCFCFF"/>
        <color rgb="FF63BE7B"/>
      </colorScale>
    </cfRule>
    <cfRule type="colorScale" priority="768">
      <colorScale>
        <cfvo type="min"/>
        <cfvo type="max"/>
        <color rgb="FFFCFCFF"/>
        <color rgb="FF63BE7B"/>
      </colorScale>
    </cfRule>
    <cfRule type="colorScale" priority="778">
      <colorScale>
        <cfvo type="min"/>
        <cfvo type="percentile" val="50"/>
        <cfvo type="max"/>
        <color rgb="FFF8696B"/>
        <color rgb="FFFCFCFF"/>
        <color rgb="FF63BE7B"/>
      </colorScale>
    </cfRule>
  </conditionalFormatting>
  <conditionalFormatting sqref="M2:M7">
    <cfRule type="colorScale" priority="244">
      <colorScale>
        <cfvo type="min"/>
        <cfvo type="max"/>
        <color rgb="FFFCFCFF"/>
        <color rgb="FF63BE7B"/>
      </colorScale>
    </cfRule>
  </conditionalFormatting>
  <conditionalFormatting sqref="M2:M8">
    <cfRule type="colorScale" priority="230">
      <colorScale>
        <cfvo type="min"/>
        <cfvo type="max"/>
        <color rgb="FFFCFCFF"/>
        <color rgb="FF63BE7B"/>
      </colorScale>
    </cfRule>
  </conditionalFormatting>
  <conditionalFormatting sqref="M4:M6">
    <cfRule type="colorScale" priority="260">
      <colorScale>
        <cfvo type="min"/>
        <cfvo type="max"/>
        <color rgb="FFFCFCFF"/>
        <color rgb="FF63BE7B"/>
      </colorScale>
    </cfRule>
    <cfRule type="colorScale" priority="267">
      <colorScale>
        <cfvo type="min"/>
        <cfvo type="max"/>
        <color rgb="FFFCFCFF"/>
        <color rgb="FF63BE7B"/>
      </colorScale>
    </cfRule>
    <cfRule type="colorScale" priority="289">
      <colorScale>
        <cfvo type="min"/>
        <cfvo type="max"/>
        <color rgb="FFFCFCFF"/>
        <color rgb="FF63BE7B"/>
      </colorScale>
    </cfRule>
    <cfRule type="colorScale" priority="298">
      <colorScale>
        <cfvo type="min"/>
        <cfvo type="max"/>
        <color rgb="FFFCFCFF"/>
        <color rgb="FF63BE7B"/>
      </colorScale>
    </cfRule>
    <cfRule type="colorScale" priority="299">
      <colorScale>
        <cfvo type="min"/>
        <cfvo type="max"/>
        <color rgb="FFFCFCFF"/>
        <color rgb="FF63BE7B"/>
      </colorScale>
    </cfRule>
    <cfRule type="colorScale" priority="300">
      <colorScale>
        <cfvo type="min"/>
        <cfvo type="max"/>
        <color rgb="FFFCFCFF"/>
        <color rgb="FF63BE7B"/>
      </colorScale>
    </cfRule>
    <cfRule type="colorScale" priority="359">
      <colorScale>
        <cfvo type="min"/>
        <cfvo type="percentile" val="50"/>
        <cfvo type="max"/>
        <color rgb="FFF8696B"/>
        <color rgb="FFFCFCFF"/>
        <color rgb="FF63BE7B"/>
      </colorScale>
    </cfRule>
    <cfRule type="colorScale" priority="360">
      <colorScale>
        <cfvo type="min"/>
        <cfvo type="max"/>
        <color rgb="FFFCFCFF"/>
        <color rgb="FF63BE7B"/>
      </colorScale>
    </cfRule>
    <cfRule type="colorScale" priority="424">
      <colorScale>
        <cfvo type="min"/>
        <cfvo type="max"/>
        <color rgb="FFFCFCFF"/>
        <color rgb="FF63BE7B"/>
      </colorScale>
    </cfRule>
    <cfRule type="colorScale" priority="425">
      <colorScale>
        <cfvo type="min"/>
        <cfvo type="percentile" val="50"/>
        <cfvo type="max"/>
        <color rgb="FFF8696B"/>
        <color rgb="FFFCFCFF"/>
        <color rgb="FF63BE7B"/>
      </colorScale>
    </cfRule>
    <cfRule type="colorScale" priority="457">
      <colorScale>
        <cfvo type="min"/>
        <cfvo type="max"/>
        <color rgb="FFFCFCFF"/>
        <color rgb="FF63BE7B"/>
      </colorScale>
    </cfRule>
    <cfRule type="colorScale" priority="485">
      <colorScale>
        <cfvo type="min"/>
        <cfvo type="percentile" val="50"/>
        <cfvo type="max"/>
        <color rgb="FFF8696B"/>
        <color rgb="FFFCFCFF"/>
        <color rgb="FF63BE7B"/>
      </colorScale>
    </cfRule>
    <cfRule type="colorScale" priority="486">
      <colorScale>
        <cfvo type="min"/>
        <cfvo type="max"/>
        <color rgb="FFFCFCFF"/>
        <color rgb="FF63BE7B"/>
      </colorScale>
    </cfRule>
    <cfRule type="colorScale" priority="492">
      <colorScale>
        <cfvo type="min"/>
        <cfvo type="max"/>
        <color rgb="FFFCFCFF"/>
        <color rgb="FF63BE7B"/>
      </colorScale>
    </cfRule>
    <cfRule type="colorScale" priority="493">
      <colorScale>
        <cfvo type="min"/>
        <cfvo type="percentile" val="50"/>
        <cfvo type="max"/>
        <color rgb="FFF8696B"/>
        <color rgb="FFFCFCFF"/>
        <color rgb="FF63BE7B"/>
      </colorScale>
    </cfRule>
    <cfRule type="colorScale" priority="505">
      <colorScale>
        <cfvo type="min"/>
        <cfvo type="max"/>
        <color rgb="FFFCFCFF"/>
        <color rgb="FF63BE7B"/>
      </colorScale>
    </cfRule>
  </conditionalFormatting>
  <conditionalFormatting sqref="M9">
    <cfRule type="colorScale" priority="17">
      <colorScale>
        <cfvo type="min"/>
        <cfvo type="max"/>
        <color rgb="FFFCFCFF"/>
        <color rgb="FF63BE7B"/>
      </colorScale>
    </cfRule>
    <cfRule type="colorScale" priority="31">
      <colorScale>
        <cfvo type="min"/>
        <cfvo type="max"/>
        <color rgb="FFFCFCFF"/>
        <color rgb="FF63BE7B"/>
      </colorScale>
    </cfRule>
    <cfRule type="colorScale" priority="44">
      <colorScale>
        <cfvo type="min"/>
        <cfvo type="max"/>
        <color rgb="FFFCFCFF"/>
        <color rgb="FF63BE7B"/>
      </colorScale>
    </cfRule>
    <cfRule type="colorScale" priority="58">
      <colorScale>
        <cfvo type="min"/>
        <cfvo type="max"/>
        <color rgb="FFFCFCFF"/>
        <color rgb="FF63BE7B"/>
      </colorScale>
    </cfRule>
    <cfRule type="colorScale" priority="133">
      <colorScale>
        <cfvo type="min"/>
        <cfvo type="max"/>
        <color rgb="FFFCFCFF"/>
        <color rgb="FF63BE7B"/>
      </colorScale>
    </cfRule>
    <cfRule type="colorScale" priority="141">
      <colorScale>
        <cfvo type="min"/>
        <cfvo type="max"/>
        <color rgb="FFFCFCFF"/>
        <color rgb="FF63BE7B"/>
      </colorScale>
    </cfRule>
    <cfRule type="colorScale" priority="210">
      <colorScale>
        <cfvo type="min"/>
        <cfvo type="percentile" val="50"/>
        <cfvo type="max"/>
        <color rgb="FFF8696B"/>
        <color rgb="FFFCFCFF"/>
        <color rgb="FF63BE7B"/>
      </colorScale>
    </cfRule>
    <cfRule type="colorScale" priority="211">
      <colorScale>
        <cfvo type="min"/>
        <cfvo type="max"/>
        <color rgb="FFFCFCFF"/>
        <color rgb="FF63BE7B"/>
      </colorScale>
    </cfRule>
    <cfRule type="colorScale" priority="212">
      <colorScale>
        <cfvo type="min"/>
        <cfvo type="percentile" val="50"/>
        <cfvo type="max"/>
        <color rgb="FFF8696B"/>
        <color rgb="FFFCFCFF"/>
        <color rgb="FF63BE7B"/>
      </colorScale>
    </cfRule>
  </conditionalFormatting>
  <conditionalFormatting sqref="M11:M34">
    <cfRule type="colorScale" priority="1022">
      <colorScale>
        <cfvo type="min"/>
        <cfvo type="max"/>
        <color rgb="FFFCFCFF"/>
        <color rgb="FF63BE7B"/>
      </colorScale>
    </cfRule>
    <cfRule type="colorScale" priority="1023">
      <colorScale>
        <cfvo type="min"/>
        <cfvo type="max"/>
        <color rgb="FFFCFCFF"/>
        <color rgb="FF63BE7B"/>
      </colorScale>
    </cfRule>
    <cfRule type="colorScale" priority="1024">
      <colorScale>
        <cfvo type="min"/>
        <cfvo type="max"/>
        <color rgb="FFFCFCFF"/>
        <color rgb="FF63BE7B"/>
      </colorScale>
    </cfRule>
    <cfRule type="colorScale" priority="1180">
      <colorScale>
        <cfvo type="min"/>
        <cfvo type="percentile" val="50"/>
        <cfvo type="max"/>
        <color rgb="FFF8696B"/>
        <color rgb="FFFCFCFF"/>
        <color rgb="FF63BE7B"/>
      </colorScale>
    </cfRule>
    <cfRule type="colorScale" priority="1181">
      <colorScale>
        <cfvo type="min"/>
        <cfvo type="max"/>
        <color rgb="FFFCFCFF"/>
        <color rgb="FF63BE7B"/>
      </colorScale>
    </cfRule>
    <cfRule type="colorScale" priority="1182">
      <colorScale>
        <cfvo type="min"/>
        <cfvo type="percentile" val="50"/>
        <cfvo type="max"/>
        <color rgb="FFF8696B"/>
        <color rgb="FFFCFCFF"/>
        <color rgb="FF63BE7B"/>
      </colorScale>
    </cfRule>
  </conditionalFormatting>
  <conditionalFormatting sqref="N2:N3 N10">
    <cfRule type="colorScale" priority="525">
      <colorScale>
        <cfvo type="min"/>
        <cfvo type="max"/>
        <color rgb="FFFCFCFF"/>
        <color rgb="FF63BE7B"/>
      </colorScale>
    </cfRule>
    <cfRule type="colorScale" priority="526">
      <colorScale>
        <cfvo type="min"/>
        <cfvo type="percentile" val="50"/>
        <cfvo type="max"/>
        <color rgb="FFF8696B"/>
        <color rgb="FFFCFCFF"/>
        <color rgb="FF63BE7B"/>
      </colorScale>
    </cfRule>
    <cfRule type="colorScale" priority="527">
      <colorScale>
        <cfvo type="min"/>
        <cfvo type="max"/>
        <color rgb="FFFCFCFF"/>
        <color rgb="FF63BE7B"/>
      </colorScale>
    </cfRule>
    <cfRule type="colorScale" priority="528">
      <colorScale>
        <cfvo type="min"/>
        <cfvo type="max"/>
        <color rgb="FFFCFCFF"/>
        <color rgb="FF63BE7B"/>
      </colorScale>
    </cfRule>
    <cfRule type="colorScale" priority="529">
      <colorScale>
        <cfvo type="min"/>
        <cfvo type="percentile" val="50"/>
        <cfvo type="max"/>
        <color rgb="FFF8696B"/>
        <color rgb="FFFFEB84"/>
        <color rgb="FF63BE7B"/>
      </colorScale>
    </cfRule>
    <cfRule type="colorScale" priority="530">
      <colorScale>
        <cfvo type="min"/>
        <cfvo type="max"/>
        <color rgb="FFFFEF9C"/>
        <color rgb="FF63BE7B"/>
      </colorScale>
    </cfRule>
    <cfRule type="colorScale" priority="531">
      <colorScale>
        <cfvo type="min"/>
        <cfvo type="max"/>
        <color rgb="FFFCFCFF"/>
        <color rgb="FF63BE7B"/>
      </colorScale>
    </cfRule>
    <cfRule type="colorScale" priority="532">
      <colorScale>
        <cfvo type="min"/>
        <cfvo type="max"/>
        <color rgb="FFFCFCFF"/>
        <color rgb="FF63BE7B"/>
      </colorScale>
    </cfRule>
    <cfRule type="colorScale" priority="533">
      <colorScale>
        <cfvo type="min"/>
        <cfvo type="percentile" val="50"/>
        <cfvo type="max"/>
        <color rgb="FFF8696B"/>
        <color rgb="FFFFEB84"/>
        <color rgb="FF63BE7B"/>
      </colorScale>
    </cfRule>
    <cfRule type="colorScale" priority="534">
      <colorScale>
        <cfvo type="min"/>
        <cfvo type="max"/>
        <color rgb="FFFFEF9C"/>
        <color rgb="FF63BE7B"/>
      </colorScale>
    </cfRule>
    <cfRule type="colorScale" priority="535">
      <colorScale>
        <cfvo type="min"/>
        <cfvo type="max"/>
        <color rgb="FFFCFCFF"/>
        <color rgb="FF63BE7B"/>
      </colorScale>
    </cfRule>
    <cfRule type="colorScale" priority="536">
      <colorScale>
        <cfvo type="min"/>
        <cfvo type="percentile" val="50"/>
        <cfvo type="max"/>
        <color rgb="FFF8696B"/>
        <color rgb="FFFCFCFF"/>
        <color rgb="FF63BE7B"/>
      </colorScale>
    </cfRule>
    <cfRule type="colorScale" priority="537">
      <colorScale>
        <cfvo type="min"/>
        <cfvo type="percentile" val="50"/>
        <cfvo type="max"/>
        <color rgb="FFF8696B"/>
        <color rgb="FFFCFCFF"/>
        <color rgb="FF63BE7B"/>
      </colorScale>
    </cfRule>
    <cfRule type="colorScale" priority="538">
      <colorScale>
        <cfvo type="min"/>
        <cfvo type="percentile" val="50"/>
        <cfvo type="max"/>
        <color rgb="FFF8696B"/>
        <color rgb="FFFCFCFF"/>
        <color rgb="FF5A8AC6"/>
      </colorScale>
    </cfRule>
    <cfRule type="colorScale" priority="539">
      <colorScale>
        <cfvo type="min"/>
        <cfvo type="percentile" val="50"/>
        <cfvo type="max"/>
        <color rgb="FFF8696B"/>
        <color rgb="FFFCFCFF"/>
        <color rgb="FF63BE7B"/>
      </colorScale>
    </cfRule>
    <cfRule type="colorScale" priority="540">
      <colorScale>
        <cfvo type="min"/>
        <cfvo type="percentile" val="50"/>
        <cfvo type="max"/>
        <color rgb="FFF8696B"/>
        <color rgb="FFFCFCFF"/>
        <color rgb="FF63BE7B"/>
      </colorScale>
    </cfRule>
    <cfRule type="colorScale" priority="541">
      <colorScale>
        <cfvo type="min"/>
        <cfvo type="max"/>
        <color rgb="FFFCFCFF"/>
        <color rgb="FF63BE7B"/>
      </colorScale>
    </cfRule>
    <cfRule type="colorScale" priority="542">
      <colorScale>
        <cfvo type="min"/>
        <cfvo type="percentile" val="50"/>
        <cfvo type="max"/>
        <color rgb="FFF8696B"/>
        <color rgb="FFFCFCFF"/>
        <color rgb="FF63BE7B"/>
      </colorScale>
    </cfRule>
    <cfRule type="colorScale" priority="543">
      <colorScale>
        <cfvo type="min"/>
        <cfvo type="percentile" val="50"/>
        <cfvo type="max"/>
        <color rgb="FFF8696B"/>
        <color rgb="FFFCFCFF"/>
        <color rgb="FF63BE7B"/>
      </colorScale>
    </cfRule>
    <cfRule type="colorScale" priority="544">
      <colorScale>
        <cfvo type="min"/>
        <cfvo type="max"/>
        <color rgb="FFFCFCFF"/>
        <color rgb="FF63BE7B"/>
      </colorScale>
    </cfRule>
    <cfRule type="colorScale" priority="545">
      <colorScale>
        <cfvo type="min"/>
        <cfvo type="percentile" val="50"/>
        <cfvo type="max"/>
        <color rgb="FFF8696B"/>
        <color rgb="FFFCFCFF"/>
        <color rgb="FF63BE7B"/>
      </colorScale>
    </cfRule>
    <cfRule type="colorScale" priority="546">
      <colorScale>
        <cfvo type="min"/>
        <cfvo type="max"/>
        <color rgb="FFFCFCFF"/>
        <color rgb="FF63BE7B"/>
      </colorScale>
    </cfRule>
    <cfRule type="colorScale" priority="547">
      <colorScale>
        <cfvo type="min"/>
        <cfvo type="max"/>
        <color rgb="FFFCFCFF"/>
        <color rgb="FF63BE7B"/>
      </colorScale>
    </cfRule>
    <cfRule type="colorScale" priority="548">
      <colorScale>
        <cfvo type="min"/>
        <cfvo type="percentile" val="50"/>
        <cfvo type="max"/>
        <color rgb="FFF8696B"/>
        <color rgb="FFFFEB84"/>
        <color rgb="FF63BE7B"/>
      </colorScale>
    </cfRule>
    <cfRule type="colorScale" priority="549">
      <colorScale>
        <cfvo type="min"/>
        <cfvo type="max"/>
        <color rgb="FFFFEF9C"/>
        <color rgb="FF63BE7B"/>
      </colorScale>
    </cfRule>
    <cfRule type="colorScale" priority="550">
      <colorScale>
        <cfvo type="min"/>
        <cfvo type="percentile" val="50"/>
        <cfvo type="max"/>
        <color rgb="FFF8696B"/>
        <color rgb="FFFCFCFF"/>
        <color rgb="FF63BE7B"/>
      </colorScale>
    </cfRule>
    <cfRule type="colorScale" priority="551">
      <colorScale>
        <cfvo type="min"/>
        <cfvo type="max"/>
        <color rgb="FFFCFCFF"/>
        <color rgb="FF63BE7B"/>
      </colorScale>
    </cfRule>
    <cfRule type="colorScale" priority="552">
      <colorScale>
        <cfvo type="min"/>
        <cfvo type="percentile" val="50"/>
        <cfvo type="max"/>
        <color rgb="FFF8696B"/>
        <color rgb="FFFCFCFF"/>
        <color rgb="FF63BE7B"/>
      </colorScale>
    </cfRule>
    <cfRule type="colorScale" priority="553">
      <colorScale>
        <cfvo type="min"/>
        <cfvo type="percentile" val="50"/>
        <cfvo type="max"/>
        <color rgb="FFF8696B"/>
        <color rgb="FFFCFCFF"/>
        <color rgb="FF5A8AC6"/>
      </colorScale>
    </cfRule>
    <cfRule type="colorScale" priority="554">
      <colorScale>
        <cfvo type="min"/>
        <cfvo type="percentile" val="50"/>
        <cfvo type="max"/>
        <color rgb="FFF8696B"/>
        <color rgb="FFFCFCFF"/>
        <color rgb="FF63BE7B"/>
      </colorScale>
    </cfRule>
    <cfRule type="colorScale" priority="555">
      <colorScale>
        <cfvo type="min"/>
        <cfvo type="percentile" val="50"/>
        <cfvo type="max"/>
        <color rgb="FFF8696B"/>
        <color rgb="FFFCFCFF"/>
        <color rgb="FF63BE7B"/>
      </colorScale>
    </cfRule>
    <cfRule type="colorScale" priority="556">
      <colorScale>
        <cfvo type="min"/>
        <cfvo type="max"/>
        <color rgb="FFFCFCFF"/>
        <color rgb="FF63BE7B"/>
      </colorScale>
    </cfRule>
    <cfRule type="colorScale" priority="557">
      <colorScale>
        <cfvo type="min"/>
        <cfvo type="percentile" val="50"/>
        <cfvo type="max"/>
        <color rgb="FFF8696B"/>
        <color rgb="FFFCFCFF"/>
        <color rgb="FF63BE7B"/>
      </colorScale>
    </cfRule>
    <cfRule type="colorScale" priority="558">
      <colorScale>
        <cfvo type="min"/>
        <cfvo type="max"/>
        <color rgb="FFFCFCFF"/>
        <color rgb="FF63BE7B"/>
      </colorScale>
    </cfRule>
    <cfRule type="colorScale" priority="559">
      <colorScale>
        <cfvo type="min"/>
        <cfvo type="max"/>
        <color rgb="FFFCFCFF"/>
        <color rgb="FF63BE7B"/>
      </colorScale>
    </cfRule>
    <cfRule type="colorScale" priority="560">
      <colorScale>
        <cfvo type="min"/>
        <cfvo type="max"/>
        <color rgb="FFFCFCFF"/>
        <color rgb="FF63BE7B"/>
      </colorScale>
    </cfRule>
    <cfRule type="colorScale" priority="561">
      <colorScale>
        <cfvo type="min"/>
        <cfvo type="percentile" val="50"/>
        <cfvo type="max"/>
        <color rgb="FFF8696B"/>
        <color rgb="FFFFEB84"/>
        <color rgb="FF63BE7B"/>
      </colorScale>
    </cfRule>
    <cfRule type="colorScale" priority="562">
      <colorScale>
        <cfvo type="min"/>
        <cfvo type="max"/>
        <color rgb="FFFFEF9C"/>
        <color rgb="FF63BE7B"/>
      </colorScale>
    </cfRule>
    <cfRule type="colorScale" priority="563">
      <colorScale>
        <cfvo type="min"/>
        <cfvo type="max"/>
        <color rgb="FFFCFCFF"/>
        <color rgb="FF63BE7B"/>
      </colorScale>
    </cfRule>
  </conditionalFormatting>
  <conditionalFormatting sqref="N2:N8">
    <cfRule type="colorScale" priority="229">
      <colorScale>
        <cfvo type="min"/>
        <cfvo type="max"/>
        <color rgb="FFFCFCFF"/>
        <color rgb="FF63BE7B"/>
      </colorScale>
    </cfRule>
  </conditionalFormatting>
  <conditionalFormatting sqref="N4:N8">
    <cfRule type="colorScale" priority="259">
      <colorScale>
        <cfvo type="min"/>
        <cfvo type="max"/>
        <color rgb="FFFCFCFF"/>
        <color rgb="FF63BE7B"/>
      </colorScale>
    </cfRule>
    <cfRule type="colorScale" priority="266">
      <colorScale>
        <cfvo type="min"/>
        <cfvo type="max"/>
        <color rgb="FFFCFCFF"/>
        <color rgb="FF63BE7B"/>
      </colorScale>
    </cfRule>
    <cfRule type="colorScale" priority="288">
      <colorScale>
        <cfvo type="min"/>
        <cfvo type="max"/>
        <color rgb="FFFCFCFF"/>
        <color rgb="FF63BE7B"/>
      </colorScale>
    </cfRule>
    <cfRule type="colorScale" priority="295">
      <colorScale>
        <cfvo type="min"/>
        <cfvo type="max"/>
        <color rgb="FFFCFCFF"/>
        <color rgb="FF63BE7B"/>
      </colorScale>
    </cfRule>
    <cfRule type="colorScale" priority="296">
      <colorScale>
        <cfvo type="min"/>
        <cfvo type="max"/>
        <color rgb="FFFCFCFF"/>
        <color rgb="FF63BE7B"/>
      </colorScale>
    </cfRule>
    <cfRule type="colorScale" priority="297">
      <colorScale>
        <cfvo type="min"/>
        <cfvo type="max"/>
        <color rgb="FFFCFCFF"/>
        <color rgb="FF63BE7B"/>
      </colorScale>
    </cfRule>
    <cfRule type="colorScale" priority="361">
      <colorScale>
        <cfvo type="min"/>
        <cfvo type="percentile" val="50"/>
        <cfvo type="max"/>
        <color rgb="FFF8696B"/>
        <color rgb="FFFCFCFF"/>
        <color rgb="FF63BE7B"/>
      </colorScale>
    </cfRule>
    <cfRule type="colorScale" priority="362">
      <colorScale>
        <cfvo type="min"/>
        <cfvo type="max"/>
        <color rgb="FFFCFCFF"/>
        <color rgb="FF63BE7B"/>
      </colorScale>
    </cfRule>
    <cfRule type="colorScale" priority="426">
      <colorScale>
        <cfvo type="min"/>
        <cfvo type="max"/>
        <color rgb="FFFCFCFF"/>
        <color rgb="FF63BE7B"/>
      </colorScale>
    </cfRule>
    <cfRule type="colorScale" priority="427">
      <colorScale>
        <cfvo type="min"/>
        <cfvo type="percentile" val="50"/>
        <cfvo type="max"/>
        <color rgb="FFF8696B"/>
        <color rgb="FFFCFCFF"/>
        <color rgb="FF63BE7B"/>
      </colorScale>
    </cfRule>
    <cfRule type="colorScale" priority="458">
      <colorScale>
        <cfvo type="min"/>
        <cfvo type="max"/>
        <color rgb="FFFCFCFF"/>
        <color rgb="FF63BE7B"/>
      </colorScale>
    </cfRule>
    <cfRule type="colorScale" priority="487">
      <colorScale>
        <cfvo type="min"/>
        <cfvo type="percentile" val="50"/>
        <cfvo type="max"/>
        <color rgb="FFF8696B"/>
        <color rgb="FFFCFCFF"/>
        <color rgb="FF63BE7B"/>
      </colorScale>
    </cfRule>
    <cfRule type="colorScale" priority="488">
      <colorScale>
        <cfvo type="min"/>
        <cfvo type="max"/>
        <color rgb="FFFCFCFF"/>
        <color rgb="FF63BE7B"/>
      </colorScale>
    </cfRule>
    <cfRule type="colorScale" priority="494">
      <colorScale>
        <cfvo type="min"/>
        <cfvo type="max"/>
        <color rgb="FFFCFCFF"/>
        <color rgb="FF63BE7B"/>
      </colorScale>
    </cfRule>
    <cfRule type="colorScale" priority="495">
      <colorScale>
        <cfvo type="min"/>
        <cfvo type="percentile" val="50"/>
        <cfvo type="max"/>
        <color rgb="FFF8696B"/>
        <color rgb="FFFCFCFF"/>
        <color rgb="FF63BE7B"/>
      </colorScale>
    </cfRule>
    <cfRule type="colorScale" priority="506">
      <colorScale>
        <cfvo type="min"/>
        <cfvo type="max"/>
        <color rgb="FFFCFCFF"/>
        <color rgb="FF63BE7B"/>
      </colorScale>
    </cfRule>
    <cfRule type="colorScale" priority="507">
      <colorScale>
        <cfvo type="min"/>
        <cfvo type="percentile" val="50"/>
        <cfvo type="max"/>
        <color rgb="FFF8696B"/>
        <color rgb="FFFCFCFF"/>
        <color rgb="FF63BE7B"/>
      </colorScale>
    </cfRule>
  </conditionalFormatting>
  <conditionalFormatting sqref="N9">
    <cfRule type="colorScale" priority="16">
      <colorScale>
        <cfvo type="min"/>
        <cfvo type="max"/>
        <color rgb="FFFCFCFF"/>
        <color rgb="FF63BE7B"/>
      </colorScale>
    </cfRule>
    <cfRule type="colorScale" priority="57">
      <colorScale>
        <cfvo type="min"/>
        <cfvo type="max"/>
        <color rgb="FFFCFCFF"/>
        <color rgb="FF63BE7B"/>
      </colorScale>
    </cfRule>
    <cfRule type="colorScale" priority="75">
      <colorScale>
        <cfvo type="min"/>
        <cfvo type="max"/>
        <color rgb="FFFCFCFF"/>
        <color rgb="FF63BE7B"/>
      </colorScale>
    </cfRule>
    <cfRule type="colorScale" priority="76">
      <colorScale>
        <cfvo type="min"/>
        <cfvo type="max"/>
        <color rgb="FFFCFCFF"/>
        <color rgb="FF63BE7B"/>
      </colorScale>
    </cfRule>
    <cfRule type="colorScale" priority="77">
      <colorScale>
        <cfvo type="min"/>
        <cfvo type="percentile" val="50"/>
        <cfvo type="max"/>
        <color rgb="FFF8696B"/>
        <color rgb="FFFFEB84"/>
        <color rgb="FF63BE7B"/>
      </colorScale>
    </cfRule>
    <cfRule type="colorScale" priority="78">
      <colorScale>
        <cfvo type="min"/>
        <cfvo type="max"/>
        <color rgb="FFFFEF9C"/>
        <color rgb="FF63BE7B"/>
      </colorScale>
    </cfRule>
    <cfRule type="colorScale" priority="79">
      <colorScale>
        <cfvo type="min"/>
        <cfvo type="max"/>
        <color rgb="FFFCFCFF"/>
        <color rgb="FF63BE7B"/>
      </colorScale>
    </cfRule>
    <cfRule type="colorScale" priority="80">
      <colorScale>
        <cfvo type="min"/>
        <cfvo type="max"/>
        <color rgb="FFFCFCFF"/>
        <color rgb="FF63BE7B"/>
      </colorScale>
    </cfRule>
    <cfRule type="colorScale" priority="81">
      <colorScale>
        <cfvo type="min"/>
        <cfvo type="percentile" val="50"/>
        <cfvo type="max"/>
        <color rgb="FFF8696B"/>
        <color rgb="FFFFEB84"/>
        <color rgb="FF63BE7B"/>
      </colorScale>
    </cfRule>
    <cfRule type="colorScale" priority="82">
      <colorScale>
        <cfvo type="min"/>
        <cfvo type="max"/>
        <color rgb="FFFFEF9C"/>
        <color rgb="FF63BE7B"/>
      </colorScale>
    </cfRule>
    <cfRule type="colorScale" priority="83">
      <colorScale>
        <cfvo type="min"/>
        <cfvo type="percentile" val="50"/>
        <cfvo type="max"/>
        <color rgb="FFF8696B"/>
        <color rgb="FFFCFCFF"/>
        <color rgb="FF63BE7B"/>
      </colorScale>
    </cfRule>
    <cfRule type="colorScale" priority="84">
      <colorScale>
        <cfvo type="min"/>
        <cfvo type="max"/>
        <color rgb="FFFCFCFF"/>
        <color rgb="FF63BE7B"/>
      </colorScale>
    </cfRule>
    <cfRule type="colorScale" priority="85">
      <colorScale>
        <cfvo type="min"/>
        <cfvo type="percentile" val="50"/>
        <cfvo type="max"/>
        <color rgb="FFF8696B"/>
        <color rgb="FFFCFCFF"/>
        <color rgb="FF63BE7B"/>
      </colorScale>
    </cfRule>
    <cfRule type="colorScale" priority="86">
      <colorScale>
        <cfvo type="min"/>
        <cfvo type="percentile" val="50"/>
        <cfvo type="max"/>
        <color rgb="FFF8696B"/>
        <color rgb="FFFCFCFF"/>
        <color rgb="FF5A8AC6"/>
      </colorScale>
    </cfRule>
    <cfRule type="colorScale" priority="87">
      <colorScale>
        <cfvo type="min"/>
        <cfvo type="percentile" val="50"/>
        <cfvo type="max"/>
        <color rgb="FFF8696B"/>
        <color rgb="FFFCFCFF"/>
        <color rgb="FF63BE7B"/>
      </colorScale>
    </cfRule>
    <cfRule type="colorScale" priority="88">
      <colorScale>
        <cfvo type="min"/>
        <cfvo type="percentile" val="50"/>
        <cfvo type="max"/>
        <color rgb="FFF8696B"/>
        <color rgb="FFFCFCFF"/>
        <color rgb="FF63BE7B"/>
      </colorScale>
    </cfRule>
    <cfRule type="colorScale" priority="89">
      <colorScale>
        <cfvo type="min"/>
        <cfvo type="max"/>
        <color rgb="FFFCFCFF"/>
        <color rgb="FF63BE7B"/>
      </colorScale>
    </cfRule>
    <cfRule type="colorScale" priority="90">
      <colorScale>
        <cfvo type="min"/>
        <cfvo type="percentile" val="50"/>
        <cfvo type="max"/>
        <color rgb="FFF8696B"/>
        <color rgb="FFFCFCFF"/>
        <color rgb="FF63BE7B"/>
      </colorScale>
    </cfRule>
    <cfRule type="colorScale" priority="91">
      <colorScale>
        <cfvo type="min"/>
        <cfvo type="percentile" val="50"/>
        <cfvo type="max"/>
        <color rgb="FFF8696B"/>
        <color rgb="FFFCFCFF"/>
        <color rgb="FF5A8AC6"/>
      </colorScale>
    </cfRule>
    <cfRule type="colorScale" priority="92">
      <colorScale>
        <cfvo type="min"/>
        <cfvo type="percentile" val="50"/>
        <cfvo type="max"/>
        <color rgb="FFF8696B"/>
        <color rgb="FFFCFCFF"/>
        <color rgb="FF63BE7B"/>
      </colorScale>
    </cfRule>
    <cfRule type="colorScale" priority="93">
      <colorScale>
        <cfvo type="min"/>
        <cfvo type="max"/>
        <color rgb="FFFCFCFF"/>
        <color rgb="FF63BE7B"/>
      </colorScale>
    </cfRule>
    <cfRule type="colorScale" priority="94">
      <colorScale>
        <cfvo type="min"/>
        <cfvo type="percentile" val="50"/>
        <cfvo type="max"/>
        <color rgb="FFF8696B"/>
        <color rgb="FFFCFCFF"/>
        <color rgb="FF63BE7B"/>
      </colorScale>
    </cfRule>
    <cfRule type="colorScale" priority="95">
      <colorScale>
        <cfvo type="min"/>
        <cfvo type="percentile" val="50"/>
        <cfvo type="max"/>
        <color rgb="FFF8696B"/>
        <color rgb="FFFCFCFF"/>
        <color rgb="FF63BE7B"/>
      </colorScale>
    </cfRule>
    <cfRule type="colorScale" priority="96">
      <colorScale>
        <cfvo type="min"/>
        <cfvo type="max"/>
        <color rgb="FFFCFCFF"/>
        <color rgb="FF63BE7B"/>
      </colorScale>
    </cfRule>
    <cfRule type="colorScale" priority="97">
      <colorScale>
        <cfvo type="min"/>
        <cfvo type="percentile" val="50"/>
        <cfvo type="max"/>
        <color rgb="FFF8696B"/>
        <color rgb="FFFCFCFF"/>
        <color rgb="FF63BE7B"/>
      </colorScale>
    </cfRule>
    <cfRule type="colorScale" priority="98">
      <colorScale>
        <cfvo type="min"/>
        <cfvo type="percentile" val="50"/>
        <cfvo type="max"/>
        <color rgb="FFF8696B"/>
        <color rgb="FFFCFCFF"/>
        <color rgb="FF63BE7B"/>
      </colorScale>
    </cfRule>
    <cfRule type="colorScale" priority="99">
      <colorScale>
        <cfvo type="min"/>
        <cfvo type="max"/>
        <color rgb="FFFCFCFF"/>
        <color rgb="FF63BE7B"/>
      </colorScale>
    </cfRule>
    <cfRule type="colorScale" priority="100">
      <colorScale>
        <cfvo type="min"/>
        <cfvo type="percentile" val="50"/>
        <cfvo type="max"/>
        <color rgb="FFF8696B"/>
        <color rgb="FFFFEB84"/>
        <color rgb="FF63BE7B"/>
      </colorScale>
    </cfRule>
    <cfRule type="colorScale" priority="101">
      <colorScale>
        <cfvo type="min"/>
        <cfvo type="max"/>
        <color rgb="FFFFEF9C"/>
        <color rgb="FF63BE7B"/>
      </colorScale>
    </cfRule>
    <cfRule type="colorScale" priority="102">
      <colorScale>
        <cfvo type="min"/>
        <cfvo type="max"/>
        <color rgb="FFFCFCFF"/>
        <color rgb="FF63BE7B"/>
      </colorScale>
    </cfRule>
    <cfRule type="colorScale" priority="103">
      <colorScale>
        <cfvo type="min"/>
        <cfvo type="percentile" val="50"/>
        <cfvo type="max"/>
        <color rgb="FFF8696B"/>
        <color rgb="FFFCFCFF"/>
        <color rgb="FF63BE7B"/>
      </colorScale>
    </cfRule>
    <cfRule type="colorScale" priority="104">
      <colorScale>
        <cfvo type="min"/>
        <cfvo type="percentile" val="50"/>
        <cfvo type="max"/>
        <color rgb="FFF8696B"/>
        <color rgb="FFFCFCFF"/>
        <color rgb="FF63BE7B"/>
      </colorScale>
    </cfRule>
    <cfRule type="colorScale" priority="105">
      <colorScale>
        <cfvo type="min"/>
        <cfvo type="percentile" val="50"/>
        <cfvo type="max"/>
        <color rgb="FFF8696B"/>
        <color rgb="FFFCFCFF"/>
        <color rgb="FF5A8AC6"/>
      </colorScale>
    </cfRule>
    <cfRule type="colorScale" priority="106">
      <colorScale>
        <cfvo type="min"/>
        <cfvo type="percentile" val="50"/>
        <cfvo type="max"/>
        <color rgb="FFF8696B"/>
        <color rgb="FFFCFCFF"/>
        <color rgb="FF63BE7B"/>
      </colorScale>
    </cfRule>
    <cfRule type="colorScale" priority="107">
      <colorScale>
        <cfvo type="min"/>
        <cfvo type="percentile" val="50"/>
        <cfvo type="max"/>
        <color rgb="FFF8696B"/>
        <color rgb="FFFCFCFF"/>
        <color rgb="FF63BE7B"/>
      </colorScale>
    </cfRule>
    <cfRule type="colorScale" priority="108">
      <colorScale>
        <cfvo type="min"/>
        <cfvo type="max"/>
        <color rgb="FFFCFCFF"/>
        <color rgb="FF63BE7B"/>
      </colorScale>
    </cfRule>
    <cfRule type="colorScale" priority="109">
      <colorScale>
        <cfvo type="min"/>
        <cfvo type="percentile" val="50"/>
        <cfvo type="max"/>
        <color rgb="FFF8696B"/>
        <color rgb="FFFCFCFF"/>
        <color rgb="FF63BE7B"/>
      </colorScale>
    </cfRule>
    <cfRule type="colorScale" priority="110">
      <colorScale>
        <cfvo type="min"/>
        <cfvo type="percentile" val="50"/>
        <cfvo type="max"/>
        <color rgb="FFF8696B"/>
        <color rgb="FFFCFCFF"/>
        <color rgb="FF63BE7B"/>
      </colorScale>
    </cfRule>
    <cfRule type="colorScale" priority="111">
      <colorScale>
        <cfvo type="min"/>
        <cfvo type="max"/>
        <color rgb="FFFCFCFF"/>
        <color rgb="FF63BE7B"/>
      </colorScale>
    </cfRule>
    <cfRule type="colorScale" priority="112">
      <colorScale>
        <cfvo type="min"/>
        <cfvo type="percentile" val="50"/>
        <cfvo type="max"/>
        <color rgb="FFF8696B"/>
        <color rgb="FFFCFCFF"/>
        <color rgb="FF63BE7B"/>
      </colorScale>
    </cfRule>
    <cfRule type="colorScale" priority="113">
      <colorScale>
        <cfvo type="min"/>
        <cfvo type="max"/>
        <color rgb="FFFCFCFF"/>
        <color rgb="FF63BE7B"/>
      </colorScale>
    </cfRule>
    <cfRule type="colorScale" priority="114">
      <colorScale>
        <cfvo type="min"/>
        <cfvo type="max"/>
        <color rgb="FFFCFCFF"/>
        <color rgb="FF63BE7B"/>
      </colorScale>
    </cfRule>
    <cfRule type="colorScale" priority="115">
      <colorScale>
        <cfvo type="min"/>
        <cfvo type="max"/>
        <color rgb="FFFCFCFF"/>
        <color rgb="FF63BE7B"/>
      </colorScale>
    </cfRule>
    <cfRule type="colorScale" priority="116">
      <colorScale>
        <cfvo type="min"/>
        <cfvo type="percentile" val="50"/>
        <cfvo type="max"/>
        <color rgb="FFF8696B"/>
        <color rgb="FFFFEB84"/>
        <color rgb="FF63BE7B"/>
      </colorScale>
    </cfRule>
    <cfRule type="colorScale" priority="117">
      <colorScale>
        <cfvo type="min"/>
        <cfvo type="max"/>
        <color rgb="FFFFEF9C"/>
        <color rgb="FF63BE7B"/>
      </colorScale>
    </cfRule>
  </conditionalFormatting>
  <conditionalFormatting sqref="N11:N34 I11:J34">
    <cfRule type="colorScale" priority="1170">
      <colorScale>
        <cfvo type="min"/>
        <cfvo type="percentile" val="50"/>
        <cfvo type="max"/>
        <color rgb="FFF8696B"/>
        <color rgb="FFFCFCFF"/>
        <color rgb="FF63BE7B"/>
      </colorScale>
    </cfRule>
    <cfRule type="colorScale" priority="1171">
      <colorScale>
        <cfvo type="min"/>
        <cfvo type="max"/>
        <color rgb="FFFCFCFF"/>
        <color rgb="FF63BE7B"/>
      </colorScale>
    </cfRule>
  </conditionalFormatting>
  <conditionalFormatting sqref="N11:N34 J11:J34">
    <cfRule type="colorScale" priority="1172">
      <colorScale>
        <cfvo type="min"/>
        <cfvo type="percentile" val="50"/>
        <cfvo type="max"/>
        <color rgb="FFF8696B"/>
        <color rgb="FFFCFCFF"/>
        <color rgb="FF63BE7B"/>
      </colorScale>
    </cfRule>
  </conditionalFormatting>
  <conditionalFormatting sqref="N11:N34">
    <cfRule type="colorScale" priority="1142">
      <colorScale>
        <cfvo type="min"/>
        <cfvo type="max"/>
        <color rgb="FFFCFCFF"/>
        <color rgb="FF63BE7B"/>
      </colorScale>
    </cfRule>
    <cfRule type="colorScale" priority="1143">
      <colorScale>
        <cfvo type="min"/>
        <cfvo type="max"/>
        <color rgb="FFFCFCFF"/>
        <color rgb="FF63BE7B"/>
      </colorScale>
    </cfRule>
    <cfRule type="colorScale" priority="1144">
      <colorScale>
        <cfvo type="min"/>
        <cfvo type="percentile" val="50"/>
        <cfvo type="max"/>
        <color rgb="FFF8696B"/>
        <color rgb="FFFFEB84"/>
        <color rgb="FF63BE7B"/>
      </colorScale>
    </cfRule>
    <cfRule type="colorScale" priority="1145">
      <colorScale>
        <cfvo type="min"/>
        <cfvo type="max"/>
        <color rgb="FFFFEF9C"/>
        <color rgb="FF63BE7B"/>
      </colorScale>
    </cfRule>
    <cfRule type="colorScale" priority="1152">
      <colorScale>
        <cfvo type="min"/>
        <cfvo type="max"/>
        <color rgb="FFFCFCFF"/>
        <color rgb="FF63BE7B"/>
      </colorScale>
    </cfRule>
    <cfRule type="colorScale" priority="1153">
      <colorScale>
        <cfvo type="min"/>
        <cfvo type="max"/>
        <color rgb="FFFCFCFF"/>
        <color rgb="FF63BE7B"/>
      </colorScale>
    </cfRule>
    <cfRule type="colorScale" priority="1154">
      <colorScale>
        <cfvo type="min"/>
        <cfvo type="percentile" val="50"/>
        <cfvo type="max"/>
        <color rgb="FFF8696B"/>
        <color rgb="FFFFEB84"/>
        <color rgb="FF63BE7B"/>
      </colorScale>
    </cfRule>
    <cfRule type="colorScale" priority="1155">
      <colorScale>
        <cfvo type="min"/>
        <cfvo type="max"/>
        <color rgb="FFFFEF9C"/>
        <color rgb="FF63BE7B"/>
      </colorScale>
    </cfRule>
    <cfRule type="colorScale" priority="1162">
      <colorScale>
        <cfvo type="min"/>
        <cfvo type="max"/>
        <color rgb="FFFCFCFF"/>
        <color rgb="FF63BE7B"/>
      </colorScale>
    </cfRule>
    <cfRule type="colorScale" priority="1163">
      <colorScale>
        <cfvo type="min"/>
        <cfvo type="percentile" val="50"/>
        <cfvo type="max"/>
        <color rgb="FFF8696B"/>
        <color rgb="FFFCFCFF"/>
        <color rgb="FF63BE7B"/>
      </colorScale>
    </cfRule>
    <cfRule type="colorScale" priority="1164">
      <colorScale>
        <cfvo type="min"/>
        <cfvo type="percentile" val="50"/>
        <cfvo type="max"/>
        <color rgb="FFF8696B"/>
        <color rgb="FFFCFCFF"/>
        <color rgb="FF63BE7B"/>
      </colorScale>
    </cfRule>
    <cfRule type="colorScale" priority="1165">
      <colorScale>
        <cfvo type="min"/>
        <cfvo type="percentile" val="50"/>
        <cfvo type="max"/>
        <color rgb="FFF8696B"/>
        <color rgb="FFFCFCFF"/>
        <color rgb="FF5A8AC6"/>
      </colorScale>
    </cfRule>
    <cfRule type="colorScale" priority="1166">
      <colorScale>
        <cfvo type="min"/>
        <cfvo type="percentile" val="50"/>
        <cfvo type="max"/>
        <color rgb="FFF8696B"/>
        <color rgb="FFFCFCFF"/>
        <color rgb="FF63BE7B"/>
      </colorScale>
    </cfRule>
    <cfRule type="colorScale" priority="1167">
      <colorScale>
        <cfvo type="min"/>
        <cfvo type="percentile" val="50"/>
        <cfvo type="max"/>
        <color rgb="FFF8696B"/>
        <color rgb="FFFCFCFF"/>
        <color rgb="FF63BE7B"/>
      </colorScale>
    </cfRule>
    <cfRule type="colorScale" priority="1168">
      <colorScale>
        <cfvo type="min"/>
        <cfvo type="max"/>
        <color rgb="FFFCFCFF"/>
        <color rgb="FF63BE7B"/>
      </colorScale>
    </cfRule>
    <cfRule type="colorScale" priority="1169">
      <colorScale>
        <cfvo type="min"/>
        <cfvo type="percentile" val="50"/>
        <cfvo type="max"/>
        <color rgb="FFF8696B"/>
        <color rgb="FFFCFCFF"/>
        <color rgb="FF63BE7B"/>
      </colorScale>
    </cfRule>
    <cfRule type="colorScale" priority="1183">
      <colorScale>
        <cfvo type="min"/>
        <cfvo type="max"/>
        <color rgb="FFFCFCFF"/>
        <color rgb="FF63BE7B"/>
      </colorScale>
    </cfRule>
    <cfRule type="colorScale" priority="1184">
      <colorScale>
        <cfvo type="min"/>
        <cfvo type="max"/>
        <color rgb="FFFCFCFF"/>
        <color rgb="FF63BE7B"/>
      </colorScale>
    </cfRule>
    <cfRule type="colorScale" priority="1185">
      <colorScale>
        <cfvo type="min"/>
        <cfvo type="max"/>
        <color rgb="FFFCFCFF"/>
        <color rgb="FF63BE7B"/>
      </colorScale>
    </cfRule>
    <cfRule type="colorScale" priority="1186">
      <colorScale>
        <cfvo type="min"/>
        <cfvo type="percentile" val="50"/>
        <cfvo type="max"/>
        <color rgb="FFF8696B"/>
        <color rgb="FFFFEB84"/>
        <color rgb="FF63BE7B"/>
      </colorScale>
    </cfRule>
    <cfRule type="colorScale" priority="1187">
      <colorScale>
        <cfvo type="min"/>
        <cfvo type="max"/>
        <color rgb="FFFFEF9C"/>
        <color rgb="FF63BE7B"/>
      </colorScale>
    </cfRule>
  </conditionalFormatting>
  <conditionalFormatting sqref="O2:O3 O5:O8 O10">
    <cfRule type="colorScale" priority="575">
      <colorScale>
        <cfvo type="min"/>
        <cfvo type="percentile" val="50"/>
        <cfvo type="max"/>
        <color rgb="FF63BE7B"/>
        <color rgb="FFFCFCFF"/>
        <color rgb="FFF8696B"/>
      </colorScale>
    </cfRule>
    <cfRule type="colorScale" priority="639">
      <colorScale>
        <cfvo type="min"/>
        <cfvo type="percentile" val="50"/>
        <cfvo type="max"/>
        <color rgb="FF63BE7B"/>
        <color rgb="FFFCFCFF"/>
        <color rgb="FFF8696B"/>
      </colorScale>
    </cfRule>
    <cfRule type="colorScale" priority="640">
      <colorScale>
        <cfvo type="min"/>
        <cfvo type="percentile" val="50"/>
        <cfvo type="max"/>
        <color rgb="FF63BE7B"/>
        <color rgb="FFFCFCFF"/>
        <color rgb="FFF8696B"/>
      </colorScale>
    </cfRule>
    <cfRule type="colorScale" priority="641">
      <colorScale>
        <cfvo type="min"/>
        <cfvo type="percentile" val="50"/>
        <cfvo type="max"/>
        <color rgb="FF63BE7B"/>
        <color rgb="FFFCFCFF"/>
        <color rgb="FFF8696B"/>
      </colorScale>
    </cfRule>
    <cfRule type="colorScale" priority="642">
      <colorScale>
        <cfvo type="min"/>
        <cfvo type="percentile" val="50"/>
        <cfvo type="max"/>
        <color rgb="FF63BE7B"/>
        <color rgb="FFFCFCFF"/>
        <color rgb="FFF8696B"/>
      </colorScale>
    </cfRule>
    <cfRule type="colorScale" priority="703">
      <colorScale>
        <cfvo type="min"/>
        <cfvo type="percentile" val="50"/>
        <cfvo type="max"/>
        <color rgb="FF63BE7B"/>
        <color rgb="FFFCFCFF"/>
        <color rgb="FFF8696B"/>
      </colorScale>
    </cfRule>
    <cfRule type="colorScale" priority="704">
      <colorScale>
        <cfvo type="min"/>
        <cfvo type="percentile" val="50"/>
        <cfvo type="max"/>
        <color rgb="FF63BE7B"/>
        <color rgb="FFFCFCFF"/>
        <color rgb="FFF8696B"/>
      </colorScale>
    </cfRule>
    <cfRule type="colorScale" priority="745">
      <colorScale>
        <cfvo type="min"/>
        <cfvo type="percentile" val="50"/>
        <cfvo type="max"/>
        <color rgb="FF63BE7B"/>
        <color rgb="FFFCFCFF"/>
        <color rgb="FFF8696B"/>
      </colorScale>
    </cfRule>
  </conditionalFormatting>
  <conditionalFormatting sqref="O2:O7">
    <cfRule type="colorScale" priority="242">
      <colorScale>
        <cfvo type="min"/>
        <cfvo type="percentile" val="50"/>
        <cfvo type="max"/>
        <color rgb="FF63BE7B"/>
        <color rgb="FFFCFCFF"/>
        <color rgb="FFF8696B"/>
      </colorScale>
    </cfRule>
  </conditionalFormatting>
  <conditionalFormatting sqref="O2:O8">
    <cfRule type="colorScale" priority="228">
      <colorScale>
        <cfvo type="min"/>
        <cfvo type="percentile" val="50"/>
        <cfvo type="max"/>
        <color rgb="FF63BE7B"/>
        <color rgb="FFFCFCFF"/>
        <color rgb="FFF8696B"/>
      </colorScale>
    </cfRule>
  </conditionalFormatting>
  <conditionalFormatting sqref="O4">
    <cfRule type="colorScale" priority="258">
      <colorScale>
        <cfvo type="min"/>
        <cfvo type="percentile" val="50"/>
        <cfvo type="max"/>
        <color rgb="FF63BE7B"/>
        <color rgb="FFFCFCFF"/>
        <color rgb="FFF8696B"/>
      </colorScale>
    </cfRule>
    <cfRule type="colorScale" priority="264">
      <colorScale>
        <cfvo type="min"/>
        <cfvo type="percentile" val="50"/>
        <cfvo type="max"/>
        <color rgb="FF63BE7B"/>
        <color rgb="FFFCFCFF"/>
        <color rgb="FFF8696B"/>
      </colorScale>
    </cfRule>
    <cfRule type="colorScale" priority="265">
      <colorScale>
        <cfvo type="min"/>
        <cfvo type="max"/>
        <color rgb="FFFCFCFF"/>
        <color rgb="FF63BE7B"/>
      </colorScale>
    </cfRule>
    <cfRule type="colorScale" priority="287">
      <colorScale>
        <cfvo type="min"/>
        <cfvo type="percentile" val="50"/>
        <cfvo type="max"/>
        <color rgb="FF63BE7B"/>
        <color rgb="FFFCFCFF"/>
        <color rgb="FFF8696B"/>
      </colorScale>
    </cfRule>
    <cfRule type="colorScale" priority="363">
      <colorScale>
        <cfvo type="min"/>
        <cfvo type="percentile" val="50"/>
        <cfvo type="max"/>
        <color rgb="FF63BE7B"/>
        <color rgb="FFFCFCFF"/>
        <color rgb="FFF8696B"/>
      </colorScale>
    </cfRule>
    <cfRule type="colorScale" priority="364">
      <colorScale>
        <cfvo type="min"/>
        <cfvo type="percentile" val="50"/>
        <cfvo type="max"/>
        <color rgb="FF63BE7B"/>
        <color rgb="FFFCFCFF"/>
        <color rgb="FFF8696B"/>
      </colorScale>
    </cfRule>
    <cfRule type="colorScale" priority="365">
      <colorScale>
        <cfvo type="min"/>
        <cfvo type="percentile" val="50"/>
        <cfvo type="max"/>
        <color rgb="FF63BE7B"/>
        <color rgb="FFFCFCFF"/>
        <color rgb="FFF8696B"/>
      </colorScale>
    </cfRule>
    <cfRule type="colorScale" priority="366">
      <colorScale>
        <cfvo type="min"/>
        <cfvo type="percentile" val="50"/>
        <cfvo type="max"/>
        <color rgb="FF63BE7B"/>
        <color rgb="FFFCFCFF"/>
        <color rgb="FFF8696B"/>
      </colorScale>
    </cfRule>
    <cfRule type="colorScale" priority="402">
      <colorScale>
        <cfvo type="min"/>
        <cfvo type="percentile" val="50"/>
        <cfvo type="max"/>
        <color rgb="FF63BE7B"/>
        <color rgb="FFFCFCFF"/>
        <color rgb="FFF8696B"/>
      </colorScale>
    </cfRule>
    <cfRule type="colorScale" priority="430">
      <colorScale>
        <cfvo type="min"/>
        <cfvo type="percentile" val="50"/>
        <cfvo type="max"/>
        <color rgb="FF63BE7B"/>
        <color rgb="FFFCFCFF"/>
        <color rgb="FFF8696B"/>
      </colorScale>
    </cfRule>
    <cfRule type="colorScale" priority="444">
      <colorScale>
        <cfvo type="min"/>
        <cfvo type="percentile" val="50"/>
        <cfvo type="max"/>
        <color rgb="FF63BE7B"/>
        <color rgb="FFFCFCFF"/>
        <color rgb="FFF8696B"/>
      </colorScale>
    </cfRule>
    <cfRule type="colorScale" priority="474">
      <colorScale>
        <cfvo type="min"/>
        <cfvo type="percentile" val="50"/>
        <cfvo type="max"/>
        <color rgb="FF63BE7B"/>
        <color rgb="FFFCFCFF"/>
        <color rgb="FFF8696B"/>
      </colorScale>
    </cfRule>
  </conditionalFormatting>
  <conditionalFormatting sqref="O9">
    <cfRule type="colorScale" priority="15">
      <colorScale>
        <cfvo type="min"/>
        <cfvo type="percentile" val="50"/>
        <cfvo type="max"/>
        <color rgb="FF63BE7B"/>
        <color rgb="FFFCFCFF"/>
        <color rgb="FFF8696B"/>
      </colorScale>
    </cfRule>
    <cfRule type="colorScale" priority="29">
      <colorScale>
        <cfvo type="min"/>
        <cfvo type="percentile" val="50"/>
        <cfvo type="max"/>
        <color rgb="FF63BE7B"/>
        <color rgb="FFFCFCFF"/>
        <color rgb="FFF8696B"/>
      </colorScale>
    </cfRule>
    <cfRule type="colorScale" priority="30">
      <colorScale>
        <cfvo type="min"/>
        <cfvo type="max"/>
        <color rgb="FFFCFCFF"/>
        <color rgb="FF63BE7B"/>
      </colorScale>
    </cfRule>
    <cfRule type="colorScale" priority="43">
      <colorScale>
        <cfvo type="min"/>
        <cfvo type="percentile" val="50"/>
        <cfvo type="max"/>
        <color rgb="FF63BE7B"/>
        <color rgb="FFFCFCFF"/>
        <color rgb="FFF8696B"/>
      </colorScale>
    </cfRule>
    <cfRule type="colorScale" priority="56">
      <colorScale>
        <cfvo type="min"/>
        <cfvo type="percentile" val="50"/>
        <cfvo type="max"/>
        <color rgb="FF63BE7B"/>
        <color rgb="FFFCFCFF"/>
        <color rgb="FFF8696B"/>
      </colorScale>
    </cfRule>
    <cfRule type="colorScale" priority="126">
      <colorScale>
        <cfvo type="min"/>
        <cfvo type="percentile" val="50"/>
        <cfvo type="max"/>
        <color rgb="FF63BE7B"/>
        <color rgb="FFFCFCFF"/>
        <color rgb="FFF8696B"/>
      </colorScale>
    </cfRule>
    <cfRule type="colorScale" priority="134">
      <colorScale>
        <cfvo type="min"/>
        <cfvo type="percentile" val="50"/>
        <cfvo type="max"/>
        <color rgb="FF63BE7B"/>
        <color rgb="FFFCFCFF"/>
        <color rgb="FFF8696B"/>
      </colorScale>
    </cfRule>
    <cfRule type="colorScale" priority="142">
      <colorScale>
        <cfvo type="min"/>
        <cfvo type="percentile" val="50"/>
        <cfvo type="max"/>
        <color rgb="FF63BE7B"/>
        <color rgb="FFFCFCFF"/>
        <color rgb="FFF8696B"/>
      </colorScale>
    </cfRule>
    <cfRule type="colorScale" priority="150">
      <colorScale>
        <cfvo type="min"/>
        <cfvo type="percentile" val="50"/>
        <cfvo type="max"/>
        <color rgb="FF63BE7B"/>
        <color rgb="FFFCFCFF"/>
        <color rgb="FFF8696B"/>
      </colorScale>
    </cfRule>
  </conditionalFormatting>
  <conditionalFormatting sqref="O11:O34">
    <cfRule type="colorScale" priority="1025">
      <colorScale>
        <cfvo type="min"/>
        <cfvo type="percentile" val="50"/>
        <cfvo type="max"/>
        <color rgb="FF63BE7B"/>
        <color rgb="FFFCFCFF"/>
        <color rgb="FFF8696B"/>
      </colorScale>
    </cfRule>
    <cfRule type="colorScale" priority="1026">
      <colorScale>
        <cfvo type="min"/>
        <cfvo type="percentile" val="50"/>
        <cfvo type="max"/>
        <color rgb="FF63BE7B"/>
        <color rgb="FFFCFCFF"/>
        <color rgb="FFF8696B"/>
      </colorScale>
    </cfRule>
    <cfRule type="colorScale" priority="1027">
      <colorScale>
        <cfvo type="min"/>
        <cfvo type="percentile" val="50"/>
        <cfvo type="max"/>
        <color rgb="FF63BE7B"/>
        <color rgb="FFFCFCFF"/>
        <color rgb="FFF8696B"/>
      </colorScale>
    </cfRule>
    <cfRule type="colorScale" priority="1028">
      <colorScale>
        <cfvo type="min"/>
        <cfvo type="percentile" val="50"/>
        <cfvo type="max"/>
        <color rgb="FF63BE7B"/>
        <color rgb="FFFCFCFF"/>
        <color rgb="FFF8696B"/>
      </colorScale>
    </cfRule>
    <cfRule type="colorScale" priority="1112">
      <colorScale>
        <cfvo type="min"/>
        <cfvo type="percentile" val="50"/>
        <cfvo type="max"/>
        <color rgb="FF63BE7B"/>
        <color rgb="FFFCFCFF"/>
        <color rgb="FFF8696B"/>
      </colorScale>
    </cfRule>
  </conditionalFormatting>
  <conditionalFormatting sqref="P2:P3 P5:P8 P10">
    <cfRule type="colorScale" priority="574">
      <colorScale>
        <cfvo type="min"/>
        <cfvo type="percentile" val="50"/>
        <cfvo type="max"/>
        <color rgb="FF63BE7B"/>
        <color rgb="FFFCFCFF"/>
        <color rgb="FFF8696B"/>
      </colorScale>
    </cfRule>
    <cfRule type="colorScale" priority="643">
      <colorScale>
        <cfvo type="min"/>
        <cfvo type="percentile" val="50"/>
        <cfvo type="max"/>
        <color rgb="FF63BE7B"/>
        <color rgb="FFFCFCFF"/>
        <color rgb="FFF8696B"/>
      </colorScale>
    </cfRule>
    <cfRule type="colorScale" priority="644">
      <colorScale>
        <cfvo type="min"/>
        <cfvo type="percentile" val="50"/>
        <cfvo type="max"/>
        <color rgb="FF63BE7B"/>
        <color rgb="FFFCFCFF"/>
        <color rgb="FFF8696B"/>
      </colorScale>
    </cfRule>
    <cfRule type="colorScale" priority="645">
      <colorScale>
        <cfvo type="min"/>
        <cfvo type="max"/>
        <color rgb="FFFCFCFF"/>
        <color rgb="FFF8696B"/>
      </colorScale>
    </cfRule>
    <cfRule type="colorScale" priority="705">
      <colorScale>
        <cfvo type="min"/>
        <cfvo type="percentile" val="50"/>
        <cfvo type="max"/>
        <color rgb="FF63BE7B"/>
        <color rgb="FFFCFCFF"/>
        <color rgb="FFF8696B"/>
      </colorScale>
    </cfRule>
    <cfRule type="colorScale" priority="706">
      <colorScale>
        <cfvo type="min"/>
        <cfvo type="percentile" val="50"/>
        <cfvo type="max"/>
        <color rgb="FF63BE7B"/>
        <color rgb="FFFCFCFF"/>
        <color rgb="FFF8696B"/>
      </colorScale>
    </cfRule>
    <cfRule type="colorScale" priority="746">
      <colorScale>
        <cfvo type="min"/>
        <cfvo type="percentile" val="50"/>
        <cfvo type="max"/>
        <color rgb="FF63BE7B"/>
        <color rgb="FFFCFCFF"/>
        <color rgb="FFF8696B"/>
      </colorScale>
    </cfRule>
  </conditionalFormatting>
  <conditionalFormatting sqref="P2:P7">
    <cfRule type="colorScale" priority="241">
      <colorScale>
        <cfvo type="min"/>
        <cfvo type="percentile" val="50"/>
        <cfvo type="max"/>
        <color rgb="FF63BE7B"/>
        <color rgb="FFFCFCFF"/>
        <color rgb="FFF8696B"/>
      </colorScale>
    </cfRule>
  </conditionalFormatting>
  <conditionalFormatting sqref="P2:P8">
    <cfRule type="colorScale" priority="227">
      <colorScale>
        <cfvo type="min"/>
        <cfvo type="percentile" val="50"/>
        <cfvo type="max"/>
        <color rgb="FF63BE7B"/>
        <color rgb="FFFCFCFF"/>
        <color rgb="FFF8696B"/>
      </colorScale>
    </cfRule>
  </conditionalFormatting>
  <conditionalFormatting sqref="P4">
    <cfRule type="colorScale" priority="257">
      <colorScale>
        <cfvo type="min"/>
        <cfvo type="percentile" val="50"/>
        <cfvo type="max"/>
        <color rgb="FF63BE7B"/>
        <color rgb="FFFCFCFF"/>
        <color rgb="FFF8696B"/>
      </colorScale>
    </cfRule>
    <cfRule type="colorScale" priority="278">
      <colorScale>
        <cfvo type="min"/>
        <cfvo type="percentile" val="50"/>
        <cfvo type="max"/>
        <color rgb="FF63BE7B"/>
        <color rgb="FFFCFCFF"/>
        <color rgb="FFF8696B"/>
      </colorScale>
    </cfRule>
    <cfRule type="colorScale" priority="286">
      <colorScale>
        <cfvo type="min"/>
        <cfvo type="percentile" val="50"/>
        <cfvo type="max"/>
        <color rgb="FF63BE7B"/>
        <color rgb="FFFCFCFF"/>
        <color rgb="FFF8696B"/>
      </colorScale>
    </cfRule>
    <cfRule type="colorScale" priority="367">
      <colorScale>
        <cfvo type="min"/>
        <cfvo type="percentile" val="50"/>
        <cfvo type="max"/>
        <color rgb="FF63BE7B"/>
        <color rgb="FFFCFCFF"/>
        <color rgb="FFF8696B"/>
      </colorScale>
    </cfRule>
    <cfRule type="colorScale" priority="368">
      <colorScale>
        <cfvo type="min"/>
        <cfvo type="percentile" val="50"/>
        <cfvo type="max"/>
        <color rgb="FF63BE7B"/>
        <color rgb="FFFCFCFF"/>
        <color rgb="FFF8696B"/>
      </colorScale>
    </cfRule>
    <cfRule type="colorScale" priority="369">
      <colorScale>
        <cfvo type="min"/>
        <cfvo type="max"/>
        <color rgb="FFFCFCFF"/>
        <color rgb="FFF8696B"/>
      </colorScale>
    </cfRule>
    <cfRule type="colorScale" priority="403">
      <colorScale>
        <cfvo type="min"/>
        <cfvo type="percentile" val="50"/>
        <cfvo type="max"/>
        <color rgb="FF63BE7B"/>
        <color rgb="FFFCFCFF"/>
        <color rgb="FFF8696B"/>
      </colorScale>
    </cfRule>
    <cfRule type="colorScale" priority="431">
      <colorScale>
        <cfvo type="min"/>
        <cfvo type="percentile" val="50"/>
        <cfvo type="max"/>
        <color rgb="FF63BE7B"/>
        <color rgb="FFFCFCFF"/>
        <color rgb="FFF8696B"/>
      </colorScale>
    </cfRule>
    <cfRule type="colorScale" priority="445">
      <colorScale>
        <cfvo type="min"/>
        <cfvo type="percentile" val="50"/>
        <cfvo type="max"/>
        <color rgb="FF63BE7B"/>
        <color rgb="FFFCFCFF"/>
        <color rgb="FFF8696B"/>
      </colorScale>
    </cfRule>
    <cfRule type="colorScale" priority="475">
      <colorScale>
        <cfvo type="min"/>
        <cfvo type="percentile" val="50"/>
        <cfvo type="max"/>
        <color rgb="FF63BE7B"/>
        <color rgb="FFFCFCFF"/>
        <color rgb="FFF8696B"/>
      </colorScale>
    </cfRule>
  </conditionalFormatting>
  <conditionalFormatting sqref="P9">
    <cfRule type="colorScale" priority="14">
      <colorScale>
        <cfvo type="min"/>
        <cfvo type="percentile" val="50"/>
        <cfvo type="max"/>
        <color rgb="FF63BE7B"/>
        <color rgb="FFFCFCFF"/>
        <color rgb="FFF8696B"/>
      </colorScale>
    </cfRule>
    <cfRule type="colorScale" priority="28">
      <colorScale>
        <cfvo type="min"/>
        <cfvo type="percentile" val="50"/>
        <cfvo type="max"/>
        <color rgb="FF63BE7B"/>
        <color rgb="FFFCFCFF"/>
        <color rgb="FFF8696B"/>
      </colorScale>
    </cfRule>
    <cfRule type="colorScale" priority="42">
      <colorScale>
        <cfvo type="min"/>
        <cfvo type="percentile" val="50"/>
        <cfvo type="max"/>
        <color rgb="FF63BE7B"/>
        <color rgb="FFFCFCFF"/>
        <color rgb="FFF8696B"/>
      </colorScale>
    </cfRule>
    <cfRule type="colorScale" priority="55">
      <colorScale>
        <cfvo type="min"/>
        <cfvo type="percentile" val="50"/>
        <cfvo type="max"/>
        <color rgb="FF63BE7B"/>
        <color rgb="FFFCFCFF"/>
        <color rgb="FFF8696B"/>
      </colorScale>
    </cfRule>
    <cfRule type="colorScale" priority="157">
      <colorScale>
        <cfvo type="min"/>
        <cfvo type="percentile" val="50"/>
        <cfvo type="max"/>
        <color rgb="FF63BE7B"/>
        <color rgb="FFFCFCFF"/>
        <color rgb="FFF8696B"/>
      </colorScale>
    </cfRule>
    <cfRule type="colorScale" priority="158">
      <colorScale>
        <cfvo type="min"/>
        <cfvo type="percentile" val="50"/>
        <cfvo type="max"/>
        <color rgb="FF63BE7B"/>
        <color rgb="FFFCFCFF"/>
        <color rgb="FFF8696B"/>
      </colorScale>
    </cfRule>
    <cfRule type="colorScale" priority="159">
      <colorScale>
        <cfvo type="min"/>
        <cfvo type="max"/>
        <color rgb="FFFCFCFF"/>
        <color rgb="FFF8696B"/>
      </colorScale>
    </cfRule>
    <cfRule type="colorScale" priority="213">
      <colorScale>
        <cfvo type="min"/>
        <cfvo type="percentile" val="50"/>
        <cfvo type="max"/>
        <color rgb="FF63BE7B"/>
        <color rgb="FFFCFCFF"/>
        <color rgb="FFF8696B"/>
      </colorScale>
    </cfRule>
  </conditionalFormatting>
  <conditionalFormatting sqref="P11:P34">
    <cfRule type="colorScale" priority="1029">
      <colorScale>
        <cfvo type="min"/>
        <cfvo type="percentile" val="50"/>
        <cfvo type="max"/>
        <color rgb="FF63BE7B"/>
        <color rgb="FFFCFCFF"/>
        <color rgb="FFF8696B"/>
      </colorScale>
    </cfRule>
    <cfRule type="colorScale" priority="1030">
      <colorScale>
        <cfvo type="min"/>
        <cfvo type="percentile" val="50"/>
        <cfvo type="max"/>
        <color rgb="FF63BE7B"/>
        <color rgb="FFFCFCFF"/>
        <color rgb="FFF8696B"/>
      </colorScale>
    </cfRule>
    <cfRule type="colorScale" priority="1031">
      <colorScale>
        <cfvo type="min"/>
        <cfvo type="max"/>
        <color rgb="FFFCFCFF"/>
        <color rgb="FFF8696B"/>
      </colorScale>
    </cfRule>
    <cfRule type="colorScale" priority="1188">
      <colorScale>
        <cfvo type="min"/>
        <cfvo type="percentile" val="50"/>
        <cfvo type="max"/>
        <color rgb="FF63BE7B"/>
        <color rgb="FFFCFCFF"/>
        <color rgb="FFF8696B"/>
      </colorScale>
    </cfRule>
  </conditionalFormatting>
  <conditionalFormatting sqref="Q2:Q3 Q5:Q8 Q10">
    <cfRule type="colorScale" priority="573">
      <colorScale>
        <cfvo type="min"/>
        <cfvo type="percentile" val="50"/>
        <cfvo type="max"/>
        <color rgb="FFF8696B"/>
        <color rgb="FFFCFCFF"/>
        <color rgb="FF63BE7B"/>
      </colorScale>
    </cfRule>
    <cfRule type="colorScale" priority="646">
      <colorScale>
        <cfvo type="min"/>
        <cfvo type="percentile" val="50"/>
        <cfvo type="max"/>
        <color rgb="FFF8696B"/>
        <color rgb="FFFCFCFF"/>
        <color rgb="FF63BE7B"/>
      </colorScale>
    </cfRule>
    <cfRule type="colorScale" priority="647">
      <colorScale>
        <cfvo type="min"/>
        <cfvo type="max"/>
        <color rgb="FFFFEF9C"/>
        <color rgb="FF63BE7B"/>
      </colorScale>
    </cfRule>
    <cfRule type="colorScale" priority="648">
      <colorScale>
        <cfvo type="min"/>
        <cfvo type="max"/>
        <color rgb="FFFFEF9C"/>
        <color rgb="FF63BE7B"/>
      </colorScale>
    </cfRule>
    <cfRule type="colorScale" priority="649">
      <colorScale>
        <cfvo type="min"/>
        <cfvo type="max"/>
        <color rgb="FFFFEF9C"/>
        <color rgb="FF63BE7B"/>
      </colorScale>
    </cfRule>
    <cfRule type="colorScale" priority="650">
      <colorScale>
        <cfvo type="min"/>
        <cfvo type="max"/>
        <color rgb="FFFCFCFF"/>
        <color rgb="FF63BE7B"/>
      </colorScale>
    </cfRule>
    <cfRule type="colorScale" priority="651">
      <colorScale>
        <cfvo type="min"/>
        <cfvo type="max"/>
        <color rgb="FFFCFCFF"/>
        <color rgb="FF63BE7B"/>
      </colorScale>
    </cfRule>
    <cfRule type="colorScale" priority="652">
      <colorScale>
        <cfvo type="min"/>
        <cfvo type="percentile" val="50"/>
        <cfvo type="max"/>
        <color rgb="FFF8696B"/>
        <color rgb="FFFCFCFF"/>
        <color rgb="FF63BE7B"/>
      </colorScale>
    </cfRule>
    <cfRule type="colorScale" priority="707">
      <colorScale>
        <cfvo type="min"/>
        <cfvo type="percentile" val="50"/>
        <cfvo type="max"/>
        <color rgb="FFF8696B"/>
        <color rgb="FFFCFCFF"/>
        <color rgb="FF63BE7B"/>
      </colorScale>
    </cfRule>
    <cfRule type="colorScale" priority="708">
      <colorScale>
        <cfvo type="min"/>
        <cfvo type="percentile" val="50"/>
        <cfvo type="max"/>
        <color rgb="FFF8696B"/>
        <color rgb="FFFCFCFF"/>
        <color rgb="FF63BE7B"/>
      </colorScale>
    </cfRule>
    <cfRule type="colorScale" priority="747">
      <colorScale>
        <cfvo type="min"/>
        <cfvo type="percentile" val="50"/>
        <cfvo type="max"/>
        <color rgb="FFF8696B"/>
        <color rgb="FFFCFCFF"/>
        <color rgb="FF63BE7B"/>
      </colorScale>
    </cfRule>
  </conditionalFormatting>
  <conditionalFormatting sqref="Q2:Q7">
    <cfRule type="colorScale" priority="240">
      <colorScale>
        <cfvo type="min"/>
        <cfvo type="percentile" val="50"/>
        <cfvo type="max"/>
        <color rgb="FFF8696B"/>
        <color rgb="FFFCFCFF"/>
        <color rgb="FF63BE7B"/>
      </colorScale>
    </cfRule>
  </conditionalFormatting>
  <conditionalFormatting sqref="Q2:Q8">
    <cfRule type="colorScale" priority="226">
      <colorScale>
        <cfvo type="min"/>
        <cfvo type="percentile" val="50"/>
        <cfvo type="max"/>
        <color rgb="FFF8696B"/>
        <color rgb="FFFCFCFF"/>
        <color rgb="FF63BE7B"/>
      </colorScale>
    </cfRule>
  </conditionalFormatting>
  <conditionalFormatting sqref="Q4">
    <cfRule type="colorScale" priority="256">
      <colorScale>
        <cfvo type="min"/>
        <cfvo type="percentile" val="50"/>
        <cfvo type="max"/>
        <color rgb="FFF8696B"/>
        <color rgb="FFFCFCFF"/>
        <color rgb="FF63BE7B"/>
      </colorScale>
    </cfRule>
    <cfRule type="colorScale" priority="277">
      <colorScale>
        <cfvo type="min"/>
        <cfvo type="percentile" val="50"/>
        <cfvo type="max"/>
        <color rgb="FFF8696B"/>
        <color rgb="FFFCFCFF"/>
        <color rgb="FF63BE7B"/>
      </colorScale>
    </cfRule>
    <cfRule type="colorScale" priority="285">
      <colorScale>
        <cfvo type="min"/>
        <cfvo type="percentile" val="50"/>
        <cfvo type="max"/>
        <color rgb="FFF8696B"/>
        <color rgb="FFFCFCFF"/>
        <color rgb="FF63BE7B"/>
      </colorScale>
    </cfRule>
    <cfRule type="colorScale" priority="370">
      <colorScale>
        <cfvo type="min"/>
        <cfvo type="percentile" val="50"/>
        <cfvo type="max"/>
        <color rgb="FFF8696B"/>
        <color rgb="FFFCFCFF"/>
        <color rgb="FF63BE7B"/>
      </colorScale>
    </cfRule>
    <cfRule type="colorScale" priority="371">
      <colorScale>
        <cfvo type="min"/>
        <cfvo type="max"/>
        <color rgb="FFFFEF9C"/>
        <color rgb="FF63BE7B"/>
      </colorScale>
    </cfRule>
    <cfRule type="colorScale" priority="372">
      <colorScale>
        <cfvo type="min"/>
        <cfvo type="max"/>
        <color rgb="FFFFEF9C"/>
        <color rgb="FF63BE7B"/>
      </colorScale>
    </cfRule>
    <cfRule type="colorScale" priority="373">
      <colorScale>
        <cfvo type="min"/>
        <cfvo type="max"/>
        <color rgb="FFFFEF9C"/>
        <color rgb="FF63BE7B"/>
      </colorScale>
    </cfRule>
    <cfRule type="colorScale" priority="374">
      <colorScale>
        <cfvo type="min"/>
        <cfvo type="max"/>
        <color rgb="FFFCFCFF"/>
        <color rgb="FF63BE7B"/>
      </colorScale>
    </cfRule>
    <cfRule type="colorScale" priority="375">
      <colorScale>
        <cfvo type="min"/>
        <cfvo type="max"/>
        <color rgb="FFFCFCFF"/>
        <color rgb="FF63BE7B"/>
      </colorScale>
    </cfRule>
    <cfRule type="colorScale" priority="376">
      <colorScale>
        <cfvo type="min"/>
        <cfvo type="percentile" val="50"/>
        <cfvo type="max"/>
        <color rgb="FFF8696B"/>
        <color rgb="FFFCFCFF"/>
        <color rgb="FF63BE7B"/>
      </colorScale>
    </cfRule>
    <cfRule type="colorScale" priority="404">
      <colorScale>
        <cfvo type="min"/>
        <cfvo type="percentile" val="50"/>
        <cfvo type="max"/>
        <color rgb="FFF8696B"/>
        <color rgb="FFFCFCFF"/>
        <color rgb="FF63BE7B"/>
      </colorScale>
    </cfRule>
    <cfRule type="colorScale" priority="432">
      <colorScale>
        <cfvo type="min"/>
        <cfvo type="percentile" val="50"/>
        <cfvo type="max"/>
        <color rgb="FFF8696B"/>
        <color rgb="FFFCFCFF"/>
        <color rgb="FF63BE7B"/>
      </colorScale>
    </cfRule>
    <cfRule type="colorScale" priority="446">
      <colorScale>
        <cfvo type="min"/>
        <cfvo type="percentile" val="50"/>
        <cfvo type="max"/>
        <color rgb="FFF8696B"/>
        <color rgb="FFFCFCFF"/>
        <color rgb="FF63BE7B"/>
      </colorScale>
    </cfRule>
    <cfRule type="colorScale" priority="476">
      <colorScale>
        <cfvo type="min"/>
        <cfvo type="percentile" val="50"/>
        <cfvo type="max"/>
        <color rgb="FFF8696B"/>
        <color rgb="FFFCFCFF"/>
        <color rgb="FF63BE7B"/>
      </colorScale>
    </cfRule>
  </conditionalFormatting>
  <conditionalFormatting sqref="Q9">
    <cfRule type="colorScale" priority="13">
      <colorScale>
        <cfvo type="min"/>
        <cfvo type="percentile" val="50"/>
        <cfvo type="max"/>
        <color rgb="FFF8696B"/>
        <color rgb="FFFCFCFF"/>
        <color rgb="FF63BE7B"/>
      </colorScale>
    </cfRule>
    <cfRule type="colorScale" priority="27">
      <colorScale>
        <cfvo type="min"/>
        <cfvo type="percentile" val="50"/>
        <cfvo type="max"/>
        <color rgb="FFF8696B"/>
        <color rgb="FFFCFCFF"/>
        <color rgb="FF63BE7B"/>
      </colorScale>
    </cfRule>
    <cfRule type="colorScale" priority="41">
      <colorScale>
        <cfvo type="min"/>
        <cfvo type="percentile" val="50"/>
        <cfvo type="max"/>
        <color rgb="FFF8696B"/>
        <color rgb="FFFCFCFF"/>
        <color rgb="FF63BE7B"/>
      </colorScale>
    </cfRule>
    <cfRule type="colorScale" priority="54">
      <colorScale>
        <cfvo type="min"/>
        <cfvo type="max"/>
        <color rgb="FFFCFCFF"/>
        <color rgb="FF63BE7B"/>
      </colorScale>
    </cfRule>
    <cfRule type="colorScale" priority="143">
      <colorScale>
        <cfvo type="min"/>
        <cfvo type="max"/>
        <color rgb="FFFFEF9C"/>
        <color rgb="FF63BE7B"/>
      </colorScale>
    </cfRule>
    <cfRule type="colorScale" priority="160">
      <colorScale>
        <cfvo type="min"/>
        <cfvo type="percentile" val="50"/>
        <cfvo type="max"/>
        <color rgb="FFF8696B"/>
        <color rgb="FFFCFCFF"/>
        <color rgb="FF63BE7B"/>
      </colorScale>
    </cfRule>
    <cfRule type="colorScale" priority="161">
      <colorScale>
        <cfvo type="min"/>
        <cfvo type="max"/>
        <color rgb="FFFFEF9C"/>
        <color rgb="FF63BE7B"/>
      </colorScale>
    </cfRule>
    <cfRule type="colorScale" priority="162">
      <colorScale>
        <cfvo type="min"/>
        <cfvo type="max"/>
        <color rgb="FFFCFCFF"/>
        <color rgb="FF63BE7B"/>
      </colorScale>
    </cfRule>
    <cfRule type="colorScale" priority="163">
      <colorScale>
        <cfvo type="min"/>
        <cfvo type="max"/>
        <color rgb="FFFCFCFF"/>
        <color rgb="FF63BE7B"/>
      </colorScale>
    </cfRule>
    <cfRule type="colorScale" priority="164">
      <colorScale>
        <cfvo type="min"/>
        <cfvo type="percentile" val="50"/>
        <cfvo type="max"/>
        <color rgb="FFF8696B"/>
        <color rgb="FFFCFCFF"/>
        <color rgb="FF63BE7B"/>
      </colorScale>
    </cfRule>
    <cfRule type="colorScale" priority="214">
      <colorScale>
        <cfvo type="min"/>
        <cfvo type="percentile" val="50"/>
        <cfvo type="max"/>
        <color rgb="FFF8696B"/>
        <color rgb="FFFCFCFF"/>
        <color rgb="FF63BE7B"/>
      </colorScale>
    </cfRule>
  </conditionalFormatting>
  <conditionalFormatting sqref="Q11:Q34">
    <cfRule type="colorScale" priority="1032">
      <colorScale>
        <cfvo type="min"/>
        <cfvo type="percentile" val="50"/>
        <cfvo type="max"/>
        <color rgb="FFF8696B"/>
        <color rgb="FFFCFCFF"/>
        <color rgb="FF63BE7B"/>
      </colorScale>
    </cfRule>
    <cfRule type="colorScale" priority="1033">
      <colorScale>
        <cfvo type="min"/>
        <cfvo type="max"/>
        <color rgb="FFFFEF9C"/>
        <color rgb="FF63BE7B"/>
      </colorScale>
    </cfRule>
    <cfRule type="colorScale" priority="1034">
      <colorScale>
        <cfvo type="min"/>
        <cfvo type="max"/>
        <color rgb="FFFFEF9C"/>
        <color rgb="FF63BE7B"/>
      </colorScale>
    </cfRule>
    <cfRule type="colorScale" priority="1035">
      <colorScale>
        <cfvo type="min"/>
        <cfvo type="max"/>
        <color rgb="FFFFEF9C"/>
        <color rgb="FF63BE7B"/>
      </colorScale>
    </cfRule>
    <cfRule type="colorScale" priority="1036">
      <colorScale>
        <cfvo type="min"/>
        <cfvo type="max"/>
        <color rgb="FFFCFCFF"/>
        <color rgb="FF63BE7B"/>
      </colorScale>
    </cfRule>
    <cfRule type="colorScale" priority="1037">
      <colorScale>
        <cfvo type="min"/>
        <cfvo type="max"/>
        <color rgb="FFFCFCFF"/>
        <color rgb="FF63BE7B"/>
      </colorScale>
    </cfRule>
    <cfRule type="colorScale" priority="1038">
      <colorScale>
        <cfvo type="min"/>
        <cfvo type="percentile" val="50"/>
        <cfvo type="max"/>
        <color rgb="FFF8696B"/>
        <color rgb="FFFCFCFF"/>
        <color rgb="FF63BE7B"/>
      </colorScale>
    </cfRule>
    <cfRule type="colorScale" priority="1189">
      <colorScale>
        <cfvo type="min"/>
        <cfvo type="percentile" val="50"/>
        <cfvo type="max"/>
        <color rgb="FFF8696B"/>
        <color rgb="FFFCFCFF"/>
        <color rgb="FF63BE7B"/>
      </colorScale>
    </cfRule>
  </conditionalFormatting>
  <conditionalFormatting sqref="Q2:U3 W2:W3 W5:W8 Q5:U8 Q10:U10 W10">
    <cfRule type="colorScale" priority="607">
      <colorScale>
        <cfvo type="min"/>
        <cfvo type="max"/>
        <color rgb="FFFFEF9C"/>
        <color rgb="FF63BE7B"/>
      </colorScale>
    </cfRule>
  </conditionalFormatting>
  <conditionalFormatting sqref="Q4:U4 W4">
    <cfRule type="colorScale" priority="309">
      <colorScale>
        <cfvo type="min"/>
        <cfvo type="max"/>
        <color rgb="FFFFEF9C"/>
        <color rgb="FF63BE7B"/>
      </colorScale>
    </cfRule>
  </conditionalFormatting>
  <conditionalFormatting sqref="Q9:U9 W9">
    <cfRule type="colorScale" priority="127">
      <colorScale>
        <cfvo type="min"/>
        <cfvo type="max"/>
        <color rgb="FFFFEF9C"/>
        <color rgb="FF63BE7B"/>
      </colorScale>
    </cfRule>
  </conditionalFormatting>
  <conditionalFormatting sqref="Q11:U34 W11:W34">
    <cfRule type="colorScale" priority="920">
      <colorScale>
        <cfvo type="min"/>
        <cfvo type="max"/>
        <color rgb="FFFFEF9C"/>
        <color rgb="FF63BE7B"/>
      </colorScale>
    </cfRule>
  </conditionalFormatting>
  <conditionalFormatting sqref="R2:R3 R5:R8 R10">
    <cfRule type="colorScale" priority="572">
      <colorScale>
        <cfvo type="min"/>
        <cfvo type="max"/>
        <color rgb="FFFCFCFF"/>
        <color rgb="FF63BE7B"/>
      </colorScale>
    </cfRule>
    <cfRule type="colorScale" priority="709">
      <colorScale>
        <cfvo type="min"/>
        <cfvo type="max"/>
        <color rgb="FFFCFCFF"/>
        <color rgb="FF63BE7B"/>
      </colorScale>
    </cfRule>
    <cfRule type="colorScale" priority="710">
      <colorScale>
        <cfvo type="min"/>
        <cfvo type="max"/>
        <color rgb="FFFCFCFF"/>
        <color rgb="FF63BE7B"/>
      </colorScale>
    </cfRule>
    <cfRule type="colorScale" priority="711">
      <colorScale>
        <cfvo type="min"/>
        <cfvo type="percentile" val="50"/>
        <cfvo type="max"/>
        <color rgb="FFF8696B"/>
        <color rgb="FFFCFCFF"/>
        <color rgb="FF63BE7B"/>
      </colorScale>
    </cfRule>
    <cfRule type="colorScale" priority="748">
      <colorScale>
        <cfvo type="min"/>
        <cfvo type="percentile" val="50"/>
        <cfvo type="max"/>
        <color rgb="FFF8696B"/>
        <color rgb="FFFCFCFF"/>
        <color rgb="FF63BE7B"/>
      </colorScale>
    </cfRule>
    <cfRule type="colorScale" priority="749">
      <colorScale>
        <cfvo type="min"/>
        <cfvo type="max"/>
        <color rgb="FFFCFCFF"/>
        <color rgb="FF63BE7B"/>
      </colorScale>
    </cfRule>
    <cfRule type="colorScale" priority="780">
      <colorScale>
        <cfvo type="min"/>
        <cfvo type="percentile" val="50"/>
        <cfvo type="max"/>
        <color rgb="FFF8696B"/>
        <color rgb="FFFCFCFF"/>
        <color rgb="FF63BE7B"/>
      </colorScale>
    </cfRule>
  </conditionalFormatting>
  <conditionalFormatting sqref="R2:R7">
    <cfRule type="colorScale" priority="239">
      <colorScale>
        <cfvo type="min"/>
        <cfvo type="max"/>
        <color rgb="FFFCFCFF"/>
        <color rgb="FF63BE7B"/>
      </colorScale>
    </cfRule>
  </conditionalFormatting>
  <conditionalFormatting sqref="R2:R8">
    <cfRule type="colorScale" priority="225">
      <colorScale>
        <cfvo type="min"/>
        <cfvo type="max"/>
        <color rgb="FFFCFCFF"/>
        <color rgb="FF63BE7B"/>
      </colorScale>
    </cfRule>
  </conditionalFormatting>
  <conditionalFormatting sqref="R4">
    <cfRule type="colorScale" priority="255">
      <colorScale>
        <cfvo type="min"/>
        <cfvo type="max"/>
        <color rgb="FFFCFCFF"/>
        <color rgb="FF63BE7B"/>
      </colorScale>
    </cfRule>
    <cfRule type="colorScale" priority="276">
      <colorScale>
        <cfvo type="min"/>
        <cfvo type="max"/>
        <color rgb="FFFCFCFF"/>
        <color rgb="FF63BE7B"/>
      </colorScale>
    </cfRule>
    <cfRule type="colorScale" priority="284">
      <colorScale>
        <cfvo type="min"/>
        <cfvo type="max"/>
        <color rgb="FFFCFCFF"/>
        <color rgb="FF63BE7B"/>
      </colorScale>
    </cfRule>
    <cfRule type="colorScale" priority="405">
      <colorScale>
        <cfvo type="min"/>
        <cfvo type="max"/>
        <color rgb="FFFCFCFF"/>
        <color rgb="FF63BE7B"/>
      </colorScale>
    </cfRule>
    <cfRule type="colorScale" priority="447">
      <colorScale>
        <cfvo type="min"/>
        <cfvo type="max"/>
        <color rgb="FFFCFCFF"/>
        <color rgb="FF63BE7B"/>
      </colorScale>
    </cfRule>
    <cfRule type="colorScale" priority="448">
      <colorScale>
        <cfvo type="min"/>
        <cfvo type="percentile" val="50"/>
        <cfvo type="max"/>
        <color rgb="FFF8696B"/>
        <color rgb="FFFCFCFF"/>
        <color rgb="FF63BE7B"/>
      </colorScale>
    </cfRule>
    <cfRule type="colorScale" priority="477">
      <colorScale>
        <cfvo type="min"/>
        <cfvo type="percentile" val="50"/>
        <cfvo type="max"/>
        <color rgb="FFF8696B"/>
        <color rgb="FFFCFCFF"/>
        <color rgb="FF63BE7B"/>
      </colorScale>
    </cfRule>
    <cfRule type="colorScale" priority="478">
      <colorScale>
        <cfvo type="min"/>
        <cfvo type="max"/>
        <color rgb="FFFCFCFF"/>
        <color rgb="FF63BE7B"/>
      </colorScale>
    </cfRule>
    <cfRule type="colorScale" priority="496">
      <colorScale>
        <cfvo type="min"/>
        <cfvo type="max"/>
        <color rgb="FFFCFCFF"/>
        <color rgb="FF63BE7B"/>
      </colorScale>
    </cfRule>
    <cfRule type="colorScale" priority="497">
      <colorScale>
        <cfvo type="min"/>
        <cfvo type="percentile" val="50"/>
        <cfvo type="max"/>
        <color rgb="FFF8696B"/>
        <color rgb="FFFCFCFF"/>
        <color rgb="FF63BE7B"/>
      </colorScale>
    </cfRule>
  </conditionalFormatting>
  <conditionalFormatting sqref="R9">
    <cfRule type="colorScale" priority="12">
      <colorScale>
        <cfvo type="min"/>
        <cfvo type="max"/>
        <color rgb="FFFCFCFF"/>
        <color rgb="FF63BE7B"/>
      </colorScale>
    </cfRule>
    <cfRule type="colorScale" priority="26">
      <colorScale>
        <cfvo type="min"/>
        <cfvo type="max"/>
        <color rgb="FFFCFCFF"/>
        <color rgb="FF63BE7B"/>
      </colorScale>
    </cfRule>
    <cfRule type="colorScale" priority="40">
      <colorScale>
        <cfvo type="min"/>
        <cfvo type="max"/>
        <color rgb="FFFCFCFF"/>
        <color rgb="FF63BE7B"/>
      </colorScale>
    </cfRule>
    <cfRule type="colorScale" priority="53">
      <colorScale>
        <cfvo type="min"/>
        <cfvo type="max"/>
        <color rgb="FFFCFCFF"/>
        <color rgb="FF63BE7B"/>
      </colorScale>
    </cfRule>
  </conditionalFormatting>
  <conditionalFormatting sqref="R2:S2">
    <cfRule type="colorScale" priority="653">
      <colorScale>
        <cfvo type="min"/>
        <cfvo type="percentile" val="50"/>
        <cfvo type="max"/>
        <color rgb="FFF8696B"/>
        <color rgb="FFFCFCFF"/>
        <color rgb="FF63BE7B"/>
      </colorScale>
    </cfRule>
    <cfRule type="colorScale" priority="654">
      <colorScale>
        <cfvo type="min"/>
        <cfvo type="max"/>
        <color rgb="FFFCFCFF"/>
        <color rgb="FF63BE7B"/>
      </colorScale>
    </cfRule>
    <cfRule type="colorScale" priority="655">
      <colorScale>
        <cfvo type="min"/>
        <cfvo type="max"/>
        <color rgb="FFFFEF9C"/>
        <color rgb="FF63BE7B"/>
      </colorScale>
    </cfRule>
    <cfRule type="colorScale" priority="656">
      <colorScale>
        <cfvo type="min"/>
        <cfvo type="max"/>
        <color rgb="FFFFEF9C"/>
        <color rgb="FF63BE7B"/>
      </colorScale>
    </cfRule>
    <cfRule type="colorScale" priority="657">
      <colorScale>
        <cfvo type="min"/>
        <cfvo type="max"/>
        <color rgb="FFFCFCFF"/>
        <color rgb="FF63BE7B"/>
      </colorScale>
    </cfRule>
    <cfRule type="colorScale" priority="712">
      <colorScale>
        <cfvo type="min"/>
        <cfvo type="percentile" val="50"/>
        <cfvo type="max"/>
        <color rgb="FFF8696B"/>
        <color rgb="FFFCFCFF"/>
        <color rgb="FF63BE7B"/>
      </colorScale>
    </cfRule>
    <cfRule type="colorScale" priority="713">
      <colorScale>
        <cfvo type="min"/>
        <cfvo type="max"/>
        <color rgb="FFFCFCFF"/>
        <color rgb="FF63BE7B"/>
      </colorScale>
    </cfRule>
  </conditionalFormatting>
  <conditionalFormatting sqref="R3:S3 R5:S8 R10:S10">
    <cfRule type="colorScale" priority="516">
      <colorScale>
        <cfvo type="min"/>
        <cfvo type="percentile" val="50"/>
        <cfvo type="max"/>
        <color rgb="FFF8696B"/>
        <color rgb="FFFCFCFF"/>
        <color rgb="FF63BE7B"/>
      </colorScale>
    </cfRule>
    <cfRule type="colorScale" priority="517">
      <colorScale>
        <cfvo type="min"/>
        <cfvo type="max"/>
        <color rgb="FFFCFCFF"/>
        <color rgb="FF63BE7B"/>
      </colorScale>
    </cfRule>
    <cfRule type="colorScale" priority="518">
      <colorScale>
        <cfvo type="min"/>
        <cfvo type="max"/>
        <color rgb="FFFFEF9C"/>
        <color rgb="FF63BE7B"/>
      </colorScale>
    </cfRule>
    <cfRule type="colorScale" priority="519">
      <colorScale>
        <cfvo type="min"/>
        <cfvo type="max"/>
        <color rgb="FFFFEF9C"/>
        <color rgb="FF63BE7B"/>
      </colorScale>
    </cfRule>
    <cfRule type="colorScale" priority="520">
      <colorScale>
        <cfvo type="min"/>
        <cfvo type="max"/>
        <color rgb="FFFCFCFF"/>
        <color rgb="FF63BE7B"/>
      </colorScale>
    </cfRule>
    <cfRule type="colorScale" priority="523">
      <colorScale>
        <cfvo type="min"/>
        <cfvo type="percentile" val="50"/>
        <cfvo type="max"/>
        <color rgb="FFF8696B"/>
        <color rgb="FFFCFCFF"/>
        <color rgb="FF63BE7B"/>
      </colorScale>
    </cfRule>
    <cfRule type="colorScale" priority="524">
      <colorScale>
        <cfvo type="min"/>
        <cfvo type="max"/>
        <color rgb="FFFCFCFF"/>
        <color rgb="FF63BE7B"/>
      </colorScale>
    </cfRule>
  </conditionalFormatting>
  <conditionalFormatting sqref="R4:S4">
    <cfRule type="colorScale" priority="377">
      <colorScale>
        <cfvo type="min"/>
        <cfvo type="percentile" val="50"/>
        <cfvo type="max"/>
        <color rgb="FFF8696B"/>
        <color rgb="FFFCFCFF"/>
        <color rgb="FF63BE7B"/>
      </colorScale>
    </cfRule>
    <cfRule type="colorScale" priority="378">
      <colorScale>
        <cfvo type="min"/>
        <cfvo type="max"/>
        <color rgb="FFFCFCFF"/>
        <color rgb="FF63BE7B"/>
      </colorScale>
    </cfRule>
    <cfRule type="colorScale" priority="379">
      <colorScale>
        <cfvo type="min"/>
        <cfvo type="max"/>
        <color rgb="FFFFEF9C"/>
        <color rgb="FF63BE7B"/>
      </colorScale>
    </cfRule>
    <cfRule type="colorScale" priority="380">
      <colorScale>
        <cfvo type="min"/>
        <cfvo type="max"/>
        <color rgb="FFFFEF9C"/>
        <color rgb="FF63BE7B"/>
      </colorScale>
    </cfRule>
    <cfRule type="colorScale" priority="381">
      <colorScale>
        <cfvo type="min"/>
        <cfvo type="max"/>
        <color rgb="FFFCFCFF"/>
        <color rgb="FF63BE7B"/>
      </colorScale>
    </cfRule>
    <cfRule type="colorScale" priority="406">
      <colorScale>
        <cfvo type="min"/>
        <cfvo type="percentile" val="50"/>
        <cfvo type="max"/>
        <color rgb="FFF8696B"/>
        <color rgb="FFFCFCFF"/>
        <color rgb="FF63BE7B"/>
      </colorScale>
    </cfRule>
    <cfRule type="colorScale" priority="407">
      <colorScale>
        <cfvo type="min"/>
        <cfvo type="max"/>
        <color rgb="FFFCFCFF"/>
        <color rgb="FF63BE7B"/>
      </colorScale>
    </cfRule>
  </conditionalFormatting>
  <conditionalFormatting sqref="R9:S9">
    <cfRule type="colorScale" priority="144">
      <colorScale>
        <cfvo type="min"/>
        <cfvo type="max"/>
        <color rgb="FFFFEF9C"/>
        <color rgb="FF63BE7B"/>
      </colorScale>
    </cfRule>
    <cfRule type="colorScale" priority="165">
      <colorScale>
        <cfvo type="min"/>
        <cfvo type="percentile" val="50"/>
        <cfvo type="max"/>
        <color rgb="FFF8696B"/>
        <color rgb="FFFCFCFF"/>
        <color rgb="FF63BE7B"/>
      </colorScale>
    </cfRule>
    <cfRule type="colorScale" priority="166">
      <colorScale>
        <cfvo type="min"/>
        <cfvo type="max"/>
        <color rgb="FFFCFCFF"/>
        <color rgb="FF63BE7B"/>
      </colorScale>
    </cfRule>
    <cfRule type="colorScale" priority="167">
      <colorScale>
        <cfvo type="min"/>
        <cfvo type="max"/>
        <color rgb="FFFCFCFF"/>
        <color rgb="FF63BE7B"/>
      </colorScale>
    </cfRule>
    <cfRule type="colorScale" priority="215">
      <colorScale>
        <cfvo type="min"/>
        <cfvo type="percentile" val="50"/>
        <cfvo type="max"/>
        <color rgb="FFF8696B"/>
        <color rgb="FFFCFCFF"/>
        <color rgb="FF63BE7B"/>
      </colorScale>
    </cfRule>
    <cfRule type="colorScale" priority="216">
      <colorScale>
        <cfvo type="min"/>
        <cfvo type="max"/>
        <color rgb="FFFCFCFF"/>
        <color rgb="FF63BE7B"/>
      </colorScale>
    </cfRule>
  </conditionalFormatting>
  <conditionalFormatting sqref="R11:S34">
    <cfRule type="colorScale" priority="921">
      <colorScale>
        <cfvo type="min"/>
        <cfvo type="percentile" val="50"/>
        <cfvo type="max"/>
        <color rgb="FFF8696B"/>
        <color rgb="FFFCFCFF"/>
        <color rgb="FF63BE7B"/>
      </colorScale>
    </cfRule>
    <cfRule type="colorScale" priority="922">
      <colorScale>
        <cfvo type="min"/>
        <cfvo type="max"/>
        <color rgb="FFFCFCFF"/>
        <color rgb="FF63BE7B"/>
      </colorScale>
    </cfRule>
    <cfRule type="colorScale" priority="923">
      <colorScale>
        <cfvo type="min"/>
        <cfvo type="max"/>
        <color rgb="FFFFEF9C"/>
        <color rgb="FF63BE7B"/>
      </colorScale>
    </cfRule>
    <cfRule type="colorScale" priority="924">
      <colorScale>
        <cfvo type="min"/>
        <cfvo type="max"/>
        <color rgb="FFFFEF9C"/>
        <color rgb="FF63BE7B"/>
      </colorScale>
    </cfRule>
    <cfRule type="colorScale" priority="925">
      <colorScale>
        <cfvo type="min"/>
        <cfvo type="max"/>
        <color rgb="FFFCFCFF"/>
        <color rgb="FF63BE7B"/>
      </colorScale>
    </cfRule>
    <cfRule type="colorScale" priority="931">
      <colorScale>
        <cfvo type="min"/>
        <cfvo type="percentile" val="50"/>
        <cfvo type="max"/>
        <color rgb="FFF8696B"/>
        <color rgb="FFFCFCFF"/>
        <color rgb="FF63BE7B"/>
      </colorScale>
    </cfRule>
    <cfRule type="colorScale" priority="932">
      <colorScale>
        <cfvo type="min"/>
        <cfvo type="max"/>
        <color rgb="FFFCFCFF"/>
        <color rgb="FF63BE7B"/>
      </colorScale>
    </cfRule>
  </conditionalFormatting>
  <conditionalFormatting sqref="S2:S3 S5:S8 S10">
    <cfRule type="colorScale" priority="571">
      <colorScale>
        <cfvo type="min"/>
        <cfvo type="percentile" val="50"/>
        <cfvo type="max"/>
        <color rgb="FFF8696B"/>
        <color rgb="FFFCFCFF"/>
        <color rgb="FF63BE7B"/>
      </colorScale>
    </cfRule>
    <cfRule type="colorScale" priority="596">
      <colorScale>
        <cfvo type="min"/>
        <cfvo type="percentile" val="50"/>
        <cfvo type="max"/>
        <color rgb="FFF8696B"/>
        <color rgb="FFFCFCFF"/>
        <color rgb="FF63BE7B"/>
      </colorScale>
    </cfRule>
    <cfRule type="colorScale" priority="714">
      <colorScale>
        <cfvo type="min"/>
        <cfvo type="max"/>
        <color rgb="FFFCFCFF"/>
        <color rgb="FF63BE7B"/>
      </colorScale>
    </cfRule>
    <cfRule type="colorScale" priority="715">
      <colorScale>
        <cfvo type="min"/>
        <cfvo type="percentile" val="50"/>
        <cfvo type="max"/>
        <color rgb="FFF8696B"/>
        <color rgb="FFFCFCFF"/>
        <color rgb="FF63BE7B"/>
      </colorScale>
    </cfRule>
    <cfRule type="colorScale" priority="716">
      <colorScale>
        <cfvo type="min"/>
        <cfvo type="max"/>
        <color rgb="FFFCFCFF"/>
        <color rgb="FF63BE7B"/>
      </colorScale>
    </cfRule>
    <cfRule type="colorScale" priority="750">
      <colorScale>
        <cfvo type="min"/>
        <cfvo type="percentile" val="50"/>
        <cfvo type="max"/>
        <color rgb="FFF8696B"/>
        <color rgb="FFFCFCFF"/>
        <color rgb="FF63BE7B"/>
      </colorScale>
    </cfRule>
  </conditionalFormatting>
  <conditionalFormatting sqref="S2:S7">
    <cfRule type="colorScale" priority="238">
      <colorScale>
        <cfvo type="min"/>
        <cfvo type="max"/>
        <color rgb="FFFCFCFF"/>
        <color rgb="FF63BE7B"/>
      </colorScale>
    </cfRule>
  </conditionalFormatting>
  <conditionalFormatting sqref="S2:S8">
    <cfRule type="colorScale" priority="224">
      <colorScale>
        <cfvo type="min"/>
        <cfvo type="max"/>
        <color rgb="FFFCFCFF"/>
        <color rgb="FF63BE7B"/>
      </colorScale>
    </cfRule>
  </conditionalFormatting>
  <conditionalFormatting sqref="S4">
    <cfRule type="colorScale" priority="249">
      <colorScale>
        <cfvo type="min"/>
        <cfvo type="max"/>
        <color rgb="FFFCFCFF"/>
        <color rgb="FF63BE7B"/>
      </colorScale>
    </cfRule>
    <cfRule type="colorScale" priority="251">
      <colorScale>
        <cfvo type="min"/>
        <cfvo type="percentile" val="50"/>
        <cfvo type="max"/>
        <color rgb="FFF8696B"/>
        <color rgb="FFFCFCFF"/>
        <color rgb="FF63BE7B"/>
      </colorScale>
    </cfRule>
    <cfRule type="colorScale" priority="275">
      <colorScale>
        <cfvo type="min"/>
        <cfvo type="max"/>
        <color rgb="FFFCFCFF"/>
        <color rgb="FF63BE7B"/>
      </colorScale>
    </cfRule>
    <cfRule type="colorScale" priority="283">
      <colorScale>
        <cfvo type="min"/>
        <cfvo type="max"/>
        <color rgb="FFFCFCFF"/>
        <color rgb="FF63BE7B"/>
      </colorScale>
    </cfRule>
    <cfRule type="colorScale" priority="408">
      <colorScale>
        <cfvo type="min"/>
        <cfvo type="max"/>
        <color rgb="FFFCFCFF"/>
        <color rgb="FF63BE7B"/>
      </colorScale>
    </cfRule>
    <cfRule type="colorScale" priority="449">
      <colorScale>
        <cfvo type="min"/>
        <cfvo type="percentile" val="50"/>
        <cfvo type="max"/>
        <color rgb="FFF8696B"/>
        <color rgb="FFFCFCFF"/>
        <color rgb="FF63BE7B"/>
      </colorScale>
    </cfRule>
    <cfRule type="colorScale" priority="450">
      <colorScale>
        <cfvo type="min"/>
        <cfvo type="max"/>
        <color rgb="FFFCFCFF"/>
        <color rgb="FF63BE7B"/>
      </colorScale>
    </cfRule>
    <cfRule type="colorScale" priority="459">
      <colorScale>
        <cfvo type="min"/>
        <cfvo type="max"/>
        <color rgb="FFFCFCFF"/>
        <color rgb="FF63BE7B"/>
      </colorScale>
    </cfRule>
    <cfRule type="colorScale" priority="460">
      <colorScale>
        <cfvo type="min"/>
        <cfvo type="percentile" val="50"/>
        <cfvo type="max"/>
        <color rgb="FFF8696B"/>
        <color rgb="FFFCFCFF"/>
        <color rgb="FF63BE7B"/>
      </colorScale>
    </cfRule>
    <cfRule type="colorScale" priority="463">
      <colorScale>
        <cfvo type="min"/>
        <cfvo type="percentile" val="50"/>
        <cfvo type="max"/>
        <color rgb="FFF8696B"/>
        <color rgb="FFFCFCFF"/>
        <color rgb="FF63BE7B"/>
      </colorScale>
    </cfRule>
  </conditionalFormatting>
  <conditionalFormatting sqref="S9">
    <cfRule type="colorScale" priority="11">
      <colorScale>
        <cfvo type="min"/>
        <cfvo type="max"/>
        <color rgb="FFFCFCFF"/>
        <color rgb="FF63BE7B"/>
      </colorScale>
    </cfRule>
    <cfRule type="colorScale" priority="25">
      <colorScale>
        <cfvo type="min"/>
        <cfvo type="max"/>
        <color rgb="FFFCFCFF"/>
        <color rgb="FF63BE7B"/>
      </colorScale>
    </cfRule>
    <cfRule type="colorScale" priority="39">
      <colorScale>
        <cfvo type="min"/>
        <cfvo type="max"/>
        <color rgb="FFFCFCFF"/>
        <color rgb="FF63BE7B"/>
      </colorScale>
    </cfRule>
    <cfRule type="colorScale" priority="52">
      <colorScale>
        <cfvo type="min"/>
        <cfvo type="max"/>
        <color rgb="FFFCFCFF"/>
        <color rgb="FF63BE7B"/>
      </colorScale>
    </cfRule>
  </conditionalFormatting>
  <conditionalFormatting sqref="T2:T3 T5:T8 T10">
    <cfRule type="colorScale" priority="570">
      <colorScale>
        <cfvo type="min"/>
        <cfvo type="percentile" val="50"/>
        <cfvo type="max"/>
        <color rgb="FFF8696B"/>
        <color rgb="FFFCFCFF"/>
        <color rgb="FF63BE7B"/>
      </colorScale>
    </cfRule>
    <cfRule type="colorScale" priority="658">
      <colorScale>
        <cfvo type="min"/>
        <cfvo type="percentile" val="50"/>
        <cfvo type="max"/>
        <color rgb="FFF8696B"/>
        <color rgb="FFFCFCFF"/>
        <color rgb="FF63BE7B"/>
      </colorScale>
    </cfRule>
    <cfRule type="colorScale" priority="659">
      <colorScale>
        <cfvo type="min"/>
        <cfvo type="max"/>
        <color rgb="FFFCFCFF"/>
        <color rgb="FF63BE7B"/>
      </colorScale>
    </cfRule>
    <cfRule type="colorScale" priority="660">
      <colorScale>
        <cfvo type="min"/>
        <cfvo type="max"/>
        <color rgb="FFFFEF9C"/>
        <color rgb="FF63BE7B"/>
      </colorScale>
    </cfRule>
    <cfRule type="colorScale" priority="661">
      <colorScale>
        <cfvo type="min"/>
        <cfvo type="max"/>
        <color rgb="FFFFEF9C"/>
        <color rgb="FF63BE7B"/>
      </colorScale>
    </cfRule>
    <cfRule type="colorScale" priority="662">
      <colorScale>
        <cfvo type="min"/>
        <cfvo type="max"/>
        <color rgb="FFFCFCFF"/>
        <color rgb="FF63BE7B"/>
      </colorScale>
    </cfRule>
    <cfRule type="colorScale" priority="663">
      <colorScale>
        <cfvo type="min"/>
        <cfvo type="max"/>
        <color rgb="FFFCFCFF"/>
        <color rgb="FF63BE7B"/>
      </colorScale>
    </cfRule>
    <cfRule type="colorScale" priority="717">
      <colorScale>
        <cfvo type="min"/>
        <cfvo type="max"/>
        <color rgb="FFFCFCFF"/>
        <color rgb="FF63BE7B"/>
      </colorScale>
    </cfRule>
    <cfRule type="colorScale" priority="718">
      <colorScale>
        <cfvo type="min"/>
        <cfvo type="percentile" val="50"/>
        <cfvo type="max"/>
        <color rgb="FFF8696B"/>
        <color rgb="FFFCFCFF"/>
        <color rgb="FF63BE7B"/>
      </colorScale>
    </cfRule>
    <cfRule type="colorScale" priority="719">
      <colorScale>
        <cfvo type="min"/>
        <cfvo type="percentile" val="50"/>
        <cfvo type="max"/>
        <color rgb="FFF8696B"/>
        <color rgb="FFFCFCFF"/>
        <color rgb="FF63BE7B"/>
      </colorScale>
    </cfRule>
    <cfRule type="colorScale" priority="720">
      <colorScale>
        <cfvo type="min"/>
        <cfvo type="max"/>
        <color rgb="FFFCFCFF"/>
        <color rgb="FF63BE7B"/>
      </colorScale>
    </cfRule>
    <cfRule type="colorScale" priority="751">
      <colorScale>
        <cfvo type="min"/>
        <cfvo type="percentile" val="50"/>
        <cfvo type="max"/>
        <color rgb="FFF8696B"/>
        <color rgb="FFFCFCFF"/>
        <color rgb="FF63BE7B"/>
      </colorScale>
    </cfRule>
  </conditionalFormatting>
  <conditionalFormatting sqref="T2:T7">
    <cfRule type="colorScale" priority="237">
      <colorScale>
        <cfvo type="min"/>
        <cfvo type="max"/>
        <color rgb="FFFCFCFF"/>
        <color rgb="FF63BE7B"/>
      </colorScale>
    </cfRule>
  </conditionalFormatting>
  <conditionalFormatting sqref="T2:T8">
    <cfRule type="colorScale" priority="223">
      <colorScale>
        <cfvo type="min"/>
        <cfvo type="max"/>
        <color rgb="FFFCFCFF"/>
        <color rgb="FF63BE7B"/>
      </colorScale>
    </cfRule>
  </conditionalFormatting>
  <conditionalFormatting sqref="T4">
    <cfRule type="colorScale" priority="248">
      <colorScale>
        <cfvo type="min"/>
        <cfvo type="max"/>
        <color rgb="FFFCFCFF"/>
        <color rgb="FF63BE7B"/>
      </colorScale>
    </cfRule>
    <cfRule type="colorScale" priority="250">
      <colorScale>
        <cfvo type="min"/>
        <cfvo type="percentile" val="50"/>
        <cfvo type="max"/>
        <color rgb="FFF8696B"/>
        <color rgb="FFFCFCFF"/>
        <color rgb="FF63BE7B"/>
      </colorScale>
    </cfRule>
    <cfRule type="colorScale" priority="274">
      <colorScale>
        <cfvo type="min"/>
        <cfvo type="max"/>
        <color rgb="FFFCFCFF"/>
        <color rgb="FF63BE7B"/>
      </colorScale>
    </cfRule>
    <cfRule type="colorScale" priority="282">
      <colorScale>
        <cfvo type="min"/>
        <cfvo type="max"/>
        <color rgb="FFFCFCFF"/>
        <color rgb="FF63BE7B"/>
      </colorScale>
    </cfRule>
    <cfRule type="colorScale" priority="382">
      <colorScale>
        <cfvo type="min"/>
        <cfvo type="percentile" val="50"/>
        <cfvo type="max"/>
        <color rgb="FFF8696B"/>
        <color rgb="FFFCFCFF"/>
        <color rgb="FF63BE7B"/>
      </colorScale>
    </cfRule>
    <cfRule type="colorScale" priority="383">
      <colorScale>
        <cfvo type="min"/>
        <cfvo type="max"/>
        <color rgb="FFFCFCFF"/>
        <color rgb="FF63BE7B"/>
      </colorScale>
    </cfRule>
    <cfRule type="colorScale" priority="384">
      <colorScale>
        <cfvo type="min"/>
        <cfvo type="max"/>
        <color rgb="FFFFEF9C"/>
        <color rgb="FF63BE7B"/>
      </colorScale>
    </cfRule>
    <cfRule type="colorScale" priority="385">
      <colorScale>
        <cfvo type="min"/>
        <cfvo type="max"/>
        <color rgb="FFFFEF9C"/>
        <color rgb="FF63BE7B"/>
      </colorScale>
    </cfRule>
    <cfRule type="colorScale" priority="386">
      <colorScale>
        <cfvo type="min"/>
        <cfvo type="max"/>
        <color rgb="FFFCFCFF"/>
        <color rgb="FF63BE7B"/>
      </colorScale>
    </cfRule>
    <cfRule type="colorScale" priority="387">
      <colorScale>
        <cfvo type="min"/>
        <cfvo type="max"/>
        <color rgb="FFFCFCFF"/>
        <color rgb="FF63BE7B"/>
      </colorScale>
    </cfRule>
    <cfRule type="colorScale" priority="409">
      <colorScale>
        <cfvo type="min"/>
        <cfvo type="max"/>
        <color rgb="FFFCFCFF"/>
        <color rgb="FF63BE7B"/>
      </colorScale>
    </cfRule>
    <cfRule type="colorScale" priority="410">
      <colorScale>
        <cfvo type="min"/>
        <cfvo type="percentile" val="50"/>
        <cfvo type="max"/>
        <color rgb="FFF8696B"/>
        <color rgb="FFFCFCFF"/>
        <color rgb="FF63BE7B"/>
      </colorScale>
    </cfRule>
    <cfRule type="colorScale" priority="451">
      <colorScale>
        <cfvo type="min"/>
        <cfvo type="percentile" val="50"/>
        <cfvo type="max"/>
        <color rgb="FFF8696B"/>
        <color rgb="FFFCFCFF"/>
        <color rgb="FF63BE7B"/>
      </colorScale>
    </cfRule>
    <cfRule type="colorScale" priority="452">
      <colorScale>
        <cfvo type="min"/>
        <cfvo type="max"/>
        <color rgb="FFFCFCFF"/>
        <color rgb="FF63BE7B"/>
      </colorScale>
    </cfRule>
    <cfRule type="colorScale" priority="461">
      <colorScale>
        <cfvo type="min"/>
        <cfvo type="max"/>
        <color rgb="FFFCFCFF"/>
        <color rgb="FF63BE7B"/>
      </colorScale>
    </cfRule>
    <cfRule type="colorScale" priority="462">
      <colorScale>
        <cfvo type="min"/>
        <cfvo type="percentile" val="50"/>
        <cfvo type="max"/>
        <color rgb="FFF8696B"/>
        <color rgb="FFFCFCFF"/>
        <color rgb="FF63BE7B"/>
      </colorScale>
    </cfRule>
    <cfRule type="colorScale" priority="479">
      <colorScale>
        <cfvo type="min"/>
        <cfvo type="percentile" val="50"/>
        <cfvo type="max"/>
        <color rgb="FFF8696B"/>
        <color rgb="FFFCFCFF"/>
        <color rgb="FF63BE7B"/>
      </colorScale>
    </cfRule>
  </conditionalFormatting>
  <conditionalFormatting sqref="T9">
    <cfRule type="colorScale" priority="10">
      <colorScale>
        <cfvo type="min"/>
        <cfvo type="max"/>
        <color rgb="FFFCFCFF"/>
        <color rgb="FF63BE7B"/>
      </colorScale>
    </cfRule>
    <cfRule type="colorScale" priority="24">
      <colorScale>
        <cfvo type="min"/>
        <cfvo type="max"/>
        <color rgb="FFFCFCFF"/>
        <color rgb="FF63BE7B"/>
      </colorScale>
    </cfRule>
    <cfRule type="colorScale" priority="38">
      <colorScale>
        <cfvo type="min"/>
        <cfvo type="max"/>
        <color rgb="FFFCFCFF"/>
        <color rgb="FF63BE7B"/>
      </colorScale>
    </cfRule>
    <cfRule type="colorScale" priority="51">
      <colorScale>
        <cfvo type="min"/>
        <cfvo type="max"/>
        <color rgb="FFFCFCFF"/>
        <color rgb="FF63BE7B"/>
      </colorScale>
    </cfRule>
    <cfRule type="colorScale" priority="145">
      <colorScale>
        <cfvo type="min"/>
        <cfvo type="max"/>
        <color rgb="FFFFEF9C"/>
        <color rgb="FF63BE7B"/>
      </colorScale>
    </cfRule>
    <cfRule type="colorScale" priority="168">
      <colorScale>
        <cfvo type="min"/>
        <cfvo type="percentile" val="50"/>
        <cfvo type="max"/>
        <color rgb="FFF8696B"/>
        <color rgb="FFFCFCFF"/>
        <color rgb="FF63BE7B"/>
      </colorScale>
    </cfRule>
    <cfRule type="colorScale" priority="169">
      <colorScale>
        <cfvo type="min"/>
        <cfvo type="max"/>
        <color rgb="FFFCFCFF"/>
        <color rgb="FF63BE7B"/>
      </colorScale>
    </cfRule>
    <cfRule type="colorScale" priority="170">
      <colorScale>
        <cfvo type="min"/>
        <cfvo type="max"/>
        <color rgb="FFFCFCFF"/>
        <color rgb="FF63BE7B"/>
      </colorScale>
    </cfRule>
    <cfRule type="colorScale" priority="171">
      <colorScale>
        <cfvo type="min"/>
        <cfvo type="max"/>
        <color rgb="FFFCFCFF"/>
        <color rgb="FF63BE7B"/>
      </colorScale>
    </cfRule>
    <cfRule type="colorScale" priority="217">
      <colorScale>
        <cfvo type="min"/>
        <cfvo type="percentile" val="50"/>
        <cfvo type="max"/>
        <color rgb="FFF8696B"/>
        <color rgb="FFFCFCFF"/>
        <color rgb="FF63BE7B"/>
      </colorScale>
    </cfRule>
    <cfRule type="colorScale" priority="218">
      <colorScale>
        <cfvo type="min"/>
        <cfvo type="max"/>
        <color rgb="FFFCFCFF"/>
        <color rgb="FF63BE7B"/>
      </colorScale>
    </cfRule>
  </conditionalFormatting>
  <conditionalFormatting sqref="T11:T34">
    <cfRule type="colorScale" priority="1045">
      <colorScale>
        <cfvo type="min"/>
        <cfvo type="percentile" val="50"/>
        <cfvo type="max"/>
        <color rgb="FFF8696B"/>
        <color rgb="FFFCFCFF"/>
        <color rgb="FF63BE7B"/>
      </colorScale>
    </cfRule>
    <cfRule type="colorScale" priority="1046">
      <colorScale>
        <cfvo type="min"/>
        <cfvo type="max"/>
        <color rgb="FFFCFCFF"/>
        <color rgb="FF63BE7B"/>
      </colorScale>
    </cfRule>
    <cfRule type="colorScale" priority="1047">
      <colorScale>
        <cfvo type="min"/>
        <cfvo type="max"/>
        <color rgb="FFFFEF9C"/>
        <color rgb="FF63BE7B"/>
      </colorScale>
    </cfRule>
    <cfRule type="colorScale" priority="1048">
      <colorScale>
        <cfvo type="min"/>
        <cfvo type="max"/>
        <color rgb="FFFFEF9C"/>
        <color rgb="FF63BE7B"/>
      </colorScale>
    </cfRule>
    <cfRule type="colorScale" priority="1049">
      <colorScale>
        <cfvo type="min"/>
        <cfvo type="max"/>
        <color rgb="FFFCFCFF"/>
        <color rgb="FF63BE7B"/>
      </colorScale>
    </cfRule>
    <cfRule type="colorScale" priority="1050">
      <colorScale>
        <cfvo type="min"/>
        <cfvo type="max"/>
        <color rgb="FFFCFCFF"/>
        <color rgb="FF63BE7B"/>
      </colorScale>
    </cfRule>
    <cfRule type="colorScale" priority="1192">
      <colorScale>
        <cfvo type="min"/>
        <cfvo type="percentile" val="50"/>
        <cfvo type="max"/>
        <color rgb="FFF8696B"/>
        <color rgb="FFFCFCFF"/>
        <color rgb="FF63BE7B"/>
      </colorScale>
    </cfRule>
    <cfRule type="colorScale" priority="1193">
      <colorScale>
        <cfvo type="min"/>
        <cfvo type="max"/>
        <color rgb="FFFCFCFF"/>
        <color rgb="FF63BE7B"/>
      </colorScale>
    </cfRule>
  </conditionalFormatting>
  <conditionalFormatting sqref="U2:U3 U5:U8 U10">
    <cfRule type="colorScale" priority="569">
      <colorScale>
        <cfvo type="min"/>
        <cfvo type="percentile" val="50"/>
        <cfvo type="max"/>
        <color rgb="FFF8696B"/>
        <color rgb="FFFCFCFF"/>
        <color rgb="FF63BE7B"/>
      </colorScale>
    </cfRule>
    <cfRule type="colorScale" priority="664">
      <colorScale>
        <cfvo type="min"/>
        <cfvo type="percentile" val="50"/>
        <cfvo type="max"/>
        <color rgb="FFF8696B"/>
        <color rgb="FFFCFCFF"/>
        <color rgb="FF63BE7B"/>
      </colorScale>
    </cfRule>
    <cfRule type="colorScale" priority="665">
      <colorScale>
        <cfvo type="min"/>
        <cfvo type="max"/>
        <color rgb="FFFCFCFF"/>
        <color rgb="FF63BE7B"/>
      </colorScale>
    </cfRule>
    <cfRule type="colorScale" priority="721">
      <colorScale>
        <cfvo type="min"/>
        <cfvo type="max"/>
        <color rgb="FFFCFCFF"/>
        <color rgb="FF63BE7B"/>
      </colorScale>
    </cfRule>
    <cfRule type="colorScale" priority="722">
      <colorScale>
        <cfvo type="min"/>
        <cfvo type="percentile" val="50"/>
        <cfvo type="max"/>
        <color rgb="FFF8696B"/>
        <color rgb="FFFCFCFF"/>
        <color rgb="FF63BE7B"/>
      </colorScale>
    </cfRule>
    <cfRule type="colorScale" priority="723">
      <colorScale>
        <cfvo type="min"/>
        <cfvo type="percentile" val="50"/>
        <cfvo type="max"/>
        <color rgb="FFF8696B"/>
        <color rgb="FFFCFCFF"/>
        <color rgb="FF63BE7B"/>
      </colorScale>
    </cfRule>
    <cfRule type="colorScale" priority="752">
      <colorScale>
        <cfvo type="min"/>
        <cfvo type="percentile" val="50"/>
        <cfvo type="max"/>
        <color rgb="FFF8696B"/>
        <color rgb="FFFCFCFF"/>
        <color rgb="FF63BE7B"/>
      </colorScale>
    </cfRule>
  </conditionalFormatting>
  <conditionalFormatting sqref="U2:U3 W2:W3 W5:W8 U5:U8 U10 W10">
    <cfRule type="colorScale" priority="612">
      <colorScale>
        <cfvo type="min"/>
        <cfvo type="max"/>
        <color rgb="FFFFEF9C"/>
        <color rgb="FF63BE7B"/>
      </colorScale>
    </cfRule>
    <cfRule type="colorScale" priority="613">
      <colorScale>
        <cfvo type="min"/>
        <cfvo type="max"/>
        <color rgb="FFFFEF9C"/>
        <color rgb="FF63BE7B"/>
      </colorScale>
    </cfRule>
    <cfRule type="colorScale" priority="614">
      <colorScale>
        <cfvo type="min"/>
        <cfvo type="max"/>
        <color rgb="FFFFEF9C"/>
        <color rgb="FF63BE7B"/>
      </colorScale>
    </cfRule>
  </conditionalFormatting>
  <conditionalFormatting sqref="U2:U7">
    <cfRule type="colorScale" priority="236">
      <colorScale>
        <cfvo type="min"/>
        <cfvo type="max"/>
        <color rgb="FFFCFCFF"/>
        <color rgb="FF63BE7B"/>
      </colorScale>
    </cfRule>
  </conditionalFormatting>
  <conditionalFormatting sqref="U2:U8">
    <cfRule type="colorScale" priority="222">
      <colorScale>
        <cfvo type="min"/>
        <cfvo type="max"/>
        <color rgb="FFFCFCFF"/>
        <color rgb="FF63BE7B"/>
      </colorScale>
    </cfRule>
  </conditionalFormatting>
  <conditionalFormatting sqref="U4">
    <cfRule type="colorScale" priority="254">
      <colorScale>
        <cfvo type="min"/>
        <cfvo type="percentile" val="50"/>
        <cfvo type="max"/>
        <color rgb="FFF8696B"/>
        <color rgb="FFFCFCFF"/>
        <color rgb="FF63BE7B"/>
      </colorScale>
    </cfRule>
    <cfRule type="colorScale" priority="273">
      <colorScale>
        <cfvo type="min"/>
        <cfvo type="percentile" val="50"/>
        <cfvo type="max"/>
        <color rgb="FFF8696B"/>
        <color rgb="FFFCFCFF"/>
        <color rgb="FF63BE7B"/>
      </colorScale>
    </cfRule>
    <cfRule type="colorScale" priority="281">
      <colorScale>
        <cfvo type="min"/>
        <cfvo type="percentile" val="50"/>
        <cfvo type="max"/>
        <color rgb="FFF8696B"/>
        <color rgb="FFFCFCFF"/>
        <color rgb="FF63BE7B"/>
      </colorScale>
    </cfRule>
    <cfRule type="colorScale" priority="388">
      <colorScale>
        <cfvo type="min"/>
        <cfvo type="percentile" val="50"/>
        <cfvo type="max"/>
        <color rgb="FFF8696B"/>
        <color rgb="FFFCFCFF"/>
        <color rgb="FF63BE7B"/>
      </colorScale>
    </cfRule>
    <cfRule type="colorScale" priority="389">
      <colorScale>
        <cfvo type="min"/>
        <cfvo type="max"/>
        <color rgb="FFFCFCFF"/>
        <color rgb="FF63BE7B"/>
      </colorScale>
    </cfRule>
    <cfRule type="colorScale" priority="411">
      <colorScale>
        <cfvo type="min"/>
        <cfvo type="max"/>
        <color rgb="FFFCFCFF"/>
        <color rgb="FF63BE7B"/>
      </colorScale>
    </cfRule>
    <cfRule type="colorScale" priority="412">
      <colorScale>
        <cfvo type="min"/>
        <cfvo type="percentile" val="50"/>
        <cfvo type="max"/>
        <color rgb="FFF8696B"/>
        <color rgb="FFFCFCFF"/>
        <color rgb="FF63BE7B"/>
      </colorScale>
    </cfRule>
    <cfRule type="colorScale" priority="433">
      <colorScale>
        <cfvo type="min"/>
        <cfvo type="percentile" val="50"/>
        <cfvo type="max"/>
        <color rgb="FFF8696B"/>
        <color rgb="FFFCFCFF"/>
        <color rgb="FF63BE7B"/>
      </colorScale>
    </cfRule>
    <cfRule type="colorScale" priority="453">
      <colorScale>
        <cfvo type="min"/>
        <cfvo type="percentile" val="50"/>
        <cfvo type="max"/>
        <color rgb="FFF8696B"/>
        <color rgb="FFFCFCFF"/>
        <color rgb="FF63BE7B"/>
      </colorScale>
    </cfRule>
    <cfRule type="colorScale" priority="480">
      <colorScale>
        <cfvo type="min"/>
        <cfvo type="percentile" val="50"/>
        <cfvo type="max"/>
        <color rgb="FFF8696B"/>
        <color rgb="FFFCFCFF"/>
        <color rgb="FF63BE7B"/>
      </colorScale>
    </cfRule>
  </conditionalFormatting>
  <conditionalFormatting sqref="U9">
    <cfRule type="colorScale" priority="9">
      <colorScale>
        <cfvo type="min"/>
        <cfvo type="max"/>
        <color rgb="FFFCFCFF"/>
        <color rgb="FF63BE7B"/>
      </colorScale>
    </cfRule>
    <cfRule type="colorScale" priority="23">
      <colorScale>
        <cfvo type="min"/>
        <cfvo type="max"/>
        <color rgb="FFFCFCFF"/>
        <color rgb="FF63BE7B"/>
      </colorScale>
    </cfRule>
    <cfRule type="colorScale" priority="37">
      <colorScale>
        <cfvo type="min"/>
        <cfvo type="percentile" val="50"/>
        <cfvo type="max"/>
        <color rgb="FFF8696B"/>
        <color rgb="FFFCFCFF"/>
        <color rgb="FF63BE7B"/>
      </colorScale>
    </cfRule>
    <cfRule type="colorScale" priority="50">
      <colorScale>
        <cfvo type="min"/>
        <cfvo type="max"/>
        <color rgb="FFFCFCFF"/>
        <color rgb="FF63BE7B"/>
      </colorScale>
    </cfRule>
    <cfRule type="colorScale" priority="151">
      <colorScale>
        <cfvo type="min"/>
        <cfvo type="percentile" val="50"/>
        <cfvo type="max"/>
        <color rgb="FFF8696B"/>
        <color rgb="FFFCFCFF"/>
        <color rgb="FF63BE7B"/>
      </colorScale>
    </cfRule>
    <cfRule type="colorScale" priority="152">
      <colorScale>
        <cfvo type="min"/>
        <cfvo type="max"/>
        <color rgb="FFFCFCFF"/>
        <color rgb="FF63BE7B"/>
      </colorScale>
    </cfRule>
    <cfRule type="colorScale" priority="172">
      <colorScale>
        <cfvo type="min"/>
        <cfvo type="percentile" val="50"/>
        <cfvo type="max"/>
        <color rgb="FFF8696B"/>
        <color rgb="FFFCFCFF"/>
        <color rgb="FF63BE7B"/>
      </colorScale>
    </cfRule>
    <cfRule type="colorScale" priority="173">
      <colorScale>
        <cfvo type="min"/>
        <cfvo type="max"/>
        <color rgb="FFFCFCFF"/>
        <color rgb="FF63BE7B"/>
      </colorScale>
    </cfRule>
  </conditionalFormatting>
  <conditionalFormatting sqref="U11:U34 W11:W34">
    <cfRule type="colorScale" priority="926">
      <colorScale>
        <cfvo type="min"/>
        <cfvo type="max"/>
        <color rgb="FFFFEF9C"/>
        <color rgb="FF63BE7B"/>
      </colorScale>
    </cfRule>
    <cfRule type="colorScale" priority="927">
      <colorScale>
        <cfvo type="min"/>
        <cfvo type="max"/>
        <color rgb="FFFFEF9C"/>
        <color rgb="FF63BE7B"/>
      </colorScale>
    </cfRule>
    <cfRule type="colorScale" priority="928">
      <colorScale>
        <cfvo type="min"/>
        <cfvo type="max"/>
        <color rgb="FFFFEF9C"/>
        <color rgb="FF63BE7B"/>
      </colorScale>
    </cfRule>
  </conditionalFormatting>
  <conditionalFormatting sqref="U11:U34">
    <cfRule type="colorScale" priority="1051">
      <colorScale>
        <cfvo type="min"/>
        <cfvo type="percentile" val="50"/>
        <cfvo type="max"/>
        <color rgb="FFF8696B"/>
        <color rgb="FFFCFCFF"/>
        <color rgb="FF63BE7B"/>
      </colorScale>
    </cfRule>
    <cfRule type="colorScale" priority="1052">
      <colorScale>
        <cfvo type="min"/>
        <cfvo type="max"/>
        <color rgb="FFFCFCFF"/>
        <color rgb="FF63BE7B"/>
      </colorScale>
    </cfRule>
    <cfRule type="colorScale" priority="1113">
      <colorScale>
        <cfvo type="min"/>
        <cfvo type="percentile" val="50"/>
        <cfvo type="max"/>
        <color rgb="FFF8696B"/>
        <color rgb="FFFCFCFF"/>
        <color rgb="FF63BE7B"/>
      </colorScale>
    </cfRule>
    <cfRule type="colorScale" priority="1114">
      <colorScale>
        <cfvo type="min"/>
        <cfvo type="max"/>
        <color rgb="FFFCFCFF"/>
        <color rgb="FF63BE7B"/>
      </colorScale>
    </cfRule>
  </conditionalFormatting>
  <conditionalFormatting sqref="V2:V3 V5:V8 V10">
    <cfRule type="colorScale" priority="568">
      <colorScale>
        <cfvo type="min"/>
        <cfvo type="percentile" val="50"/>
        <cfvo type="max"/>
        <color rgb="FF63BE7B"/>
        <color rgb="FFFCFCFF"/>
        <color rgb="FFF8696B"/>
      </colorScale>
    </cfRule>
    <cfRule type="colorScale" priority="598">
      <colorScale>
        <cfvo type="min"/>
        <cfvo type="max"/>
        <color rgb="FFFFEF9C"/>
        <color rgb="FF63BE7B"/>
      </colorScale>
    </cfRule>
    <cfRule type="colorScale" priority="599">
      <colorScale>
        <cfvo type="min"/>
        <cfvo type="max"/>
        <color rgb="FFFFEF9C"/>
        <color rgb="FF63BE7B"/>
      </colorScale>
    </cfRule>
    <cfRule type="colorScale" priority="600">
      <colorScale>
        <cfvo type="min"/>
        <cfvo type="max"/>
        <color rgb="FFFFEF9C"/>
        <color rgb="FF63BE7B"/>
      </colorScale>
    </cfRule>
    <cfRule type="colorScale" priority="601">
      <colorScale>
        <cfvo type="min"/>
        <cfvo type="max"/>
        <color rgb="FFFFEF9C"/>
        <color rgb="FF63BE7B"/>
      </colorScale>
    </cfRule>
    <cfRule type="colorScale" priority="602">
      <colorScale>
        <cfvo type="min"/>
        <cfvo type="percentile" val="50"/>
        <cfvo type="max"/>
        <color rgb="FFF8696B"/>
        <color rgb="FFFFEB84"/>
        <color rgb="FF63BE7B"/>
      </colorScale>
    </cfRule>
    <cfRule type="colorScale" priority="603">
      <colorScale>
        <cfvo type="min"/>
        <cfvo type="percentile" val="50"/>
        <cfvo type="max"/>
        <color rgb="FFF8696B"/>
        <color rgb="FFFFEB84"/>
        <color rgb="FF63BE7B"/>
      </colorScale>
    </cfRule>
    <cfRule type="colorScale" priority="724">
      <colorScale>
        <cfvo type="min"/>
        <cfvo type="max"/>
        <color rgb="FFFFEF9C"/>
        <color rgb="FF63BE7B"/>
      </colorScale>
    </cfRule>
    <cfRule type="colorScale" priority="725">
      <colorScale>
        <cfvo type="min"/>
        <cfvo type="percentile" val="50"/>
        <cfvo type="max"/>
        <color rgb="FF63BE7B"/>
        <color rgb="FFFCFCFF"/>
        <color rgb="FFF8696B"/>
      </colorScale>
    </cfRule>
    <cfRule type="colorScale" priority="726">
      <colorScale>
        <cfvo type="min"/>
        <cfvo type="percentile" val="50"/>
        <cfvo type="max"/>
        <color rgb="FF63BE7B"/>
        <color rgb="FFFCFCFF"/>
        <color rgb="FFF8696B"/>
      </colorScale>
    </cfRule>
    <cfRule type="colorScale" priority="727">
      <colorScale>
        <cfvo type="min"/>
        <cfvo type="max"/>
        <color rgb="FF63BE7B"/>
        <color rgb="FFFCFCFF"/>
      </colorScale>
    </cfRule>
    <cfRule type="colorScale" priority="728">
      <colorScale>
        <cfvo type="min"/>
        <cfvo type="percentile" val="50"/>
        <cfvo type="max"/>
        <color rgb="FF63BE7B"/>
        <color rgb="FFFCFCFF"/>
        <color rgb="FFF8696B"/>
      </colorScale>
    </cfRule>
    <cfRule type="colorScale" priority="729">
      <colorScale>
        <cfvo type="min"/>
        <cfvo type="max"/>
        <color rgb="FFFFEF9C"/>
        <color rgb="FF63BE7B"/>
      </colorScale>
    </cfRule>
    <cfRule type="colorScale" priority="730">
      <colorScale>
        <cfvo type="min"/>
        <cfvo type="max"/>
        <color rgb="FFFFEF9C"/>
        <color rgb="FF63BE7B"/>
      </colorScale>
    </cfRule>
    <cfRule type="colorScale" priority="731">
      <colorScale>
        <cfvo type="min"/>
        <cfvo type="max"/>
        <color rgb="FFFFEF9C"/>
        <color rgb="FF63BE7B"/>
      </colorScale>
    </cfRule>
    <cfRule type="colorScale" priority="732">
      <colorScale>
        <cfvo type="min"/>
        <cfvo type="percentile" val="50"/>
        <cfvo type="max"/>
        <color rgb="FF63BE7B"/>
        <color rgb="FFFCFCFF"/>
        <color rgb="FFF8696B"/>
      </colorScale>
    </cfRule>
    <cfRule type="colorScale" priority="753">
      <colorScale>
        <cfvo type="min"/>
        <cfvo type="percentile" val="50"/>
        <cfvo type="max"/>
        <color rgb="FF63BE7B"/>
        <color rgb="FFFCFCFF"/>
        <color rgb="FFF8696B"/>
      </colorScale>
    </cfRule>
  </conditionalFormatting>
  <conditionalFormatting sqref="V2:V7">
    <cfRule type="colorScale" priority="235">
      <colorScale>
        <cfvo type="min"/>
        <cfvo type="percentile" val="50"/>
        <cfvo type="max"/>
        <color rgb="FF63BE7B"/>
        <color rgb="FFFCFCFF"/>
        <color rgb="FFF8696B"/>
      </colorScale>
    </cfRule>
  </conditionalFormatting>
  <conditionalFormatting sqref="V2:V8">
    <cfRule type="colorScale" priority="221">
      <colorScale>
        <cfvo type="min"/>
        <cfvo type="percentile" val="50"/>
        <cfvo type="max"/>
        <color rgb="FF63BE7B"/>
        <color rgb="FFFCFCFF"/>
        <color rgb="FFF8696B"/>
      </colorScale>
    </cfRule>
  </conditionalFormatting>
  <conditionalFormatting sqref="V4">
    <cfRule type="colorScale" priority="253">
      <colorScale>
        <cfvo type="min"/>
        <cfvo type="percentile" val="50"/>
        <cfvo type="max"/>
        <color rgb="FF63BE7B"/>
        <color rgb="FFFCFCFF"/>
        <color rgb="FFF8696B"/>
      </colorScale>
    </cfRule>
    <cfRule type="colorScale" priority="272">
      <colorScale>
        <cfvo type="min"/>
        <cfvo type="percentile" val="50"/>
        <cfvo type="max"/>
        <color rgb="FF63BE7B"/>
        <color rgb="FFFCFCFF"/>
        <color rgb="FFF8696B"/>
      </colorScale>
    </cfRule>
    <cfRule type="colorScale" priority="280">
      <colorScale>
        <cfvo type="min"/>
        <cfvo type="percentile" val="50"/>
        <cfvo type="max"/>
        <color rgb="FF63BE7B"/>
        <color rgb="FFFCFCFF"/>
        <color rgb="FFF8696B"/>
      </colorScale>
    </cfRule>
    <cfRule type="colorScale" priority="304">
      <colorScale>
        <cfvo type="min"/>
        <cfvo type="max"/>
        <color rgb="FFFFEF9C"/>
        <color rgb="FF63BE7B"/>
      </colorScale>
    </cfRule>
    <cfRule type="colorScale" priority="305">
      <colorScale>
        <cfvo type="min"/>
        <cfvo type="percentile" val="50"/>
        <cfvo type="max"/>
        <color rgb="FFF8696B"/>
        <color rgb="FFFFEB84"/>
        <color rgb="FF63BE7B"/>
      </colorScale>
    </cfRule>
    <cfRule type="colorScale" priority="390">
      <colorScale>
        <cfvo type="min"/>
        <cfvo type="max"/>
        <color rgb="FFFFEF9C"/>
        <color rgb="FF63BE7B"/>
      </colorScale>
    </cfRule>
    <cfRule type="colorScale" priority="391">
      <colorScale>
        <cfvo type="min"/>
        <cfvo type="max"/>
        <color rgb="FFFFEF9C"/>
        <color rgb="FF63BE7B"/>
      </colorScale>
    </cfRule>
    <cfRule type="colorScale" priority="392">
      <colorScale>
        <cfvo type="min"/>
        <cfvo type="max"/>
        <color rgb="FFFFEF9C"/>
        <color rgb="FF63BE7B"/>
      </colorScale>
    </cfRule>
    <cfRule type="colorScale" priority="413">
      <colorScale>
        <cfvo type="min"/>
        <cfvo type="max"/>
        <color rgb="FFFFEF9C"/>
        <color rgb="FF63BE7B"/>
      </colorScale>
    </cfRule>
    <cfRule type="colorScale" priority="414">
      <colorScale>
        <cfvo type="min"/>
        <cfvo type="percentile" val="50"/>
        <cfvo type="max"/>
        <color rgb="FF63BE7B"/>
        <color rgb="FFFCFCFF"/>
        <color rgb="FFF8696B"/>
      </colorScale>
    </cfRule>
    <cfRule type="colorScale" priority="415">
      <colorScale>
        <cfvo type="min"/>
        <cfvo type="percentile" val="50"/>
        <cfvo type="max"/>
        <color rgb="FF63BE7B"/>
        <color rgb="FFFCFCFF"/>
        <color rgb="FFF8696B"/>
      </colorScale>
    </cfRule>
    <cfRule type="colorScale" priority="416">
      <colorScale>
        <cfvo type="min"/>
        <cfvo type="max"/>
        <color rgb="FF63BE7B"/>
        <color rgb="FFFCFCFF"/>
      </colorScale>
    </cfRule>
    <cfRule type="colorScale" priority="417">
      <colorScale>
        <cfvo type="min"/>
        <cfvo type="percentile" val="50"/>
        <cfvo type="max"/>
        <color rgb="FF63BE7B"/>
        <color rgb="FFFCFCFF"/>
        <color rgb="FFF8696B"/>
      </colorScale>
    </cfRule>
    <cfRule type="colorScale" priority="418">
      <colorScale>
        <cfvo type="min"/>
        <cfvo type="max"/>
        <color rgb="FFFFEF9C"/>
        <color rgb="FF63BE7B"/>
      </colorScale>
    </cfRule>
    <cfRule type="colorScale" priority="419">
      <colorScale>
        <cfvo type="min"/>
        <cfvo type="max"/>
        <color rgb="FFFFEF9C"/>
        <color rgb="FF63BE7B"/>
      </colorScale>
    </cfRule>
    <cfRule type="colorScale" priority="420">
      <colorScale>
        <cfvo type="min"/>
        <cfvo type="max"/>
        <color rgb="FFFFEF9C"/>
        <color rgb="FF63BE7B"/>
      </colorScale>
    </cfRule>
    <cfRule type="colorScale" priority="434">
      <colorScale>
        <cfvo type="min"/>
        <cfvo type="percentile" val="50"/>
        <cfvo type="max"/>
        <color rgb="FF63BE7B"/>
        <color rgb="FFFCFCFF"/>
        <color rgb="FFF8696B"/>
      </colorScale>
    </cfRule>
    <cfRule type="colorScale" priority="454">
      <colorScale>
        <cfvo type="min"/>
        <cfvo type="percentile" val="50"/>
        <cfvo type="max"/>
        <color rgb="FF63BE7B"/>
        <color rgb="FFFCFCFF"/>
        <color rgb="FFF8696B"/>
      </colorScale>
    </cfRule>
    <cfRule type="colorScale" priority="481">
      <colorScale>
        <cfvo type="min"/>
        <cfvo type="percentile" val="50"/>
        <cfvo type="max"/>
        <color rgb="FF63BE7B"/>
        <color rgb="FFFCFCFF"/>
        <color rgb="FFF8696B"/>
      </colorScale>
    </cfRule>
  </conditionalFormatting>
  <conditionalFormatting sqref="V9">
    <cfRule type="colorScale" priority="8">
      <colorScale>
        <cfvo type="min"/>
        <cfvo type="percentile" val="50"/>
        <cfvo type="max"/>
        <color rgb="FF63BE7B"/>
        <color rgb="FFFCFCFF"/>
        <color rgb="FFF8696B"/>
      </colorScale>
    </cfRule>
    <cfRule type="colorScale" priority="22">
      <colorScale>
        <cfvo type="min"/>
        <cfvo type="percentile" val="50"/>
        <cfvo type="max"/>
        <color rgb="FF63BE7B"/>
        <color rgb="FFFCFCFF"/>
        <color rgb="FFF8696B"/>
      </colorScale>
    </cfRule>
    <cfRule type="colorScale" priority="36">
      <colorScale>
        <cfvo type="min"/>
        <cfvo type="percentile" val="50"/>
        <cfvo type="max"/>
        <color rgb="FF63BE7B"/>
        <color rgb="FFFCFCFF"/>
        <color rgb="FFF8696B"/>
      </colorScale>
    </cfRule>
    <cfRule type="colorScale" priority="49">
      <colorScale>
        <cfvo type="min"/>
        <cfvo type="max"/>
        <color rgb="FF63BE7B"/>
        <color rgb="FFFCFCFF"/>
      </colorScale>
    </cfRule>
    <cfRule type="colorScale" priority="118">
      <colorScale>
        <cfvo type="min"/>
        <cfvo type="percentile" val="50"/>
        <cfvo type="max"/>
        <color rgb="FF63BE7B"/>
        <color rgb="FFFCFCFF"/>
        <color rgb="FFF8696B"/>
      </colorScale>
    </cfRule>
    <cfRule type="colorScale" priority="119">
      <colorScale>
        <cfvo type="min"/>
        <cfvo type="percentile" val="50"/>
        <cfvo type="max"/>
        <color rgb="FF63BE7B"/>
        <color rgb="FFFCFCFF"/>
        <color rgb="FFF8696B"/>
      </colorScale>
    </cfRule>
    <cfRule type="colorScale" priority="120">
      <colorScale>
        <cfvo type="min"/>
        <cfvo type="max"/>
        <color rgb="FF63BE7B"/>
        <color rgb="FFFCFCFF"/>
      </colorScale>
    </cfRule>
    <cfRule type="colorScale" priority="121">
      <colorScale>
        <cfvo type="min"/>
        <cfvo type="percentile" val="50"/>
        <cfvo type="max"/>
        <color rgb="FF63BE7B"/>
        <color rgb="FFFCFCFF"/>
        <color rgb="FFF8696B"/>
      </colorScale>
    </cfRule>
    <cfRule type="colorScale" priority="122">
      <colorScale>
        <cfvo type="min"/>
        <cfvo type="max"/>
        <color rgb="FFFFEF9C"/>
        <color rgb="FF63BE7B"/>
      </colorScale>
    </cfRule>
    <cfRule type="colorScale" priority="123">
      <colorScale>
        <cfvo type="min"/>
        <cfvo type="max"/>
        <color rgb="FFFFEF9C"/>
        <color rgb="FF63BE7B"/>
      </colorScale>
    </cfRule>
    <cfRule type="colorScale" priority="124">
      <colorScale>
        <cfvo type="min"/>
        <cfvo type="max"/>
        <color rgb="FFFFEF9C"/>
        <color rgb="FF63BE7B"/>
      </colorScale>
    </cfRule>
    <cfRule type="colorScale" priority="125">
      <colorScale>
        <cfvo type="min"/>
        <cfvo type="max"/>
        <color rgb="FFFFEF9C"/>
        <color rgb="FF63BE7B"/>
      </colorScale>
    </cfRule>
  </conditionalFormatting>
  <conditionalFormatting sqref="V11">
    <cfRule type="colorScale" priority="888">
      <colorScale>
        <cfvo type="min"/>
        <cfvo type="max"/>
        <color rgb="FFFFEF9C"/>
        <color rgb="FF63BE7B"/>
      </colorScale>
    </cfRule>
    <cfRule type="colorScale" priority="889">
      <colorScale>
        <cfvo type="min"/>
        <cfvo type="percentile" val="50"/>
        <cfvo type="max"/>
        <color rgb="FFF8696B"/>
        <color rgb="FFFFEB84"/>
        <color rgb="FF63BE7B"/>
      </colorScale>
    </cfRule>
  </conditionalFormatting>
  <conditionalFormatting sqref="V11:V15">
    <cfRule type="colorScale" priority="882">
      <colorScale>
        <cfvo type="min"/>
        <cfvo type="max"/>
        <color rgb="FFFFEF9C"/>
        <color rgb="FF63BE7B"/>
      </colorScale>
    </cfRule>
  </conditionalFormatting>
  <conditionalFormatting sqref="V11:V16">
    <cfRule type="colorScale" priority="883">
      <colorScale>
        <cfvo type="min"/>
        <cfvo type="max"/>
        <color rgb="FFFFEF9C"/>
        <color rgb="FF63BE7B"/>
      </colorScale>
    </cfRule>
    <cfRule type="colorScale" priority="884">
      <colorScale>
        <cfvo type="min"/>
        <cfvo type="max"/>
        <color rgb="FFFFEF9C"/>
        <color rgb="FF63BE7B"/>
      </colorScale>
    </cfRule>
  </conditionalFormatting>
  <conditionalFormatting sqref="V11:V21">
    <cfRule type="colorScale" priority="851">
      <colorScale>
        <cfvo type="min"/>
        <cfvo type="max"/>
        <color rgb="FFFFEF9C"/>
        <color rgb="FF63BE7B"/>
      </colorScale>
    </cfRule>
    <cfRule type="colorScale" priority="852">
      <colorScale>
        <cfvo type="min"/>
        <cfvo type="percentile" val="50"/>
        <cfvo type="max"/>
        <color rgb="FF63BE7B"/>
        <color rgb="FFFCFCFF"/>
        <color rgb="FFF8696B"/>
      </colorScale>
    </cfRule>
    <cfRule type="colorScale" priority="853">
      <colorScale>
        <cfvo type="min"/>
        <cfvo type="percentile" val="50"/>
        <cfvo type="max"/>
        <color rgb="FF63BE7B"/>
        <color rgb="FFFCFCFF"/>
        <color rgb="FFF8696B"/>
      </colorScale>
    </cfRule>
    <cfRule type="colorScale" priority="854">
      <colorScale>
        <cfvo type="min"/>
        <cfvo type="max"/>
        <color rgb="FF63BE7B"/>
        <color rgb="FFFCFCFF"/>
      </colorScale>
    </cfRule>
    <cfRule type="colorScale" priority="855">
      <colorScale>
        <cfvo type="min"/>
        <cfvo type="percentile" val="50"/>
        <cfvo type="max"/>
        <color rgb="FF63BE7B"/>
        <color rgb="FFFCFCFF"/>
        <color rgb="FFF8696B"/>
      </colorScale>
    </cfRule>
    <cfRule type="colorScale" priority="872">
      <colorScale>
        <cfvo type="min"/>
        <cfvo type="max"/>
        <color rgb="FFFFEF9C"/>
        <color rgb="FF63BE7B"/>
      </colorScale>
    </cfRule>
    <cfRule type="colorScale" priority="873">
      <colorScale>
        <cfvo type="min"/>
        <cfvo type="max"/>
        <color rgb="FFFFEF9C"/>
        <color rgb="FF63BE7B"/>
      </colorScale>
    </cfRule>
    <cfRule type="colorScale" priority="874">
      <colorScale>
        <cfvo type="min"/>
        <cfvo type="max"/>
        <color rgb="FFFFEF9C"/>
        <color rgb="FF63BE7B"/>
      </colorScale>
    </cfRule>
  </conditionalFormatting>
  <conditionalFormatting sqref="V12">
    <cfRule type="colorScale" priority="890">
      <colorScale>
        <cfvo type="min"/>
        <cfvo type="max"/>
        <color rgb="FFFFEF9C"/>
        <color rgb="FF63BE7B"/>
      </colorScale>
    </cfRule>
    <cfRule type="colorScale" priority="891">
      <colorScale>
        <cfvo type="min"/>
        <cfvo type="percentile" val="50"/>
        <cfvo type="max"/>
        <color rgb="FFF8696B"/>
        <color rgb="FFFFEB84"/>
        <color rgb="FF63BE7B"/>
      </colorScale>
    </cfRule>
  </conditionalFormatting>
  <conditionalFormatting sqref="V13">
    <cfRule type="colorScale" priority="892">
      <colorScale>
        <cfvo type="min"/>
        <cfvo type="max"/>
        <color rgb="FFFFEF9C"/>
        <color rgb="FF63BE7B"/>
      </colorScale>
    </cfRule>
    <cfRule type="colorScale" priority="893">
      <colorScale>
        <cfvo type="min"/>
        <cfvo type="percentile" val="50"/>
        <cfvo type="max"/>
        <color rgb="FFF8696B"/>
        <color rgb="FFFFEB84"/>
        <color rgb="FF63BE7B"/>
      </colorScale>
    </cfRule>
    <cfRule type="colorScale" priority="894">
      <colorScale>
        <cfvo type="min"/>
        <cfvo type="percentile" val="50"/>
        <cfvo type="max"/>
        <color rgb="FFF8696B"/>
        <color rgb="FFFFEB84"/>
        <color rgb="FF63BE7B"/>
      </colorScale>
    </cfRule>
  </conditionalFormatting>
  <conditionalFormatting sqref="V14">
    <cfRule type="colorScale" priority="895">
      <colorScale>
        <cfvo type="min"/>
        <cfvo type="max"/>
        <color rgb="FFFFEF9C"/>
        <color rgb="FF63BE7B"/>
      </colorScale>
    </cfRule>
    <cfRule type="colorScale" priority="896">
      <colorScale>
        <cfvo type="min"/>
        <cfvo type="max"/>
        <color rgb="FFFFEF9C"/>
        <color rgb="FF63BE7B"/>
      </colorScale>
    </cfRule>
    <cfRule type="colorScale" priority="897">
      <colorScale>
        <cfvo type="min"/>
        <cfvo type="max"/>
        <color rgb="FFFFEF9C"/>
        <color rgb="FF63BE7B"/>
      </colorScale>
    </cfRule>
    <cfRule type="colorScale" priority="898">
      <colorScale>
        <cfvo type="min"/>
        <cfvo type="max"/>
        <color rgb="FFFFEF9C"/>
        <color rgb="FF63BE7B"/>
      </colorScale>
    </cfRule>
  </conditionalFormatting>
  <conditionalFormatting sqref="V15">
    <cfRule type="colorScale" priority="899">
      <colorScale>
        <cfvo type="min"/>
        <cfvo type="max"/>
        <color rgb="FFFFEF9C"/>
        <color rgb="FF63BE7B"/>
      </colorScale>
    </cfRule>
    <cfRule type="colorScale" priority="900">
      <colorScale>
        <cfvo type="min"/>
        <cfvo type="percentile" val="50"/>
        <cfvo type="max"/>
        <color rgb="FFF8696B"/>
        <color rgb="FFFFEB84"/>
        <color rgb="FF63BE7B"/>
      </colorScale>
    </cfRule>
    <cfRule type="colorScale" priority="901">
      <colorScale>
        <cfvo type="min"/>
        <cfvo type="percentile" val="50"/>
        <cfvo type="max"/>
        <color rgb="FFF8696B"/>
        <color rgb="FFFFEB84"/>
        <color rgb="FF63BE7B"/>
      </colorScale>
    </cfRule>
  </conditionalFormatting>
  <conditionalFormatting sqref="V16">
    <cfRule type="colorScale" priority="862">
      <colorScale>
        <cfvo type="min"/>
        <cfvo type="max"/>
        <color rgb="FFFFEF9C"/>
        <color rgb="FF63BE7B"/>
      </colorScale>
    </cfRule>
    <cfRule type="colorScale" priority="902">
      <colorScale>
        <cfvo type="min"/>
        <cfvo type="max"/>
        <color rgb="FFFFEF9C"/>
        <color rgb="FF63BE7B"/>
      </colorScale>
    </cfRule>
  </conditionalFormatting>
  <conditionalFormatting sqref="V17">
    <cfRule type="colorScale" priority="863">
      <colorScale>
        <cfvo type="min"/>
        <cfvo type="max"/>
        <color rgb="FFFFEF9C"/>
        <color rgb="FF63BE7B"/>
      </colorScale>
    </cfRule>
    <cfRule type="colorScale" priority="864">
      <colorScale>
        <cfvo type="min"/>
        <cfvo type="max"/>
        <color rgb="FFFFEF9C"/>
        <color rgb="FF63BE7B"/>
      </colorScale>
    </cfRule>
    <cfRule type="colorScale" priority="865">
      <colorScale>
        <cfvo type="min"/>
        <cfvo type="max"/>
        <color rgb="FFFFEF9C"/>
        <color rgb="FF63BE7B"/>
      </colorScale>
    </cfRule>
  </conditionalFormatting>
  <conditionalFormatting sqref="V17:V19">
    <cfRule type="colorScale" priority="903">
      <colorScale>
        <cfvo type="min"/>
        <cfvo type="max"/>
        <color rgb="FFFFEF9C"/>
        <color rgb="FF63BE7B"/>
      </colorScale>
    </cfRule>
  </conditionalFormatting>
  <conditionalFormatting sqref="V18">
    <cfRule type="colorScale" priority="866">
      <colorScale>
        <cfvo type="min"/>
        <cfvo type="max"/>
        <color rgb="FFFFEF9C"/>
        <color rgb="FF63BE7B"/>
      </colorScale>
    </cfRule>
    <cfRule type="colorScale" priority="867">
      <colorScale>
        <cfvo type="min"/>
        <cfvo type="max"/>
        <color rgb="FFFFEF9C"/>
        <color rgb="FF63BE7B"/>
      </colorScale>
    </cfRule>
    <cfRule type="colorScale" priority="868">
      <colorScale>
        <cfvo type="min"/>
        <cfvo type="max"/>
        <color rgb="FFFFEF9C"/>
        <color rgb="FF63BE7B"/>
      </colorScale>
    </cfRule>
  </conditionalFormatting>
  <conditionalFormatting sqref="V19">
    <cfRule type="colorScale" priority="869">
      <colorScale>
        <cfvo type="min"/>
        <cfvo type="max"/>
        <color rgb="FFFFEF9C"/>
        <color rgb="FF63BE7B"/>
      </colorScale>
    </cfRule>
  </conditionalFormatting>
  <conditionalFormatting sqref="V20">
    <cfRule type="colorScale" priority="870">
      <colorScale>
        <cfvo type="min"/>
        <cfvo type="max"/>
        <color rgb="FFFFEF9C"/>
        <color rgb="FF63BE7B"/>
      </colorScale>
    </cfRule>
    <cfRule type="colorScale" priority="904">
      <colorScale>
        <cfvo type="min"/>
        <cfvo type="max"/>
        <color rgb="FFFFEF9C"/>
        <color rgb="FF63BE7B"/>
      </colorScale>
    </cfRule>
    <cfRule type="colorScale" priority="905">
      <colorScale>
        <cfvo type="min"/>
        <cfvo type="max"/>
        <color rgb="FFFFEF9C"/>
        <color rgb="FF63BE7B"/>
      </colorScale>
    </cfRule>
  </conditionalFormatting>
  <conditionalFormatting sqref="V21">
    <cfRule type="colorScale" priority="871">
      <colorScale>
        <cfvo type="min"/>
        <cfvo type="max"/>
        <color rgb="FFFFEF9C"/>
        <color rgb="FF63BE7B"/>
      </colorScale>
    </cfRule>
    <cfRule type="colorScale" priority="906">
      <colorScale>
        <cfvo type="min"/>
        <cfvo type="max"/>
        <color rgb="FFFFEF9C"/>
        <color rgb="FF63BE7B"/>
      </colorScale>
    </cfRule>
    <cfRule type="colorScale" priority="907">
      <colorScale>
        <cfvo type="min"/>
        <cfvo type="max"/>
        <color rgb="FFFFEF9C"/>
        <color rgb="FF63BE7B"/>
      </colorScale>
    </cfRule>
    <cfRule type="colorScale" priority="908">
      <colorScale>
        <cfvo type="min"/>
        <cfvo type="percentile" val="50"/>
        <cfvo type="max"/>
        <color rgb="FF63BE7B"/>
        <color rgb="FFFCFCFF"/>
        <color rgb="FFF8696B"/>
      </colorScale>
    </cfRule>
    <cfRule type="colorScale" priority="909">
      <colorScale>
        <cfvo type="min"/>
        <cfvo type="max"/>
        <color rgb="FF63BE7B"/>
        <color rgb="FFFCFCFF"/>
      </colorScale>
    </cfRule>
    <cfRule type="colorScale" priority="910">
      <colorScale>
        <cfvo type="min"/>
        <cfvo type="percentile" val="50"/>
        <cfvo type="max"/>
        <color rgb="FF63BE7B"/>
        <color rgb="FFFCFCFF"/>
        <color rgb="FFF8696B"/>
      </colorScale>
    </cfRule>
    <cfRule type="colorScale" priority="911">
      <colorScale>
        <cfvo type="min"/>
        <cfvo type="max"/>
        <color rgb="FF63BE7B"/>
        <color rgb="FFFCFCFF"/>
      </colorScale>
    </cfRule>
    <cfRule type="colorScale" priority="912">
      <colorScale>
        <cfvo type="min"/>
        <cfvo type="percentile" val="50"/>
        <cfvo type="max"/>
        <color rgb="FF63BE7B"/>
        <color rgb="FFFCFCFF"/>
        <color rgb="FFF8696B"/>
      </colorScale>
    </cfRule>
  </conditionalFormatting>
  <conditionalFormatting sqref="W2:W3 W5:W8 W10">
    <cfRule type="colorScale" priority="567">
      <colorScale>
        <cfvo type="min"/>
        <cfvo type="percentile" val="50"/>
        <cfvo type="max"/>
        <color rgb="FF63BE7B"/>
        <color rgb="FFFCFCFF"/>
        <color rgb="FFF8696B"/>
      </colorScale>
    </cfRule>
    <cfRule type="colorScale" priority="666">
      <colorScale>
        <cfvo type="min"/>
        <cfvo type="percentile" val="50"/>
        <cfvo type="max"/>
        <color rgb="FF63BE7B"/>
        <color rgb="FFFCFCFF"/>
        <color rgb="FFF8696B"/>
      </colorScale>
    </cfRule>
    <cfRule type="colorScale" priority="667">
      <colorScale>
        <cfvo type="min"/>
        <cfvo type="max"/>
        <color rgb="FF63BE7B"/>
        <color rgb="FFFCFCFF"/>
      </colorScale>
    </cfRule>
    <cfRule type="colorScale" priority="668">
      <colorScale>
        <cfvo type="min"/>
        <cfvo type="percentile" val="50"/>
        <cfvo type="max"/>
        <color rgb="FF63BE7B"/>
        <color rgb="FFFCFCFF"/>
        <color rgb="FFF8696B"/>
      </colorScale>
    </cfRule>
    <cfRule type="colorScale" priority="733">
      <colorScale>
        <cfvo type="min"/>
        <cfvo type="percentile" val="50"/>
        <cfvo type="max"/>
        <color rgb="FF63BE7B"/>
        <color rgb="FFFCFCFF"/>
        <color rgb="FFF8696B"/>
      </colorScale>
    </cfRule>
    <cfRule type="colorScale" priority="734">
      <colorScale>
        <cfvo type="min"/>
        <cfvo type="percentile" val="50"/>
        <cfvo type="max"/>
        <color rgb="FF63BE7B"/>
        <color rgb="FFFCFCFF"/>
        <color rgb="FFF8696B"/>
      </colorScale>
    </cfRule>
    <cfRule type="colorScale" priority="754">
      <colorScale>
        <cfvo type="min"/>
        <cfvo type="percentile" val="50"/>
        <cfvo type="max"/>
        <color rgb="FF63BE7B"/>
        <color rgb="FFFCFCFF"/>
        <color rgb="FFF8696B"/>
      </colorScale>
    </cfRule>
  </conditionalFormatting>
  <conditionalFormatting sqref="W2:W7">
    <cfRule type="colorScale" priority="234">
      <colorScale>
        <cfvo type="min"/>
        <cfvo type="percentile" val="50"/>
        <cfvo type="max"/>
        <color rgb="FF63BE7B"/>
        <color rgb="FFFCFCFF"/>
        <color rgb="FFF8696B"/>
      </colorScale>
    </cfRule>
  </conditionalFormatting>
  <conditionalFormatting sqref="W2:W8">
    <cfRule type="colorScale" priority="220">
      <colorScale>
        <cfvo type="min"/>
        <cfvo type="percentile" val="50"/>
        <cfvo type="max"/>
        <color rgb="FF63BE7B"/>
        <color rgb="FFFCFCFF"/>
        <color rgb="FFF8696B"/>
      </colorScale>
    </cfRule>
  </conditionalFormatting>
  <conditionalFormatting sqref="W4 U4">
    <cfRule type="colorScale" priority="314">
      <colorScale>
        <cfvo type="min"/>
        <cfvo type="max"/>
        <color rgb="FFFFEF9C"/>
        <color rgb="FF63BE7B"/>
      </colorScale>
    </cfRule>
    <cfRule type="colorScale" priority="315">
      <colorScale>
        <cfvo type="min"/>
        <cfvo type="max"/>
        <color rgb="FFFFEF9C"/>
        <color rgb="FF63BE7B"/>
      </colorScale>
    </cfRule>
    <cfRule type="colorScale" priority="316">
      <colorScale>
        <cfvo type="min"/>
        <cfvo type="max"/>
        <color rgb="FFFFEF9C"/>
        <color rgb="FF63BE7B"/>
      </colorScale>
    </cfRule>
  </conditionalFormatting>
  <conditionalFormatting sqref="W4">
    <cfRule type="colorScale" priority="252">
      <colorScale>
        <cfvo type="min"/>
        <cfvo type="percentile" val="50"/>
        <cfvo type="max"/>
        <color rgb="FF63BE7B"/>
        <color rgb="FFFCFCFF"/>
        <color rgb="FFF8696B"/>
      </colorScale>
    </cfRule>
    <cfRule type="colorScale" priority="271">
      <colorScale>
        <cfvo type="min"/>
        <cfvo type="percentile" val="50"/>
        <cfvo type="max"/>
        <color rgb="FF63BE7B"/>
        <color rgb="FFFCFCFF"/>
        <color rgb="FFF8696B"/>
      </colorScale>
    </cfRule>
    <cfRule type="colorScale" priority="279">
      <colorScale>
        <cfvo type="min"/>
        <cfvo type="percentile" val="50"/>
        <cfvo type="max"/>
        <color rgb="FF63BE7B"/>
        <color rgb="FFFCFCFF"/>
        <color rgb="FFF8696B"/>
      </colorScale>
    </cfRule>
    <cfRule type="colorScale" priority="393">
      <colorScale>
        <cfvo type="min"/>
        <cfvo type="percentile" val="50"/>
        <cfvo type="max"/>
        <color rgb="FF63BE7B"/>
        <color rgb="FFFCFCFF"/>
        <color rgb="FFF8696B"/>
      </colorScale>
    </cfRule>
    <cfRule type="colorScale" priority="394">
      <colorScale>
        <cfvo type="min"/>
        <cfvo type="max"/>
        <color rgb="FF63BE7B"/>
        <color rgb="FFFCFCFF"/>
      </colorScale>
    </cfRule>
    <cfRule type="colorScale" priority="395">
      <colorScale>
        <cfvo type="min"/>
        <cfvo type="percentile" val="50"/>
        <cfvo type="max"/>
        <color rgb="FF63BE7B"/>
        <color rgb="FFFCFCFF"/>
        <color rgb="FFF8696B"/>
      </colorScale>
    </cfRule>
    <cfRule type="colorScale" priority="421">
      <colorScale>
        <cfvo type="min"/>
        <cfvo type="percentile" val="50"/>
        <cfvo type="max"/>
        <color rgb="FF63BE7B"/>
        <color rgb="FFFCFCFF"/>
        <color rgb="FFF8696B"/>
      </colorScale>
    </cfRule>
    <cfRule type="colorScale" priority="435">
      <colorScale>
        <cfvo type="min"/>
        <cfvo type="percentile" val="50"/>
        <cfvo type="max"/>
        <color rgb="FF63BE7B"/>
        <color rgb="FFFCFCFF"/>
        <color rgb="FFF8696B"/>
      </colorScale>
    </cfRule>
    <cfRule type="colorScale" priority="455">
      <colorScale>
        <cfvo type="min"/>
        <cfvo type="percentile" val="50"/>
        <cfvo type="max"/>
        <color rgb="FF63BE7B"/>
        <color rgb="FFFCFCFF"/>
        <color rgb="FFF8696B"/>
      </colorScale>
    </cfRule>
    <cfRule type="colorScale" priority="482">
      <colorScale>
        <cfvo type="min"/>
        <cfvo type="percentile" val="50"/>
        <cfvo type="max"/>
        <color rgb="FF63BE7B"/>
        <color rgb="FFFCFCFF"/>
        <color rgb="FFF8696B"/>
      </colorScale>
    </cfRule>
    <cfRule type="colorScale" priority="508">
      <colorScale>
        <cfvo type="min"/>
        <cfvo type="percentile" val="50"/>
        <cfvo type="max"/>
        <color rgb="FF63BE7B"/>
        <color rgb="FFFCFCFF"/>
        <color rgb="FFF8696B"/>
      </colorScale>
    </cfRule>
  </conditionalFormatting>
  <conditionalFormatting sqref="W9 U9">
    <cfRule type="colorScale" priority="135">
      <colorScale>
        <cfvo type="min"/>
        <cfvo type="max"/>
        <color rgb="FFFFEF9C"/>
        <color rgb="FF63BE7B"/>
      </colorScale>
    </cfRule>
    <cfRule type="colorScale" priority="146">
      <colorScale>
        <cfvo type="min"/>
        <cfvo type="max"/>
        <color rgb="FFFFEF9C"/>
        <color rgb="FF63BE7B"/>
      </colorScale>
    </cfRule>
  </conditionalFormatting>
  <conditionalFormatting sqref="W9">
    <cfRule type="colorScale" priority="7">
      <colorScale>
        <cfvo type="min"/>
        <cfvo type="percentile" val="50"/>
        <cfvo type="max"/>
        <color rgb="FF63BE7B"/>
        <color rgb="FFFCFCFF"/>
        <color rgb="FFF8696B"/>
      </colorScale>
    </cfRule>
    <cfRule type="colorScale" priority="21">
      <colorScale>
        <cfvo type="min"/>
        <cfvo type="percentile" val="50"/>
        <cfvo type="max"/>
        <color rgb="FF63BE7B"/>
        <color rgb="FFFCFCFF"/>
        <color rgb="FFF8696B"/>
      </colorScale>
    </cfRule>
    <cfRule type="colorScale" priority="35">
      <colorScale>
        <cfvo type="min"/>
        <cfvo type="percentile" val="50"/>
        <cfvo type="max"/>
        <color rgb="FF63BE7B"/>
        <color rgb="FFFCFCFF"/>
        <color rgb="FFF8696B"/>
      </colorScale>
    </cfRule>
    <cfRule type="colorScale" priority="48">
      <colorScale>
        <cfvo type="min"/>
        <cfvo type="max"/>
        <color rgb="FF63BE7B"/>
        <color rgb="FFFCFCFF"/>
      </colorScale>
    </cfRule>
    <cfRule type="colorScale" priority="174">
      <colorScale>
        <cfvo type="min"/>
        <cfvo type="percentile" val="50"/>
        <cfvo type="max"/>
        <color rgb="FF63BE7B"/>
        <color rgb="FFFCFCFF"/>
        <color rgb="FFF8696B"/>
      </colorScale>
    </cfRule>
    <cfRule type="colorScale" priority="175">
      <colorScale>
        <cfvo type="min"/>
        <cfvo type="max"/>
        <color rgb="FF63BE7B"/>
        <color rgb="FFFCFCFF"/>
      </colorScale>
    </cfRule>
    <cfRule type="colorScale" priority="176">
      <colorScale>
        <cfvo type="min"/>
        <cfvo type="percentile" val="50"/>
        <cfvo type="max"/>
        <color rgb="FF63BE7B"/>
        <color rgb="FFFCFCFF"/>
        <color rgb="FFF8696B"/>
      </colorScale>
    </cfRule>
    <cfRule type="colorScale" priority="219">
      <colorScale>
        <cfvo type="min"/>
        <cfvo type="percentile" val="50"/>
        <cfvo type="max"/>
        <color rgb="FF63BE7B"/>
        <color rgb="FFFCFCFF"/>
        <color rgb="FFF8696B"/>
      </colorScale>
    </cfRule>
  </conditionalFormatting>
  <conditionalFormatting sqref="W11:W34">
    <cfRule type="colorScale" priority="1056">
      <colorScale>
        <cfvo type="min"/>
        <cfvo type="percentile" val="50"/>
        <cfvo type="max"/>
        <color rgb="FF63BE7B"/>
        <color rgb="FFFCFCFF"/>
        <color rgb="FFF8696B"/>
      </colorScale>
    </cfRule>
    <cfRule type="colorScale" priority="1057">
      <colorScale>
        <cfvo type="min"/>
        <cfvo type="max"/>
        <color rgb="FF63BE7B"/>
        <color rgb="FFFCFCFF"/>
      </colorScale>
    </cfRule>
    <cfRule type="colorScale" priority="1058">
      <colorScale>
        <cfvo type="min"/>
        <cfvo type="percentile" val="50"/>
        <cfvo type="max"/>
        <color rgb="FF63BE7B"/>
        <color rgb="FFFCFCFF"/>
        <color rgb="FFF8696B"/>
      </colorScale>
    </cfRule>
    <cfRule type="colorScale" priority="1194">
      <colorScale>
        <cfvo type="min"/>
        <cfvo type="percentile" val="50"/>
        <cfvo type="max"/>
        <color rgb="FF63BE7B"/>
        <color rgb="FFFCFCFF"/>
        <color rgb="FFF8696B"/>
      </colorScale>
    </cfRule>
  </conditionalFormatting>
  <conditionalFormatting sqref="H1">
    <cfRule type="colorScale" priority="1">
      <colorScale>
        <cfvo type="min"/>
        <cfvo type="percentile" val="50"/>
        <cfvo type="max"/>
        <color rgb="FFF8696B"/>
        <color rgb="FFFCFCFF"/>
        <color rgb="FF63BE7B"/>
      </colorScale>
    </cfRule>
  </conditionalFormatting>
  <conditionalFormatting sqref="H1">
    <cfRule type="colorScale" priority="2">
      <colorScale>
        <cfvo type="min"/>
        <cfvo type="percentile" val="50"/>
        <cfvo type="max"/>
        <color rgb="FFF8696B"/>
        <color rgb="FFFCFCFF"/>
        <color rgb="FF5A8AC6"/>
      </colorScale>
    </cfRule>
  </conditionalFormatting>
  <conditionalFormatting sqref="I1:N1 G1">
    <cfRule type="colorScale" priority="3">
      <colorScale>
        <cfvo type="min"/>
        <cfvo type="percentile" val="50"/>
        <cfvo type="max"/>
        <color rgb="FFF8696B"/>
        <color rgb="FFFCFCFF"/>
        <color rgb="FF63BE7B"/>
      </colorScale>
    </cfRule>
  </conditionalFormatting>
  <hyperlinks>
    <hyperlink ref="A2" r:id="rId1" display="Financials/CBOE Global Markets.xlsx" xr:uid="{2051CCC4-A757-544C-9C95-4C7D42862833}"/>
    <hyperlink ref="A3" r:id="rId2" display="Financials/Moodys.xlsx" xr:uid="{9DFF299E-80EA-304A-847D-169157C4C10A}"/>
    <hyperlink ref="A4" r:id="rId3" display="Financials/Visa.xlsx" xr:uid="{E492C82F-D7E6-544B-AC73-8345587DD1A4}"/>
    <hyperlink ref="A5" r:id="rId4" display="Financials/OTC Markets Group.xlsx" xr:uid="{C33E2BE1-1EBE-4947-BED3-74D9E1C301CE}"/>
    <hyperlink ref="A6" r:id="rId5" display="Financials/Adyen.xlsx" xr:uid="{D62A10E6-9F00-5F42-9E54-ADF800F08D1F}"/>
    <hyperlink ref="A7" r:id="rId6" display="Financials/Markel Group.xlsx" xr:uid="{089482E1-BE4F-3848-B242-C37F4648865B}"/>
    <hyperlink ref="A8" r:id="rId7" display="Financials/BlackRock.xlsx" xr:uid="{362D3A53-B411-C044-AC91-1D403D942C23}"/>
    <hyperlink ref="A9" r:id="rId8" display="Industrials/Lifco AB.xlsx" xr:uid="{964206D9-50BC-7D45-B5E4-B35E91238161}"/>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8C29ED-3489-3B48-9175-D3E93475B58B}">
  <dimension ref="A1:AI38"/>
  <sheetViews>
    <sheetView zoomScale="80" zoomScaleNormal="80" workbookViewId="0">
      <pane ySplit="1" topLeftCell="A2" activePane="bottomLeft" state="frozen"/>
      <selection pane="bottomLeft" activeCell="Y10" sqref="Y10"/>
    </sheetView>
  </sheetViews>
  <sheetFormatPr baseColWidth="10" defaultRowHeight="16"/>
  <cols>
    <col min="1" max="1" width="30.7109375" style="7" customWidth="1"/>
    <col min="2" max="2" width="10.7109375" style="1" hidden="1" customWidth="1"/>
    <col min="3" max="3" width="10.7109375" style="1" customWidth="1"/>
    <col min="4" max="4" width="10.7109375" style="11" customWidth="1"/>
    <col min="5" max="6" width="10.7109375" hidden="1" customWidth="1"/>
    <col min="7" max="7" width="10.7109375" customWidth="1"/>
    <col min="8" max="9" width="10.7109375" hidden="1" customWidth="1"/>
    <col min="10" max="10" width="10.7109375" customWidth="1"/>
    <col min="11" max="12" width="10.7109375" hidden="1" customWidth="1"/>
    <col min="13" max="20" width="10.7109375" customWidth="1"/>
    <col min="21" max="23" width="11.7109375" customWidth="1"/>
    <col min="24" max="24" width="13.85546875" customWidth="1"/>
    <col min="25" max="25" width="24.7109375" style="10" customWidth="1"/>
    <col min="26" max="26" width="13.5703125" customWidth="1"/>
    <col min="27" max="27" width="109.5703125" customWidth="1"/>
    <col min="28" max="28" width="11.7109375" customWidth="1"/>
  </cols>
  <sheetData>
    <row r="1" spans="1:35" s="46" customFormat="1" ht="60" customHeight="1">
      <c r="A1" s="45" t="s">
        <v>11</v>
      </c>
      <c r="B1" s="46" t="s">
        <v>577</v>
      </c>
      <c r="C1" s="46" t="s">
        <v>5</v>
      </c>
      <c r="D1" s="46" t="s">
        <v>0</v>
      </c>
      <c r="E1" s="46" t="s">
        <v>9</v>
      </c>
      <c r="F1" s="47" t="s">
        <v>8</v>
      </c>
      <c r="G1" s="46" t="s">
        <v>575</v>
      </c>
      <c r="H1" s="46" t="s">
        <v>26</v>
      </c>
      <c r="I1" s="46" t="s">
        <v>27</v>
      </c>
      <c r="J1" s="46" t="s">
        <v>579</v>
      </c>
      <c r="K1" s="46" t="s">
        <v>580</v>
      </c>
      <c r="L1" s="46" t="s">
        <v>581</v>
      </c>
      <c r="M1" s="46" t="s">
        <v>576</v>
      </c>
      <c r="N1" s="46" t="s">
        <v>582</v>
      </c>
      <c r="O1" s="46" t="s">
        <v>24</v>
      </c>
      <c r="P1" s="46" t="s">
        <v>25</v>
      </c>
      <c r="Q1" s="46" t="s">
        <v>578</v>
      </c>
      <c r="R1" s="46" t="s">
        <v>3</v>
      </c>
      <c r="S1" s="46" t="s">
        <v>583</v>
      </c>
      <c r="T1" s="46" t="s">
        <v>2</v>
      </c>
      <c r="U1" s="46" t="s">
        <v>4</v>
      </c>
      <c r="V1" s="46" t="s">
        <v>584</v>
      </c>
      <c r="W1" s="46" t="s">
        <v>597</v>
      </c>
      <c r="X1" s="46" t="s">
        <v>1</v>
      </c>
      <c r="Y1" s="46" t="s">
        <v>7</v>
      </c>
      <c r="Z1" s="46" t="s">
        <v>10</v>
      </c>
      <c r="AA1" s="46" t="s">
        <v>6</v>
      </c>
    </row>
    <row r="2" spans="1:35" ht="50" customHeight="1">
      <c r="A2" s="57" t="e" vm="96">
        <v>#VALUE!</v>
      </c>
      <c r="B2" s="12" cm="1">
        <f t="array" ref="B2">_FV(A2,"Price")</f>
        <v>814.86</v>
      </c>
      <c r="C2" s="38">
        <f>[96]Model!$K$6</f>
        <v>1899.0313270282827</v>
      </c>
      <c r="D2" s="33">
        <f>[96]Model!$K$7</f>
        <v>1.3485713736606719</v>
      </c>
      <c r="E2" s="33">
        <f>[96]Model!$E$11</f>
        <v>-0.2425879029598611</v>
      </c>
      <c r="F2" s="33">
        <f>[96]Model!$F$11</f>
        <v>5.2173270132836125E-2</v>
      </c>
      <c r="G2" s="33">
        <f>[96]Model!$K$11</f>
        <v>5.1915835642142708E-2</v>
      </c>
      <c r="H2" s="33">
        <f>[96]Model!$E$13</f>
        <v>-0.46275680160489396</v>
      </c>
      <c r="I2" s="33">
        <f>[96]Model!$F$13</f>
        <v>0.11884565738521125</v>
      </c>
      <c r="J2" s="33">
        <f>[96]Model!$K$13</f>
        <v>7.9712319781630875E-2</v>
      </c>
      <c r="K2" s="33">
        <f>[96]Model!$E$16</f>
        <v>-0.63151970510403732</v>
      </c>
      <c r="L2" s="33">
        <f>[96]Model!$F$16</f>
        <v>0.62525297614293418</v>
      </c>
      <c r="M2" s="33">
        <f>[96]Model!$K$16</f>
        <v>0.17775632983074466</v>
      </c>
      <c r="N2" s="33">
        <f t="shared" ref="N2:N9" si="0">SUM(D2,G2,M2,J2,Q2,R2,S2,T2,U2)/9</f>
        <v>0.36164263744065678</v>
      </c>
      <c r="O2" s="34">
        <f>[96]Model!$A$6</f>
        <v>6.8780023992816988</v>
      </c>
      <c r="P2" s="34">
        <f>[96]Model!$A$7</f>
        <v>18.148630970333745</v>
      </c>
      <c r="Q2" s="35">
        <f>[96]Model!$C$7</f>
        <v>4.4725229724226524E-2</v>
      </c>
      <c r="R2" s="33">
        <f>[96]Model!$C$3</f>
        <v>0.86420000000000008</v>
      </c>
      <c r="S2" s="33">
        <f>[96]Model!$C$5</f>
        <v>0.33929999999999999</v>
      </c>
      <c r="T2" s="33">
        <f>[96]Model!$C$6</f>
        <v>0.22454435513148341</v>
      </c>
      <c r="U2" s="33">
        <f>[96]Model!$E$7</f>
        <v>0.12405829319501049</v>
      </c>
      <c r="V2" s="36">
        <f>[96]Model!$G$7</f>
        <v>0.11250775463300289</v>
      </c>
      <c r="W2" s="33">
        <f>[96]Model!$G$3</f>
        <v>-5.1770091837100018E-5</v>
      </c>
      <c r="X2" s="39">
        <f>[96]Model!$A$3</f>
        <v>88093454730</v>
      </c>
      <c r="Y2" s="9" t="str" cm="1">
        <f t="array" ref="Y2">_FV(A2,"Industry")</f>
        <v>Biotechnology &amp; Medical Research</v>
      </c>
      <c r="Z2" s="41" cm="1">
        <f t="array" ref="Z2">_FV(A2,"Year incorporated",TRUE)</f>
        <v>1988</v>
      </c>
      <c r="AA2" s="8" t="str" cm="1">
        <f t="array" ref="AA2">_FV(A2,"Description")</f>
        <v>Regeneron Pharmaceuticals, Inc. is an integrated biotechnology company that discovers, invents, develops, manufactures, and commercializes medicines for serious diseases. The Company's commercialized medicines and product candidates in development are designed to help patients with eye diseases, allergic and inflammatory diseases, cancer, cardiovascular and metabolic diseases, pain, hematologic conditions, infectious diseases and rare diseases. It helps in accelerating and improving the traditional drug development process through its VelociSuite technologies, such as VelocImmune, which uses genetically humanized mice to produce optimized fully human antibodies and bispecific antibodies, and through research initiatives, such as Regeneron Genetics Center. It operates gene therapy programs targeting different forms of congenital, monogenic hearing loss. Its advanced clinical-stage candidate is DB-OTO, which is an investigational cell-selective, adeno-associated virus (AAV) gene therapy.</v>
      </c>
      <c r="AB2" s="4"/>
      <c r="AC2" s="22"/>
      <c r="AD2" s="23"/>
    </row>
    <row r="3" spans="1:35" ht="50" customHeight="1">
      <c r="A3" s="56" t="e" vm="97">
        <v>#VALUE!</v>
      </c>
      <c r="B3" s="12" cm="1">
        <f t="array" ref="B3">_FV(A3,"Price")</f>
        <v>100.4</v>
      </c>
      <c r="C3" s="38">
        <f>[97]Model!$K$6</f>
        <v>72.523731731644773</v>
      </c>
      <c r="D3" s="33">
        <f>[97]Model!$K$7</f>
        <v>-0.27765207438600825</v>
      </c>
      <c r="E3" s="33">
        <f>[97]Model!$E$11</f>
        <v>0.17965031839907342</v>
      </c>
      <c r="F3" s="33">
        <f>[97]Model!$F$11</f>
        <v>0.32084928723344097</v>
      </c>
      <c r="G3" s="33">
        <f>[97]Model!$K$11</f>
        <v>0.178390977085577</v>
      </c>
      <c r="H3" s="33">
        <f>[97]Model!$E$13</f>
        <v>9.1307373615374887E-2</v>
      </c>
      <c r="I3" s="33">
        <f>[97]Model!$F$13</f>
        <v>0.52558584491113258</v>
      </c>
      <c r="J3" s="33">
        <f>[97]Model!$K$13</f>
        <v>0.21588040586699053</v>
      </c>
      <c r="K3" s="33">
        <f>[97]Model!$E$16</f>
        <v>0.21951774555590786</v>
      </c>
      <c r="L3" s="33">
        <f>[97]Model!$F$16</f>
        <v>0.23184864213449607</v>
      </c>
      <c r="M3" s="33">
        <f>[97]Model!$K$16</f>
        <v>0.16634217837956139</v>
      </c>
      <c r="N3" s="33">
        <f t="shared" si="0"/>
        <v>0.26858375506252208</v>
      </c>
      <c r="O3" s="34">
        <f>[97]Model!$A$6</f>
        <v>10.449594562365847</v>
      </c>
      <c r="P3" s="34">
        <f>[97]Model!$A$7</f>
        <v>28.83286995146829</v>
      </c>
      <c r="Q3" s="35">
        <f>[97]Model!$C$7</f>
        <v>3.2500174026563869E-2</v>
      </c>
      <c r="R3" s="33">
        <f>[97]Model!$C$3</f>
        <v>0.84349999999999992</v>
      </c>
      <c r="S3" s="33">
        <f>[97]Model!$C$5</f>
        <v>0.36241950870498452</v>
      </c>
      <c r="T3" s="33">
        <f>[97]Model!$C$6</f>
        <v>0.33961364178392561</v>
      </c>
      <c r="U3" s="33">
        <f>[97]Model!$E$7</f>
        <v>0.55625898410110453</v>
      </c>
      <c r="V3" s="36">
        <f>[97]Model!$G$7</f>
        <v>0.28410686064978846</v>
      </c>
      <c r="W3" s="33">
        <f>[97]Model!$G$3</f>
        <v>-4.9800507513766412E-3</v>
      </c>
      <c r="X3" s="39">
        <f>[97]Model!$A$3</f>
        <v>350521200000</v>
      </c>
      <c r="Y3" s="9" t="str" cm="1">
        <f t="array" ref="Y3">_FV(A3,"Industry")</f>
        <v>Pharmaceuticals</v>
      </c>
      <c r="Z3" s="41" cm="1">
        <f t="array" ref="Z3">_FV(A3,"Year incorporated",TRUE)</f>
        <v>1931</v>
      </c>
      <c r="AA3" s="8" t="str" cm="1">
        <f t="array" ref="AA3">_FV(A3,"Description")</f>
        <v>Novo Nordisk A/S is a global healthcare company engaged in diabetes care. The Company is also engaged in the discovery, development, manufacturing and marketing of pharmaceutical products. The Company operates through two business segments: diabetes and obesity care, and biopharmaceuticals. The Company's diabetes and obesity care segment covers insulin, GLP-1, other protein-related products, such as glucagon, protein-related delivery systems and needles, and oral anti-diabetic drugs. The Company's biopharmaceuticals segment covers the therapy areas of hemophilia care, growth hormone therapy and hormone replacement therapy. The Company also offers Saxenda product to treat obesity. It offers a range of products, including NovoLog/NovoRapid; NovoLog Mix/NovoMix; Prandin/NovoNorm; NovoSeven; Norditropin, and Vagifem. As of December 31, 2016, it marketed its products in over 180 countries. Its regional structure consists of two commercial units: North America and International Operations.</v>
      </c>
      <c r="AB3" s="5" t="str" cm="1">
        <f t="array" ref="AB3">_FV(A3,"Currency")</f>
        <v>USD</v>
      </c>
      <c r="AC3" s="22"/>
      <c r="AD3" s="6"/>
      <c r="AI3" s="6"/>
    </row>
    <row r="4" spans="1:35" ht="50" customHeight="1">
      <c r="A4" s="57" t="e" vm="98">
        <v>#VALUE!</v>
      </c>
      <c r="B4" s="12" cm="1">
        <f t="array" ref="B4">_FV(A4,"Price")</f>
        <v>351.16</v>
      </c>
      <c r="C4" s="38">
        <f>[98]Model!$K$6</f>
        <v>642.76455187327713</v>
      </c>
      <c r="D4" s="33">
        <f>[98]Model!$K$7</f>
        <v>0.83123803952500608</v>
      </c>
      <c r="E4" s="33">
        <f>[98]Model!$E$11</f>
        <v>0.17906368821292773</v>
      </c>
      <c r="F4" s="33">
        <f>[98]Model!$F$11</f>
        <v>0.10562441913847742</v>
      </c>
      <c r="G4" s="33">
        <f>[98]Model!$K$11</f>
        <v>9.002044661221395E-2</v>
      </c>
      <c r="H4" s="33">
        <f>[98]Model!$E$13</f>
        <v>0.41838520985440408</v>
      </c>
      <c r="I4" s="33">
        <f>[98]Model!$F$13</f>
        <v>0.17278747742323897</v>
      </c>
      <c r="J4" s="33">
        <f>[98]Model!$K$13</f>
        <v>0.10907343461705729</v>
      </c>
      <c r="K4" s="33">
        <f>[98]Model!$E$16</f>
        <v>0.61227268712172145</v>
      </c>
      <c r="L4" s="33">
        <f>[98]Model!$F$16</f>
        <v>-5.3520572894982799E-5</v>
      </c>
      <c r="M4" s="33">
        <f>[98]Model!$K$16</f>
        <v>9.4650696939193438E-2</v>
      </c>
      <c r="N4" s="33">
        <f t="shared" si="0"/>
        <v>0.33900230804354248</v>
      </c>
      <c r="O4" s="34">
        <f>[98]Model!$A$6</f>
        <v>9.1600975491188983</v>
      </c>
      <c r="P4" s="34">
        <f>[98]Model!$A$7</f>
        <v>23.215298562628337</v>
      </c>
      <c r="Q4" s="35">
        <f>[98]Model!$C$7</f>
        <v>4.3871091731410135E-2</v>
      </c>
      <c r="R4" s="33">
        <f>[98]Model!$C$3</f>
        <v>0.87919999999999998</v>
      </c>
      <c r="S4" s="33">
        <f>[98]Model!$C$5</f>
        <v>0.39457160218756332</v>
      </c>
      <c r="T4" s="33">
        <f>[98]Model!$C$6</f>
        <v>0.40186347984606036</v>
      </c>
      <c r="U4" s="33">
        <f>[98]Model!$E$7</f>
        <v>0.20653198093337768</v>
      </c>
      <c r="V4" s="36">
        <f>[98]Model!$G$7</f>
        <v>4.9617975203940477E-2</v>
      </c>
      <c r="W4" s="33">
        <f>[98]Model!$G$3</f>
        <v>1.8920446229682142E-3</v>
      </c>
      <c r="X4" s="39">
        <f>[98]Model!$A$3</f>
        <v>90446803200</v>
      </c>
      <c r="Y4" s="9" t="str" cm="1">
        <f t="array" ref="Y4">_FV(A4,"Industry")</f>
        <v>Biotechnology &amp; Medical Research</v>
      </c>
      <c r="Z4" s="41" cm="1">
        <f t="array" ref="Z4">_FV(A4,"Year incorporated",TRUE)</f>
        <v>1989</v>
      </c>
      <c r="AA4" s="8" t="str" cm="1">
        <f t="array" ref="AA4">_FV(A4,"Description")</f>
        <v>Vertex Pharmaceuticals Incorporated is a global biotechnology company. The Company is focused on developing medicines that treat the underlying cause of cystic fibrosis (CF). Its pipeline includes mid- and late-stage clinical programs in sickle cell disease, beta thalassemia, acute and neuropathic pain, APOL1-mediated kidney disease, type 1 diabetes, and alpha-1 antitrypsin deficiency, and earlier-stage programs in diseases such as muscular dystrophies. Its marketed medicines are TRIKAFTA/KAFTRIO (elexacaftor/tezacaftor/ivacaftor and ivacaftor), SYMDEKO/SYMKEVI (tezacaftor/ivacaftor and ivacaftor), ORKAMBI (lumacaftor/ivacaftor) and KALYDECO (ivacaftor). The Company has a pipeline of investigational small molecule, cell and genetic therapies in other serious diseases where it has deep insight into causal human biology, including sickle cell disease, beta thalassemia, APOL1-mediated kidney disease, pain, type 1 diabetes, alpha-1 antitrypsin deficiency and Duchenne muscular dystrophy.</v>
      </c>
      <c r="AB4" s="4"/>
      <c r="AC4" s="22"/>
      <c r="AD4" s="6"/>
      <c r="AE4" s="6"/>
    </row>
    <row r="5" spans="1:35" ht="50" customHeight="1">
      <c r="A5" s="57" t="e" vm="99">
        <v>#VALUE!</v>
      </c>
      <c r="B5" s="12" cm="1">
        <f t="array" ref="B5">_FV(A5,"Price")</f>
        <v>583.85</v>
      </c>
      <c r="C5" s="38">
        <f>[99]Model!$K$6</f>
        <v>654.03042885175898</v>
      </c>
      <c r="D5" s="33">
        <f>[99]Model!$K$7</f>
        <v>0.10504245742533524</v>
      </c>
      <c r="E5" s="33">
        <f>[99]Model!$E$11</f>
        <v>7.8747386858013524E-3</v>
      </c>
      <c r="F5" s="33">
        <f>[99]Model!$F$11</f>
        <v>0.17264745247254876</v>
      </c>
      <c r="G5" s="33">
        <f>[99]Model!$K$11</f>
        <v>0.15197330486053096</v>
      </c>
      <c r="H5" s="33">
        <f>[99]Model!$E$13</f>
        <v>0.11879893222494942</v>
      </c>
      <c r="I5" s="33">
        <f>[99]Model!$F$13</f>
        <v>0.41173456315654633</v>
      </c>
      <c r="J5" s="33">
        <f>[99]Model!$K$13</f>
        <v>0.26175843260588977</v>
      </c>
      <c r="K5" s="33">
        <f>[99]Model!$E$16</f>
        <v>-0.13887593708067958</v>
      </c>
      <c r="L5" s="33">
        <f>[99]Model!$F$16</f>
        <v>0.6633230665182599</v>
      </c>
      <c r="M5" s="33">
        <f>[99]Model!$K$16</f>
        <v>0.33221414776726099</v>
      </c>
      <c r="N5" s="33">
        <f t="shared" si="0"/>
        <v>0.24229312836089356</v>
      </c>
      <c r="O5" s="34">
        <f>[99]Model!$A$6</f>
        <v>16.787385896740268</v>
      </c>
      <c r="P5" s="34">
        <f>[99]Model!$A$7</f>
        <v>63.731512996597097</v>
      </c>
      <c r="Q5" s="35">
        <f>[99]Model!$C$7</f>
        <v>1.4049118079406425E-2</v>
      </c>
      <c r="R5" s="33">
        <f>[99]Model!$C$3</f>
        <v>0.77769999999999995</v>
      </c>
      <c r="S5" s="33">
        <f>[99]Model!$C$5</f>
        <v>0.22010000000000002</v>
      </c>
      <c r="T5" s="33">
        <f>[99]Model!$C$6</f>
        <v>0.12055384523386017</v>
      </c>
      <c r="U5" s="33">
        <f>[99]Model!$E$7</f>
        <v>0.19724684927575886</v>
      </c>
      <c r="V5" s="36">
        <f>[99]Model!$G$7</f>
        <v>1.6879983496721767</v>
      </c>
      <c r="W5" s="33">
        <f>[99]Model!$G$3</f>
        <v>-2.5456807156169076E-2</v>
      </c>
      <c r="X5" s="39">
        <f>[99]Model!$A$3</f>
        <v>561857018578</v>
      </c>
      <c r="Y5" s="9" t="str" cm="1">
        <f t="array" ref="Y5">_FV(A5,"Industry")</f>
        <v>Pharmaceuticals</v>
      </c>
      <c r="Z5" s="41" cm="1">
        <f t="array" ref="Z5">_FV(A5,"Year incorporated",TRUE)</f>
        <v>1901</v>
      </c>
      <c r="AA5" s="8" t="str" cm="1">
        <f t="array" ref="AA5">_FV(A5,"Description")</f>
        <v>Eli Lilly and Company is engaged in drug manufacturing businesses. It discovers, develops, manufactures, and markets products in the human pharmaceutical products segment. Its diabetes products include Basaglar, Humalog, Humulin, Jardiance, Mounjaro, and Trulicity. Its oncology products consist of Alimta, Cyramza, Erbitux, Jaypirca, Retevmo, and others. Its immunology products include Olumiant, Taltz, oral IL-17 inhibitors and others. Its neuroscience products include Cymbalta, Emgality, and Zyprexa. Its other therapies consist of Bamlanivimab and etesevimab, Bebtelovimab and Forteo. It maintains special business groups for service wholesalers, pharmacy benefit managers, managed care organizations, group purchasing organizations, government and long-term care institutions, hospitals, and certain retail pharmacies. It manufactures and distributes its products through facilities in the United States, including Puerto Rico, and other countries. Its products are sold in over 110 countries.</v>
      </c>
      <c r="AB5" s="4"/>
      <c r="AC5" s="22"/>
      <c r="AD5" s="6"/>
    </row>
    <row r="6" spans="1:35" ht="50" customHeight="1">
      <c r="A6" s="57" t="e" vm="100">
        <v>#VALUE!</v>
      </c>
      <c r="B6" s="12" cm="1">
        <f t="array" ref="B6">_FV(A6,"Price")</f>
        <v>178.95</v>
      </c>
      <c r="C6" s="38">
        <f>[100]Model!$K$6</f>
        <v>202.04587200418413</v>
      </c>
      <c r="D6" s="33">
        <f>[100]Model!$K$7</f>
        <v>0.12906326909295407</v>
      </c>
      <c r="E6" s="33">
        <f>[100]Model!$E$11</f>
        <v>0.16440824583404701</v>
      </c>
      <c r="F6" s="33">
        <f>[100]Model!$F$11</f>
        <v>9.92733380973152E-2</v>
      </c>
      <c r="G6" s="33">
        <f>[100]Model!$K$11</f>
        <v>0.14237938069760353</v>
      </c>
      <c r="H6" s="33">
        <f>[100]Model!$E$13</f>
        <v>0.1411263716979807</v>
      </c>
      <c r="I6" s="33">
        <f>[100]Model!$F$13</f>
        <v>0.50910589576507159</v>
      </c>
      <c r="J6" s="33">
        <f>[100]Model!$K$13</f>
        <v>0.22862268562747684</v>
      </c>
      <c r="K6" s="33">
        <f>[100]Model!$E$16</f>
        <v>2.0938881280061938E-2</v>
      </c>
      <c r="L6" s="33">
        <f>[100]Model!$F$16</f>
        <v>-3.1352902738093658E-2</v>
      </c>
      <c r="M6" s="33">
        <f>[100]Model!$K$16</f>
        <v>0.18235219666486646</v>
      </c>
      <c r="N6" s="33">
        <f t="shared" si="0"/>
        <v>0.24065628388363938</v>
      </c>
      <c r="O6" s="34">
        <f>[100]Model!$A$6</f>
        <v>12.135627574926129</v>
      </c>
      <c r="P6" s="34">
        <f>[100]Model!$A$7</f>
        <v>39.061551256793479</v>
      </c>
      <c r="Q6" s="35">
        <f>[100]Model!$C$7</f>
        <v>2.6242886423697358E-2</v>
      </c>
      <c r="R6" s="33">
        <f>[100]Model!$C$3</f>
        <v>0.70709999999999995</v>
      </c>
      <c r="S6" s="33">
        <f>[100]Model!$C$5</f>
        <v>0.24199999999999999</v>
      </c>
      <c r="T6" s="33">
        <f>[100]Model!$C$6</f>
        <v>0.43763579104865408</v>
      </c>
      <c r="U6" s="33">
        <f>[100]Model!$E$7</f>
        <v>7.0510345397502061E-2</v>
      </c>
      <c r="V6" s="36">
        <f>[100]Model!$G$7</f>
        <v>1.4088617779086716E-2</v>
      </c>
      <c r="W6" s="33">
        <f>[100]Model!$G$3</f>
        <v>6.9985291516089605E-3</v>
      </c>
      <c r="X6" s="39">
        <f>[100]Model!$A$3</f>
        <v>28749301725</v>
      </c>
      <c r="Y6" s="9" t="str" cm="1">
        <f t="array" ref="Y6">_FV(A6,"Industry")</f>
        <v>Healthcare Equipment &amp; Supplies</v>
      </c>
      <c r="Z6" s="41" cm="1">
        <f t="array" ref="Z6">_FV(A6,"Year incorporated",TRUE)</f>
        <v>2007</v>
      </c>
      <c r="AA6" s="8" t="str" cm="1">
        <f t="array" ref="AA6">_FV(A6,"Description")</f>
        <v>Veeva Systems Inc. is a provider of industry cloud solutions for the global life sciences industry. The Company's offerings span cloud software, data, and business consulting and are designed to meet the needs of its customers and their most strategic business functions from research and development (R&amp;D) to commercialization. The Company's industry cloud solutions for the life sciences industry are grouped into two major product families: Veeva Development Cloud and Veeva Commercial Cloud. Veeva Development Cloud includes application suites for the clinical, regulatory, and safety functions of life sciences companies, all built on its proprietary Veeva Vault platform. Veeva Commercial Cloud includes solutions for the sales, medical affairs, and marketing functions of a life sciences company. Its software offerings include Veeva CRM, Veeva Vault PromoMats, Veeva Vault Medical, and Veeva Crossix. Its data offerings include Veeva OpenData, Veeva Link, and Veeva Compass.</v>
      </c>
      <c r="AB6" s="4"/>
      <c r="AC6" s="22"/>
      <c r="AD6" s="6"/>
    </row>
    <row r="7" spans="1:35" ht="50" customHeight="1">
      <c r="A7" s="57" t="e" vm="101">
        <v>#VALUE!</v>
      </c>
      <c r="B7" s="12" cm="1">
        <f t="array" ref="B7">_FV(A7,"Price")</f>
        <v>179.19</v>
      </c>
      <c r="C7" s="38">
        <f>[101]Model!$K$6</f>
        <v>122.14617345459143</v>
      </c>
      <c r="D7" s="33">
        <f>[101]Model!$K$7</f>
        <v>-0.30515857867574125</v>
      </c>
      <c r="E7" s="33">
        <f>[101]Model!$E$11</f>
        <v>3.9094650205761416E-2</v>
      </c>
      <c r="F7" s="33">
        <f>[101]Model!$F$11</f>
        <v>6.4356435643564414E-2</v>
      </c>
      <c r="G7" s="33">
        <f>[101]Model!$K$11</f>
        <v>6.0052532962182513E-2</v>
      </c>
      <c r="H7" s="33">
        <f>[101]Model!$E$13</f>
        <v>3.7800687285223455E-2</v>
      </c>
      <c r="I7" s="33">
        <f>[101]Model!$F$13</f>
        <v>0.18684957426679283</v>
      </c>
      <c r="J7" s="33">
        <f>[101]Model!$K$13</f>
        <v>0.11258365989690966</v>
      </c>
      <c r="K7" s="33">
        <f>[101]Model!$E$16</f>
        <v>-0.2175332938456932</v>
      </c>
      <c r="L7" s="33">
        <f>[101]Model!$F$16</f>
        <v>0.4264292807408423</v>
      </c>
      <c r="M7" s="33">
        <f>[101]Model!$K$16</f>
        <v>0.173858941988764</v>
      </c>
      <c r="N7" s="33">
        <f t="shared" si="0"/>
        <v>0.15682753190878004</v>
      </c>
      <c r="O7" s="34">
        <f>[101]Model!$A$6</f>
        <v>9.3846043398837207</v>
      </c>
      <c r="P7" s="34">
        <f>[101]Model!$A$7</f>
        <v>32.167236876444797</v>
      </c>
      <c r="Q7" s="35">
        <f>[101]Model!$C$7</f>
        <v>2.4493269103131085E-2</v>
      </c>
      <c r="R7" s="33">
        <f>[101]Model!$C$3</f>
        <v>0.70140000000000002</v>
      </c>
      <c r="S7" s="33">
        <f>[101]Model!$C$5</f>
        <v>0.26920000000000005</v>
      </c>
      <c r="T7" s="33">
        <f>[101]Model!$C$6</f>
        <v>0.17870879421065433</v>
      </c>
      <c r="U7" s="33">
        <f>[101]Model!$E$7</f>
        <v>0.19630916769311982</v>
      </c>
      <c r="V7" s="36">
        <f>[101]Model!$G$7</f>
        <v>1.4596407703960181</v>
      </c>
      <c r="W7" s="33">
        <f>[101]Model!$G$3</f>
        <v>-8.2941157610064709E-3</v>
      </c>
      <c r="X7" s="39">
        <f>[101]Model!$A$3</f>
        <v>80707597323</v>
      </c>
      <c r="Y7" s="9" t="str" cm="1">
        <f t="array" ref="Y7">_FV(A7,"Industry")</f>
        <v>Pharmaceuticals</v>
      </c>
      <c r="Z7" s="41" cm="1">
        <f t="array" ref="Z7">_FV(A7,"Year incorporated",TRUE)</f>
        <v>2012</v>
      </c>
      <c r="AA7" s="8" t="str" cm="1">
        <f t="array" ref="AA7">_FV(A7,"Description")</f>
        <v>Zoetis Inc. is an animal health company. The Company is focused on the discovery, development, manufacture and commercialization of medicines, vaccines, diagnostic products and services, biodevices, genetic tests and precision animal health technology. It commercializes products across eight core species: dogs, cats and horses and cattle, swine, poultry, fish and sheep and within product categories, such as vaccines, anti-infectives, parasiticides, dermatology, other pharmaceutical products, medicated feed additives and animal health diagnostics. The Company operates through two segments: the United States and International. Within each of these operating segments, it offers a product portfolio for both companion animal and livestock customers. The Company market its products in approximately 45 countries across North America, Europe, Africa, Asia, Australia and South America. The Company’s products are sold in more than 100 countries.</v>
      </c>
      <c r="AB7" s="4"/>
      <c r="AC7" s="22"/>
      <c r="AD7" s="6"/>
    </row>
    <row r="8" spans="1:35" ht="50" customHeight="1">
      <c r="A8" s="57" t="e" vm="102">
        <v>#VALUE!</v>
      </c>
      <c r="B8" s="12" cm="1">
        <f t="array" ref="B8">_FV(A8,"Price")</f>
        <v>315.2</v>
      </c>
      <c r="C8" s="38">
        <f>[102]Model!$K$6</f>
        <v>133.21410983270582</v>
      </c>
      <c r="D8" s="33">
        <f>[102]Model!$K$7</f>
        <v>-0.57736640281501961</v>
      </c>
      <c r="E8" s="33">
        <f>[102]Model!$E$11</f>
        <v>8.968319293882776E-2</v>
      </c>
      <c r="F8" s="33">
        <f>[102]Model!$F$11</f>
        <v>0.13657548776959927</v>
      </c>
      <c r="G8" s="33">
        <f>[102]Model!$K$11</f>
        <v>0.1263374704060892</v>
      </c>
      <c r="H8" s="33">
        <f>[102]Model!$E$13</f>
        <v>-0.22427548985099144</v>
      </c>
      <c r="I8" s="33">
        <f>[102]Model!$F$13</f>
        <v>0.51251607048324899</v>
      </c>
      <c r="J8" s="33">
        <f>[102]Model!$K$13</f>
        <v>0.13953962269901121</v>
      </c>
      <c r="K8" s="33">
        <f>[102]Model!$E$16</f>
        <v>-0.44789446396681831</v>
      </c>
      <c r="L8" s="33">
        <f>[102]Model!$F$16</f>
        <v>0.58075959933222032</v>
      </c>
      <c r="M8" s="33">
        <f>[102]Model!$K$16</f>
        <v>0.30458936371108958</v>
      </c>
      <c r="N8" s="33">
        <f t="shared" si="0"/>
        <v>0.14127254309853673</v>
      </c>
      <c r="O8" s="34">
        <f>[102]Model!$A$6</f>
        <v>15.691883484162895</v>
      </c>
      <c r="P8" s="34">
        <f>[102]Model!$A$7</f>
        <v>55.486499999999999</v>
      </c>
      <c r="Q8" s="35">
        <f>[102]Model!$C$7</f>
        <v>1.3651969397961667E-2</v>
      </c>
      <c r="R8" s="33">
        <f>[102]Model!$C$3</f>
        <v>0.66739999999999999</v>
      </c>
      <c r="S8" s="33">
        <f>[102]Model!$C$5</f>
        <v>0.28280542986425339</v>
      </c>
      <c r="T8" s="33">
        <f>[102]Model!$C$6</f>
        <v>0.21422511312217193</v>
      </c>
      <c r="U8" s="33">
        <f>[102]Model!$E$7</f>
        <v>0.10027032150127331</v>
      </c>
      <c r="V8" s="36">
        <f>[102]Model!$G$7</f>
        <v>1.4548859921235483E-2</v>
      </c>
      <c r="W8" s="33">
        <f>[102]Model!$G$3</f>
        <v>-2.958024472233145E-3</v>
      </c>
      <c r="X8" s="39">
        <f>[102]Model!$A$3</f>
        <v>110973000000</v>
      </c>
      <c r="Y8" s="9" t="str" cm="1">
        <f t="array" ref="Y8">_FV(A8,"Industry")</f>
        <v>Healthcare Equipment &amp; Supplies</v>
      </c>
      <c r="Z8" s="41" cm="1">
        <f t="array" ref="Z8">_FV(A8,"Year incorporated",TRUE)</f>
        <v>1995</v>
      </c>
      <c r="AA8" s="8" t="str" cm="1">
        <f t="array" ref="AA8">_FV(A8,"Description")</f>
        <v>Intuitive Surgical, Inc. develops, manufactures, and markets the da Vinci surgical system and the Ion endoluminal system. The Company's products and related services enable physicians and healthcare providers to access minimally invasive care. The systems consist of a surgeon console or consoles, a patient-side cart, a vision system, and instruments and accessories. Its da Vinci products consist of five categories, such as da Vinci surgical systems, da Vinci instruments and accessories, da Vinci Stapling, da Vinci Energy, and da Vinci Vision, including Firefly Fluorescence imaging systems and da Vinci Endoscopes. It also provides a suite of systems, learning, and services offerings. Its Ion endoluminal system extends its commercial offerings beyond surgery into diagnostic procedures, enabling minimally invasive biopsies in the lung. Its services include readiness support, maintenance support, perioperative consulting, customer hospital analytics, and market consulting optimization.</v>
      </c>
      <c r="AB8" s="5" t="str" cm="1">
        <f t="array" ref="AB8">_FV(A8,"Currency")</f>
        <v>USD</v>
      </c>
    </row>
    <row r="9" spans="1:35" ht="50" customHeight="1">
      <c r="A9" s="57" t="e" vm="103">
        <v>#VALUE!</v>
      </c>
      <c r="B9" s="12" cm="1">
        <f t="array" ref="B9">_FV(A9,"Price")</f>
        <v>223.41</v>
      </c>
      <c r="C9" s="38">
        <f>[103]Model!$K$6</f>
        <v>201.04077278284404</v>
      </c>
      <c r="D9" s="33">
        <f>[103]Model!$K$7</f>
        <v>-1.2181737505679857E-2</v>
      </c>
      <c r="E9" s="33">
        <f>[103]Model!$E$11</f>
        <v>6.851594065120703E-2</v>
      </c>
      <c r="F9" s="33">
        <f>[103]Model!$F$11</f>
        <v>-0.13908042324679859</v>
      </c>
      <c r="G9" s="33">
        <f>[103]Model!$K$11</f>
        <v>1.0553582588400823E-2</v>
      </c>
      <c r="H9" s="33">
        <f>[103]Model!$E$13</f>
        <v>0.12062801181408367</v>
      </c>
      <c r="I9" s="33">
        <f>[103]Model!$F$13</f>
        <v>-0.1374670550700513</v>
      </c>
      <c r="J9" s="33">
        <f>[103]Model!$K$13</f>
        <v>6.2008952853246702E-2</v>
      </c>
      <c r="K9" s="33">
        <f>[103]Model!$E$16</f>
        <v>3.9602849591775291E-2</v>
      </c>
      <c r="L9" s="33">
        <f>[103]Model!$F$16</f>
        <v>-0.18402125290430571</v>
      </c>
      <c r="M9" s="33">
        <f>[103]Model!$K$16</f>
        <v>5.8314236639788318E-2</v>
      </c>
      <c r="N9" s="33">
        <f t="shared" si="0"/>
        <v>0.14238778730667628</v>
      </c>
      <c r="O9" s="34">
        <f>[103]Model!$A$6</f>
        <v>5.550544157082749</v>
      </c>
      <c r="P9" s="34">
        <f>[103]Model!$A$7</f>
        <v>24.185661529752331</v>
      </c>
      <c r="Q9" s="35">
        <f>[103]Model!$C$7</f>
        <v>3.6185526665689506E-2</v>
      </c>
      <c r="R9" s="33">
        <f>[103]Model!$C$3</f>
        <v>0.59079999999999999</v>
      </c>
      <c r="S9" s="33">
        <f>[103]Model!$C$5</f>
        <v>0.22949730567653354</v>
      </c>
      <c r="T9" s="33">
        <f>[103]Model!$C$6</f>
        <v>0.22739351886026427</v>
      </c>
      <c r="U9" s="33">
        <f>[103]Model!$E$7</f>
        <v>7.8918699981843324E-2</v>
      </c>
      <c r="V9" s="36">
        <f>[103]Model!$G$7</f>
        <v>0.38425102466939914</v>
      </c>
      <c r="W9" s="33">
        <f>[103]Model!$G$3</f>
        <v>9.4934986773774765E-3</v>
      </c>
      <c r="X9" s="39">
        <f>[103]Model!$A$3</f>
        <v>150386443392</v>
      </c>
      <c r="Y9" s="9" t="str" cm="1">
        <f t="array" ref="Y9">_FV(A9,"Industry")</f>
        <v>Healthcare Equipment &amp; Supplies</v>
      </c>
      <c r="Z9" s="41" cm="1">
        <f t="array" ref="Z9">_FV(A9,"Year incorporated",TRUE)</f>
        <v>1986</v>
      </c>
      <c r="AA9" s="8" t="str" cm="1">
        <f t="array" ref="AA9">_FV(A9,"Description")</f>
        <v>Danaher Corporation designs, manufactures and markets professional, medical, industrial, and commercial products and services. The Company’s Biotechnology segment includes the bioprocessing and discovery and medical businesses and offers a range of tools, consumables and services that are used by customers to advance and accelerate the research, development, manufacture and delivery of biological medicines. Its Life Sciences segment offers a range of instruments and consumables that are used by customers to study the basic building blocks of life, including deoxyribonucleic acid (DNA)and ribonucleic acid (RNA), nucleic acid, proteins, metabolites and cells, in order to understand the causes of disease, identify new therapies, and test and manufacture new drugs, and vaccines. Its Diagnostics segment offers clinical instruments, reagents, consumables, software that hospitals, physicians’ offices, reference laboratories and other critical care settings use to diagnose disease.</v>
      </c>
    </row>
    <row r="10" spans="1:35" ht="50" customHeight="1">
      <c r="A10" s="44"/>
      <c r="B10" s="12"/>
      <c r="C10" s="38"/>
      <c r="D10" s="33"/>
      <c r="E10" s="33"/>
      <c r="F10" s="33"/>
      <c r="G10" s="33"/>
      <c r="H10" s="33"/>
      <c r="I10" s="33"/>
      <c r="J10" s="33"/>
      <c r="K10" s="33"/>
      <c r="L10" s="33"/>
      <c r="M10" s="33"/>
      <c r="N10" s="33"/>
      <c r="O10" s="34"/>
      <c r="P10" s="34"/>
      <c r="Q10" s="35"/>
      <c r="R10" s="33"/>
      <c r="S10" s="33"/>
      <c r="T10" s="33"/>
      <c r="U10" s="33"/>
      <c r="V10" s="36"/>
      <c r="W10" s="33"/>
      <c r="X10" s="39"/>
      <c r="Y10" s="9"/>
      <c r="Z10" s="41"/>
      <c r="AA10" s="8"/>
    </row>
    <row r="11" spans="1:35" ht="50" customHeight="1">
      <c r="A11" s="44"/>
      <c r="B11" s="12"/>
      <c r="C11" s="38"/>
      <c r="D11" s="33"/>
      <c r="E11" s="33"/>
      <c r="F11" s="33"/>
      <c r="G11" s="33"/>
      <c r="H11" s="33"/>
      <c r="I11" s="33"/>
      <c r="J11" s="33"/>
      <c r="K11" s="33"/>
      <c r="L11" s="33"/>
      <c r="M11" s="33"/>
      <c r="N11" s="33"/>
      <c r="O11" s="34"/>
      <c r="P11" s="34"/>
      <c r="Q11" s="35"/>
      <c r="R11" s="33"/>
      <c r="S11" s="33"/>
      <c r="T11" s="33"/>
      <c r="U11" s="33"/>
      <c r="V11" s="36"/>
      <c r="W11" s="33"/>
      <c r="X11" s="39"/>
      <c r="Y11" s="9"/>
      <c r="Z11" s="41"/>
      <c r="AA11" s="8"/>
    </row>
    <row r="12" spans="1:35" ht="50" customHeight="1">
      <c r="A12" s="44"/>
      <c r="B12" s="12"/>
      <c r="C12" s="38"/>
      <c r="D12" s="33"/>
      <c r="E12" s="33"/>
      <c r="F12" s="33"/>
      <c r="G12" s="33"/>
      <c r="H12" s="33"/>
      <c r="I12" s="33"/>
      <c r="J12" s="33"/>
      <c r="K12" s="33"/>
      <c r="L12" s="33"/>
      <c r="M12" s="33"/>
      <c r="N12" s="33"/>
      <c r="O12" s="34"/>
      <c r="P12" s="34"/>
      <c r="Q12" s="35"/>
      <c r="R12" s="33"/>
      <c r="S12" s="33"/>
      <c r="T12" s="33"/>
      <c r="U12" s="33"/>
      <c r="V12" s="36"/>
      <c r="W12" s="33"/>
      <c r="X12" s="39"/>
      <c r="Y12" s="9"/>
      <c r="Z12" s="41"/>
      <c r="AA12" s="8"/>
    </row>
    <row r="13" spans="1:35" ht="50" customHeight="1">
      <c r="A13" s="44"/>
      <c r="B13" s="12"/>
      <c r="C13" s="38"/>
      <c r="D13" s="33"/>
      <c r="E13" s="33"/>
      <c r="F13" s="33"/>
      <c r="G13" s="33"/>
      <c r="H13" s="33"/>
      <c r="I13" s="33"/>
      <c r="J13" s="33"/>
      <c r="K13" s="33"/>
      <c r="L13" s="33"/>
      <c r="M13" s="33"/>
      <c r="N13" s="33"/>
      <c r="O13" s="34"/>
      <c r="P13" s="34"/>
      <c r="Q13" s="35"/>
      <c r="R13" s="33"/>
      <c r="S13" s="33"/>
      <c r="T13" s="33"/>
      <c r="U13" s="33"/>
      <c r="V13" s="36"/>
      <c r="W13" s="33"/>
      <c r="X13" s="39"/>
      <c r="Y13" s="9"/>
      <c r="Z13" s="41"/>
      <c r="AA13" s="8"/>
    </row>
    <row r="14" spans="1:35" ht="50" customHeight="1">
      <c r="A14" s="44"/>
      <c r="B14" s="12"/>
      <c r="C14" s="38"/>
      <c r="D14" s="33"/>
      <c r="E14" s="33"/>
      <c r="F14" s="33"/>
      <c r="G14" s="33"/>
      <c r="H14" s="33"/>
      <c r="I14" s="33"/>
      <c r="J14" s="33"/>
      <c r="K14" s="33"/>
      <c r="L14" s="33"/>
      <c r="M14" s="33"/>
      <c r="N14" s="33"/>
      <c r="O14" s="34"/>
      <c r="P14" s="34"/>
      <c r="Q14" s="35"/>
      <c r="R14" s="33"/>
      <c r="S14" s="33"/>
      <c r="T14" s="33"/>
      <c r="U14" s="33"/>
      <c r="V14" s="36"/>
      <c r="W14" s="33"/>
      <c r="X14" s="39"/>
      <c r="Y14" s="9"/>
      <c r="Z14" s="41"/>
      <c r="AA14" s="8"/>
    </row>
    <row r="15" spans="1:35" ht="50" customHeight="1">
      <c r="A15" s="44"/>
      <c r="B15" s="12"/>
      <c r="C15" s="38"/>
      <c r="D15" s="33"/>
      <c r="E15" s="33"/>
      <c r="F15" s="33"/>
      <c r="G15" s="33"/>
      <c r="H15" s="33"/>
      <c r="I15" s="33"/>
      <c r="J15" s="33"/>
      <c r="K15" s="33"/>
      <c r="L15" s="33"/>
      <c r="M15" s="33"/>
      <c r="N15" s="33"/>
      <c r="O15" s="34"/>
      <c r="P15" s="34"/>
      <c r="Q15" s="35"/>
      <c r="R15" s="33"/>
      <c r="S15" s="33"/>
      <c r="T15" s="33"/>
      <c r="U15" s="33"/>
      <c r="V15" s="36"/>
      <c r="W15" s="33"/>
      <c r="X15" s="39"/>
      <c r="Y15" s="9"/>
      <c r="Z15" s="41"/>
      <c r="AA15" s="8"/>
    </row>
    <row r="16" spans="1:35" ht="50" customHeight="1">
      <c r="A16" s="44"/>
      <c r="B16" s="12"/>
      <c r="C16" s="38"/>
      <c r="D16" s="33"/>
      <c r="E16" s="33"/>
      <c r="F16" s="33"/>
      <c r="G16" s="33"/>
      <c r="H16" s="33"/>
      <c r="I16" s="33"/>
      <c r="J16" s="33"/>
      <c r="K16" s="33"/>
      <c r="L16" s="33"/>
      <c r="M16" s="33"/>
      <c r="N16" s="33"/>
      <c r="O16" s="34"/>
      <c r="P16" s="34"/>
      <c r="Q16" s="35"/>
      <c r="R16" s="33"/>
      <c r="S16" s="33"/>
      <c r="T16" s="33"/>
      <c r="U16" s="33"/>
      <c r="V16" s="36"/>
      <c r="W16" s="33"/>
      <c r="X16" s="39"/>
      <c r="Y16" s="9"/>
      <c r="Z16" s="41"/>
      <c r="AA16" s="8"/>
    </row>
    <row r="17" spans="1:27" ht="50" customHeight="1">
      <c r="A17" s="44"/>
      <c r="B17" s="12"/>
      <c r="C17" s="38"/>
      <c r="D17" s="33"/>
      <c r="E17" s="33"/>
      <c r="F17" s="33"/>
      <c r="G17" s="33"/>
      <c r="H17" s="33"/>
      <c r="I17" s="33"/>
      <c r="J17" s="33"/>
      <c r="K17" s="33"/>
      <c r="L17" s="33"/>
      <c r="M17" s="33"/>
      <c r="N17" s="33"/>
      <c r="O17" s="34"/>
      <c r="P17" s="34"/>
      <c r="Q17" s="35"/>
      <c r="R17" s="33"/>
      <c r="S17" s="33"/>
      <c r="T17" s="33"/>
      <c r="U17" s="33"/>
      <c r="V17" s="36"/>
      <c r="W17" s="33"/>
      <c r="X17" s="39"/>
      <c r="Y17" s="9"/>
      <c r="Z17" s="41"/>
      <c r="AA17" s="8"/>
    </row>
    <row r="18" spans="1:27" ht="50" customHeight="1">
      <c r="A18" s="44"/>
      <c r="B18" s="12"/>
      <c r="C18" s="38"/>
      <c r="D18" s="33"/>
      <c r="E18" s="33"/>
      <c r="F18" s="33"/>
      <c r="G18" s="33"/>
      <c r="H18" s="33"/>
      <c r="I18" s="33"/>
      <c r="J18" s="33"/>
      <c r="K18" s="33"/>
      <c r="L18" s="33"/>
      <c r="M18" s="33"/>
      <c r="N18" s="33"/>
      <c r="O18" s="34"/>
      <c r="P18" s="34"/>
      <c r="Q18" s="35"/>
      <c r="R18" s="33"/>
      <c r="S18" s="33"/>
      <c r="T18" s="33"/>
      <c r="U18" s="33"/>
      <c r="V18" s="36"/>
      <c r="W18" s="33"/>
      <c r="X18" s="39"/>
      <c r="Y18" s="9"/>
      <c r="Z18" s="41"/>
      <c r="AA18" s="8"/>
    </row>
    <row r="19" spans="1:27" ht="50" customHeight="1">
      <c r="A19" s="44"/>
      <c r="B19" s="12"/>
      <c r="C19" s="12"/>
      <c r="D19" s="4"/>
      <c r="E19" s="4"/>
      <c r="F19" s="4"/>
      <c r="G19" s="4"/>
      <c r="H19" s="4"/>
      <c r="I19" s="4"/>
      <c r="J19" s="4"/>
      <c r="K19" s="4"/>
      <c r="L19" s="4"/>
      <c r="M19" s="4"/>
      <c r="N19" s="4"/>
      <c r="O19" s="24"/>
      <c r="P19" s="24"/>
      <c r="Q19" s="21"/>
      <c r="R19" s="4"/>
      <c r="S19" s="4"/>
      <c r="T19" s="4"/>
      <c r="U19" s="4"/>
      <c r="V19" s="25"/>
      <c r="W19" s="4"/>
      <c r="X19" s="5"/>
      <c r="Y19" s="9"/>
      <c r="Z19" s="41"/>
      <c r="AA19" s="8"/>
    </row>
    <row r="20" spans="1:27" ht="50" customHeight="1">
      <c r="A20" s="44"/>
      <c r="B20" s="12"/>
      <c r="C20" s="12"/>
      <c r="D20" s="4"/>
      <c r="E20" s="4"/>
      <c r="F20" s="4"/>
      <c r="G20" s="4"/>
      <c r="H20" s="4"/>
      <c r="I20" s="4"/>
      <c r="J20" s="4"/>
      <c r="K20" s="4"/>
      <c r="L20" s="4"/>
      <c r="M20" s="4"/>
      <c r="N20" s="4"/>
      <c r="O20" s="24"/>
      <c r="P20" s="24"/>
      <c r="Q20" s="21"/>
      <c r="R20" s="4"/>
      <c r="S20" s="4"/>
      <c r="T20" s="4"/>
      <c r="U20" s="4"/>
      <c r="V20" s="25"/>
      <c r="W20" s="4"/>
      <c r="X20" s="5"/>
      <c r="Y20" s="9"/>
      <c r="Z20" s="41"/>
      <c r="AA20" s="8"/>
    </row>
    <row r="21" spans="1:27" ht="50" customHeight="1">
      <c r="A21" s="44"/>
      <c r="B21" s="12"/>
      <c r="C21" s="12"/>
      <c r="D21" s="4"/>
      <c r="E21" s="4"/>
      <c r="F21" s="4"/>
      <c r="G21" s="4"/>
      <c r="H21" s="4"/>
      <c r="I21" s="4"/>
      <c r="J21" s="4"/>
      <c r="K21" s="4"/>
      <c r="L21" s="4"/>
      <c r="M21" s="4"/>
      <c r="N21" s="4"/>
      <c r="O21" s="24"/>
      <c r="P21" s="24"/>
      <c r="Q21" s="21"/>
      <c r="R21" s="4"/>
      <c r="S21" s="4"/>
      <c r="T21" s="4"/>
      <c r="U21" s="4"/>
      <c r="V21" s="25"/>
      <c r="W21" s="4"/>
      <c r="X21" s="5"/>
      <c r="Y21" s="9"/>
      <c r="Z21" s="41"/>
      <c r="AA21" s="8"/>
    </row>
    <row r="22" spans="1:27" ht="50" customHeight="1">
      <c r="A22" s="44"/>
      <c r="B22" s="12"/>
      <c r="C22" s="12"/>
      <c r="D22" s="4"/>
      <c r="E22" s="4"/>
      <c r="F22" s="4"/>
      <c r="G22" s="4"/>
      <c r="H22" s="4"/>
      <c r="I22" s="4"/>
      <c r="J22" s="4"/>
      <c r="K22" s="4"/>
      <c r="L22" s="4"/>
      <c r="M22" s="4"/>
      <c r="N22" s="4"/>
      <c r="O22" s="24"/>
      <c r="P22" s="24"/>
      <c r="Q22" s="21"/>
      <c r="R22" s="4"/>
      <c r="S22" s="4"/>
      <c r="T22" s="4"/>
      <c r="U22" s="4"/>
      <c r="W22" s="4"/>
      <c r="X22" s="5"/>
      <c r="Y22" s="9"/>
      <c r="Z22" s="41"/>
      <c r="AA22" s="8"/>
    </row>
    <row r="23" spans="1:27" ht="50" customHeight="1">
      <c r="A23" s="44"/>
      <c r="B23" s="12"/>
      <c r="C23" s="12"/>
      <c r="D23" s="4"/>
      <c r="E23" s="4"/>
      <c r="F23" s="4"/>
      <c r="G23" s="4"/>
      <c r="H23" s="4"/>
      <c r="I23" s="4"/>
      <c r="J23" s="4"/>
      <c r="K23" s="4"/>
      <c r="L23" s="4"/>
      <c r="M23" s="4"/>
      <c r="N23" s="4"/>
      <c r="O23" s="24"/>
      <c r="P23" s="24"/>
      <c r="Q23" s="21"/>
      <c r="R23" s="4"/>
      <c r="S23" s="4"/>
      <c r="T23" s="4"/>
      <c r="U23" s="4"/>
      <c r="W23" s="4"/>
      <c r="X23" s="5"/>
      <c r="Y23" s="9"/>
      <c r="Z23" s="41"/>
      <c r="AA23" s="8"/>
    </row>
    <row r="24" spans="1:27" ht="50" customHeight="1">
      <c r="A24" s="2"/>
      <c r="B24" s="12"/>
      <c r="C24" s="12"/>
      <c r="D24" s="4"/>
      <c r="E24" s="4"/>
      <c r="F24" s="4"/>
      <c r="G24" s="4"/>
      <c r="H24" s="4"/>
      <c r="I24" s="4"/>
      <c r="J24" s="4"/>
      <c r="K24" s="4"/>
      <c r="L24" s="4"/>
      <c r="M24" s="4"/>
      <c r="N24" s="4"/>
      <c r="O24" s="24"/>
      <c r="P24" s="24"/>
      <c r="Q24" s="21"/>
      <c r="R24" s="4"/>
      <c r="S24" s="4"/>
      <c r="T24" s="4"/>
      <c r="U24" s="4"/>
      <c r="W24" s="4"/>
      <c r="X24" s="5"/>
      <c r="Y24" s="9"/>
      <c r="Z24" s="41"/>
      <c r="AA24" s="8"/>
    </row>
    <row r="25" spans="1:27" ht="50" customHeight="1">
      <c r="A25" s="2"/>
      <c r="B25" s="12"/>
      <c r="C25" s="12"/>
      <c r="D25" s="4"/>
      <c r="E25" s="4"/>
      <c r="F25" s="4"/>
      <c r="G25" s="4"/>
      <c r="H25" s="4"/>
      <c r="I25" s="4"/>
      <c r="J25" s="4"/>
      <c r="K25" s="4"/>
      <c r="L25" s="4"/>
      <c r="M25" s="4"/>
      <c r="N25" s="4"/>
      <c r="O25" s="24"/>
      <c r="P25" s="24"/>
      <c r="Q25" s="21"/>
      <c r="R25" s="4"/>
      <c r="S25" s="4"/>
      <c r="T25" s="4"/>
      <c r="U25" s="4"/>
      <c r="W25" s="4"/>
      <c r="X25" s="5"/>
      <c r="Y25" s="9"/>
      <c r="Z25" s="41"/>
      <c r="AA25" s="8"/>
    </row>
    <row r="26" spans="1:27" ht="50" customHeight="1">
      <c r="A26" s="2"/>
      <c r="B26" s="12"/>
      <c r="C26" s="12"/>
      <c r="D26" s="4"/>
      <c r="E26" s="4"/>
      <c r="F26" s="4"/>
      <c r="G26" s="4"/>
      <c r="H26" s="4"/>
      <c r="I26" s="4"/>
      <c r="J26" s="4"/>
      <c r="K26" s="4"/>
      <c r="L26" s="4"/>
      <c r="M26" s="4"/>
      <c r="N26" s="4"/>
      <c r="O26" s="24"/>
      <c r="P26" s="24"/>
      <c r="Q26" s="21"/>
      <c r="R26" s="4"/>
      <c r="S26" s="4"/>
      <c r="T26" s="4"/>
      <c r="U26" s="4"/>
      <c r="W26" s="4"/>
      <c r="X26" s="5"/>
      <c r="Y26" s="9"/>
      <c r="Z26" s="41"/>
      <c r="AA26" s="8"/>
    </row>
    <row r="27" spans="1:27" ht="50" customHeight="1">
      <c r="A27" s="2"/>
      <c r="B27" s="12"/>
      <c r="C27" s="12"/>
      <c r="D27" s="4"/>
      <c r="E27" s="4"/>
      <c r="F27" s="4"/>
      <c r="G27" s="4"/>
      <c r="H27" s="4"/>
      <c r="I27" s="4"/>
      <c r="J27" s="4"/>
      <c r="K27" s="4"/>
      <c r="L27" s="4"/>
      <c r="M27" s="4"/>
      <c r="N27" s="4"/>
      <c r="O27" s="24"/>
      <c r="P27" s="24"/>
      <c r="Q27" s="21"/>
      <c r="R27" s="4"/>
      <c r="S27" s="4"/>
      <c r="T27" s="4"/>
      <c r="U27" s="4"/>
      <c r="W27" s="4"/>
      <c r="X27" s="5"/>
      <c r="Y27" s="9"/>
      <c r="Z27" s="41"/>
      <c r="AA27" s="8"/>
    </row>
    <row r="28" spans="1:27" ht="50" customHeight="1">
      <c r="A28" s="2"/>
      <c r="B28" s="12"/>
      <c r="C28" s="12"/>
      <c r="D28" s="4"/>
      <c r="E28" s="4"/>
      <c r="F28" s="4"/>
      <c r="G28" s="4"/>
      <c r="H28" s="4"/>
      <c r="I28" s="4"/>
      <c r="J28" s="4"/>
      <c r="K28" s="4"/>
      <c r="L28" s="4"/>
      <c r="M28" s="4"/>
      <c r="N28" s="4"/>
      <c r="O28" s="24"/>
      <c r="P28" s="24"/>
      <c r="Q28" s="21"/>
      <c r="R28" s="4"/>
      <c r="S28" s="4"/>
      <c r="T28" s="4"/>
      <c r="U28" s="4"/>
      <c r="W28" s="4"/>
      <c r="X28" s="5"/>
      <c r="Y28" s="9"/>
      <c r="Z28" s="41"/>
      <c r="AA28" s="8"/>
    </row>
    <row r="29" spans="1:27" ht="50" customHeight="1">
      <c r="A29" s="2"/>
      <c r="B29" s="12"/>
      <c r="C29" s="12"/>
      <c r="D29" s="4"/>
      <c r="E29" s="4"/>
      <c r="F29" s="4"/>
      <c r="G29" s="4"/>
      <c r="H29" s="4"/>
      <c r="I29" s="4"/>
      <c r="J29" s="4"/>
      <c r="K29" s="4"/>
      <c r="L29" s="4"/>
      <c r="M29" s="4"/>
      <c r="N29" s="4"/>
      <c r="O29" s="24"/>
      <c r="P29" s="24"/>
      <c r="Q29" s="21"/>
      <c r="R29" s="4"/>
      <c r="S29" s="4"/>
      <c r="T29" s="4"/>
      <c r="U29" s="4"/>
      <c r="W29" s="4"/>
      <c r="X29" s="5"/>
      <c r="Y29" s="9"/>
      <c r="Z29" s="41"/>
      <c r="AA29" s="8"/>
    </row>
    <row r="30" spans="1:27" ht="50" customHeight="1">
      <c r="A30" s="2"/>
      <c r="B30" s="12"/>
      <c r="C30" s="12"/>
      <c r="D30" s="4"/>
      <c r="E30" s="4"/>
      <c r="F30" s="4"/>
      <c r="G30" s="4"/>
      <c r="H30" s="4"/>
      <c r="I30" s="4"/>
      <c r="J30" s="4"/>
      <c r="K30" s="4"/>
      <c r="L30" s="4"/>
      <c r="M30" s="4"/>
      <c r="N30" s="4"/>
      <c r="O30" s="24"/>
      <c r="P30" s="24"/>
      <c r="Q30" s="21"/>
      <c r="R30" s="4"/>
      <c r="S30" s="4"/>
      <c r="T30" s="4"/>
      <c r="U30" s="4"/>
      <c r="W30" s="4"/>
      <c r="X30" s="5"/>
      <c r="Y30" s="9"/>
      <c r="Z30" s="14"/>
      <c r="AA30" s="8"/>
    </row>
    <row r="31" spans="1:27" ht="50" customHeight="1">
      <c r="A31" s="2"/>
      <c r="B31" s="12"/>
      <c r="C31" s="12"/>
      <c r="D31" s="4"/>
      <c r="E31" s="4"/>
      <c r="F31" s="4"/>
      <c r="G31" s="4"/>
      <c r="H31" s="4"/>
      <c r="I31" s="4"/>
      <c r="J31" s="4"/>
      <c r="K31" s="4"/>
      <c r="L31" s="4"/>
      <c r="M31" s="4"/>
      <c r="N31" s="4"/>
      <c r="O31" s="24"/>
      <c r="P31" s="24"/>
      <c r="Q31" s="21"/>
      <c r="R31" s="4"/>
      <c r="S31" s="4"/>
      <c r="T31" s="4"/>
      <c r="U31" s="4"/>
      <c r="W31" s="4"/>
      <c r="X31" s="5"/>
      <c r="Y31" s="9"/>
      <c r="Z31" s="14"/>
      <c r="AA31" s="8"/>
    </row>
    <row r="32" spans="1:27" ht="50" customHeight="1">
      <c r="A32" s="2"/>
      <c r="B32" s="12"/>
      <c r="C32" s="12"/>
      <c r="D32" s="4"/>
      <c r="E32" s="4"/>
      <c r="F32" s="4"/>
      <c r="G32" s="4"/>
      <c r="H32" s="4"/>
      <c r="I32" s="4"/>
      <c r="J32" s="4"/>
      <c r="K32" s="4"/>
      <c r="L32" s="4"/>
      <c r="M32" s="4"/>
      <c r="N32" s="4"/>
      <c r="O32" s="24"/>
      <c r="P32" s="24"/>
      <c r="Q32" s="21"/>
      <c r="R32" s="4"/>
      <c r="S32" s="4"/>
      <c r="T32" s="4"/>
      <c r="U32" s="4"/>
      <c r="W32" s="4"/>
      <c r="X32" s="5"/>
      <c r="Y32" s="9"/>
      <c r="Z32" s="14"/>
      <c r="AA32" s="8"/>
    </row>
    <row r="33" spans="1:27" ht="50" customHeight="1">
      <c r="A33" s="2"/>
      <c r="B33" s="12"/>
      <c r="C33" s="12"/>
      <c r="D33" s="4"/>
      <c r="E33" s="4"/>
      <c r="F33" s="4"/>
      <c r="G33" s="4"/>
      <c r="H33" s="4"/>
      <c r="I33" s="4"/>
      <c r="J33" s="4"/>
      <c r="K33" s="4"/>
      <c r="L33" s="4"/>
      <c r="M33" s="4"/>
      <c r="N33" s="4"/>
      <c r="O33" s="24"/>
      <c r="P33" s="24"/>
      <c r="Q33" s="21"/>
      <c r="R33" s="4"/>
      <c r="S33" s="4"/>
      <c r="T33" s="4"/>
      <c r="U33" s="4"/>
      <c r="W33" s="4"/>
      <c r="X33" s="5"/>
      <c r="Y33" s="9"/>
      <c r="Z33" s="14"/>
      <c r="AA33" s="8"/>
    </row>
    <row r="34" spans="1:27" ht="50" customHeight="1">
      <c r="A34" s="2"/>
      <c r="B34" s="12"/>
      <c r="C34" s="12"/>
      <c r="D34" s="4"/>
      <c r="E34" s="4"/>
      <c r="F34" s="4"/>
      <c r="G34" s="4"/>
      <c r="H34" s="4"/>
      <c r="I34" s="4"/>
      <c r="J34" s="4"/>
      <c r="K34" s="4"/>
      <c r="L34" s="4"/>
      <c r="M34" s="4"/>
      <c r="N34" s="4"/>
      <c r="O34" s="24"/>
      <c r="P34" s="24"/>
      <c r="Q34" s="21"/>
      <c r="R34" s="4"/>
      <c r="S34" s="4"/>
      <c r="T34" s="4"/>
      <c r="U34" s="4"/>
      <c r="W34" s="4"/>
      <c r="X34" s="5"/>
      <c r="Y34" s="9"/>
      <c r="Z34" s="14"/>
      <c r="AA34" s="8"/>
    </row>
    <row r="35" spans="1:27" ht="18">
      <c r="F35" s="4"/>
    </row>
    <row r="36" spans="1:27" ht="18">
      <c r="F36" s="4"/>
    </row>
    <row r="37" spans="1:27" ht="18">
      <c r="F37" s="4"/>
    </row>
    <row r="38" spans="1:27" ht="18">
      <c r="F38" s="4"/>
    </row>
  </sheetData>
  <autoFilter ref="A1:X1" xr:uid="{FAB1ACF9-D4B9-FB4D-8299-9FC1FBDA430F}">
    <sortState xmlns:xlrd2="http://schemas.microsoft.com/office/spreadsheetml/2017/richdata2" ref="A2:X9">
      <sortCondition descending="1" ref="N1:N9"/>
    </sortState>
  </autoFilter>
  <conditionalFormatting sqref="D2">
    <cfRule type="colorScale" priority="1025">
      <colorScale>
        <cfvo type="min"/>
        <cfvo type="percentile" val="50"/>
        <cfvo type="max"/>
        <color rgb="FFF8696B"/>
        <color rgb="FFFCFCFF"/>
        <color rgb="FF63BE7B"/>
      </colorScale>
    </cfRule>
    <cfRule type="colorScale" priority="1050">
      <colorScale>
        <cfvo type="min"/>
        <cfvo type="percentile" val="50"/>
        <cfvo type="max"/>
        <color rgb="FFF8696B"/>
        <color rgb="FFFCFCFF"/>
        <color rgb="FF63BE7B"/>
      </colorScale>
    </cfRule>
    <cfRule type="colorScale" priority="1077">
      <colorScale>
        <cfvo type="min"/>
        <cfvo type="percentile" val="50"/>
        <cfvo type="max"/>
        <color rgb="FFF8696B"/>
        <color rgb="FFFCFCFF"/>
        <color rgb="FF63BE7B"/>
      </colorScale>
    </cfRule>
  </conditionalFormatting>
  <conditionalFormatting sqref="D4:D7">
    <cfRule type="colorScale" priority="1441">
      <colorScale>
        <cfvo type="min"/>
        <cfvo type="percentile" val="50"/>
        <cfvo type="max"/>
        <color rgb="FFF8696B"/>
        <color rgb="FFFCFCFF"/>
        <color rgb="FF63BE7B"/>
      </colorScale>
    </cfRule>
  </conditionalFormatting>
  <conditionalFormatting sqref="D4:D7 D9:D34">
    <cfRule type="colorScale" priority="1436">
      <colorScale>
        <cfvo type="min"/>
        <cfvo type="percentile" val="50"/>
        <cfvo type="max"/>
        <color rgb="FFF8696B"/>
        <color rgb="FFFCFCFF"/>
        <color rgb="FF63BE7B"/>
      </colorScale>
    </cfRule>
  </conditionalFormatting>
  <conditionalFormatting sqref="D9:D34">
    <cfRule type="colorScale" priority="1314">
      <colorScale>
        <cfvo type="min"/>
        <cfvo type="percentile" val="50"/>
        <cfvo type="max"/>
        <color rgb="FFF8696B"/>
        <color rgb="FFFCFCFF"/>
        <color rgb="FF63BE7B"/>
      </colorScale>
    </cfRule>
  </conditionalFormatting>
  <conditionalFormatting sqref="E2">
    <cfRule type="colorScale" priority="1057">
      <colorScale>
        <cfvo type="min"/>
        <cfvo type="max"/>
        <color rgb="FFFCFCFF"/>
        <color rgb="FF63BE7B"/>
      </colorScale>
    </cfRule>
    <cfRule type="colorScale" priority="1058">
      <colorScale>
        <cfvo type="min"/>
        <cfvo type="max"/>
        <color rgb="FFFCFCFF"/>
        <color rgb="FF63BE7B"/>
      </colorScale>
    </cfRule>
    <cfRule type="colorScale" priority="1078">
      <colorScale>
        <cfvo type="min"/>
        <cfvo type="max"/>
        <color rgb="FFFCFCFF"/>
        <color rgb="FF63BE7B"/>
      </colorScale>
    </cfRule>
    <cfRule type="colorScale" priority="1119">
      <colorScale>
        <cfvo type="min"/>
        <cfvo type="percentile" val="50"/>
        <cfvo type="max"/>
        <color rgb="FFF8696B"/>
        <color rgb="FFFCFCFF"/>
        <color rgb="FF63BE7B"/>
      </colorScale>
    </cfRule>
    <cfRule type="colorScale" priority="1120">
      <colorScale>
        <cfvo type="min"/>
        <cfvo type="max"/>
        <color rgb="FFFCFCFF"/>
        <color rgb="FF63BE7B"/>
      </colorScale>
    </cfRule>
    <cfRule type="colorScale" priority="1153">
      <colorScale>
        <cfvo type="min"/>
        <cfvo type="percentile" val="50"/>
        <cfvo type="max"/>
        <color rgb="FFF8696B"/>
        <color rgb="FFFCFCFF"/>
        <color rgb="FF63BE7B"/>
      </colorScale>
    </cfRule>
  </conditionalFormatting>
  <conditionalFormatting sqref="E4">
    <cfRule type="colorScale" priority="1382">
      <colorScale>
        <cfvo type="min"/>
        <cfvo type="max"/>
        <color rgb="FFFCFCFF"/>
        <color rgb="FF63BE7B"/>
      </colorScale>
    </cfRule>
  </conditionalFormatting>
  <conditionalFormatting sqref="E4:E7">
    <cfRule type="colorScale" priority="1307">
      <colorScale>
        <cfvo type="min"/>
        <cfvo type="max"/>
        <color rgb="FFFCFCFF"/>
        <color rgb="FF63BE7B"/>
      </colorScale>
    </cfRule>
  </conditionalFormatting>
  <conditionalFormatting sqref="E4:E7 E9:E34">
    <cfRule type="colorScale" priority="1465">
      <colorScale>
        <cfvo type="min"/>
        <cfvo type="percentile" val="50"/>
        <cfvo type="max"/>
        <color rgb="FFF8696B"/>
        <color rgb="FFFCFCFF"/>
        <color rgb="FF63BE7B"/>
      </colorScale>
    </cfRule>
    <cfRule type="colorScale" priority="1466">
      <colorScale>
        <cfvo type="min"/>
        <cfvo type="max"/>
        <color rgb="FFFCFCFF"/>
        <color rgb="FF63BE7B"/>
      </colorScale>
    </cfRule>
    <cfRule type="colorScale" priority="1467">
      <colorScale>
        <cfvo type="min"/>
        <cfvo type="percentile" val="50"/>
        <cfvo type="max"/>
        <color rgb="FFF8696B"/>
        <color rgb="FFFCFCFF"/>
        <color rgb="FF63BE7B"/>
      </colorScale>
    </cfRule>
  </conditionalFormatting>
  <conditionalFormatting sqref="E5:E7">
    <cfRule type="colorScale" priority="1407">
      <colorScale>
        <cfvo type="min"/>
        <cfvo type="max"/>
        <color rgb="FFFCFCFF"/>
        <color rgb="FF63BE7B"/>
      </colorScale>
    </cfRule>
  </conditionalFormatting>
  <conditionalFormatting sqref="E9:E34">
    <cfRule type="colorScale" priority="1315">
      <colorScale>
        <cfvo type="min"/>
        <cfvo type="max"/>
        <color rgb="FFFCFCFF"/>
        <color rgb="FF63BE7B"/>
      </colorScale>
    </cfRule>
    <cfRule type="colorScale" priority="1316">
      <colorScale>
        <cfvo type="min"/>
        <cfvo type="max"/>
        <color rgb="FFFCFCFF"/>
        <color rgb="FF63BE7B"/>
      </colorScale>
    </cfRule>
    <cfRule type="colorScale" priority="1317">
      <colorScale>
        <cfvo type="min"/>
        <cfvo type="max"/>
        <color rgb="FFFCFCFF"/>
        <color rgb="FF63BE7B"/>
      </colorScale>
    </cfRule>
  </conditionalFormatting>
  <conditionalFormatting sqref="E4:M4">
    <cfRule type="colorScale" priority="1292">
      <colorScale>
        <cfvo type="min"/>
        <cfvo type="max"/>
        <color rgb="FFFCFCFF"/>
        <color rgb="FF63BE7B"/>
      </colorScale>
    </cfRule>
    <cfRule type="colorScale" priority="1293">
      <colorScale>
        <cfvo type="min"/>
        <cfvo type="max"/>
        <color rgb="FFFFEF9C"/>
        <color rgb="FF63BE7B"/>
      </colorScale>
    </cfRule>
    <cfRule type="colorScale" priority="1294">
      <colorScale>
        <cfvo type="min"/>
        <cfvo type="max"/>
        <color rgb="FFFCFCFF"/>
        <color rgb="FF63BE7B"/>
      </colorScale>
    </cfRule>
    <cfRule type="colorScale" priority="1295">
      <colorScale>
        <cfvo type="min"/>
        <cfvo type="percentile" val="50"/>
        <cfvo type="max"/>
        <color rgb="FFF8696B"/>
        <color rgb="FFFFEB84"/>
        <color rgb="FF63BE7B"/>
      </colorScale>
    </cfRule>
  </conditionalFormatting>
  <conditionalFormatting sqref="E5:M5">
    <cfRule type="colorScale" priority="1296">
      <colorScale>
        <cfvo type="min"/>
        <cfvo type="max"/>
        <color rgb="FFFCFCFF"/>
        <color rgb="FF63BE7B"/>
      </colorScale>
    </cfRule>
    <cfRule type="colorScale" priority="1297">
      <colorScale>
        <cfvo type="min"/>
        <cfvo type="max"/>
        <color rgb="FFFCFCFF"/>
        <color rgb="FF63BE7B"/>
      </colorScale>
    </cfRule>
    <cfRule type="colorScale" priority="1298">
      <colorScale>
        <cfvo type="min"/>
        <cfvo type="percentile" val="50"/>
        <cfvo type="max"/>
        <color rgb="FFF8696B"/>
        <color rgb="FFFFEB84"/>
        <color rgb="FF63BE7B"/>
      </colorScale>
    </cfRule>
    <cfRule type="colorScale" priority="1299">
      <colorScale>
        <cfvo type="min"/>
        <cfvo type="max"/>
        <color rgb="FFFFEF9C"/>
        <color rgb="FF63BE7B"/>
      </colorScale>
    </cfRule>
  </conditionalFormatting>
  <conditionalFormatting sqref="E6:M6">
    <cfRule type="colorScale" priority="1300">
      <colorScale>
        <cfvo type="min"/>
        <cfvo type="max"/>
        <color rgb="FFFCFCFF"/>
        <color rgb="FF63BE7B"/>
      </colorScale>
    </cfRule>
    <cfRule type="colorScale" priority="1301">
      <colorScale>
        <cfvo type="min"/>
        <cfvo type="max"/>
        <color rgb="FFFCFCFF"/>
        <color rgb="FF63BE7B"/>
      </colorScale>
    </cfRule>
    <cfRule type="colorScale" priority="1302">
      <colorScale>
        <cfvo type="min"/>
        <cfvo type="percentile" val="50"/>
        <cfvo type="max"/>
        <color rgb="FFF8696B"/>
        <color rgb="FFFFEB84"/>
        <color rgb="FF63BE7B"/>
      </colorScale>
    </cfRule>
    <cfRule type="colorScale" priority="1303">
      <colorScale>
        <cfvo type="min"/>
        <cfvo type="max"/>
        <color rgb="FFFFEF9C"/>
        <color rgb="FF63BE7B"/>
      </colorScale>
    </cfRule>
  </conditionalFormatting>
  <conditionalFormatting sqref="E7:M7">
    <cfRule type="colorScale" priority="819">
      <colorScale>
        <cfvo type="min"/>
        <cfvo type="max"/>
        <color rgb="FFFCFCFF"/>
        <color rgb="FF63BE7B"/>
      </colorScale>
    </cfRule>
    <cfRule type="colorScale" priority="820">
      <colorScale>
        <cfvo type="min"/>
        <cfvo type="max"/>
        <color rgb="FFFCFCFF"/>
        <color rgb="FF63BE7B"/>
      </colorScale>
    </cfRule>
    <cfRule type="colorScale" priority="821">
      <colorScale>
        <cfvo type="min"/>
        <cfvo type="percentile" val="50"/>
        <cfvo type="max"/>
        <color rgb="FFF8696B"/>
        <color rgb="FFFFEB84"/>
        <color rgb="FF63BE7B"/>
      </colorScale>
    </cfRule>
    <cfRule type="colorScale" priority="822">
      <colorScale>
        <cfvo type="min"/>
        <cfvo type="max"/>
        <color rgb="FFFFEF9C"/>
        <color rgb="FF63BE7B"/>
      </colorScale>
    </cfRule>
  </conditionalFormatting>
  <conditionalFormatting sqref="E2:N2">
    <cfRule type="colorScale" priority="1121">
      <colorScale>
        <cfvo type="min"/>
        <cfvo type="max"/>
        <color rgb="FFFCFCFF"/>
        <color rgb="FF63BE7B"/>
      </colorScale>
    </cfRule>
    <cfRule type="colorScale" priority="1122">
      <colorScale>
        <cfvo type="min"/>
        <cfvo type="max"/>
        <color rgb="FFFCFCFF"/>
        <color rgb="FF63BE7B"/>
      </colorScale>
    </cfRule>
    <cfRule type="colorScale" priority="1123">
      <colorScale>
        <cfvo type="min"/>
        <cfvo type="percentile" val="50"/>
        <cfvo type="max"/>
        <color rgb="FFF8696B"/>
        <color rgb="FFFFEB84"/>
        <color rgb="FF63BE7B"/>
      </colorScale>
    </cfRule>
    <cfRule type="colorScale" priority="1124">
      <colorScale>
        <cfvo type="min"/>
        <cfvo type="max"/>
        <color rgb="FFFFEF9C"/>
        <color rgb="FF63BE7B"/>
      </colorScale>
    </cfRule>
  </conditionalFormatting>
  <conditionalFormatting sqref="N4:N7 N9">
    <cfRule type="colorScale" priority="899">
      <colorScale>
        <cfvo type="min"/>
        <cfvo type="max"/>
        <color rgb="FFFCFCFF"/>
        <color rgb="FF63BE7B"/>
      </colorScale>
    </cfRule>
    <cfRule type="colorScale" priority="900">
      <colorScale>
        <cfvo type="min"/>
        <cfvo type="max"/>
        <color rgb="FFFCFCFF"/>
        <color rgb="FF63BE7B"/>
      </colorScale>
    </cfRule>
    <cfRule type="colorScale" priority="901">
      <colorScale>
        <cfvo type="min"/>
        <cfvo type="percentile" val="50"/>
        <cfvo type="max"/>
        <color rgb="FFF8696B"/>
        <color rgb="FFFFEB84"/>
        <color rgb="FF63BE7B"/>
      </colorScale>
    </cfRule>
    <cfRule type="colorScale" priority="902">
      <colorScale>
        <cfvo type="min"/>
        <cfvo type="max"/>
        <color rgb="FFFFEF9C"/>
        <color rgb="FF63BE7B"/>
      </colorScale>
    </cfRule>
  </conditionalFormatting>
  <conditionalFormatting sqref="E10:N34 E9:M9">
    <cfRule type="colorScale" priority="1229">
      <colorScale>
        <cfvo type="min"/>
        <cfvo type="max"/>
        <color rgb="FFFCFCFF"/>
        <color rgb="FF63BE7B"/>
      </colorScale>
    </cfRule>
    <cfRule type="colorScale" priority="1230">
      <colorScale>
        <cfvo type="min"/>
        <cfvo type="max"/>
        <color rgb="FFFCFCFF"/>
        <color rgb="FF63BE7B"/>
      </colorScale>
    </cfRule>
    <cfRule type="colorScale" priority="1231">
      <colorScale>
        <cfvo type="min"/>
        <cfvo type="percentile" val="50"/>
        <cfvo type="max"/>
        <color rgb="FFF8696B"/>
        <color rgb="FFFFEB84"/>
        <color rgb="FF63BE7B"/>
      </colorScale>
    </cfRule>
    <cfRule type="colorScale" priority="1232">
      <colorScale>
        <cfvo type="min"/>
        <cfvo type="max"/>
        <color rgb="FFFFEF9C"/>
        <color rgb="FF63BE7B"/>
      </colorScale>
    </cfRule>
  </conditionalFormatting>
  <conditionalFormatting sqref="F2">
    <cfRule type="colorScale" priority="1024">
      <colorScale>
        <cfvo type="min"/>
        <cfvo type="max"/>
        <color rgb="FFFCFCFF"/>
        <color rgb="FF63BE7B"/>
      </colorScale>
    </cfRule>
    <cfRule type="colorScale" priority="1059">
      <colorScale>
        <cfvo type="min"/>
        <cfvo type="max"/>
        <color rgb="FFFCFCFF"/>
        <color rgb="FF63BE7B"/>
      </colorScale>
    </cfRule>
    <cfRule type="colorScale" priority="1060">
      <colorScale>
        <cfvo type="min"/>
        <cfvo type="max"/>
        <color rgb="FFFCFCFF"/>
        <color rgb="FF63BE7B"/>
      </colorScale>
    </cfRule>
    <cfRule type="colorScale" priority="1079">
      <colorScale>
        <cfvo type="min"/>
        <cfvo type="max"/>
        <color rgb="FFFCFCFF"/>
        <color rgb="FF63BE7B"/>
      </colorScale>
    </cfRule>
    <cfRule type="colorScale" priority="1118">
      <colorScale>
        <cfvo type="min"/>
        <cfvo type="max"/>
        <color rgb="FFFCFCFF"/>
        <color rgb="FF63BE7B"/>
      </colorScale>
    </cfRule>
    <cfRule type="colorScale" priority="1125">
      <colorScale>
        <cfvo type="min"/>
        <cfvo type="percentile" val="50"/>
        <cfvo type="max"/>
        <color rgb="FFF8696B"/>
        <color rgb="FFFCFCFF"/>
        <color rgb="FF63BE7B"/>
      </colorScale>
    </cfRule>
    <cfRule type="colorScale" priority="1126">
      <colorScale>
        <cfvo type="min"/>
        <cfvo type="max"/>
        <color rgb="FFFCFCFF"/>
        <color rgb="FF63BE7B"/>
      </colorScale>
    </cfRule>
    <cfRule type="colorScale" priority="1154">
      <colorScale>
        <cfvo type="min"/>
        <cfvo type="percentile" val="50"/>
        <cfvo type="max"/>
        <color rgb="FFF8696B"/>
        <color rgb="FFFCFCFF"/>
        <color rgb="FF63BE7B"/>
      </colorScale>
    </cfRule>
  </conditionalFormatting>
  <conditionalFormatting sqref="F4">
    <cfRule type="colorScale" priority="1383">
      <colorScale>
        <cfvo type="min"/>
        <cfvo type="max"/>
        <color rgb="FFFCFCFF"/>
        <color rgb="FF63BE7B"/>
      </colorScale>
    </cfRule>
  </conditionalFormatting>
  <conditionalFormatting sqref="F4:F7">
    <cfRule type="colorScale" priority="1308">
      <colorScale>
        <cfvo type="min"/>
        <cfvo type="max"/>
        <color rgb="FFFCFCFF"/>
        <color rgb="FF63BE7B"/>
      </colorScale>
    </cfRule>
  </conditionalFormatting>
  <conditionalFormatting sqref="F4:F7 F9:F34">
    <cfRule type="colorScale" priority="1437">
      <colorScale>
        <cfvo type="min"/>
        <cfvo type="max"/>
        <color rgb="FFFCFCFF"/>
        <color rgb="FF63BE7B"/>
      </colorScale>
    </cfRule>
    <cfRule type="colorScale" priority="1472">
      <colorScale>
        <cfvo type="min"/>
        <cfvo type="percentile" val="50"/>
        <cfvo type="max"/>
        <color rgb="FFF8696B"/>
        <color rgb="FFFCFCFF"/>
        <color rgb="FF63BE7B"/>
      </colorScale>
    </cfRule>
    <cfRule type="colorScale" priority="1473">
      <colorScale>
        <cfvo type="min"/>
        <cfvo type="max"/>
        <color rgb="FFFCFCFF"/>
        <color rgb="FF63BE7B"/>
      </colorScale>
    </cfRule>
    <cfRule type="colorScale" priority="1474">
      <colorScale>
        <cfvo type="min"/>
        <cfvo type="percentile" val="50"/>
        <cfvo type="max"/>
        <color rgb="FFF8696B"/>
        <color rgb="FFFCFCFF"/>
        <color rgb="FF63BE7B"/>
      </colorScale>
    </cfRule>
  </conditionalFormatting>
  <conditionalFormatting sqref="F5:F7">
    <cfRule type="colorScale" priority="1408">
      <colorScale>
        <cfvo type="min"/>
        <cfvo type="max"/>
        <color rgb="FFFCFCFF"/>
        <color rgb="FF63BE7B"/>
      </colorScale>
    </cfRule>
  </conditionalFormatting>
  <conditionalFormatting sqref="F9:F34">
    <cfRule type="colorScale" priority="1322">
      <colorScale>
        <cfvo type="min"/>
        <cfvo type="max"/>
        <color rgb="FFFCFCFF"/>
        <color rgb="FF63BE7B"/>
      </colorScale>
    </cfRule>
    <cfRule type="colorScale" priority="1323">
      <colorScale>
        <cfvo type="min"/>
        <cfvo type="max"/>
        <color rgb="FFFCFCFF"/>
        <color rgb="FF63BE7B"/>
      </colorScale>
    </cfRule>
    <cfRule type="colorScale" priority="1324">
      <colorScale>
        <cfvo type="min"/>
        <cfvo type="max"/>
        <color rgb="FFFCFCFF"/>
        <color rgb="FF63BE7B"/>
      </colorScale>
    </cfRule>
  </conditionalFormatting>
  <conditionalFormatting sqref="F35">
    <cfRule type="colorScale" priority="1260">
      <colorScale>
        <cfvo type="min"/>
        <cfvo type="max"/>
        <color rgb="FFFCFCFF"/>
        <color rgb="FF63BE7B"/>
      </colorScale>
    </cfRule>
    <cfRule type="colorScale" priority="1261">
      <colorScale>
        <cfvo type="min"/>
        <cfvo type="max"/>
        <color rgb="FFFCFCFF"/>
        <color rgb="FF63BE7B"/>
      </colorScale>
    </cfRule>
    <cfRule type="colorScale" priority="1262">
      <colorScale>
        <cfvo type="min"/>
        <cfvo type="percentile" val="50"/>
        <cfvo type="max"/>
        <color rgb="FFF8696B"/>
        <color rgb="FFFFEB84"/>
        <color rgb="FF63BE7B"/>
      </colorScale>
    </cfRule>
    <cfRule type="colorScale" priority="1263">
      <colorScale>
        <cfvo type="min"/>
        <cfvo type="max"/>
        <color rgb="FFFFEF9C"/>
        <color rgb="FF63BE7B"/>
      </colorScale>
    </cfRule>
    <cfRule type="colorScale" priority="1264">
      <colorScale>
        <cfvo type="min"/>
        <cfvo type="max"/>
        <color rgb="FFFCFCFF"/>
        <color rgb="FF63BE7B"/>
      </colorScale>
    </cfRule>
    <cfRule type="colorScale" priority="1265">
      <colorScale>
        <cfvo type="min"/>
        <cfvo type="max"/>
        <color rgb="FFFCFCFF"/>
        <color rgb="FF63BE7B"/>
      </colorScale>
    </cfRule>
    <cfRule type="colorScale" priority="1266">
      <colorScale>
        <cfvo type="min"/>
        <cfvo type="max"/>
        <color rgb="FFFCFCFF"/>
        <color rgb="FF63BE7B"/>
      </colorScale>
    </cfRule>
  </conditionalFormatting>
  <conditionalFormatting sqref="F35:F38">
    <cfRule type="colorScale" priority="1306">
      <colorScale>
        <cfvo type="min"/>
        <cfvo type="max"/>
        <color rgb="FFFCFCFF"/>
        <color rgb="FF63BE7B"/>
      </colorScale>
    </cfRule>
  </conditionalFormatting>
  <conditionalFormatting sqref="F36:F37">
    <cfRule type="colorScale" priority="1254">
      <colorScale>
        <cfvo type="min"/>
        <cfvo type="max"/>
        <color rgb="FFFCFCFF"/>
        <color rgb="FF63BE7B"/>
      </colorScale>
    </cfRule>
    <cfRule type="colorScale" priority="1255">
      <colorScale>
        <cfvo type="min"/>
        <cfvo type="max"/>
        <color rgb="FFFCFCFF"/>
        <color rgb="FF63BE7B"/>
      </colorScale>
    </cfRule>
    <cfRule type="colorScale" priority="1256">
      <colorScale>
        <cfvo type="min"/>
        <cfvo type="percentile" val="50"/>
        <cfvo type="max"/>
        <color rgb="FFF8696B"/>
        <color rgb="FFFFEB84"/>
        <color rgb="FF63BE7B"/>
      </colorScale>
    </cfRule>
    <cfRule type="colorScale" priority="1257">
      <colorScale>
        <cfvo type="min"/>
        <cfvo type="max"/>
        <color rgb="FFFFEF9C"/>
        <color rgb="FF63BE7B"/>
      </colorScale>
    </cfRule>
  </conditionalFormatting>
  <conditionalFormatting sqref="F36:F38">
    <cfRule type="colorScale" priority="1253">
      <colorScale>
        <cfvo type="min"/>
        <cfvo type="max"/>
        <color rgb="FFFCFCFF"/>
        <color rgb="FF63BE7B"/>
      </colorScale>
    </cfRule>
    <cfRule type="colorScale" priority="1258">
      <colorScale>
        <cfvo type="min"/>
        <cfvo type="max"/>
        <color rgb="FFFCFCFF"/>
        <color rgb="FF63BE7B"/>
      </colorScale>
    </cfRule>
    <cfRule type="colorScale" priority="1259">
      <colorScale>
        <cfvo type="min"/>
        <cfvo type="max"/>
        <color rgb="FFFCFCFF"/>
        <color rgb="FF63BE7B"/>
      </colorScale>
    </cfRule>
  </conditionalFormatting>
  <conditionalFormatting sqref="F38">
    <cfRule type="colorScale" priority="1249">
      <colorScale>
        <cfvo type="min"/>
        <cfvo type="max"/>
        <color rgb="FFFCFCFF"/>
        <color rgb="FF63BE7B"/>
      </colorScale>
    </cfRule>
    <cfRule type="colorScale" priority="1250">
      <colorScale>
        <cfvo type="min"/>
        <cfvo type="max"/>
        <color rgb="FFFCFCFF"/>
        <color rgb="FF63BE7B"/>
      </colorScale>
    </cfRule>
    <cfRule type="colorScale" priority="1251">
      <colorScale>
        <cfvo type="min"/>
        <cfvo type="percentile" val="50"/>
        <cfvo type="max"/>
        <color rgb="FFF8696B"/>
        <color rgb="FFFFEB84"/>
        <color rgb="FF63BE7B"/>
      </colorScale>
    </cfRule>
    <cfRule type="colorScale" priority="1252">
      <colorScale>
        <cfvo type="min"/>
        <cfvo type="max"/>
        <color rgb="FFFFEF9C"/>
        <color rgb="FF63BE7B"/>
      </colorScale>
    </cfRule>
  </conditionalFormatting>
  <conditionalFormatting sqref="G2">
    <cfRule type="colorScale" priority="1023">
      <colorScale>
        <cfvo type="min"/>
        <cfvo type="max"/>
        <color rgb="FFFCFCFF"/>
        <color rgb="FF63BE7B"/>
      </colorScale>
    </cfRule>
    <cfRule type="colorScale" priority="1039">
      <colorScale>
        <cfvo type="min"/>
        <cfvo type="max"/>
        <color rgb="FFFCFCFF"/>
        <color rgb="FF63BE7B"/>
      </colorScale>
    </cfRule>
    <cfRule type="colorScale" priority="1049">
      <colorScale>
        <cfvo type="min"/>
        <cfvo type="percentile" val="50"/>
        <cfvo type="max"/>
        <color rgb="FFF8696B"/>
        <color rgb="FFFCFCFF"/>
        <color rgb="FF63BE7B"/>
      </colorScale>
    </cfRule>
    <cfRule type="colorScale" priority="1061">
      <colorScale>
        <cfvo type="min"/>
        <cfvo type="max"/>
        <color rgb="FFFCFCFF"/>
        <color rgb="FF63BE7B"/>
      </colorScale>
    </cfRule>
    <cfRule type="colorScale" priority="1062">
      <colorScale>
        <cfvo type="min"/>
        <cfvo type="max"/>
        <color rgb="FFFCFCFF"/>
        <color rgb="FF63BE7B"/>
      </colorScale>
    </cfRule>
    <cfRule type="colorScale" priority="1080">
      <colorScale>
        <cfvo type="min"/>
        <cfvo type="max"/>
        <color rgb="FFFCFCFF"/>
        <color rgb="FF63BE7B"/>
      </colorScale>
    </cfRule>
    <cfRule type="colorScale" priority="1155">
      <colorScale>
        <cfvo type="min"/>
        <cfvo type="percentile" val="50"/>
        <cfvo type="max"/>
        <color rgb="FFF8696B"/>
        <color rgb="FFFCFCFF"/>
        <color rgb="FF63BE7B"/>
      </colorScale>
    </cfRule>
  </conditionalFormatting>
  <conditionalFormatting sqref="G4">
    <cfRule type="colorScale" priority="1384">
      <colorScale>
        <cfvo type="min"/>
        <cfvo type="max"/>
        <color rgb="FFFCFCFF"/>
        <color rgb="FF63BE7B"/>
      </colorScale>
    </cfRule>
  </conditionalFormatting>
  <conditionalFormatting sqref="G4:G7">
    <cfRule type="colorScale" priority="1309">
      <colorScale>
        <cfvo type="min"/>
        <cfvo type="max"/>
        <color rgb="FFFCFCFF"/>
        <color rgb="FF63BE7B"/>
      </colorScale>
    </cfRule>
  </conditionalFormatting>
  <conditionalFormatting sqref="G4:G7 G9:G34">
    <cfRule type="colorScale" priority="1475">
      <colorScale>
        <cfvo type="min"/>
        <cfvo type="percentile" val="50"/>
        <cfvo type="max"/>
        <color rgb="FFF8696B"/>
        <color rgb="FFFCFCFF"/>
        <color rgb="FF63BE7B"/>
      </colorScale>
    </cfRule>
    <cfRule type="colorScale" priority="1476">
      <colorScale>
        <cfvo type="min"/>
        <cfvo type="max"/>
        <color rgb="FFFCFCFF"/>
        <color rgb="FF63BE7B"/>
      </colorScale>
    </cfRule>
    <cfRule type="colorScale" priority="1477">
      <colorScale>
        <cfvo type="min"/>
        <cfvo type="percentile" val="50"/>
        <cfvo type="max"/>
        <color rgb="FFF8696B"/>
        <color rgb="FFFCFCFF"/>
        <color rgb="FF63BE7B"/>
      </colorScale>
    </cfRule>
  </conditionalFormatting>
  <conditionalFormatting sqref="G5:G7">
    <cfRule type="colorScale" priority="1409">
      <colorScale>
        <cfvo type="min"/>
        <cfvo type="max"/>
        <color rgb="FFFCFCFF"/>
        <color rgb="FF63BE7B"/>
      </colorScale>
    </cfRule>
  </conditionalFormatting>
  <conditionalFormatting sqref="G9:G34">
    <cfRule type="colorScale" priority="1325">
      <colorScale>
        <cfvo type="min"/>
        <cfvo type="max"/>
        <color rgb="FFFCFCFF"/>
        <color rgb="FF63BE7B"/>
      </colorScale>
    </cfRule>
    <cfRule type="colorScale" priority="1326">
      <colorScale>
        <cfvo type="min"/>
        <cfvo type="max"/>
        <color rgb="FFFCFCFF"/>
        <color rgb="FF63BE7B"/>
      </colorScale>
    </cfRule>
    <cfRule type="colorScale" priority="1327">
      <colorScale>
        <cfvo type="min"/>
        <cfvo type="max"/>
        <color rgb="FFFCFCFF"/>
        <color rgb="FF63BE7B"/>
      </colorScale>
    </cfRule>
  </conditionalFormatting>
  <conditionalFormatting sqref="G35:N1048576">
    <cfRule type="colorScale" priority="1284">
      <colorScale>
        <cfvo type="min"/>
        <cfvo type="percentile" val="50"/>
        <cfvo type="max"/>
        <color rgb="FFF8696B"/>
        <color rgb="FFFCFCFF"/>
        <color rgb="FF63BE7B"/>
      </colorScale>
    </cfRule>
  </conditionalFormatting>
  <conditionalFormatting sqref="H2">
    <cfRule type="colorScale" priority="1056">
      <colorScale>
        <cfvo type="min"/>
        <cfvo type="percentile" val="50"/>
        <cfvo type="max"/>
        <color rgb="FFF8696B"/>
        <color rgb="FFFCFCFF"/>
        <color rgb="FF5A8AC6"/>
      </colorScale>
    </cfRule>
    <cfRule type="colorScale" priority="1063">
      <colorScale>
        <cfvo type="min"/>
        <cfvo type="max"/>
        <color rgb="FFFCFCFF"/>
        <color rgb="FF63BE7B"/>
      </colorScale>
    </cfRule>
    <cfRule type="colorScale" priority="1064">
      <colorScale>
        <cfvo type="min"/>
        <cfvo type="percentile" val="50"/>
        <cfvo type="max"/>
        <color rgb="FFF8696B"/>
        <color rgb="FFFCFCFF"/>
        <color rgb="FF63BE7B"/>
      </colorScale>
    </cfRule>
    <cfRule type="colorScale" priority="1081">
      <colorScale>
        <cfvo type="min"/>
        <cfvo type="percentile" val="50"/>
        <cfvo type="max"/>
        <color rgb="FFF8696B"/>
        <color rgb="FFFCFCFF"/>
        <color rgb="FF63BE7B"/>
      </colorScale>
    </cfRule>
    <cfRule type="colorScale" priority="1082">
      <colorScale>
        <cfvo type="min"/>
        <cfvo type="max"/>
        <color rgb="FFFCFCFF"/>
        <color rgb="FF63BE7B"/>
      </colorScale>
    </cfRule>
    <cfRule type="colorScale" priority="1083">
      <colorScale>
        <cfvo type="min"/>
        <cfvo type="percentile" val="50"/>
        <cfvo type="max"/>
        <color rgb="FFF8696B"/>
        <color rgb="FFFCFCFF"/>
        <color rgb="FF63BE7B"/>
      </colorScale>
    </cfRule>
    <cfRule type="colorScale" priority="1127">
      <colorScale>
        <cfvo type="min"/>
        <cfvo type="percentile" val="50"/>
        <cfvo type="max"/>
        <color rgb="FFF8696B"/>
        <color rgb="FFFCFCFF"/>
        <color rgb="FF63BE7B"/>
      </colorScale>
    </cfRule>
    <cfRule type="colorScale" priority="1128">
      <colorScale>
        <cfvo type="min"/>
        <cfvo type="max"/>
        <color rgb="FFFCFCFF"/>
        <color rgb="FF63BE7B"/>
      </colorScale>
    </cfRule>
    <cfRule type="colorScale" priority="1156">
      <colorScale>
        <cfvo type="min"/>
        <cfvo type="percentile" val="50"/>
        <cfvo type="max"/>
        <color rgb="FFF8696B"/>
        <color rgb="FFFCFCFF"/>
        <color rgb="FF63BE7B"/>
      </colorScale>
    </cfRule>
  </conditionalFormatting>
  <conditionalFormatting sqref="H4">
    <cfRule type="colorScale" priority="1385">
      <colorScale>
        <cfvo type="min"/>
        <cfvo type="max"/>
        <color rgb="FFFCFCFF"/>
        <color rgb="FF63BE7B"/>
      </colorScale>
    </cfRule>
    <cfRule type="colorScale" priority="1386">
      <colorScale>
        <cfvo type="min"/>
        <cfvo type="percentile" val="50"/>
        <cfvo type="max"/>
        <color rgb="FFF8696B"/>
        <color rgb="FFFCFCFF"/>
        <color rgb="FF63BE7B"/>
      </colorScale>
    </cfRule>
    <cfRule type="colorScale" priority="1387">
      <colorScale>
        <cfvo type="min"/>
        <cfvo type="max"/>
        <color rgb="FFFCFCFF"/>
        <color rgb="FF63BE7B"/>
      </colorScale>
    </cfRule>
  </conditionalFormatting>
  <conditionalFormatting sqref="H4:H7">
    <cfRule type="colorScale" priority="1442">
      <colorScale>
        <cfvo type="min"/>
        <cfvo type="percentile" val="50"/>
        <cfvo type="max"/>
        <color rgb="FFF8696B"/>
        <color rgb="FFFCFCFF"/>
        <color rgb="FF63BE7B"/>
      </colorScale>
    </cfRule>
    <cfRule type="colorScale" priority="1443">
      <colorScale>
        <cfvo type="min"/>
        <cfvo type="max"/>
        <color rgb="FFFCFCFF"/>
        <color rgb="FF63BE7B"/>
      </colorScale>
    </cfRule>
    <cfRule type="colorScale" priority="1444">
      <colorScale>
        <cfvo type="min"/>
        <cfvo type="percentile" val="50"/>
        <cfvo type="max"/>
        <color rgb="FFF8696B"/>
        <color rgb="FFFCFCFF"/>
        <color rgb="FF63BE7B"/>
      </colorScale>
    </cfRule>
  </conditionalFormatting>
  <conditionalFormatting sqref="H4:H7 H9:H34">
    <cfRule type="colorScale" priority="1482">
      <colorScale>
        <cfvo type="min"/>
        <cfvo type="percentile" val="50"/>
        <cfvo type="max"/>
        <color rgb="FFF8696B"/>
        <color rgb="FFFCFCFF"/>
        <color rgb="FF63BE7B"/>
      </colorScale>
    </cfRule>
    <cfRule type="colorScale" priority="1483">
      <colorScale>
        <cfvo type="min"/>
        <cfvo type="max"/>
        <color rgb="FFFCFCFF"/>
        <color rgb="FF63BE7B"/>
      </colorScale>
    </cfRule>
    <cfRule type="colorScale" priority="1484">
      <colorScale>
        <cfvo type="min"/>
        <cfvo type="percentile" val="50"/>
        <cfvo type="max"/>
        <color rgb="FFF8696B"/>
        <color rgb="FFFCFCFF"/>
        <color rgb="FF63BE7B"/>
      </colorScale>
    </cfRule>
  </conditionalFormatting>
  <conditionalFormatting sqref="H4:H7 H9:H1048576">
    <cfRule type="colorScale" priority="1304">
      <colorScale>
        <cfvo type="min"/>
        <cfvo type="percentile" val="50"/>
        <cfvo type="max"/>
        <color rgb="FFF8696B"/>
        <color rgb="FFFCFCFF"/>
        <color rgb="FF5A8AC6"/>
      </colorScale>
    </cfRule>
  </conditionalFormatting>
  <conditionalFormatting sqref="H5:H7">
    <cfRule type="colorScale" priority="1410">
      <colorScale>
        <cfvo type="min"/>
        <cfvo type="percentile" val="50"/>
        <cfvo type="max"/>
        <color rgb="FFF8696B"/>
        <color rgb="FFFCFCFF"/>
        <color rgb="FF63BE7B"/>
      </colorScale>
    </cfRule>
    <cfRule type="colorScale" priority="1411">
      <colorScale>
        <cfvo type="min"/>
        <cfvo type="max"/>
        <color rgb="FFFCFCFF"/>
        <color rgb="FF63BE7B"/>
      </colorScale>
    </cfRule>
  </conditionalFormatting>
  <conditionalFormatting sqref="H9:H34">
    <cfRule type="colorScale" priority="1328">
      <colorScale>
        <cfvo type="min"/>
        <cfvo type="percentile" val="50"/>
        <cfvo type="max"/>
        <color rgb="FFF8696B"/>
        <color rgb="FFFCFCFF"/>
        <color rgb="FF63BE7B"/>
      </colorScale>
    </cfRule>
    <cfRule type="colorScale" priority="1329">
      <colorScale>
        <cfvo type="min"/>
        <cfvo type="max"/>
        <color rgb="FFFCFCFF"/>
        <color rgb="FF63BE7B"/>
      </colorScale>
    </cfRule>
    <cfRule type="colorScale" priority="1330">
      <colorScale>
        <cfvo type="min"/>
        <cfvo type="percentile" val="50"/>
        <cfvo type="max"/>
        <color rgb="FFF8696B"/>
        <color rgb="FFFCFCFF"/>
        <color rgb="FF63BE7B"/>
      </colorScale>
    </cfRule>
    <cfRule type="colorScale" priority="1331">
      <colorScale>
        <cfvo type="min"/>
        <cfvo type="max"/>
        <color rgb="FFFCFCFF"/>
        <color rgb="FF63BE7B"/>
      </colorScale>
    </cfRule>
    <cfRule type="colorScale" priority="1332">
      <colorScale>
        <cfvo type="min"/>
        <cfvo type="percentile" val="50"/>
        <cfvo type="max"/>
        <color rgb="FFF8696B"/>
        <color rgb="FFFCFCFF"/>
        <color rgb="FF63BE7B"/>
      </colorScale>
    </cfRule>
  </conditionalFormatting>
  <conditionalFormatting sqref="I2">
    <cfRule type="colorScale" priority="1145">
      <colorScale>
        <cfvo type="min"/>
        <cfvo type="percentile" val="50"/>
        <cfvo type="max"/>
        <color rgb="FFF8696B"/>
        <color rgb="FFFCFCFF"/>
        <color rgb="FF63BE7B"/>
      </colorScale>
    </cfRule>
    <cfRule type="colorScale" priority="1146">
      <colorScale>
        <cfvo type="min"/>
        <cfvo type="max"/>
        <color rgb="FFFCFCFF"/>
        <color rgb="FF63BE7B"/>
      </colorScale>
    </cfRule>
    <cfRule type="colorScale" priority="1157">
      <colorScale>
        <cfvo type="min"/>
        <cfvo type="percentile" val="50"/>
        <cfvo type="max"/>
        <color rgb="FFF8696B"/>
        <color rgb="FFFCFCFF"/>
        <color rgb="FF63BE7B"/>
      </colorScale>
    </cfRule>
  </conditionalFormatting>
  <conditionalFormatting sqref="I4:I7 I9:I34">
    <cfRule type="colorScale" priority="1485">
      <colorScale>
        <cfvo type="min"/>
        <cfvo type="percentile" val="50"/>
        <cfvo type="max"/>
        <color rgb="FFF8696B"/>
        <color rgb="FFFCFCFF"/>
        <color rgb="FF63BE7B"/>
      </colorScale>
    </cfRule>
    <cfRule type="colorScale" priority="1486">
      <colorScale>
        <cfvo type="min"/>
        <cfvo type="max"/>
        <color rgb="FFFCFCFF"/>
        <color rgb="FF63BE7B"/>
      </colorScale>
    </cfRule>
    <cfRule type="colorScale" priority="1487">
      <colorScale>
        <cfvo type="min"/>
        <cfvo type="percentile" val="50"/>
        <cfvo type="max"/>
        <color rgb="FFF8696B"/>
        <color rgb="FFFCFCFF"/>
        <color rgb="FF63BE7B"/>
      </colorScale>
    </cfRule>
  </conditionalFormatting>
  <conditionalFormatting sqref="I2:J2 N2">
    <cfRule type="colorScale" priority="1129">
      <colorScale>
        <cfvo type="min"/>
        <cfvo type="max"/>
        <color rgb="FFFCFCFF"/>
        <color rgb="FF63BE7B"/>
      </colorScale>
    </cfRule>
    <cfRule type="colorScale" priority="1130">
      <colorScale>
        <cfvo type="min"/>
        <cfvo type="percentile" val="50"/>
        <cfvo type="max"/>
        <color rgb="FFF8696B"/>
        <color rgb="FFFCFCFF"/>
        <color rgb="FF63BE7B"/>
      </colorScale>
    </cfRule>
    <cfRule type="colorScale" priority="1131">
      <colorScale>
        <cfvo type="min"/>
        <cfvo type="percentile" val="50"/>
        <cfvo type="max"/>
        <color rgb="FFF8696B"/>
        <color rgb="FFFCFCFF"/>
        <color rgb="FF63BE7B"/>
      </colorScale>
    </cfRule>
    <cfRule type="colorScale" priority="1132">
      <colorScale>
        <cfvo type="min"/>
        <cfvo type="percentile" val="50"/>
        <cfvo type="max"/>
        <color rgb="FFF8696B"/>
        <color rgb="FFFCFCFF"/>
        <color rgb="FF5A8AC6"/>
      </colorScale>
    </cfRule>
    <cfRule type="colorScale" priority="1133">
      <colorScale>
        <cfvo type="min"/>
        <cfvo type="percentile" val="50"/>
        <cfvo type="max"/>
        <color rgb="FFF8696B"/>
        <color rgb="FFFCFCFF"/>
        <color rgb="FF63BE7B"/>
      </colorScale>
    </cfRule>
    <cfRule type="colorScale" priority="1134">
      <colorScale>
        <cfvo type="min"/>
        <cfvo type="percentile" val="50"/>
        <cfvo type="max"/>
        <color rgb="FFF8696B"/>
        <color rgb="FFFCFCFF"/>
        <color rgb="FF63BE7B"/>
      </colorScale>
    </cfRule>
    <cfRule type="colorScale" priority="1135">
      <colorScale>
        <cfvo type="min"/>
        <cfvo type="max"/>
        <color rgb="FFFCFCFF"/>
        <color rgb="FF63BE7B"/>
      </colorScale>
    </cfRule>
    <cfRule type="colorScale" priority="1136">
      <colorScale>
        <cfvo type="min"/>
        <cfvo type="percentile" val="50"/>
        <cfvo type="max"/>
        <color rgb="FFF8696B"/>
        <color rgb="FFFCFCFF"/>
        <color rgb="FF63BE7B"/>
      </colorScale>
    </cfRule>
    <cfRule type="colorScale" priority="1137">
      <colorScale>
        <cfvo type="min"/>
        <cfvo type="percentile" val="50"/>
        <cfvo type="max"/>
        <color rgb="FFF8696B"/>
        <color rgb="FFFCFCFF"/>
        <color rgb="FF63BE7B"/>
      </colorScale>
    </cfRule>
    <cfRule type="colorScale" priority="1138">
      <colorScale>
        <cfvo type="min"/>
        <cfvo type="max"/>
        <color rgb="FFFCFCFF"/>
        <color rgb="FF63BE7B"/>
      </colorScale>
    </cfRule>
  </conditionalFormatting>
  <conditionalFormatting sqref="N4:N7 N9">
    <cfRule type="colorScale" priority="926">
      <colorScale>
        <cfvo type="min"/>
        <cfvo type="max"/>
        <color rgb="FFFCFCFF"/>
        <color rgb="FF63BE7B"/>
      </colorScale>
    </cfRule>
    <cfRule type="colorScale" priority="927">
      <colorScale>
        <cfvo type="min"/>
        <cfvo type="percentile" val="50"/>
        <cfvo type="max"/>
        <color rgb="FFF8696B"/>
        <color rgb="FFFCFCFF"/>
        <color rgb="FF63BE7B"/>
      </colorScale>
    </cfRule>
    <cfRule type="colorScale" priority="928">
      <colorScale>
        <cfvo type="min"/>
        <cfvo type="percentile" val="50"/>
        <cfvo type="max"/>
        <color rgb="FFF8696B"/>
        <color rgb="FFFCFCFF"/>
        <color rgb="FF63BE7B"/>
      </colorScale>
    </cfRule>
    <cfRule type="colorScale" priority="929">
      <colorScale>
        <cfvo type="min"/>
        <cfvo type="percentile" val="50"/>
        <cfvo type="max"/>
        <color rgb="FFF8696B"/>
        <color rgb="FFFCFCFF"/>
        <color rgb="FF5A8AC6"/>
      </colorScale>
    </cfRule>
    <cfRule type="colorScale" priority="930">
      <colorScale>
        <cfvo type="min"/>
        <cfvo type="percentile" val="50"/>
        <cfvo type="max"/>
        <color rgb="FFF8696B"/>
        <color rgb="FFFCFCFF"/>
        <color rgb="FF63BE7B"/>
      </colorScale>
    </cfRule>
    <cfRule type="colorScale" priority="931">
      <colorScale>
        <cfvo type="min"/>
        <cfvo type="percentile" val="50"/>
        <cfvo type="max"/>
        <color rgb="FFF8696B"/>
        <color rgb="FFFCFCFF"/>
        <color rgb="FF63BE7B"/>
      </colorScale>
    </cfRule>
    <cfRule type="colorScale" priority="932">
      <colorScale>
        <cfvo type="min"/>
        <cfvo type="max"/>
        <color rgb="FFFCFCFF"/>
        <color rgb="FF63BE7B"/>
      </colorScale>
    </cfRule>
    <cfRule type="colorScale" priority="933">
      <colorScale>
        <cfvo type="min"/>
        <cfvo type="percentile" val="50"/>
        <cfvo type="max"/>
        <color rgb="FFF8696B"/>
        <color rgb="FFFCFCFF"/>
        <color rgb="FF63BE7B"/>
      </colorScale>
    </cfRule>
    <cfRule type="colorScale" priority="934">
      <colorScale>
        <cfvo type="min"/>
        <cfvo type="percentile" val="50"/>
        <cfvo type="max"/>
        <color rgb="FFF8696B"/>
        <color rgb="FFFCFCFF"/>
        <color rgb="FF63BE7B"/>
      </colorScale>
    </cfRule>
    <cfRule type="colorScale" priority="935">
      <colorScale>
        <cfvo type="min"/>
        <cfvo type="max"/>
        <color rgb="FFFCFCFF"/>
        <color rgb="FF63BE7B"/>
      </colorScale>
    </cfRule>
  </conditionalFormatting>
  <conditionalFormatting sqref="I4:J4">
    <cfRule type="colorScale" priority="1390">
      <colorScale>
        <cfvo type="min"/>
        <cfvo type="max"/>
        <color rgb="FFFCFCFF"/>
        <color rgb="FF63BE7B"/>
      </colorScale>
    </cfRule>
    <cfRule type="colorScale" priority="1391">
      <colorScale>
        <cfvo type="min"/>
        <cfvo type="percentile" val="50"/>
        <cfvo type="max"/>
        <color rgb="FFF8696B"/>
        <color rgb="FFFCFCFF"/>
        <color rgb="FF63BE7B"/>
      </colorScale>
    </cfRule>
    <cfRule type="colorScale" priority="1392">
      <colorScale>
        <cfvo type="min"/>
        <cfvo type="max"/>
        <color rgb="FFFCFCFF"/>
        <color rgb="FF63BE7B"/>
      </colorScale>
    </cfRule>
  </conditionalFormatting>
  <conditionalFormatting sqref="I4:J6 N10:N34">
    <cfRule type="colorScale" priority="1490">
      <colorScale>
        <cfvo type="min"/>
        <cfvo type="percentile" val="50"/>
        <cfvo type="max"/>
        <color rgb="FFF8696B"/>
        <color rgb="FFFCFCFF"/>
        <color rgb="FF63BE7B"/>
      </colorScale>
    </cfRule>
    <cfRule type="colorScale" priority="1491">
      <colorScale>
        <cfvo type="min"/>
        <cfvo type="percentile" val="50"/>
        <cfvo type="max"/>
        <color rgb="FFF8696B"/>
        <color rgb="FFFCFCFF"/>
        <color rgb="FF5A8AC6"/>
      </colorScale>
    </cfRule>
    <cfRule type="colorScale" priority="1492">
      <colorScale>
        <cfvo type="min"/>
        <cfvo type="percentile" val="50"/>
        <cfvo type="max"/>
        <color rgb="FFF8696B"/>
        <color rgb="FFFCFCFF"/>
        <color rgb="FF63BE7B"/>
      </colorScale>
    </cfRule>
    <cfRule type="colorScale" priority="1493">
      <colorScale>
        <cfvo type="min"/>
        <cfvo type="percentile" val="50"/>
        <cfvo type="max"/>
        <color rgb="FFF8696B"/>
        <color rgb="FFFCFCFF"/>
        <color rgb="FF63BE7B"/>
      </colorScale>
    </cfRule>
    <cfRule type="colorScale" priority="1494">
      <colorScale>
        <cfvo type="min"/>
        <cfvo type="max"/>
        <color rgb="FFFCFCFF"/>
        <color rgb="FF63BE7B"/>
      </colorScale>
    </cfRule>
    <cfRule type="colorScale" priority="1495">
      <colorScale>
        <cfvo type="min"/>
        <cfvo type="percentile" val="50"/>
        <cfvo type="max"/>
        <color rgb="FFF8696B"/>
        <color rgb="FFFCFCFF"/>
        <color rgb="FF63BE7B"/>
      </colorScale>
    </cfRule>
  </conditionalFormatting>
  <conditionalFormatting sqref="I5:J6">
    <cfRule type="colorScale" priority="1414">
      <colorScale>
        <cfvo type="min"/>
        <cfvo type="percentile" val="50"/>
        <cfvo type="max"/>
        <color rgb="FFF8696B"/>
        <color rgb="FFFCFCFF"/>
        <color rgb="FF63BE7B"/>
      </colorScale>
    </cfRule>
    <cfRule type="colorScale" priority="1415">
      <colorScale>
        <cfvo type="min"/>
        <cfvo type="max"/>
        <color rgb="FFFCFCFF"/>
        <color rgb="FF63BE7B"/>
      </colorScale>
    </cfRule>
  </conditionalFormatting>
  <conditionalFormatting sqref="I7:J7">
    <cfRule type="colorScale" priority="825">
      <colorScale>
        <cfvo type="min"/>
        <cfvo type="percentile" val="50"/>
        <cfvo type="max"/>
        <color rgb="FFF8696B"/>
        <color rgb="FFFCFCFF"/>
        <color rgb="FF63BE7B"/>
      </colorScale>
    </cfRule>
    <cfRule type="colorScale" priority="826">
      <colorScale>
        <cfvo type="min"/>
        <cfvo type="max"/>
        <color rgb="FFFCFCFF"/>
        <color rgb="FF63BE7B"/>
      </colorScale>
    </cfRule>
    <cfRule type="colorScale" priority="831">
      <colorScale>
        <cfvo type="min"/>
        <cfvo type="percentile" val="50"/>
        <cfvo type="max"/>
        <color rgb="FFF8696B"/>
        <color rgb="FFFCFCFF"/>
        <color rgb="FF63BE7B"/>
      </colorScale>
    </cfRule>
    <cfRule type="colorScale" priority="832">
      <colorScale>
        <cfvo type="min"/>
        <cfvo type="percentile" val="50"/>
        <cfvo type="max"/>
        <color rgb="FFF8696B"/>
        <color rgb="FFFCFCFF"/>
        <color rgb="FF5A8AC6"/>
      </colorScale>
    </cfRule>
    <cfRule type="colorScale" priority="833">
      <colorScale>
        <cfvo type="min"/>
        <cfvo type="percentile" val="50"/>
        <cfvo type="max"/>
        <color rgb="FFF8696B"/>
        <color rgb="FFFCFCFF"/>
        <color rgb="FF63BE7B"/>
      </colorScale>
    </cfRule>
    <cfRule type="colorScale" priority="834">
      <colorScale>
        <cfvo type="min"/>
        <cfvo type="percentile" val="50"/>
        <cfvo type="max"/>
        <color rgb="FFF8696B"/>
        <color rgb="FFFCFCFF"/>
        <color rgb="FF63BE7B"/>
      </colorScale>
    </cfRule>
    <cfRule type="colorScale" priority="835">
      <colorScale>
        <cfvo type="min"/>
        <cfvo type="max"/>
        <color rgb="FFFCFCFF"/>
        <color rgb="FF63BE7B"/>
      </colorScale>
    </cfRule>
    <cfRule type="colorScale" priority="836">
      <colorScale>
        <cfvo type="min"/>
        <cfvo type="percentile" val="50"/>
        <cfvo type="max"/>
        <color rgb="FFF8696B"/>
        <color rgb="FFFCFCFF"/>
        <color rgb="FF63BE7B"/>
      </colorScale>
    </cfRule>
  </conditionalFormatting>
  <conditionalFormatting sqref="N10:N34 I9:J34">
    <cfRule type="colorScale" priority="1333">
      <colorScale>
        <cfvo type="min"/>
        <cfvo type="percentile" val="50"/>
        <cfvo type="max"/>
        <color rgb="FFF8696B"/>
        <color rgb="FFFCFCFF"/>
        <color rgb="FF63BE7B"/>
      </colorScale>
    </cfRule>
    <cfRule type="colorScale" priority="1334">
      <colorScale>
        <cfvo type="min"/>
        <cfvo type="max"/>
        <color rgb="FFFCFCFF"/>
        <color rgb="FF63BE7B"/>
      </colorScale>
    </cfRule>
    <cfRule type="colorScale" priority="1335">
      <colorScale>
        <cfvo type="min"/>
        <cfvo type="percentile" val="50"/>
        <cfvo type="max"/>
        <color rgb="FFF8696B"/>
        <color rgb="FFFCFCFF"/>
        <color rgb="FF63BE7B"/>
      </colorScale>
    </cfRule>
    <cfRule type="colorScale" priority="1336">
      <colorScale>
        <cfvo type="min"/>
        <cfvo type="percentile" val="50"/>
        <cfvo type="max"/>
        <color rgb="FFF8696B"/>
        <color rgb="FFFCFCFF"/>
        <color rgb="FF5A8AC6"/>
      </colorScale>
    </cfRule>
    <cfRule type="colorScale" priority="1337">
      <colorScale>
        <cfvo type="min"/>
        <cfvo type="percentile" val="50"/>
        <cfvo type="max"/>
        <color rgb="FFF8696B"/>
        <color rgb="FFFCFCFF"/>
        <color rgb="FF63BE7B"/>
      </colorScale>
    </cfRule>
    <cfRule type="colorScale" priority="1338">
      <colorScale>
        <cfvo type="min"/>
        <cfvo type="percentile" val="50"/>
        <cfvo type="max"/>
        <color rgb="FFF8696B"/>
        <color rgb="FFFCFCFF"/>
        <color rgb="FF63BE7B"/>
      </colorScale>
    </cfRule>
    <cfRule type="colorScale" priority="1339">
      <colorScale>
        <cfvo type="min"/>
        <cfvo type="max"/>
        <color rgb="FFFCFCFF"/>
        <color rgb="FF63BE7B"/>
      </colorScale>
    </cfRule>
    <cfRule type="colorScale" priority="1340">
      <colorScale>
        <cfvo type="min"/>
        <cfvo type="percentile" val="50"/>
        <cfvo type="max"/>
        <color rgb="FFF8696B"/>
        <color rgb="FFFCFCFF"/>
        <color rgb="FF63BE7B"/>
      </colorScale>
    </cfRule>
  </conditionalFormatting>
  <conditionalFormatting sqref="J2">
    <cfRule type="colorScale" priority="1038">
      <colorScale>
        <cfvo type="min"/>
        <cfvo type="max"/>
        <color rgb="FFFCFCFF"/>
        <color rgb="FF63BE7B"/>
      </colorScale>
    </cfRule>
    <cfRule type="colorScale" priority="1048">
      <colorScale>
        <cfvo type="min"/>
        <cfvo type="percentile" val="50"/>
        <cfvo type="max"/>
        <color rgb="FFF8696B"/>
        <color rgb="FFFCFCFF"/>
        <color rgb="FF63BE7B"/>
      </colorScale>
    </cfRule>
    <cfRule type="colorScale" priority="1158">
      <colorScale>
        <cfvo type="min"/>
        <cfvo type="percentile" val="50"/>
        <cfvo type="max"/>
        <color rgb="FFF8696B"/>
        <color rgb="FFFCFCFF"/>
        <color rgb="FF63BE7B"/>
      </colorScale>
    </cfRule>
  </conditionalFormatting>
  <conditionalFormatting sqref="J4:J7 J9:J34">
    <cfRule type="colorScale" priority="1499">
      <colorScale>
        <cfvo type="min"/>
        <cfvo type="percentile" val="50"/>
        <cfvo type="max"/>
        <color rgb="FFF8696B"/>
        <color rgb="FFFCFCFF"/>
        <color rgb="FF63BE7B"/>
      </colorScale>
    </cfRule>
    <cfRule type="colorScale" priority="1500">
      <colorScale>
        <cfvo type="min"/>
        <cfvo type="max"/>
        <color rgb="FFFCFCFF"/>
        <color rgb="FF63BE7B"/>
      </colorScale>
    </cfRule>
    <cfRule type="colorScale" priority="1501">
      <colorScale>
        <cfvo type="min"/>
        <cfvo type="percentile" val="50"/>
        <cfvo type="max"/>
        <color rgb="FFF8696B"/>
        <color rgb="FFFCFCFF"/>
        <color rgb="FF63BE7B"/>
      </colorScale>
    </cfRule>
  </conditionalFormatting>
  <conditionalFormatting sqref="K2">
    <cfRule type="colorScale" priority="1147">
      <colorScale>
        <cfvo type="min"/>
        <cfvo type="percentile" val="50"/>
        <cfvo type="max"/>
        <color rgb="FFF8696B"/>
        <color rgb="FFFCFCFF"/>
        <color rgb="FF63BE7B"/>
      </colorScale>
    </cfRule>
  </conditionalFormatting>
  <conditionalFormatting sqref="K4:K7 K9:K34">
    <cfRule type="colorScale" priority="1502">
      <colorScale>
        <cfvo type="min"/>
        <cfvo type="percentile" val="50"/>
        <cfvo type="max"/>
        <color rgb="FFF8696B"/>
        <color rgb="FFFCFCFF"/>
        <color rgb="FF63BE7B"/>
      </colorScale>
    </cfRule>
  </conditionalFormatting>
  <conditionalFormatting sqref="K2:L2">
    <cfRule type="colorScale" priority="1065">
      <colorScale>
        <cfvo type="min"/>
        <cfvo type="max"/>
        <color rgb="FFFCFCFF"/>
        <color rgb="FF63BE7B"/>
      </colorScale>
    </cfRule>
    <cfRule type="colorScale" priority="1066">
      <colorScale>
        <cfvo type="min"/>
        <cfvo type="max"/>
        <color rgb="FFFCFCFF"/>
        <color rgb="FF63BE7B"/>
      </colorScale>
    </cfRule>
    <cfRule type="colorScale" priority="1084">
      <colorScale>
        <cfvo type="min"/>
        <cfvo type="max"/>
        <color rgb="FFFCFCFF"/>
        <color rgb="FF63BE7B"/>
      </colorScale>
    </cfRule>
    <cfRule type="colorScale" priority="1140">
      <colorScale>
        <cfvo type="min"/>
        <cfvo type="percentile" val="50"/>
        <cfvo type="max"/>
        <color rgb="FFF8696B"/>
        <color rgb="FFFCFCFF"/>
        <color rgb="FF63BE7B"/>
      </colorScale>
    </cfRule>
    <cfRule type="colorScale" priority="1141">
      <colorScale>
        <cfvo type="min"/>
        <cfvo type="max"/>
        <color rgb="FFFCFCFF"/>
        <color rgb="FF63BE7B"/>
      </colorScale>
    </cfRule>
  </conditionalFormatting>
  <conditionalFormatting sqref="K4:L4">
    <cfRule type="colorScale" priority="1388">
      <colorScale>
        <cfvo type="min"/>
        <cfvo type="max"/>
        <color rgb="FFFCFCFF"/>
        <color rgb="FF63BE7B"/>
      </colorScale>
    </cfRule>
  </conditionalFormatting>
  <conditionalFormatting sqref="K4:L6">
    <cfRule type="colorScale" priority="1310">
      <colorScale>
        <cfvo type="min"/>
        <cfvo type="max"/>
        <color rgb="FFFCFCFF"/>
        <color rgb="FF63BE7B"/>
      </colorScale>
    </cfRule>
  </conditionalFormatting>
  <conditionalFormatting sqref="K4:L7">
    <cfRule type="colorScale" priority="1503">
      <colorScale>
        <cfvo type="min"/>
        <cfvo type="percentile" val="50"/>
        <cfvo type="max"/>
        <color rgb="FFF8696B"/>
        <color rgb="FFFCFCFF"/>
        <color rgb="FF63BE7B"/>
      </colorScale>
    </cfRule>
    <cfRule type="colorScale" priority="1504">
      <colorScale>
        <cfvo type="min"/>
        <cfvo type="max"/>
        <color rgb="FFFCFCFF"/>
        <color rgb="FF63BE7B"/>
      </colorScale>
    </cfRule>
  </conditionalFormatting>
  <conditionalFormatting sqref="K5:L6">
    <cfRule type="colorScale" priority="1412">
      <colorScale>
        <cfvo type="min"/>
        <cfvo type="max"/>
        <color rgb="FFFCFCFF"/>
        <color rgb="FF63BE7B"/>
      </colorScale>
    </cfRule>
  </conditionalFormatting>
  <conditionalFormatting sqref="K7:L7">
    <cfRule type="colorScale" priority="823">
      <colorScale>
        <cfvo type="min"/>
        <cfvo type="max"/>
        <color rgb="FFFCFCFF"/>
        <color rgb="FF63BE7B"/>
      </colorScale>
    </cfRule>
    <cfRule type="colorScale" priority="824">
      <colorScale>
        <cfvo type="min"/>
        <cfvo type="max"/>
        <color rgb="FFFCFCFF"/>
        <color rgb="FF63BE7B"/>
      </colorScale>
    </cfRule>
  </conditionalFormatting>
  <conditionalFormatting sqref="K9:L34">
    <cfRule type="colorScale" priority="1233">
      <colorScale>
        <cfvo type="min"/>
        <cfvo type="max"/>
        <color rgb="FFFCFCFF"/>
        <color rgb="FF63BE7B"/>
      </colorScale>
    </cfRule>
    <cfRule type="colorScale" priority="1234">
      <colorScale>
        <cfvo type="min"/>
        <cfvo type="max"/>
        <color rgb="FFFCFCFF"/>
        <color rgb="FF63BE7B"/>
      </colorScale>
    </cfRule>
    <cfRule type="colorScale" priority="1235">
      <colorScale>
        <cfvo type="min"/>
        <cfvo type="max"/>
        <color rgb="FFFCFCFF"/>
        <color rgb="FF63BE7B"/>
      </colorScale>
    </cfRule>
    <cfRule type="colorScale" priority="1245">
      <colorScale>
        <cfvo type="min"/>
        <cfvo type="percentile" val="50"/>
        <cfvo type="max"/>
        <color rgb="FFF8696B"/>
        <color rgb="FFFCFCFF"/>
        <color rgb="FF63BE7B"/>
      </colorScale>
    </cfRule>
    <cfRule type="colorScale" priority="1246">
      <colorScale>
        <cfvo type="min"/>
        <cfvo type="max"/>
        <color rgb="FFFCFCFF"/>
        <color rgb="FF63BE7B"/>
      </colorScale>
    </cfRule>
  </conditionalFormatting>
  <conditionalFormatting sqref="L2">
    <cfRule type="colorScale" priority="1148">
      <colorScale>
        <cfvo type="min"/>
        <cfvo type="percentile" val="50"/>
        <cfvo type="max"/>
        <color rgb="FFF8696B"/>
        <color rgb="FFFCFCFF"/>
        <color rgb="FF63BE7B"/>
      </colorScale>
    </cfRule>
  </conditionalFormatting>
  <conditionalFormatting sqref="L4:L7 L9:L34">
    <cfRule type="colorScale" priority="1505">
      <colorScale>
        <cfvo type="min"/>
        <cfvo type="percentile" val="50"/>
        <cfvo type="max"/>
        <color rgb="FFF8696B"/>
        <color rgb="FFFCFCFF"/>
        <color rgb="FF63BE7B"/>
      </colorScale>
    </cfRule>
  </conditionalFormatting>
  <conditionalFormatting sqref="M2">
    <cfRule type="colorScale" priority="1037">
      <colorScale>
        <cfvo type="min"/>
        <cfvo type="max"/>
        <color rgb="FFFCFCFF"/>
        <color rgb="FF63BE7B"/>
      </colorScale>
    </cfRule>
    <cfRule type="colorScale" priority="1047">
      <colorScale>
        <cfvo type="min"/>
        <cfvo type="percentile" val="50"/>
        <cfvo type="max"/>
        <color rgb="FFF8696B"/>
        <color rgb="FFFCFCFF"/>
        <color rgb="FF63BE7B"/>
      </colorScale>
    </cfRule>
    <cfRule type="colorScale" priority="1067">
      <colorScale>
        <cfvo type="min"/>
        <cfvo type="max"/>
        <color rgb="FFFCFCFF"/>
        <color rgb="FF63BE7B"/>
      </colorScale>
    </cfRule>
    <cfRule type="colorScale" priority="1068">
      <colorScale>
        <cfvo type="min"/>
        <cfvo type="max"/>
        <color rgb="FFFCFCFF"/>
        <color rgb="FF63BE7B"/>
      </colorScale>
    </cfRule>
    <cfRule type="colorScale" priority="1085">
      <colorScale>
        <cfvo type="min"/>
        <cfvo type="max"/>
        <color rgb="FFFCFCFF"/>
        <color rgb="FF63BE7B"/>
      </colorScale>
    </cfRule>
    <cfRule type="colorScale" priority="1159">
      <colorScale>
        <cfvo type="min"/>
        <cfvo type="percentile" val="50"/>
        <cfvo type="max"/>
        <color rgb="FFF8696B"/>
        <color rgb="FFFCFCFF"/>
        <color rgb="FF63BE7B"/>
      </colorScale>
    </cfRule>
  </conditionalFormatting>
  <conditionalFormatting sqref="M4">
    <cfRule type="colorScale" priority="1389">
      <colorScale>
        <cfvo type="min"/>
        <cfvo type="max"/>
        <color rgb="FFFCFCFF"/>
        <color rgb="FF63BE7B"/>
      </colorScale>
    </cfRule>
  </conditionalFormatting>
  <conditionalFormatting sqref="M4:M7">
    <cfRule type="colorScale" priority="1311">
      <colorScale>
        <cfvo type="min"/>
        <cfvo type="max"/>
        <color rgb="FFFCFCFF"/>
        <color rgb="FF63BE7B"/>
      </colorScale>
    </cfRule>
  </conditionalFormatting>
  <conditionalFormatting sqref="M4:M7 M9:M34">
    <cfRule type="colorScale" priority="1506">
      <colorScale>
        <cfvo type="min"/>
        <cfvo type="percentile" val="50"/>
        <cfvo type="max"/>
        <color rgb="FFF8696B"/>
        <color rgb="FFFCFCFF"/>
        <color rgb="FF63BE7B"/>
      </colorScale>
    </cfRule>
    <cfRule type="colorScale" priority="1507">
      <colorScale>
        <cfvo type="min"/>
        <cfvo type="max"/>
        <color rgb="FFFCFCFF"/>
        <color rgb="FF63BE7B"/>
      </colorScale>
    </cfRule>
    <cfRule type="colorScale" priority="1508">
      <colorScale>
        <cfvo type="min"/>
        <cfvo type="percentile" val="50"/>
        <cfvo type="max"/>
        <color rgb="FFF8696B"/>
        <color rgb="FFFCFCFF"/>
        <color rgb="FF63BE7B"/>
      </colorScale>
    </cfRule>
  </conditionalFormatting>
  <conditionalFormatting sqref="M5:M7">
    <cfRule type="colorScale" priority="1413">
      <colorScale>
        <cfvo type="min"/>
        <cfvo type="max"/>
        <color rgb="FFFCFCFF"/>
        <color rgb="FF63BE7B"/>
      </colorScale>
    </cfRule>
  </conditionalFormatting>
  <conditionalFormatting sqref="M9:M34">
    <cfRule type="colorScale" priority="1344">
      <colorScale>
        <cfvo type="min"/>
        <cfvo type="max"/>
        <color rgb="FFFCFCFF"/>
        <color rgb="FF63BE7B"/>
      </colorScale>
    </cfRule>
    <cfRule type="colorScale" priority="1345">
      <colorScale>
        <cfvo type="min"/>
        <cfvo type="max"/>
        <color rgb="FFFCFCFF"/>
        <color rgb="FF63BE7B"/>
      </colorScale>
    </cfRule>
    <cfRule type="colorScale" priority="1346">
      <colorScale>
        <cfvo type="min"/>
        <cfvo type="max"/>
        <color rgb="FFFCFCFF"/>
        <color rgb="FF63BE7B"/>
      </colorScale>
    </cfRule>
  </conditionalFormatting>
  <conditionalFormatting sqref="N2 J2">
    <cfRule type="colorScale" priority="1139">
      <colorScale>
        <cfvo type="min"/>
        <cfvo type="percentile" val="50"/>
        <cfvo type="max"/>
        <color rgb="FFF8696B"/>
        <color rgb="FFFCFCFF"/>
        <color rgb="FF63BE7B"/>
      </colorScale>
    </cfRule>
  </conditionalFormatting>
  <conditionalFormatting sqref="N2">
    <cfRule type="colorScale" priority="1046">
      <colorScale>
        <cfvo type="min"/>
        <cfvo type="max"/>
        <color rgb="FFFCFCFF"/>
        <color rgb="FF63BE7B"/>
      </colorScale>
    </cfRule>
    <cfRule type="colorScale" priority="1052">
      <colorScale>
        <cfvo type="min"/>
        <cfvo type="max"/>
        <color rgb="FFFCFCFF"/>
        <color rgb="FF63BE7B"/>
      </colorScale>
    </cfRule>
    <cfRule type="colorScale" priority="1053">
      <colorScale>
        <cfvo type="min"/>
        <cfvo type="max"/>
        <color rgb="FFFCFCFF"/>
        <color rgb="FF63BE7B"/>
      </colorScale>
    </cfRule>
    <cfRule type="colorScale" priority="1054">
      <colorScale>
        <cfvo type="min"/>
        <cfvo type="percentile" val="50"/>
        <cfvo type="max"/>
        <color rgb="FFF8696B"/>
        <color rgb="FFFFEB84"/>
        <color rgb="FF63BE7B"/>
      </colorScale>
    </cfRule>
    <cfRule type="colorScale" priority="1055">
      <colorScale>
        <cfvo type="min"/>
        <cfvo type="max"/>
        <color rgb="FFFFEF9C"/>
        <color rgb="FF63BE7B"/>
      </colorScale>
    </cfRule>
    <cfRule type="colorScale" priority="1107">
      <colorScale>
        <cfvo type="min"/>
        <cfvo type="max"/>
        <color rgb="FFFCFCFF"/>
        <color rgb="FF63BE7B"/>
      </colorScale>
    </cfRule>
    <cfRule type="colorScale" priority="1108">
      <colorScale>
        <cfvo type="min"/>
        <cfvo type="percentile" val="50"/>
        <cfvo type="max"/>
        <color rgb="FFF8696B"/>
        <color rgb="FFFFEB84"/>
        <color rgb="FF63BE7B"/>
      </colorScale>
    </cfRule>
    <cfRule type="colorScale" priority="1109">
      <colorScale>
        <cfvo type="min"/>
        <cfvo type="max"/>
        <color rgb="FFFFEF9C"/>
        <color rgb="FF63BE7B"/>
      </colorScale>
    </cfRule>
    <cfRule type="colorScale" priority="1110">
      <colorScale>
        <cfvo type="min"/>
        <cfvo type="percentile" val="50"/>
        <cfvo type="max"/>
        <color rgb="FFF8696B"/>
        <color rgb="FFFCFCFF"/>
        <color rgb="FF63BE7B"/>
      </colorScale>
    </cfRule>
    <cfRule type="colorScale" priority="1111">
      <colorScale>
        <cfvo type="min"/>
        <cfvo type="max"/>
        <color rgb="FFFCFCFF"/>
        <color rgb="FF63BE7B"/>
      </colorScale>
    </cfRule>
    <cfRule type="colorScale" priority="1112">
      <colorScale>
        <cfvo type="min"/>
        <cfvo type="percentile" val="50"/>
        <cfvo type="max"/>
        <color rgb="FFF8696B"/>
        <color rgb="FFFCFCFF"/>
        <color rgb="FF63BE7B"/>
      </colorScale>
    </cfRule>
    <cfRule type="colorScale" priority="1113">
      <colorScale>
        <cfvo type="min"/>
        <cfvo type="percentile" val="50"/>
        <cfvo type="max"/>
        <color rgb="FFF8696B"/>
        <color rgb="FFFCFCFF"/>
        <color rgb="FF5A8AC6"/>
      </colorScale>
    </cfRule>
    <cfRule type="colorScale" priority="1114">
      <colorScale>
        <cfvo type="min"/>
        <cfvo type="percentile" val="50"/>
        <cfvo type="max"/>
        <color rgb="FFF8696B"/>
        <color rgb="FFFCFCFF"/>
        <color rgb="FF63BE7B"/>
      </colorScale>
    </cfRule>
    <cfRule type="colorScale" priority="1115">
      <colorScale>
        <cfvo type="min"/>
        <cfvo type="percentile" val="50"/>
        <cfvo type="max"/>
        <color rgb="FFF8696B"/>
        <color rgb="FFFCFCFF"/>
        <color rgb="FF63BE7B"/>
      </colorScale>
    </cfRule>
    <cfRule type="colorScale" priority="1116">
      <colorScale>
        <cfvo type="min"/>
        <cfvo type="max"/>
        <color rgb="FFFCFCFF"/>
        <color rgb="FF63BE7B"/>
      </colorScale>
    </cfRule>
    <cfRule type="colorScale" priority="1117">
      <colorScale>
        <cfvo type="min"/>
        <cfvo type="percentile" val="50"/>
        <cfvo type="max"/>
        <color rgb="FFF8696B"/>
        <color rgb="FFFCFCFF"/>
        <color rgb="FF63BE7B"/>
      </colorScale>
    </cfRule>
    <cfRule type="colorScale" priority="1142">
      <colorScale>
        <cfvo type="min"/>
        <cfvo type="max"/>
        <color rgb="FFFCFCFF"/>
        <color rgb="FF63BE7B"/>
      </colorScale>
    </cfRule>
    <cfRule type="colorScale" priority="1149">
      <colorScale>
        <cfvo type="min"/>
        <cfvo type="max"/>
        <color rgb="FFFCFCFF"/>
        <color rgb="FF63BE7B"/>
      </colorScale>
    </cfRule>
    <cfRule type="colorScale" priority="1150">
      <colorScale>
        <cfvo type="min"/>
        <cfvo type="max"/>
        <color rgb="FFFCFCFF"/>
        <color rgb="FF63BE7B"/>
      </colorScale>
    </cfRule>
    <cfRule type="colorScale" priority="1151">
      <colorScale>
        <cfvo type="min"/>
        <cfvo type="percentile" val="50"/>
        <cfvo type="max"/>
        <color rgb="FFF8696B"/>
        <color rgb="FFFFEB84"/>
        <color rgb="FF63BE7B"/>
      </colorScale>
    </cfRule>
    <cfRule type="colorScale" priority="1152">
      <colorScale>
        <cfvo type="min"/>
        <cfvo type="max"/>
        <color rgb="FFFFEF9C"/>
        <color rgb="FF63BE7B"/>
      </colorScale>
    </cfRule>
  </conditionalFormatting>
  <conditionalFormatting sqref="N4:N7 N9">
    <cfRule type="colorScale" priority="936">
      <colorScale>
        <cfvo type="min"/>
        <cfvo type="percentile" val="50"/>
        <cfvo type="max"/>
        <color rgb="FFF8696B"/>
        <color rgb="FFFCFCFF"/>
        <color rgb="FF63BE7B"/>
      </colorScale>
    </cfRule>
  </conditionalFormatting>
  <conditionalFormatting sqref="N4:N7 N9">
    <cfRule type="colorScale" priority="847">
      <colorScale>
        <cfvo type="min"/>
        <cfvo type="max"/>
        <color rgb="FFFCFCFF"/>
        <color rgb="FF63BE7B"/>
      </colorScale>
    </cfRule>
    <cfRule type="colorScale" priority="848">
      <colorScale>
        <cfvo type="min"/>
        <cfvo type="percentile" val="50"/>
        <cfvo type="max"/>
        <color rgb="FFF8696B"/>
        <color rgb="FFFCFCFF"/>
        <color rgb="FF63BE7B"/>
      </colorScale>
    </cfRule>
    <cfRule type="colorScale" priority="903">
      <colorScale>
        <cfvo type="min"/>
        <cfvo type="max"/>
        <color rgb="FFFCFCFF"/>
        <color rgb="FF63BE7B"/>
      </colorScale>
    </cfRule>
    <cfRule type="colorScale" priority="904">
      <colorScale>
        <cfvo type="min"/>
        <cfvo type="max"/>
        <color rgb="FFFCFCFF"/>
        <color rgb="FF63BE7B"/>
      </colorScale>
    </cfRule>
    <cfRule type="colorScale" priority="905">
      <colorScale>
        <cfvo type="min"/>
        <cfvo type="percentile" val="50"/>
        <cfvo type="max"/>
        <color rgb="FFF8696B"/>
        <color rgb="FFFFEB84"/>
        <color rgb="FF63BE7B"/>
      </colorScale>
    </cfRule>
    <cfRule type="colorScale" priority="906">
      <colorScale>
        <cfvo type="min"/>
        <cfvo type="max"/>
        <color rgb="FFFFEF9C"/>
        <color rgb="FF63BE7B"/>
      </colorScale>
    </cfRule>
    <cfRule type="colorScale" priority="955">
      <colorScale>
        <cfvo type="min"/>
        <cfvo type="max"/>
        <color rgb="FFFCFCFF"/>
        <color rgb="FF63BE7B"/>
      </colorScale>
    </cfRule>
    <cfRule type="colorScale" priority="956">
      <colorScale>
        <cfvo type="min"/>
        <cfvo type="max"/>
        <color rgb="FFFCFCFF"/>
        <color rgb="FF63BE7B"/>
      </colorScale>
    </cfRule>
    <cfRule type="colorScale" priority="957">
      <colorScale>
        <cfvo type="min"/>
        <cfvo type="percentile" val="50"/>
        <cfvo type="max"/>
        <color rgb="FFF8696B"/>
        <color rgb="FFFFEB84"/>
        <color rgb="FF63BE7B"/>
      </colorScale>
    </cfRule>
    <cfRule type="colorScale" priority="958">
      <colorScale>
        <cfvo type="min"/>
        <cfvo type="max"/>
        <color rgb="FFFFEF9C"/>
        <color rgb="FF63BE7B"/>
      </colorScale>
    </cfRule>
    <cfRule type="colorScale" priority="959">
      <colorScale>
        <cfvo type="min"/>
        <cfvo type="percentile" val="50"/>
        <cfvo type="max"/>
        <color rgb="FFF8696B"/>
        <color rgb="FFFCFCFF"/>
        <color rgb="FF63BE7B"/>
      </colorScale>
    </cfRule>
    <cfRule type="colorScale" priority="960">
      <colorScale>
        <cfvo type="min"/>
        <cfvo type="max"/>
        <color rgb="FFFCFCFF"/>
        <color rgb="FF63BE7B"/>
      </colorScale>
    </cfRule>
    <cfRule type="colorScale" priority="961">
      <colorScale>
        <cfvo type="min"/>
        <cfvo type="percentile" val="50"/>
        <cfvo type="max"/>
        <color rgb="FFF8696B"/>
        <color rgb="FFFCFCFF"/>
        <color rgb="FF63BE7B"/>
      </colorScale>
    </cfRule>
    <cfRule type="colorScale" priority="962">
      <colorScale>
        <cfvo type="min"/>
        <cfvo type="percentile" val="50"/>
        <cfvo type="max"/>
        <color rgb="FFF8696B"/>
        <color rgb="FFFCFCFF"/>
        <color rgb="FF5A8AC6"/>
      </colorScale>
    </cfRule>
    <cfRule type="colorScale" priority="963">
      <colorScale>
        <cfvo type="min"/>
        <cfvo type="percentile" val="50"/>
        <cfvo type="max"/>
        <color rgb="FFF8696B"/>
        <color rgb="FFFCFCFF"/>
        <color rgb="FF63BE7B"/>
      </colorScale>
    </cfRule>
    <cfRule type="colorScale" priority="964">
      <colorScale>
        <cfvo type="min"/>
        <cfvo type="percentile" val="50"/>
        <cfvo type="max"/>
        <color rgb="FFF8696B"/>
        <color rgb="FFFCFCFF"/>
        <color rgb="FF63BE7B"/>
      </colorScale>
    </cfRule>
    <cfRule type="colorScale" priority="965">
      <colorScale>
        <cfvo type="min"/>
        <cfvo type="max"/>
        <color rgb="FFFCFCFF"/>
        <color rgb="FF63BE7B"/>
      </colorScale>
    </cfRule>
    <cfRule type="colorScale" priority="966">
      <colorScale>
        <cfvo type="min"/>
        <cfvo type="percentile" val="50"/>
        <cfvo type="max"/>
        <color rgb="FFF8696B"/>
        <color rgb="FFFCFCFF"/>
        <color rgb="FF63BE7B"/>
      </colorScale>
    </cfRule>
    <cfRule type="colorScale" priority="967">
      <colorScale>
        <cfvo type="min"/>
        <cfvo type="max"/>
        <color rgb="FFFCFCFF"/>
        <color rgb="FF63BE7B"/>
      </colorScale>
    </cfRule>
    <cfRule type="colorScale" priority="968">
      <colorScale>
        <cfvo type="min"/>
        <cfvo type="max"/>
        <color rgb="FFFCFCFF"/>
        <color rgb="FF63BE7B"/>
      </colorScale>
    </cfRule>
    <cfRule type="colorScale" priority="969">
      <colorScale>
        <cfvo type="min"/>
        <cfvo type="max"/>
        <color rgb="FFFCFCFF"/>
        <color rgb="FF63BE7B"/>
      </colorScale>
    </cfRule>
    <cfRule type="colorScale" priority="970">
      <colorScale>
        <cfvo type="min"/>
        <cfvo type="percentile" val="50"/>
        <cfvo type="max"/>
        <color rgb="FFF8696B"/>
        <color rgb="FFFFEB84"/>
        <color rgb="FF63BE7B"/>
      </colorScale>
    </cfRule>
    <cfRule type="colorScale" priority="971">
      <colorScale>
        <cfvo type="min"/>
        <cfvo type="max"/>
        <color rgb="FFFFEF9C"/>
        <color rgb="FF63BE7B"/>
      </colorScale>
    </cfRule>
    <cfRule type="colorScale" priority="972">
      <colorScale>
        <cfvo type="min"/>
        <cfvo type="max"/>
        <color rgb="FFFCFCFF"/>
        <color rgb="FF63BE7B"/>
      </colorScale>
    </cfRule>
  </conditionalFormatting>
  <conditionalFormatting sqref="N10">
    <cfRule type="colorScale" priority="1318">
      <colorScale>
        <cfvo type="min"/>
        <cfvo type="max"/>
        <color rgb="FFFCFCFF"/>
        <color rgb="FF63BE7B"/>
      </colorScale>
    </cfRule>
    <cfRule type="colorScale" priority="1319">
      <colorScale>
        <cfvo type="min"/>
        <cfvo type="max"/>
        <color rgb="FFFCFCFF"/>
        <color rgb="FF63BE7B"/>
      </colorScale>
    </cfRule>
    <cfRule type="colorScale" priority="1320">
      <colorScale>
        <cfvo type="min"/>
        <cfvo type="percentile" val="50"/>
        <cfvo type="max"/>
        <color rgb="FFF8696B"/>
        <color rgb="FFFFEB84"/>
        <color rgb="FF63BE7B"/>
      </colorScale>
    </cfRule>
    <cfRule type="colorScale" priority="1321">
      <colorScale>
        <cfvo type="min"/>
        <cfvo type="max"/>
        <color rgb="FFFFEF9C"/>
        <color rgb="FF63BE7B"/>
      </colorScale>
    </cfRule>
  </conditionalFormatting>
  <conditionalFormatting sqref="N10:N34 I4:J7 I9:J34">
    <cfRule type="colorScale" priority="1496">
      <colorScale>
        <cfvo type="min"/>
        <cfvo type="percentile" val="50"/>
        <cfvo type="max"/>
        <color rgb="FFF8696B"/>
        <color rgb="FFFCFCFF"/>
        <color rgb="FF63BE7B"/>
      </colorScale>
    </cfRule>
    <cfRule type="colorScale" priority="1497">
      <colorScale>
        <cfvo type="min"/>
        <cfvo type="max"/>
        <color rgb="FFFCFCFF"/>
        <color rgb="FF63BE7B"/>
      </colorScale>
    </cfRule>
  </conditionalFormatting>
  <conditionalFormatting sqref="N10:N34 J4:J7 J9:J34">
    <cfRule type="colorScale" priority="1498">
      <colorScale>
        <cfvo type="min"/>
        <cfvo type="percentile" val="50"/>
        <cfvo type="max"/>
        <color rgb="FFF8696B"/>
        <color rgb="FFFCFCFF"/>
        <color rgb="FF63BE7B"/>
      </colorScale>
    </cfRule>
  </conditionalFormatting>
  <conditionalFormatting sqref="N10:N34">
    <cfRule type="colorScale" priority="1468">
      <colorScale>
        <cfvo type="min"/>
        <cfvo type="max"/>
        <color rgb="FFFCFCFF"/>
        <color rgb="FF63BE7B"/>
      </colorScale>
    </cfRule>
    <cfRule type="colorScale" priority="1469">
      <colorScale>
        <cfvo type="min"/>
        <cfvo type="max"/>
        <color rgb="FFFCFCFF"/>
        <color rgb="FF63BE7B"/>
      </colorScale>
    </cfRule>
    <cfRule type="colorScale" priority="1470">
      <colorScale>
        <cfvo type="min"/>
        <cfvo type="percentile" val="50"/>
        <cfvo type="max"/>
        <color rgb="FFF8696B"/>
        <color rgb="FFFFEB84"/>
        <color rgb="FF63BE7B"/>
      </colorScale>
    </cfRule>
    <cfRule type="colorScale" priority="1471">
      <colorScale>
        <cfvo type="min"/>
        <cfvo type="max"/>
        <color rgb="FFFFEF9C"/>
        <color rgb="FF63BE7B"/>
      </colorScale>
    </cfRule>
    <cfRule type="colorScale" priority="1478">
      <colorScale>
        <cfvo type="min"/>
        <cfvo type="max"/>
        <color rgb="FFFCFCFF"/>
        <color rgb="FF63BE7B"/>
      </colorScale>
    </cfRule>
    <cfRule type="colorScale" priority="1479">
      <colorScale>
        <cfvo type="min"/>
        <cfvo type="max"/>
        <color rgb="FFFCFCFF"/>
        <color rgb="FF63BE7B"/>
      </colorScale>
    </cfRule>
    <cfRule type="colorScale" priority="1480">
      <colorScale>
        <cfvo type="min"/>
        <cfvo type="percentile" val="50"/>
        <cfvo type="max"/>
        <color rgb="FFF8696B"/>
        <color rgb="FFFFEB84"/>
        <color rgb="FF63BE7B"/>
      </colorScale>
    </cfRule>
    <cfRule type="colorScale" priority="1481">
      <colorScale>
        <cfvo type="min"/>
        <cfvo type="max"/>
        <color rgb="FFFFEF9C"/>
        <color rgb="FF63BE7B"/>
      </colorScale>
    </cfRule>
    <cfRule type="colorScale" priority="1488">
      <colorScale>
        <cfvo type="min"/>
        <cfvo type="max"/>
        <color rgb="FFFCFCFF"/>
        <color rgb="FF63BE7B"/>
      </colorScale>
    </cfRule>
    <cfRule type="colorScale" priority="1489">
      <colorScale>
        <cfvo type="min"/>
        <cfvo type="percentile" val="50"/>
        <cfvo type="max"/>
        <color rgb="FFF8696B"/>
        <color rgb="FFFCFCFF"/>
        <color rgb="FF63BE7B"/>
      </colorScale>
    </cfRule>
    <cfRule type="colorScale" priority="1509">
      <colorScale>
        <cfvo type="min"/>
        <cfvo type="max"/>
        <color rgb="FFFCFCFF"/>
        <color rgb="FF63BE7B"/>
      </colorScale>
    </cfRule>
    <cfRule type="colorScale" priority="1510">
      <colorScale>
        <cfvo type="min"/>
        <cfvo type="max"/>
        <color rgb="FFFCFCFF"/>
        <color rgb="FF63BE7B"/>
      </colorScale>
    </cfRule>
    <cfRule type="colorScale" priority="1511">
      <colorScale>
        <cfvo type="min"/>
        <cfvo type="max"/>
        <color rgb="FFFCFCFF"/>
        <color rgb="FF63BE7B"/>
      </colorScale>
    </cfRule>
    <cfRule type="colorScale" priority="1512">
      <colorScale>
        <cfvo type="min"/>
        <cfvo type="percentile" val="50"/>
        <cfvo type="max"/>
        <color rgb="FFF8696B"/>
        <color rgb="FFFFEB84"/>
        <color rgb="FF63BE7B"/>
      </colorScale>
    </cfRule>
    <cfRule type="colorScale" priority="1513">
      <colorScale>
        <cfvo type="min"/>
        <cfvo type="max"/>
        <color rgb="FFFFEF9C"/>
        <color rgb="FF63BE7B"/>
      </colorScale>
    </cfRule>
  </conditionalFormatting>
  <conditionalFormatting sqref="O2">
    <cfRule type="colorScale" priority="1045">
      <colorScale>
        <cfvo type="min"/>
        <cfvo type="percentile" val="50"/>
        <cfvo type="max"/>
        <color rgb="FF63BE7B"/>
        <color rgb="FFFCFCFF"/>
        <color rgb="FFF8696B"/>
      </colorScale>
    </cfRule>
    <cfRule type="colorScale" priority="1051">
      <colorScale>
        <cfvo type="min"/>
        <cfvo type="percentile" val="50"/>
        <cfvo type="max"/>
        <color rgb="FF63BE7B"/>
        <color rgb="FFFCFCFF"/>
        <color rgb="FFF8696B"/>
      </colorScale>
    </cfRule>
    <cfRule type="colorScale" priority="1069">
      <colorScale>
        <cfvo type="min"/>
        <cfvo type="percentile" val="50"/>
        <cfvo type="max"/>
        <color rgb="FF63BE7B"/>
        <color rgb="FFFCFCFF"/>
        <color rgb="FFF8696B"/>
      </colorScale>
    </cfRule>
    <cfRule type="colorScale" priority="1070">
      <colorScale>
        <cfvo type="min"/>
        <cfvo type="percentile" val="50"/>
        <cfvo type="max"/>
        <color rgb="FF63BE7B"/>
        <color rgb="FFFCFCFF"/>
        <color rgb="FFF8696B"/>
      </colorScale>
    </cfRule>
    <cfRule type="colorScale" priority="1086">
      <colorScale>
        <cfvo type="min"/>
        <cfvo type="percentile" val="50"/>
        <cfvo type="max"/>
        <color rgb="FF63BE7B"/>
        <color rgb="FFFCFCFF"/>
        <color rgb="FFF8696B"/>
      </colorScale>
    </cfRule>
  </conditionalFormatting>
  <conditionalFormatting sqref="O4">
    <cfRule type="colorScale" priority="1276">
      <colorScale>
        <cfvo type="min"/>
        <cfvo type="percentile" val="50"/>
        <cfvo type="max"/>
        <color rgb="FF63BE7B"/>
        <color rgb="FFFCFCFF"/>
        <color rgb="FFF8696B"/>
      </colorScale>
    </cfRule>
    <cfRule type="colorScale" priority="1277">
      <colorScale>
        <cfvo type="min"/>
        <cfvo type="percentile" val="50"/>
        <cfvo type="max"/>
        <color rgb="FF63BE7B"/>
        <color rgb="FFFCFCFF"/>
        <color rgb="FFF8696B"/>
      </colorScale>
    </cfRule>
    <cfRule type="colorScale" priority="1393">
      <colorScale>
        <cfvo type="min"/>
        <cfvo type="percentile" val="50"/>
        <cfvo type="max"/>
        <color rgb="FF63BE7B"/>
        <color rgb="FFFCFCFF"/>
        <color rgb="FFF8696B"/>
      </colorScale>
    </cfRule>
  </conditionalFormatting>
  <conditionalFormatting sqref="O4:O7">
    <cfRule type="colorScale" priority="1312">
      <colorScale>
        <cfvo type="min"/>
        <cfvo type="percentile" val="50"/>
        <cfvo type="max"/>
        <color rgb="FF63BE7B"/>
        <color rgb="FFFCFCFF"/>
        <color rgb="FFF8696B"/>
      </colorScale>
    </cfRule>
  </conditionalFormatting>
  <conditionalFormatting sqref="O4:O7 O9:O34">
    <cfRule type="colorScale" priority="1438">
      <colorScale>
        <cfvo type="min"/>
        <cfvo type="percentile" val="50"/>
        <cfvo type="max"/>
        <color rgb="FF63BE7B"/>
        <color rgb="FFFCFCFF"/>
        <color rgb="FFF8696B"/>
      </colorScale>
    </cfRule>
  </conditionalFormatting>
  <conditionalFormatting sqref="O5">
    <cfRule type="colorScale" priority="1270">
      <colorScale>
        <cfvo type="min"/>
        <cfvo type="percentile" val="50"/>
        <cfvo type="max"/>
        <color rgb="FF63BE7B"/>
        <color rgb="FFFCFCFF"/>
        <color rgb="FFF8696B"/>
      </colorScale>
    </cfRule>
    <cfRule type="colorScale" priority="1271">
      <colorScale>
        <cfvo type="min"/>
        <cfvo type="percentile" val="50"/>
        <cfvo type="max"/>
        <color rgb="FF63BE7B"/>
        <color rgb="FFFCFCFF"/>
        <color rgb="FFF8696B"/>
      </colorScale>
    </cfRule>
  </conditionalFormatting>
  <conditionalFormatting sqref="O5:O7">
    <cfRule type="colorScale" priority="1416">
      <colorScale>
        <cfvo type="min"/>
        <cfvo type="percentile" val="50"/>
        <cfvo type="max"/>
        <color rgb="FF63BE7B"/>
        <color rgb="FFFCFCFF"/>
        <color rgb="FFF8696B"/>
      </colorScale>
    </cfRule>
  </conditionalFormatting>
  <conditionalFormatting sqref="O6:O7">
    <cfRule type="colorScale" priority="1381">
      <colorScale>
        <cfvo type="min"/>
        <cfvo type="percentile" val="50"/>
        <cfvo type="max"/>
        <color rgb="FF63BE7B"/>
        <color rgb="FFFCFCFF"/>
        <color rgb="FFF8696B"/>
      </colorScale>
    </cfRule>
  </conditionalFormatting>
  <conditionalFormatting sqref="O9:O34">
    <cfRule type="colorScale" priority="1347">
      <colorScale>
        <cfvo type="min"/>
        <cfvo type="percentile" val="50"/>
        <cfvo type="max"/>
        <color rgb="FF63BE7B"/>
        <color rgb="FFFCFCFF"/>
        <color rgb="FFF8696B"/>
      </colorScale>
    </cfRule>
    <cfRule type="colorScale" priority="1348">
      <colorScale>
        <cfvo type="min"/>
        <cfvo type="percentile" val="50"/>
        <cfvo type="max"/>
        <color rgb="FF63BE7B"/>
        <color rgb="FFFCFCFF"/>
        <color rgb="FFF8696B"/>
      </colorScale>
    </cfRule>
    <cfRule type="colorScale" priority="1349">
      <colorScale>
        <cfvo type="min"/>
        <cfvo type="percentile" val="50"/>
        <cfvo type="max"/>
        <color rgb="FF63BE7B"/>
        <color rgb="FFFCFCFF"/>
        <color rgb="FFF8696B"/>
      </colorScale>
    </cfRule>
    <cfRule type="colorScale" priority="1350">
      <colorScale>
        <cfvo type="min"/>
        <cfvo type="percentile" val="50"/>
        <cfvo type="max"/>
        <color rgb="FF63BE7B"/>
        <color rgb="FFFCFCFF"/>
        <color rgb="FFF8696B"/>
      </colorScale>
    </cfRule>
  </conditionalFormatting>
  <conditionalFormatting sqref="P2">
    <cfRule type="colorScale" priority="1044">
      <colorScale>
        <cfvo type="min"/>
        <cfvo type="percentile" val="50"/>
        <cfvo type="max"/>
        <color rgb="FF63BE7B"/>
        <color rgb="FFFCFCFF"/>
        <color rgb="FFF8696B"/>
      </colorScale>
    </cfRule>
    <cfRule type="colorScale" priority="1087">
      <colorScale>
        <cfvo type="min"/>
        <cfvo type="percentile" val="50"/>
        <cfvo type="max"/>
        <color rgb="FF63BE7B"/>
        <color rgb="FFFCFCFF"/>
        <color rgb="FFF8696B"/>
      </colorScale>
    </cfRule>
    <cfRule type="colorScale" priority="1088">
      <colorScale>
        <cfvo type="min"/>
        <cfvo type="percentile" val="50"/>
        <cfvo type="max"/>
        <color rgb="FF63BE7B"/>
        <color rgb="FFFCFCFF"/>
        <color rgb="FFF8696B"/>
      </colorScale>
    </cfRule>
    <cfRule type="colorScale" priority="1089">
      <colorScale>
        <cfvo type="min"/>
        <cfvo type="max"/>
        <color rgb="FFFCFCFF"/>
        <color rgb="FFF8696B"/>
      </colorScale>
    </cfRule>
  </conditionalFormatting>
  <conditionalFormatting sqref="P4:P7">
    <cfRule type="colorScale" priority="1445">
      <colorScale>
        <cfvo type="min"/>
        <cfvo type="percentile" val="50"/>
        <cfvo type="max"/>
        <color rgb="FF63BE7B"/>
        <color rgb="FFFCFCFF"/>
        <color rgb="FFF8696B"/>
      </colorScale>
    </cfRule>
    <cfRule type="colorScale" priority="1446">
      <colorScale>
        <cfvo type="min"/>
        <cfvo type="percentile" val="50"/>
        <cfvo type="max"/>
        <color rgb="FF63BE7B"/>
        <color rgb="FFFCFCFF"/>
        <color rgb="FFF8696B"/>
      </colorScale>
    </cfRule>
    <cfRule type="colorScale" priority="1447">
      <colorScale>
        <cfvo type="min"/>
        <cfvo type="max"/>
        <color rgb="FFFCFCFF"/>
        <color rgb="FFF8696B"/>
      </colorScale>
    </cfRule>
  </conditionalFormatting>
  <conditionalFormatting sqref="P4:P7 P9:P34">
    <cfRule type="colorScale" priority="1514">
      <colorScale>
        <cfvo type="min"/>
        <cfvo type="percentile" val="50"/>
        <cfvo type="max"/>
        <color rgb="FF63BE7B"/>
        <color rgb="FFFCFCFF"/>
        <color rgb="FFF8696B"/>
      </colorScale>
    </cfRule>
  </conditionalFormatting>
  <conditionalFormatting sqref="P9:P34">
    <cfRule type="colorScale" priority="1351">
      <colorScale>
        <cfvo type="min"/>
        <cfvo type="percentile" val="50"/>
        <cfvo type="max"/>
        <color rgb="FF63BE7B"/>
        <color rgb="FFFCFCFF"/>
        <color rgb="FFF8696B"/>
      </colorScale>
    </cfRule>
    <cfRule type="colorScale" priority="1352">
      <colorScale>
        <cfvo type="min"/>
        <cfvo type="percentile" val="50"/>
        <cfvo type="max"/>
        <color rgb="FF63BE7B"/>
        <color rgb="FFFCFCFF"/>
        <color rgb="FFF8696B"/>
      </colorScale>
    </cfRule>
    <cfRule type="colorScale" priority="1353">
      <colorScale>
        <cfvo type="min"/>
        <cfvo type="max"/>
        <color rgb="FFFCFCFF"/>
        <color rgb="FFF8696B"/>
      </colorScale>
    </cfRule>
  </conditionalFormatting>
  <conditionalFormatting sqref="Q2">
    <cfRule type="colorScale" priority="1030">
      <colorScale>
        <cfvo type="min"/>
        <cfvo type="percentile" val="50"/>
        <cfvo type="max"/>
        <color rgb="FFF8696B"/>
        <color rgb="FFFCFCFF"/>
        <color rgb="FF63BE7B"/>
      </colorScale>
    </cfRule>
    <cfRule type="colorScale" priority="1036">
      <colorScale>
        <cfvo type="min"/>
        <cfvo type="max"/>
        <color rgb="FFFCFCFF"/>
        <color rgb="FF63BE7B"/>
      </colorScale>
    </cfRule>
    <cfRule type="colorScale" priority="1071">
      <colorScale>
        <cfvo type="min"/>
        <cfvo type="max"/>
        <color rgb="FFFFEF9C"/>
        <color rgb="FF63BE7B"/>
      </colorScale>
    </cfRule>
    <cfRule type="colorScale" priority="1072">
      <colorScale>
        <cfvo type="min"/>
        <cfvo type="max"/>
        <color rgb="FFFFEF9C"/>
        <color rgb="FF63BE7B"/>
      </colorScale>
    </cfRule>
    <cfRule type="colorScale" priority="1090">
      <colorScale>
        <cfvo type="min"/>
        <cfvo type="percentile" val="50"/>
        <cfvo type="max"/>
        <color rgb="FFF8696B"/>
        <color rgb="FFFCFCFF"/>
        <color rgb="FF63BE7B"/>
      </colorScale>
    </cfRule>
    <cfRule type="colorScale" priority="1091">
      <colorScale>
        <cfvo type="min"/>
        <cfvo type="max"/>
        <color rgb="FFFFEF9C"/>
        <color rgb="FF63BE7B"/>
      </colorScale>
    </cfRule>
    <cfRule type="colorScale" priority="1092">
      <colorScale>
        <cfvo type="min"/>
        <cfvo type="max"/>
        <color rgb="FFFCFCFF"/>
        <color rgb="FF63BE7B"/>
      </colorScale>
    </cfRule>
    <cfRule type="colorScale" priority="1093">
      <colorScale>
        <cfvo type="min"/>
        <cfvo type="max"/>
        <color rgb="FFFCFCFF"/>
        <color rgb="FF63BE7B"/>
      </colorScale>
    </cfRule>
    <cfRule type="colorScale" priority="1094">
      <colorScale>
        <cfvo type="min"/>
        <cfvo type="percentile" val="50"/>
        <cfvo type="max"/>
        <color rgb="FFF8696B"/>
        <color rgb="FFFCFCFF"/>
        <color rgb="FF63BE7B"/>
      </colorScale>
    </cfRule>
  </conditionalFormatting>
  <conditionalFormatting sqref="Q4">
    <cfRule type="colorScale" priority="1394">
      <colorScale>
        <cfvo type="min"/>
        <cfvo type="max"/>
        <color rgb="FFFFEF9C"/>
        <color rgb="FF63BE7B"/>
      </colorScale>
    </cfRule>
    <cfRule type="colorScale" priority="1395">
      <colorScale>
        <cfvo type="min"/>
        <cfvo type="max"/>
        <color rgb="FFFFEF9C"/>
        <color rgb="FF63BE7B"/>
      </colorScale>
    </cfRule>
    <cfRule type="colorScale" priority="1396">
      <colorScale>
        <cfvo type="min"/>
        <cfvo type="percentile" val="50"/>
        <cfvo type="max"/>
        <color rgb="FFF8696B"/>
        <color rgb="FFFFEB84"/>
        <color rgb="FF63BE7B"/>
      </colorScale>
    </cfRule>
  </conditionalFormatting>
  <conditionalFormatting sqref="Q4:Q7">
    <cfRule type="colorScale" priority="1448">
      <colorScale>
        <cfvo type="min"/>
        <cfvo type="percentile" val="50"/>
        <cfvo type="max"/>
        <color rgb="FFF8696B"/>
        <color rgb="FFFCFCFF"/>
        <color rgb="FF63BE7B"/>
      </colorScale>
    </cfRule>
    <cfRule type="colorScale" priority="1449">
      <colorScale>
        <cfvo type="min"/>
        <cfvo type="max"/>
        <color rgb="FFFFEF9C"/>
        <color rgb="FF63BE7B"/>
      </colorScale>
    </cfRule>
    <cfRule type="colorScale" priority="1450">
      <colorScale>
        <cfvo type="min"/>
        <cfvo type="max"/>
        <color rgb="FFFCFCFF"/>
        <color rgb="FF63BE7B"/>
      </colorScale>
    </cfRule>
    <cfRule type="colorScale" priority="1451">
      <colorScale>
        <cfvo type="min"/>
        <cfvo type="max"/>
        <color rgb="FFFCFCFF"/>
        <color rgb="FF63BE7B"/>
      </colorScale>
    </cfRule>
    <cfRule type="colorScale" priority="1452">
      <colorScale>
        <cfvo type="min"/>
        <cfvo type="percentile" val="50"/>
        <cfvo type="max"/>
        <color rgb="FFF8696B"/>
        <color rgb="FFFCFCFF"/>
        <color rgb="FF63BE7B"/>
      </colorScale>
    </cfRule>
  </conditionalFormatting>
  <conditionalFormatting sqref="Q4:Q7 Q9:Q34">
    <cfRule type="colorScale" priority="1515">
      <colorScale>
        <cfvo type="min"/>
        <cfvo type="percentile" val="50"/>
        <cfvo type="max"/>
        <color rgb="FFF8696B"/>
        <color rgb="FFFCFCFF"/>
        <color rgb="FF63BE7B"/>
      </colorScale>
    </cfRule>
  </conditionalFormatting>
  <conditionalFormatting sqref="Q5:Q7">
    <cfRule type="colorScale" priority="1417">
      <colorScale>
        <cfvo type="min"/>
        <cfvo type="max"/>
        <color rgb="FFFFEF9C"/>
        <color rgb="FF63BE7B"/>
      </colorScale>
    </cfRule>
  </conditionalFormatting>
  <conditionalFormatting sqref="Q9:Q34">
    <cfRule type="colorScale" priority="1354">
      <colorScale>
        <cfvo type="min"/>
        <cfvo type="percentile" val="50"/>
        <cfvo type="max"/>
        <color rgb="FFF8696B"/>
        <color rgb="FFFCFCFF"/>
        <color rgb="FF63BE7B"/>
      </colorScale>
    </cfRule>
    <cfRule type="colorScale" priority="1355">
      <colorScale>
        <cfvo type="min"/>
        <cfvo type="max"/>
        <color rgb="FFFFEF9C"/>
        <color rgb="FF63BE7B"/>
      </colorScale>
    </cfRule>
    <cfRule type="colorScale" priority="1356">
      <colorScale>
        <cfvo type="min"/>
        <cfvo type="max"/>
        <color rgb="FFFFEF9C"/>
        <color rgb="FF63BE7B"/>
      </colorScale>
    </cfRule>
    <cfRule type="colorScale" priority="1357">
      <colorScale>
        <cfvo type="min"/>
        <cfvo type="max"/>
        <color rgb="FFFFEF9C"/>
        <color rgb="FF63BE7B"/>
      </colorScale>
    </cfRule>
    <cfRule type="colorScale" priority="1358">
      <colorScale>
        <cfvo type="min"/>
        <cfvo type="max"/>
        <color rgb="FFFCFCFF"/>
        <color rgb="FF63BE7B"/>
      </colorScale>
    </cfRule>
    <cfRule type="colorScale" priority="1359">
      <colorScale>
        <cfvo type="min"/>
        <cfvo type="max"/>
        <color rgb="FFFCFCFF"/>
        <color rgb="FF63BE7B"/>
      </colorScale>
    </cfRule>
    <cfRule type="colorScale" priority="1360">
      <colorScale>
        <cfvo type="min"/>
        <cfvo type="percentile" val="50"/>
        <cfvo type="max"/>
        <color rgb="FFF8696B"/>
        <color rgb="FFFCFCFF"/>
        <color rgb="FF63BE7B"/>
      </colorScale>
    </cfRule>
  </conditionalFormatting>
  <conditionalFormatting sqref="Q4:S4">
    <cfRule type="colorScale" priority="1274">
      <colorScale>
        <cfvo type="min"/>
        <cfvo type="max"/>
        <color rgb="FFFFEF9C"/>
        <color rgb="FF63BE7B"/>
      </colorScale>
    </cfRule>
    <cfRule type="colorScale" priority="1275">
      <colorScale>
        <cfvo type="min"/>
        <cfvo type="max"/>
        <color rgb="FFFFEF9C"/>
        <color rgb="FF63BE7B"/>
      </colorScale>
    </cfRule>
    <cfRule type="colorScale" priority="1278">
      <colorScale>
        <cfvo type="min"/>
        <cfvo type="max"/>
        <color rgb="FFFFEF9C"/>
        <color rgb="FF63BE7B"/>
      </colorScale>
    </cfRule>
  </conditionalFormatting>
  <conditionalFormatting sqref="Q5:U5 W5">
    <cfRule type="colorScale" priority="1268">
      <colorScale>
        <cfvo type="min"/>
        <cfvo type="max"/>
        <color rgb="FFFFEF9C"/>
        <color rgb="FF63BE7B"/>
      </colorScale>
    </cfRule>
    <cfRule type="colorScale" priority="1269">
      <colorScale>
        <cfvo type="min"/>
        <cfvo type="max"/>
        <color rgb="FFFFEF9C"/>
        <color rgb="FF63BE7B"/>
      </colorScale>
    </cfRule>
    <cfRule type="colorScale" priority="1272">
      <colorScale>
        <cfvo type="min"/>
        <cfvo type="max"/>
        <color rgb="FFFFEF9C"/>
        <color rgb="FF63BE7B"/>
      </colorScale>
    </cfRule>
  </conditionalFormatting>
  <conditionalFormatting sqref="Q6:U7 W6:W7">
    <cfRule type="colorScale" priority="1267">
      <colorScale>
        <cfvo type="min"/>
        <cfvo type="max"/>
        <color rgb="FFFFEF9C"/>
        <color rgb="FF63BE7B"/>
      </colorScale>
    </cfRule>
  </conditionalFormatting>
  <conditionalFormatting sqref="Q9:U34 W9:W34">
    <cfRule type="colorScale" priority="1236">
      <colorScale>
        <cfvo type="min"/>
        <cfvo type="max"/>
        <color rgb="FFFFEF9C"/>
        <color rgb="FF63BE7B"/>
      </colorScale>
    </cfRule>
  </conditionalFormatting>
  <conditionalFormatting sqref="Q2:W2">
    <cfRule type="colorScale" priority="1160">
      <colorScale>
        <cfvo type="min"/>
        <cfvo type="max"/>
        <color rgb="FFFFEF9C"/>
        <color rgb="FF63BE7B"/>
      </colorScale>
    </cfRule>
  </conditionalFormatting>
  <conditionalFormatting sqref="R2">
    <cfRule type="colorScale" priority="1035">
      <colorScale>
        <cfvo type="min"/>
        <cfvo type="max"/>
        <color rgb="FFFCFCFF"/>
        <color rgb="FF63BE7B"/>
      </colorScale>
    </cfRule>
    <cfRule type="colorScale" priority="1043">
      <colorScale>
        <cfvo type="min"/>
        <cfvo type="percentile" val="50"/>
        <cfvo type="max"/>
        <color rgb="FFF8696B"/>
        <color rgb="FFFCFCFF"/>
        <color rgb="FF63BE7B"/>
      </colorScale>
    </cfRule>
  </conditionalFormatting>
  <conditionalFormatting sqref="R2:S2">
    <cfRule type="colorScale" priority="1073">
      <colorScale>
        <cfvo type="min"/>
        <cfvo type="max"/>
        <color rgb="FFFFEF9C"/>
        <color rgb="FF63BE7B"/>
      </colorScale>
    </cfRule>
    <cfRule type="colorScale" priority="1074">
      <colorScale>
        <cfvo type="min"/>
        <cfvo type="max"/>
        <color rgb="FFFFEF9C"/>
        <color rgb="FF63BE7B"/>
      </colorScale>
    </cfRule>
    <cfRule type="colorScale" priority="1095">
      <colorScale>
        <cfvo type="min"/>
        <cfvo type="percentile" val="50"/>
        <cfvo type="max"/>
        <color rgb="FFF8696B"/>
        <color rgb="FFFCFCFF"/>
        <color rgb="FF63BE7B"/>
      </colorScale>
    </cfRule>
    <cfRule type="colorScale" priority="1096">
      <colorScale>
        <cfvo type="min"/>
        <cfvo type="max"/>
        <color rgb="FFFCFCFF"/>
        <color rgb="FF63BE7B"/>
      </colorScale>
    </cfRule>
    <cfRule type="colorScale" priority="1097">
      <colorScale>
        <cfvo type="min"/>
        <cfvo type="max"/>
        <color rgb="FFFCFCFF"/>
        <color rgb="FF63BE7B"/>
      </colorScale>
    </cfRule>
    <cfRule type="colorScale" priority="1143">
      <colorScale>
        <cfvo type="min"/>
        <cfvo type="percentile" val="50"/>
        <cfvo type="max"/>
        <color rgb="FFF8696B"/>
        <color rgb="FFFCFCFF"/>
        <color rgb="FF63BE7B"/>
      </colorScale>
    </cfRule>
    <cfRule type="colorScale" priority="1144">
      <colorScale>
        <cfvo type="min"/>
        <cfvo type="max"/>
        <color rgb="FFFCFCFF"/>
        <color rgb="FF63BE7B"/>
      </colorScale>
    </cfRule>
  </conditionalFormatting>
  <conditionalFormatting sqref="R4:S4">
    <cfRule type="colorScale" priority="1397">
      <colorScale>
        <cfvo type="min"/>
        <cfvo type="max"/>
        <color rgb="FFFFEF9C"/>
        <color rgb="FF63BE7B"/>
      </colorScale>
    </cfRule>
    <cfRule type="colorScale" priority="1398">
      <colorScale>
        <cfvo type="min"/>
        <cfvo type="max"/>
        <color rgb="FFFFEF9C"/>
        <color rgb="FF63BE7B"/>
      </colorScale>
    </cfRule>
    <cfRule type="colorScale" priority="1399">
      <colorScale>
        <cfvo type="min"/>
        <cfvo type="percentile" val="50"/>
        <cfvo type="max"/>
        <color rgb="FFF8696B"/>
        <color rgb="FFFFEB84"/>
        <color rgb="FF63BE7B"/>
      </colorScale>
    </cfRule>
  </conditionalFormatting>
  <conditionalFormatting sqref="R4:S6">
    <cfRule type="colorScale" priority="1453">
      <colorScale>
        <cfvo type="min"/>
        <cfvo type="percentile" val="50"/>
        <cfvo type="max"/>
        <color rgb="FFF8696B"/>
        <color rgb="FFFCFCFF"/>
        <color rgb="FF63BE7B"/>
      </colorScale>
    </cfRule>
    <cfRule type="colorScale" priority="1454">
      <colorScale>
        <cfvo type="min"/>
        <cfvo type="max"/>
        <color rgb="FFFCFCFF"/>
        <color rgb="FF63BE7B"/>
      </colorScale>
    </cfRule>
    <cfRule type="colorScale" priority="1455">
      <colorScale>
        <cfvo type="min"/>
        <cfvo type="max"/>
        <color rgb="FFFCFCFF"/>
        <color rgb="FF63BE7B"/>
      </colorScale>
    </cfRule>
  </conditionalFormatting>
  <conditionalFormatting sqref="R4:S7">
    <cfRule type="colorScale" priority="1516">
      <colorScale>
        <cfvo type="min"/>
        <cfvo type="percentile" val="50"/>
        <cfvo type="max"/>
        <color rgb="FFF8696B"/>
        <color rgb="FFFCFCFF"/>
        <color rgb="FF63BE7B"/>
      </colorScale>
    </cfRule>
    <cfRule type="colorScale" priority="1517">
      <colorScale>
        <cfvo type="min"/>
        <cfvo type="max"/>
        <color rgb="FFFCFCFF"/>
        <color rgb="FF63BE7B"/>
      </colorScale>
    </cfRule>
  </conditionalFormatting>
  <conditionalFormatting sqref="R5:S6">
    <cfRule type="colorScale" priority="1418">
      <colorScale>
        <cfvo type="min"/>
        <cfvo type="max"/>
        <color rgb="FFFFEF9C"/>
        <color rgb="FF63BE7B"/>
      </colorScale>
    </cfRule>
  </conditionalFormatting>
  <conditionalFormatting sqref="R7:S7">
    <cfRule type="colorScale" priority="827">
      <colorScale>
        <cfvo type="min"/>
        <cfvo type="max"/>
        <color rgb="FFFFEF9C"/>
        <color rgb="FF63BE7B"/>
      </colorScale>
    </cfRule>
    <cfRule type="colorScale" priority="828">
      <colorScale>
        <cfvo type="min"/>
        <cfvo type="percentile" val="50"/>
        <cfvo type="max"/>
        <color rgb="FFF8696B"/>
        <color rgb="FFFCFCFF"/>
        <color rgb="FF63BE7B"/>
      </colorScale>
    </cfRule>
    <cfRule type="colorScale" priority="829">
      <colorScale>
        <cfvo type="min"/>
        <cfvo type="max"/>
        <color rgb="FFFCFCFF"/>
        <color rgb="FF63BE7B"/>
      </colorScale>
    </cfRule>
    <cfRule type="colorScale" priority="830">
      <colorScale>
        <cfvo type="min"/>
        <cfvo type="max"/>
        <color rgb="FFFCFCFF"/>
        <color rgb="FF63BE7B"/>
      </colorScale>
    </cfRule>
  </conditionalFormatting>
  <conditionalFormatting sqref="R9:S34">
    <cfRule type="colorScale" priority="1237">
      <colorScale>
        <cfvo type="min"/>
        <cfvo type="percentile" val="50"/>
        <cfvo type="max"/>
        <color rgb="FFF8696B"/>
        <color rgb="FFFCFCFF"/>
        <color rgb="FF63BE7B"/>
      </colorScale>
    </cfRule>
    <cfRule type="colorScale" priority="1238">
      <colorScale>
        <cfvo type="min"/>
        <cfvo type="max"/>
        <color rgb="FFFCFCFF"/>
        <color rgb="FF63BE7B"/>
      </colorScale>
    </cfRule>
    <cfRule type="colorScale" priority="1239">
      <colorScale>
        <cfvo type="min"/>
        <cfvo type="max"/>
        <color rgb="FFFFEF9C"/>
        <color rgb="FF63BE7B"/>
      </colorScale>
    </cfRule>
    <cfRule type="colorScale" priority="1240">
      <colorScale>
        <cfvo type="min"/>
        <cfvo type="max"/>
        <color rgb="FFFFEF9C"/>
        <color rgb="FF63BE7B"/>
      </colorScale>
    </cfRule>
    <cfRule type="colorScale" priority="1241">
      <colorScale>
        <cfvo type="min"/>
        <cfvo type="max"/>
        <color rgb="FFFCFCFF"/>
        <color rgb="FF63BE7B"/>
      </colorScale>
    </cfRule>
    <cfRule type="colorScale" priority="1247">
      <colorScale>
        <cfvo type="min"/>
        <cfvo type="percentile" val="50"/>
        <cfvo type="max"/>
        <color rgb="FFF8696B"/>
        <color rgb="FFFCFCFF"/>
        <color rgb="FF63BE7B"/>
      </colorScale>
    </cfRule>
    <cfRule type="colorScale" priority="1248">
      <colorScale>
        <cfvo type="min"/>
        <cfvo type="max"/>
        <color rgb="FFFCFCFF"/>
        <color rgb="FF63BE7B"/>
      </colorScale>
    </cfRule>
  </conditionalFormatting>
  <conditionalFormatting sqref="S2">
    <cfRule type="colorScale" priority="1034">
      <colorScale>
        <cfvo type="min"/>
        <cfvo type="max"/>
        <color rgb="FFFCFCFF"/>
        <color rgb="FF63BE7B"/>
      </colorScale>
    </cfRule>
    <cfRule type="colorScale" priority="1042">
      <colorScale>
        <cfvo type="min"/>
        <cfvo type="percentile" val="50"/>
        <cfvo type="max"/>
        <color rgb="FFF8696B"/>
        <color rgb="FFFCFCFF"/>
        <color rgb="FF63BE7B"/>
      </colorScale>
    </cfRule>
  </conditionalFormatting>
  <conditionalFormatting sqref="T2">
    <cfRule type="colorScale" priority="1033">
      <colorScale>
        <cfvo type="min"/>
        <cfvo type="max"/>
        <color rgb="FFFCFCFF"/>
        <color rgb="FF63BE7B"/>
      </colorScale>
    </cfRule>
    <cfRule type="colorScale" priority="1041">
      <colorScale>
        <cfvo type="min"/>
        <cfvo type="percentile" val="50"/>
        <cfvo type="max"/>
        <color rgb="FFF8696B"/>
        <color rgb="FFFCFCFF"/>
        <color rgb="FF63BE7B"/>
      </colorScale>
    </cfRule>
    <cfRule type="colorScale" priority="1075">
      <colorScale>
        <cfvo type="min"/>
        <cfvo type="max"/>
        <color rgb="FFFFEF9C"/>
        <color rgb="FF63BE7B"/>
      </colorScale>
    </cfRule>
    <cfRule type="colorScale" priority="1076">
      <colorScale>
        <cfvo type="min"/>
        <cfvo type="max"/>
        <color rgb="FFFFEF9C"/>
        <color rgb="FF63BE7B"/>
      </colorScale>
    </cfRule>
    <cfRule type="colorScale" priority="1098">
      <colorScale>
        <cfvo type="min"/>
        <cfvo type="percentile" val="50"/>
        <cfvo type="max"/>
        <color rgb="FFF8696B"/>
        <color rgb="FFFCFCFF"/>
        <color rgb="FF63BE7B"/>
      </colorScale>
    </cfRule>
    <cfRule type="colorScale" priority="1099">
      <colorScale>
        <cfvo type="min"/>
        <cfvo type="max"/>
        <color rgb="FFFCFCFF"/>
        <color rgb="FF63BE7B"/>
      </colorScale>
    </cfRule>
    <cfRule type="colorScale" priority="1100">
      <colorScale>
        <cfvo type="min"/>
        <cfvo type="max"/>
        <color rgb="FFFCFCFF"/>
        <color rgb="FF63BE7B"/>
      </colorScale>
    </cfRule>
    <cfRule type="colorScale" priority="1101">
      <colorScale>
        <cfvo type="min"/>
        <cfvo type="max"/>
        <color rgb="FFFCFCFF"/>
        <color rgb="FF63BE7B"/>
      </colorScale>
    </cfRule>
  </conditionalFormatting>
  <conditionalFormatting sqref="T4">
    <cfRule type="colorScale" priority="1273">
      <colorScale>
        <cfvo type="min"/>
        <cfvo type="max"/>
        <color rgb="FFFFEF9C"/>
        <color rgb="FF63BE7B"/>
      </colorScale>
    </cfRule>
    <cfRule type="colorScale" priority="1279">
      <colorScale>
        <cfvo type="min"/>
        <cfvo type="max"/>
        <color rgb="FFFFEF9C"/>
        <color rgb="FF63BE7B"/>
      </colorScale>
    </cfRule>
    <cfRule type="colorScale" priority="1400">
      <colorScale>
        <cfvo type="min"/>
        <cfvo type="max"/>
        <color rgb="FFFFEF9C"/>
        <color rgb="FF63BE7B"/>
      </colorScale>
    </cfRule>
    <cfRule type="colorScale" priority="1401">
      <colorScale>
        <cfvo type="min"/>
        <cfvo type="max"/>
        <color rgb="FFFFEF9C"/>
        <color rgb="FF63BE7B"/>
      </colorScale>
    </cfRule>
    <cfRule type="colorScale" priority="1402">
      <colorScale>
        <cfvo type="min"/>
        <cfvo type="percentile" val="50"/>
        <cfvo type="max"/>
        <color rgb="FFF8696B"/>
        <color rgb="FFFCFCFF"/>
        <color rgb="FF63BE7B"/>
      </colorScale>
    </cfRule>
  </conditionalFormatting>
  <conditionalFormatting sqref="T4:T7">
    <cfRule type="colorScale" priority="1456">
      <colorScale>
        <cfvo type="min"/>
        <cfvo type="percentile" val="50"/>
        <cfvo type="max"/>
        <color rgb="FFF8696B"/>
        <color rgb="FFFCFCFF"/>
        <color rgb="FF63BE7B"/>
      </colorScale>
    </cfRule>
    <cfRule type="colorScale" priority="1457">
      <colorScale>
        <cfvo type="min"/>
        <cfvo type="max"/>
        <color rgb="FFFCFCFF"/>
        <color rgb="FF63BE7B"/>
      </colorScale>
    </cfRule>
    <cfRule type="colorScale" priority="1458">
      <colorScale>
        <cfvo type="min"/>
        <cfvo type="max"/>
        <color rgb="FFFCFCFF"/>
        <color rgb="FF63BE7B"/>
      </colorScale>
    </cfRule>
    <cfRule type="colorScale" priority="1459">
      <colorScale>
        <cfvo type="min"/>
        <cfvo type="max"/>
        <color rgb="FFFCFCFF"/>
        <color rgb="FF63BE7B"/>
      </colorScale>
    </cfRule>
  </conditionalFormatting>
  <conditionalFormatting sqref="T4:T7 T9:T34">
    <cfRule type="colorScale" priority="1518">
      <colorScale>
        <cfvo type="min"/>
        <cfvo type="percentile" val="50"/>
        <cfvo type="max"/>
        <color rgb="FFF8696B"/>
        <color rgb="FFFCFCFF"/>
        <color rgb="FF63BE7B"/>
      </colorScale>
    </cfRule>
    <cfRule type="colorScale" priority="1519">
      <colorScale>
        <cfvo type="min"/>
        <cfvo type="max"/>
        <color rgb="FFFCFCFF"/>
        <color rgb="FF63BE7B"/>
      </colorScale>
    </cfRule>
  </conditionalFormatting>
  <conditionalFormatting sqref="T5:T7">
    <cfRule type="colorScale" priority="1419">
      <colorScale>
        <cfvo type="min"/>
        <cfvo type="max"/>
        <color rgb="FFFFEF9C"/>
        <color rgb="FF63BE7B"/>
      </colorScale>
    </cfRule>
  </conditionalFormatting>
  <conditionalFormatting sqref="T9:T34">
    <cfRule type="colorScale" priority="1367">
      <colorScale>
        <cfvo type="min"/>
        <cfvo type="percentile" val="50"/>
        <cfvo type="max"/>
        <color rgb="FFF8696B"/>
        <color rgb="FFFCFCFF"/>
        <color rgb="FF63BE7B"/>
      </colorScale>
    </cfRule>
    <cfRule type="colorScale" priority="1368">
      <colorScale>
        <cfvo type="min"/>
        <cfvo type="max"/>
        <color rgb="FFFCFCFF"/>
        <color rgb="FF63BE7B"/>
      </colorScale>
    </cfRule>
    <cfRule type="colorScale" priority="1369">
      <colorScale>
        <cfvo type="min"/>
        <cfvo type="max"/>
        <color rgb="FFFFEF9C"/>
        <color rgb="FF63BE7B"/>
      </colorScale>
    </cfRule>
    <cfRule type="colorScale" priority="1370">
      <colorScale>
        <cfvo type="min"/>
        <cfvo type="max"/>
        <color rgb="FFFFEF9C"/>
        <color rgb="FF63BE7B"/>
      </colorScale>
    </cfRule>
    <cfRule type="colorScale" priority="1371">
      <colorScale>
        <cfvo type="min"/>
        <cfvo type="max"/>
        <color rgb="FFFCFCFF"/>
        <color rgb="FF63BE7B"/>
      </colorScale>
    </cfRule>
    <cfRule type="colorScale" priority="1372">
      <colorScale>
        <cfvo type="min"/>
        <cfvo type="max"/>
        <color rgb="FFFCFCFF"/>
        <color rgb="FF63BE7B"/>
      </colorScale>
    </cfRule>
  </conditionalFormatting>
  <conditionalFormatting sqref="U2">
    <cfRule type="colorScale" priority="1032">
      <colorScale>
        <cfvo type="min"/>
        <cfvo type="max"/>
        <color rgb="FFFCFCFF"/>
        <color rgb="FF63BE7B"/>
      </colorScale>
    </cfRule>
    <cfRule type="colorScale" priority="1040">
      <colorScale>
        <cfvo type="min"/>
        <cfvo type="percentile" val="50"/>
        <cfvo type="max"/>
        <color rgb="FFF8696B"/>
        <color rgb="FFFCFCFF"/>
        <color rgb="FF63BE7B"/>
      </colorScale>
    </cfRule>
    <cfRule type="colorScale" priority="1102">
      <colorScale>
        <cfvo type="min"/>
        <cfvo type="percentile" val="50"/>
        <cfvo type="max"/>
        <color rgb="FFF8696B"/>
        <color rgb="FFFCFCFF"/>
        <color rgb="FF63BE7B"/>
      </colorScale>
    </cfRule>
    <cfRule type="colorScale" priority="1103">
      <colorScale>
        <cfvo type="min"/>
        <cfvo type="max"/>
        <color rgb="FFFCFCFF"/>
        <color rgb="FF63BE7B"/>
      </colorScale>
    </cfRule>
  </conditionalFormatting>
  <conditionalFormatting sqref="W4 U4">
    <cfRule type="colorScale" priority="1286">
      <colorScale>
        <cfvo type="min"/>
        <cfvo type="max"/>
        <color rgb="FFFFEF9C"/>
        <color rgb="FF63BE7B"/>
      </colorScale>
    </cfRule>
    <cfRule type="colorScale" priority="1287">
      <colorScale>
        <cfvo type="min"/>
        <cfvo type="percentile" val="50"/>
        <cfvo type="max"/>
        <color rgb="FFF8696B"/>
        <color rgb="FFFFEB84"/>
        <color rgb="FF63BE7B"/>
      </colorScale>
    </cfRule>
    <cfRule type="colorScale" priority="1403">
      <colorScale>
        <cfvo type="min"/>
        <cfvo type="max"/>
        <color rgb="FFFFEF9C"/>
        <color rgb="FF63BE7B"/>
      </colorScale>
    </cfRule>
    <cfRule type="colorScale" priority="1404">
      <colorScale>
        <cfvo type="min"/>
        <cfvo type="max"/>
        <color rgb="FFFFEF9C"/>
        <color rgb="FF63BE7B"/>
      </colorScale>
    </cfRule>
    <cfRule type="colorScale" priority="1405">
      <colorScale>
        <cfvo type="min"/>
        <cfvo type="max"/>
        <color rgb="FFFFEF9C"/>
        <color rgb="FF63BE7B"/>
      </colorScale>
    </cfRule>
  </conditionalFormatting>
  <conditionalFormatting sqref="U4:U7 W4:W7">
    <cfRule type="colorScale" priority="1313">
      <colorScale>
        <cfvo type="min"/>
        <cfvo type="max"/>
        <color rgb="FFFFEF9C"/>
        <color rgb="FF63BE7B"/>
      </colorScale>
    </cfRule>
  </conditionalFormatting>
  <conditionalFormatting sqref="U4:U7">
    <cfRule type="colorScale" priority="1460">
      <colorScale>
        <cfvo type="min"/>
        <cfvo type="percentile" val="50"/>
        <cfvo type="max"/>
        <color rgb="FFF8696B"/>
        <color rgb="FFFCFCFF"/>
        <color rgb="FF63BE7B"/>
      </colorScale>
    </cfRule>
    <cfRule type="colorScale" priority="1461">
      <colorScale>
        <cfvo type="min"/>
        <cfvo type="max"/>
        <color rgb="FFFCFCFF"/>
        <color rgb="FF63BE7B"/>
      </colorScale>
    </cfRule>
  </conditionalFormatting>
  <conditionalFormatting sqref="U4:U7 U9:U34">
    <cfRule type="colorScale" priority="1439">
      <colorScale>
        <cfvo type="min"/>
        <cfvo type="percentile" val="50"/>
        <cfvo type="max"/>
        <color rgb="FFF8696B"/>
        <color rgb="FFFCFCFF"/>
        <color rgb="FF63BE7B"/>
      </colorScale>
    </cfRule>
    <cfRule type="colorScale" priority="1440">
      <colorScale>
        <cfvo type="min"/>
        <cfvo type="max"/>
        <color rgb="FFFCFCFF"/>
        <color rgb="FF63BE7B"/>
      </colorScale>
    </cfRule>
  </conditionalFormatting>
  <conditionalFormatting sqref="U5:U7 W5:W7">
    <cfRule type="colorScale" priority="1406">
      <colorScale>
        <cfvo type="min"/>
        <cfvo type="max"/>
        <color rgb="FFFFEF9C"/>
        <color rgb="FF63BE7B"/>
      </colorScale>
    </cfRule>
  </conditionalFormatting>
  <conditionalFormatting sqref="U9:U34 W9:W34">
    <cfRule type="colorScale" priority="1242">
      <colorScale>
        <cfvo type="min"/>
        <cfvo type="max"/>
        <color rgb="FFFFEF9C"/>
        <color rgb="FF63BE7B"/>
      </colorScale>
    </cfRule>
    <cfRule type="colorScale" priority="1243">
      <colorScale>
        <cfvo type="min"/>
        <cfvo type="max"/>
        <color rgb="FFFFEF9C"/>
        <color rgb="FF63BE7B"/>
      </colorScale>
    </cfRule>
    <cfRule type="colorScale" priority="1244">
      <colorScale>
        <cfvo type="min"/>
        <cfvo type="max"/>
        <color rgb="FFFFEF9C"/>
        <color rgb="FF63BE7B"/>
      </colorScale>
    </cfRule>
  </conditionalFormatting>
  <conditionalFormatting sqref="U9:U34">
    <cfRule type="colorScale" priority="1373">
      <colorScale>
        <cfvo type="min"/>
        <cfvo type="percentile" val="50"/>
        <cfvo type="max"/>
        <color rgb="FFF8696B"/>
        <color rgb="FFFCFCFF"/>
        <color rgb="FF63BE7B"/>
      </colorScale>
    </cfRule>
    <cfRule type="colorScale" priority="1374">
      <colorScale>
        <cfvo type="min"/>
        <cfvo type="max"/>
        <color rgb="FFFCFCFF"/>
        <color rgb="FF63BE7B"/>
      </colorScale>
    </cfRule>
  </conditionalFormatting>
  <conditionalFormatting sqref="U2:W2">
    <cfRule type="colorScale" priority="1161">
      <colorScale>
        <cfvo type="min"/>
        <cfvo type="max"/>
        <color rgb="FFFFEF9C"/>
        <color rgb="FF63BE7B"/>
      </colorScale>
    </cfRule>
    <cfRule type="colorScale" priority="1162">
      <colorScale>
        <cfvo type="min"/>
        <cfvo type="max"/>
        <color rgb="FFFFEF9C"/>
        <color rgb="FF63BE7B"/>
      </colorScale>
    </cfRule>
    <cfRule type="colorScale" priority="1163">
      <colorScale>
        <cfvo type="min"/>
        <cfvo type="max"/>
        <color rgb="FFFFEF9C"/>
        <color rgb="FF63BE7B"/>
      </colorScale>
    </cfRule>
  </conditionalFormatting>
  <conditionalFormatting sqref="V2">
    <cfRule type="colorScale" priority="1026">
      <colorScale>
        <cfvo type="min"/>
        <cfvo type="percentile" val="50"/>
        <cfvo type="max"/>
        <color rgb="FF63BE7B"/>
        <color rgb="FFFCFCFF"/>
        <color rgb="FFF8696B"/>
      </colorScale>
    </cfRule>
    <cfRule type="colorScale" priority="1027">
      <colorScale>
        <cfvo type="min"/>
        <cfvo type="percentile" val="50"/>
        <cfvo type="max"/>
        <color rgb="FF63BE7B"/>
        <color rgb="FFFCFCFF"/>
        <color rgb="FFF8696B"/>
      </colorScale>
    </cfRule>
    <cfRule type="colorScale" priority="1028">
      <colorScale>
        <cfvo type="min"/>
        <cfvo type="max"/>
        <color rgb="FF63BE7B"/>
        <color rgb="FFFCFCFF"/>
      </colorScale>
    </cfRule>
    <cfRule type="colorScale" priority="1029">
      <colorScale>
        <cfvo type="min"/>
        <cfvo type="percentile" val="50"/>
        <cfvo type="max"/>
        <color rgb="FF63BE7B"/>
        <color rgb="FFFCFCFF"/>
        <color rgb="FFF8696B"/>
      </colorScale>
    </cfRule>
  </conditionalFormatting>
  <conditionalFormatting sqref="V4">
    <cfRule type="colorScale" priority="1173">
      <colorScale>
        <cfvo type="min"/>
        <cfvo type="max"/>
        <color rgb="FFFFEF9C"/>
        <color rgb="FF63BE7B"/>
      </colorScale>
    </cfRule>
  </conditionalFormatting>
  <conditionalFormatting sqref="V4:V7 V9:V21">
    <cfRule type="colorScale" priority="1164">
      <colorScale>
        <cfvo type="min"/>
        <cfvo type="max"/>
        <color rgb="FFFFEF9C"/>
        <color rgb="FF63BE7B"/>
      </colorScale>
    </cfRule>
    <cfRule type="colorScale" priority="1165">
      <colorScale>
        <cfvo type="min"/>
        <cfvo type="percentile" val="50"/>
        <cfvo type="max"/>
        <color rgb="FF63BE7B"/>
        <color rgb="FFFCFCFF"/>
        <color rgb="FFF8696B"/>
      </colorScale>
    </cfRule>
    <cfRule type="colorScale" priority="1166">
      <colorScale>
        <cfvo type="min"/>
        <cfvo type="percentile" val="50"/>
        <cfvo type="max"/>
        <color rgb="FF63BE7B"/>
        <color rgb="FFFCFCFF"/>
        <color rgb="FFF8696B"/>
      </colorScale>
    </cfRule>
    <cfRule type="colorScale" priority="1167">
      <colorScale>
        <cfvo type="min"/>
        <cfvo type="max"/>
        <color rgb="FF63BE7B"/>
        <color rgb="FFFCFCFF"/>
      </colorScale>
    </cfRule>
    <cfRule type="colorScale" priority="1168">
      <colorScale>
        <cfvo type="min"/>
        <cfvo type="percentile" val="50"/>
        <cfvo type="max"/>
        <color rgb="FF63BE7B"/>
        <color rgb="FFFCFCFF"/>
        <color rgb="FFF8696B"/>
      </colorScale>
    </cfRule>
    <cfRule type="colorScale" priority="1188">
      <colorScale>
        <cfvo type="min"/>
        <cfvo type="max"/>
        <color rgb="FFFFEF9C"/>
        <color rgb="FF63BE7B"/>
      </colorScale>
    </cfRule>
    <cfRule type="colorScale" priority="1189">
      <colorScale>
        <cfvo type="min"/>
        <cfvo type="max"/>
        <color rgb="FFFFEF9C"/>
        <color rgb="FF63BE7B"/>
      </colorScale>
    </cfRule>
    <cfRule type="colorScale" priority="1190">
      <colorScale>
        <cfvo type="min"/>
        <cfvo type="max"/>
        <color rgb="FFFFEF9C"/>
        <color rgb="FF63BE7B"/>
      </colorScale>
    </cfRule>
  </conditionalFormatting>
  <conditionalFormatting sqref="V5">
    <cfRule type="colorScale" priority="1174">
      <colorScale>
        <cfvo type="min"/>
        <cfvo type="max"/>
        <color rgb="FFFFEF9C"/>
        <color rgb="FF63BE7B"/>
      </colorScale>
    </cfRule>
    <cfRule type="colorScale" priority="1175">
      <colorScale>
        <cfvo type="min"/>
        <cfvo type="max"/>
        <color rgb="FFFFEF9C"/>
        <color rgb="FF63BE7B"/>
      </colorScale>
    </cfRule>
  </conditionalFormatting>
  <conditionalFormatting sqref="V6:V7">
    <cfRule type="colorScale" priority="1176">
      <colorScale>
        <cfvo type="min"/>
        <cfvo type="max"/>
        <color rgb="FFFFEF9C"/>
        <color rgb="FF63BE7B"/>
      </colorScale>
    </cfRule>
  </conditionalFormatting>
  <conditionalFormatting sqref="V9">
    <cfRule type="colorScale" priority="1177">
      <colorScale>
        <cfvo type="min"/>
        <cfvo type="max"/>
        <color rgb="FFFFEF9C"/>
        <color rgb="FF63BE7B"/>
      </colorScale>
    </cfRule>
    <cfRule type="colorScale" priority="1195">
      <colorScale>
        <cfvo type="min"/>
        <cfvo type="max"/>
        <color rgb="FFFFEF9C"/>
        <color rgb="FF63BE7B"/>
      </colorScale>
    </cfRule>
  </conditionalFormatting>
  <conditionalFormatting sqref="V10:V15">
    <cfRule type="colorScale" priority="1198">
      <colorScale>
        <cfvo type="min"/>
        <cfvo type="max"/>
        <color rgb="FFFFEF9C"/>
        <color rgb="FF63BE7B"/>
      </colorScale>
    </cfRule>
  </conditionalFormatting>
  <conditionalFormatting sqref="V10:V16">
    <cfRule type="colorScale" priority="1199">
      <colorScale>
        <cfvo type="min"/>
        <cfvo type="max"/>
        <color rgb="FFFFEF9C"/>
        <color rgb="FF63BE7B"/>
      </colorScale>
    </cfRule>
    <cfRule type="colorScale" priority="1200">
      <colorScale>
        <cfvo type="min"/>
        <cfvo type="max"/>
        <color rgb="FFFFEF9C"/>
        <color rgb="FF63BE7B"/>
      </colorScale>
    </cfRule>
  </conditionalFormatting>
  <conditionalFormatting sqref="V10">
    <cfRule type="colorScale" priority="1201">
      <colorScale>
        <cfvo type="min"/>
        <cfvo type="max"/>
        <color rgb="FFFFEF9C"/>
        <color rgb="FF63BE7B"/>
      </colorScale>
    </cfRule>
    <cfRule type="colorScale" priority="1202">
      <colorScale>
        <cfvo type="min"/>
        <cfvo type="percentile" val="50"/>
        <cfvo type="max"/>
        <color rgb="FFF8696B"/>
        <color rgb="FFFFEB84"/>
        <color rgb="FF63BE7B"/>
      </colorScale>
    </cfRule>
    <cfRule type="colorScale" priority="1203">
      <colorScale>
        <cfvo type="min"/>
        <cfvo type="percentile" val="50"/>
        <cfvo type="max"/>
        <color rgb="FFF8696B"/>
        <color rgb="FFFFEB84"/>
        <color rgb="FF63BE7B"/>
      </colorScale>
    </cfRule>
  </conditionalFormatting>
  <conditionalFormatting sqref="V11">
    <cfRule type="colorScale" priority="1204">
      <colorScale>
        <cfvo type="min"/>
        <cfvo type="max"/>
        <color rgb="FFFFEF9C"/>
        <color rgb="FF63BE7B"/>
      </colorScale>
    </cfRule>
    <cfRule type="colorScale" priority="1205">
      <colorScale>
        <cfvo type="min"/>
        <cfvo type="percentile" val="50"/>
        <cfvo type="max"/>
        <color rgb="FFF8696B"/>
        <color rgb="FFFFEB84"/>
        <color rgb="FF63BE7B"/>
      </colorScale>
    </cfRule>
  </conditionalFormatting>
  <conditionalFormatting sqref="V12">
    <cfRule type="colorScale" priority="1206">
      <colorScale>
        <cfvo type="min"/>
        <cfvo type="max"/>
        <color rgb="FFFFEF9C"/>
        <color rgb="FF63BE7B"/>
      </colorScale>
    </cfRule>
    <cfRule type="colorScale" priority="1207">
      <colorScale>
        <cfvo type="min"/>
        <cfvo type="percentile" val="50"/>
        <cfvo type="max"/>
        <color rgb="FFF8696B"/>
        <color rgb="FFFFEB84"/>
        <color rgb="FF63BE7B"/>
      </colorScale>
    </cfRule>
  </conditionalFormatting>
  <conditionalFormatting sqref="V13">
    <cfRule type="colorScale" priority="1208">
      <colorScale>
        <cfvo type="min"/>
        <cfvo type="max"/>
        <color rgb="FFFFEF9C"/>
        <color rgb="FF63BE7B"/>
      </colorScale>
    </cfRule>
    <cfRule type="colorScale" priority="1209">
      <colorScale>
        <cfvo type="min"/>
        <cfvo type="percentile" val="50"/>
        <cfvo type="max"/>
        <color rgb="FFF8696B"/>
        <color rgb="FFFFEB84"/>
        <color rgb="FF63BE7B"/>
      </colorScale>
    </cfRule>
    <cfRule type="colorScale" priority="1210">
      <colorScale>
        <cfvo type="min"/>
        <cfvo type="percentile" val="50"/>
        <cfvo type="max"/>
        <color rgb="FFF8696B"/>
        <color rgb="FFFFEB84"/>
        <color rgb="FF63BE7B"/>
      </colorScale>
    </cfRule>
  </conditionalFormatting>
  <conditionalFormatting sqref="V14">
    <cfRule type="colorScale" priority="1211">
      <colorScale>
        <cfvo type="min"/>
        <cfvo type="max"/>
        <color rgb="FFFFEF9C"/>
        <color rgb="FF63BE7B"/>
      </colorScale>
    </cfRule>
    <cfRule type="colorScale" priority="1212">
      <colorScale>
        <cfvo type="min"/>
        <cfvo type="max"/>
        <color rgb="FFFFEF9C"/>
        <color rgb="FF63BE7B"/>
      </colorScale>
    </cfRule>
    <cfRule type="colorScale" priority="1213">
      <colorScale>
        <cfvo type="min"/>
        <cfvo type="max"/>
        <color rgb="FFFFEF9C"/>
        <color rgb="FF63BE7B"/>
      </colorScale>
    </cfRule>
    <cfRule type="colorScale" priority="1214">
      <colorScale>
        <cfvo type="min"/>
        <cfvo type="max"/>
        <color rgb="FFFFEF9C"/>
        <color rgb="FF63BE7B"/>
      </colorScale>
    </cfRule>
  </conditionalFormatting>
  <conditionalFormatting sqref="V15">
    <cfRule type="colorScale" priority="1215">
      <colorScale>
        <cfvo type="min"/>
        <cfvo type="max"/>
        <color rgb="FFFFEF9C"/>
        <color rgb="FF63BE7B"/>
      </colorScale>
    </cfRule>
    <cfRule type="colorScale" priority="1216">
      <colorScale>
        <cfvo type="min"/>
        <cfvo type="percentile" val="50"/>
        <cfvo type="max"/>
        <color rgb="FFF8696B"/>
        <color rgb="FFFFEB84"/>
        <color rgb="FF63BE7B"/>
      </colorScale>
    </cfRule>
    <cfRule type="colorScale" priority="1217">
      <colorScale>
        <cfvo type="min"/>
        <cfvo type="percentile" val="50"/>
        <cfvo type="max"/>
        <color rgb="FFF8696B"/>
        <color rgb="FFFFEB84"/>
        <color rgb="FF63BE7B"/>
      </colorScale>
    </cfRule>
  </conditionalFormatting>
  <conditionalFormatting sqref="V16">
    <cfRule type="colorScale" priority="1178">
      <colorScale>
        <cfvo type="min"/>
        <cfvo type="max"/>
        <color rgb="FFFFEF9C"/>
        <color rgb="FF63BE7B"/>
      </colorScale>
    </cfRule>
    <cfRule type="colorScale" priority="1218">
      <colorScale>
        <cfvo type="min"/>
        <cfvo type="max"/>
        <color rgb="FFFFEF9C"/>
        <color rgb="FF63BE7B"/>
      </colorScale>
    </cfRule>
  </conditionalFormatting>
  <conditionalFormatting sqref="V17">
    <cfRule type="colorScale" priority="1179">
      <colorScale>
        <cfvo type="min"/>
        <cfvo type="max"/>
        <color rgb="FFFFEF9C"/>
        <color rgb="FF63BE7B"/>
      </colorScale>
    </cfRule>
    <cfRule type="colorScale" priority="1180">
      <colorScale>
        <cfvo type="min"/>
        <cfvo type="max"/>
        <color rgb="FFFFEF9C"/>
        <color rgb="FF63BE7B"/>
      </colorScale>
    </cfRule>
    <cfRule type="colorScale" priority="1181">
      <colorScale>
        <cfvo type="min"/>
        <cfvo type="max"/>
        <color rgb="FFFFEF9C"/>
        <color rgb="FF63BE7B"/>
      </colorScale>
    </cfRule>
  </conditionalFormatting>
  <conditionalFormatting sqref="V17:V19">
    <cfRule type="colorScale" priority="1219">
      <colorScale>
        <cfvo type="min"/>
        <cfvo type="max"/>
        <color rgb="FFFFEF9C"/>
        <color rgb="FF63BE7B"/>
      </colorScale>
    </cfRule>
  </conditionalFormatting>
  <conditionalFormatting sqref="V18">
    <cfRule type="colorScale" priority="1182">
      <colorScale>
        <cfvo type="min"/>
        <cfvo type="max"/>
        <color rgb="FFFFEF9C"/>
        <color rgb="FF63BE7B"/>
      </colorScale>
    </cfRule>
    <cfRule type="colorScale" priority="1183">
      <colorScale>
        <cfvo type="min"/>
        <cfvo type="max"/>
        <color rgb="FFFFEF9C"/>
        <color rgb="FF63BE7B"/>
      </colorScale>
    </cfRule>
    <cfRule type="colorScale" priority="1184">
      <colorScale>
        <cfvo type="min"/>
        <cfvo type="max"/>
        <color rgb="FFFFEF9C"/>
        <color rgb="FF63BE7B"/>
      </colorScale>
    </cfRule>
  </conditionalFormatting>
  <conditionalFormatting sqref="V19">
    <cfRule type="colorScale" priority="1185">
      <colorScale>
        <cfvo type="min"/>
        <cfvo type="max"/>
        <color rgb="FFFFEF9C"/>
        <color rgb="FF63BE7B"/>
      </colorScale>
    </cfRule>
  </conditionalFormatting>
  <conditionalFormatting sqref="V20">
    <cfRule type="colorScale" priority="1186">
      <colorScale>
        <cfvo type="min"/>
        <cfvo type="max"/>
        <color rgb="FFFFEF9C"/>
        <color rgb="FF63BE7B"/>
      </colorScale>
    </cfRule>
    <cfRule type="colorScale" priority="1220">
      <colorScale>
        <cfvo type="min"/>
        <cfvo type="max"/>
        <color rgb="FFFFEF9C"/>
        <color rgb="FF63BE7B"/>
      </colorScale>
    </cfRule>
    <cfRule type="colorScale" priority="1221">
      <colorScale>
        <cfvo type="min"/>
        <cfvo type="max"/>
        <color rgb="FFFFEF9C"/>
        <color rgb="FF63BE7B"/>
      </colorScale>
    </cfRule>
  </conditionalFormatting>
  <conditionalFormatting sqref="V21">
    <cfRule type="colorScale" priority="1187">
      <colorScale>
        <cfvo type="min"/>
        <cfvo type="max"/>
        <color rgb="FFFFEF9C"/>
        <color rgb="FF63BE7B"/>
      </colorScale>
    </cfRule>
    <cfRule type="colorScale" priority="1222">
      <colorScale>
        <cfvo type="min"/>
        <cfvo type="max"/>
        <color rgb="FFFFEF9C"/>
        <color rgb="FF63BE7B"/>
      </colorScale>
    </cfRule>
    <cfRule type="colorScale" priority="1223">
      <colorScale>
        <cfvo type="min"/>
        <cfvo type="max"/>
        <color rgb="FFFFEF9C"/>
        <color rgb="FF63BE7B"/>
      </colorScale>
    </cfRule>
    <cfRule type="colorScale" priority="1224">
      <colorScale>
        <cfvo type="min"/>
        <cfvo type="percentile" val="50"/>
        <cfvo type="max"/>
        <color rgb="FF63BE7B"/>
        <color rgb="FFFCFCFF"/>
        <color rgb="FFF8696B"/>
      </colorScale>
    </cfRule>
    <cfRule type="colorScale" priority="1225">
      <colorScale>
        <cfvo type="min"/>
        <cfvo type="max"/>
        <color rgb="FF63BE7B"/>
        <color rgb="FFFCFCFF"/>
      </colorScale>
    </cfRule>
    <cfRule type="colorScale" priority="1226">
      <colorScale>
        <cfvo type="min"/>
        <cfvo type="percentile" val="50"/>
        <cfvo type="max"/>
        <color rgb="FF63BE7B"/>
        <color rgb="FFFCFCFF"/>
        <color rgb="FFF8696B"/>
      </colorScale>
    </cfRule>
    <cfRule type="colorScale" priority="1227">
      <colorScale>
        <cfvo type="min"/>
        <cfvo type="max"/>
        <color rgb="FF63BE7B"/>
        <color rgb="FFFCFCFF"/>
      </colorScale>
    </cfRule>
    <cfRule type="colorScale" priority="1228">
      <colorScale>
        <cfvo type="min"/>
        <cfvo type="percentile" val="50"/>
        <cfvo type="max"/>
        <color rgb="FF63BE7B"/>
        <color rgb="FFFCFCFF"/>
        <color rgb="FFF8696B"/>
      </colorScale>
    </cfRule>
  </conditionalFormatting>
  <conditionalFormatting sqref="W2">
    <cfRule type="colorScale" priority="1031">
      <colorScale>
        <cfvo type="min"/>
        <cfvo type="percentile" val="50"/>
        <cfvo type="max"/>
        <color rgb="FF63BE7B"/>
        <color rgb="FFFCFCFF"/>
        <color rgb="FFF8696B"/>
      </colorScale>
    </cfRule>
    <cfRule type="colorScale" priority="1104">
      <colorScale>
        <cfvo type="min"/>
        <cfvo type="percentile" val="50"/>
        <cfvo type="max"/>
        <color rgb="FF63BE7B"/>
        <color rgb="FFFCFCFF"/>
        <color rgb="FFF8696B"/>
      </colorScale>
    </cfRule>
    <cfRule type="colorScale" priority="1105">
      <colorScale>
        <cfvo type="min"/>
        <cfvo type="max"/>
        <color rgb="FF63BE7B"/>
        <color rgb="FFFCFCFF"/>
      </colorScale>
    </cfRule>
    <cfRule type="colorScale" priority="1106">
      <colorScale>
        <cfvo type="min"/>
        <cfvo type="percentile" val="50"/>
        <cfvo type="max"/>
        <color rgb="FF63BE7B"/>
        <color rgb="FFFCFCFF"/>
        <color rgb="FFF8696B"/>
      </colorScale>
    </cfRule>
  </conditionalFormatting>
  <conditionalFormatting sqref="W4:W7">
    <cfRule type="colorScale" priority="1462">
      <colorScale>
        <cfvo type="min"/>
        <cfvo type="percentile" val="50"/>
        <cfvo type="max"/>
        <color rgb="FF63BE7B"/>
        <color rgb="FFFCFCFF"/>
        <color rgb="FFF8696B"/>
      </colorScale>
    </cfRule>
    <cfRule type="colorScale" priority="1463">
      <colorScale>
        <cfvo type="min"/>
        <cfvo type="max"/>
        <color rgb="FF63BE7B"/>
        <color rgb="FFFCFCFF"/>
      </colorScale>
    </cfRule>
    <cfRule type="colorScale" priority="1464">
      <colorScale>
        <cfvo type="min"/>
        <cfvo type="percentile" val="50"/>
        <cfvo type="max"/>
        <color rgb="FF63BE7B"/>
        <color rgb="FFFCFCFF"/>
        <color rgb="FFF8696B"/>
      </colorScale>
    </cfRule>
  </conditionalFormatting>
  <conditionalFormatting sqref="W4:W7 W9:W34">
    <cfRule type="colorScale" priority="1520">
      <colorScale>
        <cfvo type="min"/>
        <cfvo type="percentile" val="50"/>
        <cfvo type="max"/>
        <color rgb="FF63BE7B"/>
        <color rgb="FFFCFCFF"/>
        <color rgb="FFF8696B"/>
      </colorScale>
    </cfRule>
  </conditionalFormatting>
  <conditionalFormatting sqref="W9:W34">
    <cfRule type="colorScale" priority="1378">
      <colorScale>
        <cfvo type="min"/>
        <cfvo type="percentile" val="50"/>
        <cfvo type="max"/>
        <color rgb="FF63BE7B"/>
        <color rgb="FFFCFCFF"/>
        <color rgb="FFF8696B"/>
      </colorScale>
    </cfRule>
    <cfRule type="colorScale" priority="1379">
      <colorScale>
        <cfvo type="min"/>
        <cfvo type="max"/>
        <color rgb="FF63BE7B"/>
        <color rgb="FFFCFCFF"/>
      </colorScale>
    </cfRule>
    <cfRule type="colorScale" priority="1380">
      <colorScale>
        <cfvo type="min"/>
        <cfvo type="percentile" val="50"/>
        <cfvo type="max"/>
        <color rgb="FF63BE7B"/>
        <color rgb="FFFCFCFF"/>
        <color rgb="FFF8696B"/>
      </colorScale>
    </cfRule>
  </conditionalFormatting>
  <conditionalFormatting sqref="D4:D7 D2 D9">
    <cfRule type="colorScale" priority="803">
      <colorScale>
        <cfvo type="min"/>
        <cfvo type="percentile" val="50"/>
        <cfvo type="max"/>
        <color rgb="FFF8696B"/>
        <color rgb="FFFCFCFF"/>
        <color rgb="FF63BE7B"/>
      </colorScale>
    </cfRule>
  </conditionalFormatting>
  <conditionalFormatting sqref="G4:G7 G2 G9">
    <cfRule type="colorScale" priority="802">
      <colorScale>
        <cfvo type="min"/>
        <cfvo type="max"/>
        <color rgb="FFFCFCFF"/>
        <color rgb="FF63BE7B"/>
      </colorScale>
    </cfRule>
  </conditionalFormatting>
  <conditionalFormatting sqref="J4:J7 J2 J9">
    <cfRule type="colorScale" priority="801">
      <colorScale>
        <cfvo type="min"/>
        <cfvo type="max"/>
        <color rgb="FFFCFCFF"/>
        <color rgb="FF63BE7B"/>
      </colorScale>
    </cfRule>
  </conditionalFormatting>
  <conditionalFormatting sqref="M4:M7 M2 M9">
    <cfRule type="colorScale" priority="815">
      <colorScale>
        <cfvo type="min"/>
        <cfvo type="max"/>
        <color rgb="FFFCFCFF"/>
        <color rgb="FF63BE7B"/>
      </colorScale>
    </cfRule>
  </conditionalFormatting>
  <conditionalFormatting sqref="N4:N7 N2 N9">
    <cfRule type="colorScale" priority="814">
      <colorScale>
        <cfvo type="min"/>
        <cfvo type="max"/>
        <color rgb="FFFCFCFF"/>
        <color rgb="FF63BE7B"/>
      </colorScale>
    </cfRule>
  </conditionalFormatting>
  <conditionalFormatting sqref="O4:O7 O2 O9">
    <cfRule type="colorScale" priority="813">
      <colorScale>
        <cfvo type="min"/>
        <cfvo type="percentile" val="50"/>
        <cfvo type="max"/>
        <color rgb="FF63BE7B"/>
        <color rgb="FFFCFCFF"/>
        <color rgb="FFF8696B"/>
      </colorScale>
    </cfRule>
  </conditionalFormatting>
  <conditionalFormatting sqref="P4:P7 P2 P9">
    <cfRule type="colorScale" priority="812">
      <colorScale>
        <cfvo type="min"/>
        <cfvo type="percentile" val="50"/>
        <cfvo type="max"/>
        <color rgb="FF63BE7B"/>
        <color rgb="FFFCFCFF"/>
        <color rgb="FFF8696B"/>
      </colorScale>
    </cfRule>
  </conditionalFormatting>
  <conditionalFormatting sqref="Q4:Q7 Q2 Q9">
    <cfRule type="colorScale" priority="811">
      <colorScale>
        <cfvo type="min"/>
        <cfvo type="percentile" val="50"/>
        <cfvo type="max"/>
        <color rgb="FFF8696B"/>
        <color rgb="FFFCFCFF"/>
        <color rgb="FF63BE7B"/>
      </colorScale>
    </cfRule>
  </conditionalFormatting>
  <conditionalFormatting sqref="R4:R7 R2 R9">
    <cfRule type="colorScale" priority="810">
      <colorScale>
        <cfvo type="min"/>
        <cfvo type="max"/>
        <color rgb="FFFCFCFF"/>
        <color rgb="FF63BE7B"/>
      </colorScale>
    </cfRule>
  </conditionalFormatting>
  <conditionalFormatting sqref="S4:S7 S2 S9">
    <cfRule type="colorScale" priority="809">
      <colorScale>
        <cfvo type="min"/>
        <cfvo type="max"/>
        <color rgb="FFFCFCFF"/>
        <color rgb="FF63BE7B"/>
      </colorScale>
    </cfRule>
  </conditionalFormatting>
  <conditionalFormatting sqref="T4:T7 T2 T9">
    <cfRule type="colorScale" priority="808">
      <colorScale>
        <cfvo type="min"/>
        <cfvo type="max"/>
        <color rgb="FFFCFCFF"/>
        <color rgb="FF63BE7B"/>
      </colorScale>
    </cfRule>
  </conditionalFormatting>
  <conditionalFormatting sqref="U4:U7 U2 U9">
    <cfRule type="colorScale" priority="806">
      <colorScale>
        <cfvo type="min"/>
        <cfvo type="max"/>
        <color rgb="FFFCFCFF"/>
        <color rgb="FF63BE7B"/>
      </colorScale>
    </cfRule>
    <cfRule type="colorScale" priority="807">
      <colorScale>
        <cfvo type="min"/>
        <cfvo type="percentile" val="50"/>
        <cfvo type="max"/>
        <color rgb="FFF8696B"/>
        <color rgb="FFFCFCFF"/>
        <color rgb="FF63BE7B"/>
      </colorScale>
    </cfRule>
  </conditionalFormatting>
  <conditionalFormatting sqref="V4:V7 V2 V9">
    <cfRule type="colorScale" priority="805">
      <colorScale>
        <cfvo type="min"/>
        <cfvo type="percentile" val="50"/>
        <cfvo type="max"/>
        <color rgb="FF63BE7B"/>
        <color rgb="FFFCFCFF"/>
        <color rgb="FFF8696B"/>
      </colorScale>
    </cfRule>
  </conditionalFormatting>
  <conditionalFormatting sqref="W4:W7 W2 W9">
    <cfRule type="colorScale" priority="804">
      <colorScale>
        <cfvo type="min"/>
        <cfvo type="percentile" val="50"/>
        <cfvo type="max"/>
        <color rgb="FF63BE7B"/>
        <color rgb="FFFCFCFF"/>
        <color rgb="FFF8696B"/>
      </colorScale>
    </cfRule>
  </conditionalFormatting>
  <conditionalFormatting sqref="E3:N3">
    <cfRule type="colorScale" priority="797">
      <colorScale>
        <cfvo type="min"/>
        <cfvo type="max"/>
        <color rgb="FFFCFCFF"/>
        <color rgb="FF63BE7B"/>
      </colorScale>
    </cfRule>
    <cfRule type="colorScale" priority="798">
      <colorScale>
        <cfvo type="min"/>
        <cfvo type="max"/>
        <color rgb="FFFCFCFF"/>
        <color rgb="FF63BE7B"/>
      </colorScale>
    </cfRule>
    <cfRule type="colorScale" priority="799">
      <colorScale>
        <cfvo type="min"/>
        <cfvo type="percentile" val="50"/>
        <cfvo type="max"/>
        <color rgb="FFF8696B"/>
        <color rgb="FFFFEB84"/>
        <color rgb="FF63BE7B"/>
      </colorScale>
    </cfRule>
    <cfRule type="colorScale" priority="800">
      <colorScale>
        <cfvo type="min"/>
        <cfvo type="max"/>
        <color rgb="FFFFEF9C"/>
        <color rgb="FF63BE7B"/>
      </colorScale>
    </cfRule>
  </conditionalFormatting>
  <conditionalFormatting sqref="O3">
    <cfRule type="colorScale" priority="796">
      <colorScale>
        <cfvo type="min"/>
        <cfvo type="percentile" val="50"/>
        <cfvo type="max"/>
        <color rgb="FF63BE7B"/>
        <color rgb="FFFCFCFF"/>
        <color rgb="FFF8696B"/>
      </colorScale>
    </cfRule>
  </conditionalFormatting>
  <conditionalFormatting sqref="Q3:W3">
    <cfRule type="colorScale" priority="795">
      <colorScale>
        <cfvo type="min"/>
        <cfvo type="max"/>
        <color rgb="FFFFEF9C"/>
        <color rgb="FF63BE7B"/>
      </colorScale>
    </cfRule>
  </conditionalFormatting>
  <conditionalFormatting sqref="U3:W3">
    <cfRule type="colorScale" priority="794">
      <colorScale>
        <cfvo type="min"/>
        <cfvo type="max"/>
        <color rgb="FFFFEF9C"/>
        <color rgb="FF63BE7B"/>
      </colorScale>
    </cfRule>
  </conditionalFormatting>
  <conditionalFormatting sqref="D3">
    <cfRule type="colorScale" priority="793">
      <colorScale>
        <cfvo type="min"/>
        <cfvo type="percentile" val="50"/>
        <cfvo type="max"/>
        <color rgb="FFF8696B"/>
        <color rgb="FFFCFCFF"/>
        <color rgb="FF63BE7B"/>
      </colorScale>
    </cfRule>
  </conditionalFormatting>
  <conditionalFormatting sqref="F3">
    <cfRule type="colorScale" priority="792">
      <colorScale>
        <cfvo type="min"/>
        <cfvo type="max"/>
        <color rgb="FFFCFCFF"/>
        <color rgb="FF63BE7B"/>
      </colorScale>
    </cfRule>
  </conditionalFormatting>
  <conditionalFormatting sqref="G3">
    <cfRule type="colorScale" priority="791">
      <colorScale>
        <cfvo type="min"/>
        <cfvo type="max"/>
        <color rgb="FFFCFCFF"/>
        <color rgb="FF63BE7B"/>
      </colorScale>
    </cfRule>
  </conditionalFormatting>
  <conditionalFormatting sqref="O3">
    <cfRule type="colorScale" priority="790">
      <colorScale>
        <cfvo type="min"/>
        <cfvo type="percentile" val="50"/>
        <cfvo type="max"/>
        <color rgb="FF63BE7B"/>
        <color rgb="FFFCFCFF"/>
        <color rgb="FFF8696B"/>
      </colorScale>
    </cfRule>
  </conditionalFormatting>
  <conditionalFormatting sqref="E3">
    <cfRule type="colorScale" priority="789">
      <colorScale>
        <cfvo type="min"/>
        <cfvo type="max"/>
        <color rgb="FFFCFCFF"/>
        <color rgb="FF63BE7B"/>
      </colorScale>
    </cfRule>
  </conditionalFormatting>
  <conditionalFormatting sqref="I3">
    <cfRule type="colorScale" priority="787">
      <colorScale>
        <cfvo type="min"/>
        <cfvo type="percentile" val="50"/>
        <cfvo type="max"/>
        <color rgb="FFF8696B"/>
        <color rgb="FFFCFCFF"/>
        <color rgb="FF63BE7B"/>
      </colorScale>
    </cfRule>
    <cfRule type="colorScale" priority="788">
      <colorScale>
        <cfvo type="min"/>
        <cfvo type="max"/>
        <color rgb="FFFCFCFF"/>
        <color rgb="FF63BE7B"/>
      </colorScale>
    </cfRule>
  </conditionalFormatting>
  <conditionalFormatting sqref="K3">
    <cfRule type="colorScale" priority="786">
      <colorScale>
        <cfvo type="min"/>
        <cfvo type="percentile" val="50"/>
        <cfvo type="max"/>
        <color rgb="FFF8696B"/>
        <color rgb="FFFCFCFF"/>
        <color rgb="FF63BE7B"/>
      </colorScale>
    </cfRule>
  </conditionalFormatting>
  <conditionalFormatting sqref="L3">
    <cfRule type="colorScale" priority="785">
      <colorScale>
        <cfvo type="min"/>
        <cfvo type="percentile" val="50"/>
        <cfvo type="max"/>
        <color rgb="FFF8696B"/>
        <color rgb="FFFCFCFF"/>
        <color rgb="FF63BE7B"/>
      </colorScale>
    </cfRule>
  </conditionalFormatting>
  <conditionalFormatting sqref="P3">
    <cfRule type="colorScale" priority="784">
      <colorScale>
        <cfvo type="min"/>
        <cfvo type="percentile" val="50"/>
        <cfvo type="max"/>
        <color rgb="FF63BE7B"/>
        <color rgb="FFFCFCFF"/>
        <color rgb="FFF8696B"/>
      </colorScale>
    </cfRule>
  </conditionalFormatting>
  <conditionalFormatting sqref="Q3">
    <cfRule type="colorScale" priority="783">
      <colorScale>
        <cfvo type="min"/>
        <cfvo type="percentile" val="50"/>
        <cfvo type="max"/>
        <color rgb="FFF8696B"/>
        <color rgb="FFFCFCFF"/>
        <color rgb="FF63BE7B"/>
      </colorScale>
    </cfRule>
  </conditionalFormatting>
  <conditionalFormatting sqref="R3">
    <cfRule type="colorScale" priority="782">
      <colorScale>
        <cfvo type="min"/>
        <cfvo type="max"/>
        <color rgb="FFFCFCFF"/>
        <color rgb="FF63BE7B"/>
      </colorScale>
    </cfRule>
  </conditionalFormatting>
  <conditionalFormatting sqref="S3">
    <cfRule type="colorScale" priority="780">
      <colorScale>
        <cfvo type="min"/>
        <cfvo type="max"/>
        <color rgb="FFFCFCFF"/>
        <color rgb="FF63BE7B"/>
      </colorScale>
    </cfRule>
    <cfRule type="colorScale" priority="781">
      <colorScale>
        <cfvo type="min"/>
        <cfvo type="percentile" val="50"/>
        <cfvo type="max"/>
        <color rgb="FFF8696B"/>
        <color rgb="FFFCFCFF"/>
        <color rgb="FF63BE7B"/>
      </colorScale>
    </cfRule>
  </conditionalFormatting>
  <conditionalFormatting sqref="T3">
    <cfRule type="colorScale" priority="779">
      <colorScale>
        <cfvo type="min"/>
        <cfvo type="max"/>
        <color rgb="FFFCFCFF"/>
        <color rgb="FF63BE7B"/>
      </colorScale>
    </cfRule>
  </conditionalFormatting>
  <conditionalFormatting sqref="V3">
    <cfRule type="colorScale" priority="778">
      <colorScale>
        <cfvo type="min"/>
        <cfvo type="percentile" val="50"/>
        <cfvo type="max"/>
        <color rgb="FF63BE7B"/>
        <color rgb="FFFCFCFF"/>
        <color rgb="FFF8696B"/>
      </colorScale>
    </cfRule>
  </conditionalFormatting>
  <conditionalFormatting sqref="W3">
    <cfRule type="colorScale" priority="777">
      <colorScale>
        <cfvo type="min"/>
        <cfvo type="percentile" val="50"/>
        <cfvo type="max"/>
        <color rgb="FF63BE7B"/>
        <color rgb="FFFCFCFF"/>
        <color rgb="FFF8696B"/>
      </colorScale>
    </cfRule>
  </conditionalFormatting>
  <conditionalFormatting sqref="J3">
    <cfRule type="colorScale" priority="776">
      <colorScale>
        <cfvo type="min"/>
        <cfvo type="max"/>
        <color rgb="FFFCFCFF"/>
        <color rgb="FF63BE7B"/>
      </colorScale>
    </cfRule>
  </conditionalFormatting>
  <conditionalFormatting sqref="E3">
    <cfRule type="colorScale" priority="775">
      <colorScale>
        <cfvo type="min"/>
        <cfvo type="max"/>
        <color rgb="FFFCFCFF"/>
        <color rgb="FF63BE7B"/>
      </colorScale>
    </cfRule>
  </conditionalFormatting>
  <conditionalFormatting sqref="F3">
    <cfRule type="colorScale" priority="774">
      <colorScale>
        <cfvo type="min"/>
        <cfvo type="max"/>
        <color rgb="FFFCFCFF"/>
        <color rgb="FF63BE7B"/>
      </colorScale>
    </cfRule>
  </conditionalFormatting>
  <conditionalFormatting sqref="G3">
    <cfRule type="colorScale" priority="773">
      <colorScale>
        <cfvo type="min"/>
        <cfvo type="max"/>
        <color rgb="FFFCFCFF"/>
        <color rgb="FF63BE7B"/>
      </colorScale>
    </cfRule>
  </conditionalFormatting>
  <conditionalFormatting sqref="H3">
    <cfRule type="colorScale" priority="772">
      <colorScale>
        <cfvo type="min"/>
        <cfvo type="max"/>
        <color rgb="FFFCFCFF"/>
        <color rgb="FF63BE7B"/>
      </colorScale>
    </cfRule>
  </conditionalFormatting>
  <conditionalFormatting sqref="K3:L3">
    <cfRule type="colorScale" priority="771">
      <colorScale>
        <cfvo type="min"/>
        <cfvo type="max"/>
        <color rgb="FFFCFCFF"/>
        <color rgb="FF63BE7B"/>
      </colorScale>
    </cfRule>
  </conditionalFormatting>
  <conditionalFormatting sqref="Q3">
    <cfRule type="colorScale" priority="770">
      <colorScale>
        <cfvo type="min"/>
        <cfvo type="max"/>
        <color rgb="FFFFEF9C"/>
        <color rgb="FF63BE7B"/>
      </colorScale>
    </cfRule>
  </conditionalFormatting>
  <conditionalFormatting sqref="R3:S3">
    <cfRule type="colorScale" priority="769">
      <colorScale>
        <cfvo type="min"/>
        <cfvo type="max"/>
        <color rgb="FFFFEF9C"/>
        <color rgb="FF63BE7B"/>
      </colorScale>
    </cfRule>
  </conditionalFormatting>
  <conditionalFormatting sqref="T3">
    <cfRule type="colorScale" priority="768">
      <colorScale>
        <cfvo type="min"/>
        <cfvo type="max"/>
        <color rgb="FFFFEF9C"/>
        <color rgb="FF63BE7B"/>
      </colorScale>
    </cfRule>
  </conditionalFormatting>
  <conditionalFormatting sqref="I3">
    <cfRule type="colorScale" priority="767">
      <colorScale>
        <cfvo type="min"/>
        <cfvo type="max"/>
        <color rgb="FFFCFCFF"/>
        <color rgb="FF63BE7B"/>
      </colorScale>
    </cfRule>
  </conditionalFormatting>
  <conditionalFormatting sqref="H3">
    <cfRule type="colorScale" priority="766">
      <colorScale>
        <cfvo type="min"/>
        <cfvo type="percentile" val="50"/>
        <cfvo type="max"/>
        <color rgb="FFF8696B"/>
        <color rgb="FFFCFCFF"/>
        <color rgb="FF63BE7B"/>
      </colorScale>
    </cfRule>
  </conditionalFormatting>
  <conditionalFormatting sqref="I3">
    <cfRule type="colorScale" priority="765">
      <colorScale>
        <cfvo type="min"/>
        <cfvo type="percentile" val="50"/>
        <cfvo type="max"/>
        <color rgb="FFF8696B"/>
        <color rgb="FFFCFCFF"/>
        <color rgb="FF63BE7B"/>
      </colorScale>
    </cfRule>
  </conditionalFormatting>
  <conditionalFormatting sqref="D3">
    <cfRule type="colorScale" priority="764">
      <colorScale>
        <cfvo type="min"/>
        <cfvo type="percentile" val="50"/>
        <cfvo type="max"/>
        <color rgb="FFF8696B"/>
        <color rgb="FFFCFCFF"/>
        <color rgb="FF63BE7B"/>
      </colorScale>
    </cfRule>
  </conditionalFormatting>
  <conditionalFormatting sqref="U3:W3">
    <cfRule type="colorScale" priority="763">
      <colorScale>
        <cfvo type="min"/>
        <cfvo type="max"/>
        <color rgb="FFFFEF9C"/>
        <color rgb="FF63BE7B"/>
      </colorScale>
    </cfRule>
  </conditionalFormatting>
  <conditionalFormatting sqref="F3">
    <cfRule type="colorScale" priority="762">
      <colorScale>
        <cfvo type="min"/>
        <cfvo type="max"/>
        <color rgb="FFFCFCFF"/>
        <color rgb="FF63BE7B"/>
      </colorScale>
    </cfRule>
  </conditionalFormatting>
  <conditionalFormatting sqref="G3">
    <cfRule type="colorScale" priority="761">
      <colorScale>
        <cfvo type="min"/>
        <cfvo type="max"/>
        <color rgb="FFFCFCFF"/>
        <color rgb="FF63BE7B"/>
      </colorScale>
    </cfRule>
  </conditionalFormatting>
  <conditionalFormatting sqref="H3">
    <cfRule type="colorScale" priority="758">
      <colorScale>
        <cfvo type="min"/>
        <cfvo type="percentile" val="50"/>
        <cfvo type="max"/>
        <color rgb="FFF8696B"/>
        <color rgb="FFFCFCFF"/>
        <color rgb="FF63BE7B"/>
      </colorScale>
    </cfRule>
    <cfRule type="colorScale" priority="759">
      <colorScale>
        <cfvo type="min"/>
        <cfvo type="max"/>
        <color rgb="FFFCFCFF"/>
        <color rgb="FF63BE7B"/>
      </colorScale>
    </cfRule>
    <cfRule type="colorScale" priority="760">
      <colorScale>
        <cfvo type="min"/>
        <cfvo type="percentile" val="50"/>
        <cfvo type="max"/>
        <color rgb="FFF8696B"/>
        <color rgb="FFFCFCFF"/>
        <color rgb="FF63BE7B"/>
      </colorScale>
    </cfRule>
  </conditionalFormatting>
  <conditionalFormatting sqref="O3">
    <cfRule type="colorScale" priority="757">
      <colorScale>
        <cfvo type="min"/>
        <cfvo type="percentile" val="50"/>
        <cfvo type="max"/>
        <color rgb="FF63BE7B"/>
        <color rgb="FFFCFCFF"/>
        <color rgb="FFF8696B"/>
      </colorScale>
    </cfRule>
  </conditionalFormatting>
  <conditionalFormatting sqref="H3">
    <cfRule type="colorScale" priority="756">
      <colorScale>
        <cfvo type="min"/>
        <cfvo type="percentile" val="50"/>
        <cfvo type="max"/>
        <color rgb="FFF8696B"/>
        <color rgb="FFFCFCFF"/>
        <color rgb="FF5A8AC6"/>
      </colorScale>
    </cfRule>
  </conditionalFormatting>
  <conditionalFormatting sqref="E3">
    <cfRule type="colorScale" priority="755">
      <colorScale>
        <cfvo type="min"/>
        <cfvo type="max"/>
        <color rgb="FFFCFCFF"/>
        <color rgb="FF63BE7B"/>
      </colorScale>
    </cfRule>
  </conditionalFormatting>
  <conditionalFormatting sqref="E3">
    <cfRule type="colorScale" priority="752">
      <colorScale>
        <cfvo type="min"/>
        <cfvo type="percentile" val="50"/>
        <cfvo type="max"/>
        <color rgb="FFF8696B"/>
        <color rgb="FFFCFCFF"/>
        <color rgb="FF63BE7B"/>
      </colorScale>
    </cfRule>
    <cfRule type="colorScale" priority="753">
      <colorScale>
        <cfvo type="min"/>
        <cfvo type="max"/>
        <color rgb="FFFCFCFF"/>
        <color rgb="FF63BE7B"/>
      </colorScale>
    </cfRule>
    <cfRule type="colorScale" priority="754">
      <colorScale>
        <cfvo type="min"/>
        <cfvo type="percentile" val="50"/>
        <cfvo type="max"/>
        <color rgb="FFF8696B"/>
        <color rgb="FFFCFCFF"/>
        <color rgb="FF63BE7B"/>
      </colorScale>
    </cfRule>
  </conditionalFormatting>
  <conditionalFormatting sqref="F3">
    <cfRule type="colorScale" priority="748">
      <colorScale>
        <cfvo type="min"/>
        <cfvo type="max"/>
        <color rgb="FFFCFCFF"/>
        <color rgb="FF63BE7B"/>
      </colorScale>
    </cfRule>
    <cfRule type="colorScale" priority="749">
      <colorScale>
        <cfvo type="min"/>
        <cfvo type="percentile" val="50"/>
        <cfvo type="max"/>
        <color rgb="FFF8696B"/>
        <color rgb="FFFCFCFF"/>
        <color rgb="FF63BE7B"/>
      </colorScale>
    </cfRule>
    <cfRule type="colorScale" priority="750">
      <colorScale>
        <cfvo type="min"/>
        <cfvo type="max"/>
        <color rgb="FFFCFCFF"/>
        <color rgb="FF63BE7B"/>
      </colorScale>
    </cfRule>
    <cfRule type="colorScale" priority="751">
      <colorScale>
        <cfvo type="min"/>
        <cfvo type="percentile" val="50"/>
        <cfvo type="max"/>
        <color rgb="FFF8696B"/>
        <color rgb="FFFCFCFF"/>
        <color rgb="FF63BE7B"/>
      </colorScale>
    </cfRule>
  </conditionalFormatting>
  <conditionalFormatting sqref="G3">
    <cfRule type="colorScale" priority="745">
      <colorScale>
        <cfvo type="min"/>
        <cfvo type="max"/>
        <color rgb="FFFCFCFF"/>
        <color rgb="FF63BE7B"/>
      </colorScale>
    </cfRule>
    <cfRule type="colorScale" priority="746">
      <colorScale>
        <cfvo type="min"/>
        <cfvo type="percentile" val="50"/>
        <cfvo type="max"/>
        <color rgb="FFF8696B"/>
        <color rgb="FFFCFCFF"/>
        <color rgb="FF63BE7B"/>
      </colorScale>
    </cfRule>
    <cfRule type="colorScale" priority="747">
      <colorScale>
        <cfvo type="min"/>
        <cfvo type="percentile" val="50"/>
        <cfvo type="max"/>
        <color rgb="FFF8696B"/>
        <color rgb="FFFCFCFF"/>
        <color rgb="FF63BE7B"/>
      </colorScale>
    </cfRule>
  </conditionalFormatting>
  <conditionalFormatting sqref="H3">
    <cfRule type="colorScale" priority="744">
      <colorScale>
        <cfvo type="min"/>
        <cfvo type="max"/>
        <color rgb="FFFCFCFF"/>
        <color rgb="FF63BE7B"/>
      </colorScale>
    </cfRule>
  </conditionalFormatting>
  <conditionalFormatting sqref="I3">
    <cfRule type="colorScale" priority="741">
      <colorScale>
        <cfvo type="min"/>
        <cfvo type="percentile" val="50"/>
        <cfvo type="max"/>
        <color rgb="FFF8696B"/>
        <color rgb="FFFCFCFF"/>
        <color rgb="FF63BE7B"/>
      </colorScale>
    </cfRule>
    <cfRule type="colorScale" priority="742">
      <colorScale>
        <cfvo type="min"/>
        <cfvo type="max"/>
        <color rgb="FFFCFCFF"/>
        <color rgb="FF63BE7B"/>
      </colorScale>
    </cfRule>
    <cfRule type="colorScale" priority="743">
      <colorScale>
        <cfvo type="min"/>
        <cfvo type="percentile" val="50"/>
        <cfvo type="max"/>
        <color rgb="FFF8696B"/>
        <color rgb="FFFCFCFF"/>
        <color rgb="FF63BE7B"/>
      </colorScale>
    </cfRule>
  </conditionalFormatting>
  <conditionalFormatting sqref="I3">
    <cfRule type="colorScale" priority="740">
      <colorScale>
        <cfvo type="min"/>
        <cfvo type="max"/>
        <color rgb="FFFCFCFF"/>
        <color rgb="FF63BE7B"/>
      </colorScale>
    </cfRule>
  </conditionalFormatting>
  <conditionalFormatting sqref="I3">
    <cfRule type="colorScale" priority="734">
      <colorScale>
        <cfvo type="min"/>
        <cfvo type="percentile" val="50"/>
        <cfvo type="max"/>
        <color rgb="FFF8696B"/>
        <color rgb="FFFCFCFF"/>
        <color rgb="FF63BE7B"/>
      </colorScale>
    </cfRule>
    <cfRule type="colorScale" priority="735">
      <colorScale>
        <cfvo type="min"/>
        <cfvo type="percentile" val="50"/>
        <cfvo type="max"/>
        <color rgb="FFF8696B"/>
        <color rgb="FFFCFCFF"/>
        <color rgb="FF5A8AC6"/>
      </colorScale>
    </cfRule>
    <cfRule type="colorScale" priority="736">
      <colorScale>
        <cfvo type="min"/>
        <cfvo type="percentile" val="50"/>
        <cfvo type="max"/>
        <color rgb="FFF8696B"/>
        <color rgb="FFFCFCFF"/>
        <color rgb="FF63BE7B"/>
      </colorScale>
    </cfRule>
    <cfRule type="colorScale" priority="737">
      <colorScale>
        <cfvo type="min"/>
        <cfvo type="percentile" val="50"/>
        <cfvo type="max"/>
        <color rgb="FFF8696B"/>
        <color rgb="FFFCFCFF"/>
        <color rgb="FF63BE7B"/>
      </colorScale>
    </cfRule>
    <cfRule type="colorScale" priority="738">
      <colorScale>
        <cfvo type="min"/>
        <cfvo type="max"/>
        <color rgb="FFFCFCFF"/>
        <color rgb="FF63BE7B"/>
      </colorScale>
    </cfRule>
    <cfRule type="colorScale" priority="739">
      <colorScale>
        <cfvo type="min"/>
        <cfvo type="percentile" val="50"/>
        <cfvo type="max"/>
        <color rgb="FFF8696B"/>
        <color rgb="FFFCFCFF"/>
        <color rgb="FF63BE7B"/>
      </colorScale>
    </cfRule>
  </conditionalFormatting>
  <conditionalFormatting sqref="I3">
    <cfRule type="colorScale" priority="732">
      <colorScale>
        <cfvo type="min"/>
        <cfvo type="percentile" val="50"/>
        <cfvo type="max"/>
        <color rgb="FFF8696B"/>
        <color rgb="FFFCFCFF"/>
        <color rgb="FF63BE7B"/>
      </colorScale>
    </cfRule>
    <cfRule type="colorScale" priority="733">
      <colorScale>
        <cfvo type="min"/>
        <cfvo type="max"/>
        <color rgb="FFFCFCFF"/>
        <color rgb="FF63BE7B"/>
      </colorScale>
    </cfRule>
  </conditionalFormatting>
  <conditionalFormatting sqref="K3">
    <cfRule type="colorScale" priority="731">
      <colorScale>
        <cfvo type="min"/>
        <cfvo type="percentile" val="50"/>
        <cfvo type="max"/>
        <color rgb="FFF8696B"/>
        <color rgb="FFFCFCFF"/>
        <color rgb="FF63BE7B"/>
      </colorScale>
    </cfRule>
  </conditionalFormatting>
  <conditionalFormatting sqref="K3">
    <cfRule type="colorScale" priority="729">
      <colorScale>
        <cfvo type="min"/>
        <cfvo type="max"/>
        <color rgb="FFFCFCFF"/>
        <color rgb="FF63BE7B"/>
      </colorScale>
    </cfRule>
    <cfRule type="colorScale" priority="730">
      <colorScale>
        <cfvo type="min"/>
        <cfvo type="percentile" val="50"/>
        <cfvo type="max"/>
        <color rgb="FFF8696B"/>
        <color rgb="FFFCFCFF"/>
        <color rgb="FF63BE7B"/>
      </colorScale>
    </cfRule>
  </conditionalFormatting>
  <conditionalFormatting sqref="K3:L3">
    <cfRule type="colorScale" priority="728">
      <colorScale>
        <cfvo type="min"/>
        <cfvo type="max"/>
        <color rgb="FFFCFCFF"/>
        <color rgb="FF63BE7B"/>
      </colorScale>
    </cfRule>
  </conditionalFormatting>
  <conditionalFormatting sqref="K3:L3">
    <cfRule type="colorScale" priority="726">
      <colorScale>
        <cfvo type="min"/>
        <cfvo type="percentile" val="50"/>
        <cfvo type="max"/>
        <color rgb="FFF8696B"/>
        <color rgb="FFFCFCFF"/>
        <color rgb="FF63BE7B"/>
      </colorScale>
    </cfRule>
    <cfRule type="colorScale" priority="727">
      <colorScale>
        <cfvo type="min"/>
        <cfvo type="max"/>
        <color rgb="FFFCFCFF"/>
        <color rgb="FF63BE7B"/>
      </colorScale>
    </cfRule>
  </conditionalFormatting>
  <conditionalFormatting sqref="L3">
    <cfRule type="colorScale" priority="725">
      <colorScale>
        <cfvo type="min"/>
        <cfvo type="percentile" val="50"/>
        <cfvo type="max"/>
        <color rgb="FFF8696B"/>
        <color rgb="FFFCFCFF"/>
        <color rgb="FF63BE7B"/>
      </colorScale>
    </cfRule>
  </conditionalFormatting>
  <conditionalFormatting sqref="L3">
    <cfRule type="colorScale" priority="723">
      <colorScale>
        <cfvo type="min"/>
        <cfvo type="max"/>
        <color rgb="FFFCFCFF"/>
        <color rgb="FF63BE7B"/>
      </colorScale>
    </cfRule>
    <cfRule type="colorScale" priority="724">
      <colorScale>
        <cfvo type="min"/>
        <cfvo type="percentile" val="50"/>
        <cfvo type="max"/>
        <color rgb="FFF8696B"/>
        <color rgb="FFFCFCFF"/>
        <color rgb="FF63BE7B"/>
      </colorScale>
    </cfRule>
  </conditionalFormatting>
  <conditionalFormatting sqref="P3">
    <cfRule type="colorScale" priority="720">
      <colorScale>
        <cfvo type="min"/>
        <cfvo type="percentile" val="50"/>
        <cfvo type="max"/>
        <color rgb="FF63BE7B"/>
        <color rgb="FFFCFCFF"/>
        <color rgb="FFF8696B"/>
      </colorScale>
    </cfRule>
    <cfRule type="colorScale" priority="721">
      <colorScale>
        <cfvo type="min"/>
        <cfvo type="percentile" val="50"/>
        <cfvo type="max"/>
        <color rgb="FF63BE7B"/>
        <color rgb="FFFCFCFF"/>
        <color rgb="FFF8696B"/>
      </colorScale>
    </cfRule>
    <cfRule type="colorScale" priority="722">
      <colorScale>
        <cfvo type="min"/>
        <cfvo type="max"/>
        <color rgb="FFFCFCFF"/>
        <color rgb="FFF8696B"/>
      </colorScale>
    </cfRule>
  </conditionalFormatting>
  <conditionalFormatting sqref="P3">
    <cfRule type="colorScale" priority="719">
      <colorScale>
        <cfvo type="min"/>
        <cfvo type="percentile" val="50"/>
        <cfvo type="max"/>
        <color rgb="FF63BE7B"/>
        <color rgb="FFFCFCFF"/>
        <color rgb="FFF8696B"/>
      </colorScale>
    </cfRule>
  </conditionalFormatting>
  <conditionalFormatting sqref="Q3">
    <cfRule type="colorScale" priority="714">
      <colorScale>
        <cfvo type="min"/>
        <cfvo type="percentile" val="50"/>
        <cfvo type="max"/>
        <color rgb="FFF8696B"/>
        <color rgb="FFFCFCFF"/>
        <color rgb="FF63BE7B"/>
      </colorScale>
    </cfRule>
    <cfRule type="colorScale" priority="715">
      <colorScale>
        <cfvo type="min"/>
        <cfvo type="max"/>
        <color rgb="FFFFEF9C"/>
        <color rgb="FF63BE7B"/>
      </colorScale>
    </cfRule>
    <cfRule type="colorScale" priority="716">
      <colorScale>
        <cfvo type="min"/>
        <cfvo type="max"/>
        <color rgb="FFFCFCFF"/>
        <color rgb="FF63BE7B"/>
      </colorScale>
    </cfRule>
    <cfRule type="colorScale" priority="717">
      <colorScale>
        <cfvo type="min"/>
        <cfvo type="max"/>
        <color rgb="FFFCFCFF"/>
        <color rgb="FF63BE7B"/>
      </colorScale>
    </cfRule>
    <cfRule type="colorScale" priority="718">
      <colorScale>
        <cfvo type="min"/>
        <cfvo type="percentile" val="50"/>
        <cfvo type="max"/>
        <color rgb="FFF8696B"/>
        <color rgb="FFFCFCFF"/>
        <color rgb="FF63BE7B"/>
      </colorScale>
    </cfRule>
  </conditionalFormatting>
  <conditionalFormatting sqref="Q3">
    <cfRule type="colorScale" priority="712">
      <colorScale>
        <cfvo type="min"/>
        <cfvo type="percentile" val="50"/>
        <cfvo type="max"/>
        <color rgb="FFF8696B"/>
        <color rgb="FFFCFCFF"/>
        <color rgb="FF63BE7B"/>
      </colorScale>
    </cfRule>
    <cfRule type="colorScale" priority="713">
      <colorScale>
        <cfvo type="min"/>
        <cfvo type="max"/>
        <color rgb="FFFCFCFF"/>
        <color rgb="FF63BE7B"/>
      </colorScale>
    </cfRule>
  </conditionalFormatting>
  <conditionalFormatting sqref="Q3">
    <cfRule type="colorScale" priority="711">
      <colorScale>
        <cfvo type="min"/>
        <cfvo type="percentile" val="50"/>
        <cfvo type="max"/>
        <color rgb="FFF8696B"/>
        <color rgb="FFFCFCFF"/>
        <color rgb="FF63BE7B"/>
      </colorScale>
    </cfRule>
  </conditionalFormatting>
  <conditionalFormatting sqref="R3">
    <cfRule type="colorScale" priority="709">
      <colorScale>
        <cfvo type="min"/>
        <cfvo type="max"/>
        <color rgb="FFFCFCFF"/>
        <color rgb="FF63BE7B"/>
      </colorScale>
    </cfRule>
    <cfRule type="colorScale" priority="710">
      <colorScale>
        <cfvo type="min"/>
        <cfvo type="percentile" val="50"/>
        <cfvo type="max"/>
        <color rgb="FFF8696B"/>
        <color rgb="FFFCFCFF"/>
        <color rgb="FF63BE7B"/>
      </colorScale>
    </cfRule>
  </conditionalFormatting>
  <conditionalFormatting sqref="R3">
    <cfRule type="colorScale" priority="708">
      <colorScale>
        <cfvo type="min"/>
        <cfvo type="max"/>
        <color rgb="FFFCFCFF"/>
        <color rgb="FF63BE7B"/>
      </colorScale>
    </cfRule>
  </conditionalFormatting>
  <conditionalFormatting sqref="R3:S3">
    <cfRule type="colorScale" priority="705">
      <colorScale>
        <cfvo type="min"/>
        <cfvo type="percentile" val="50"/>
        <cfvo type="max"/>
        <color rgb="FFF8696B"/>
        <color rgb="FFFCFCFF"/>
        <color rgb="FF63BE7B"/>
      </colorScale>
    </cfRule>
    <cfRule type="colorScale" priority="706">
      <colorScale>
        <cfvo type="min"/>
        <cfvo type="max"/>
        <color rgb="FFFCFCFF"/>
        <color rgb="FF63BE7B"/>
      </colorScale>
    </cfRule>
    <cfRule type="colorScale" priority="707">
      <colorScale>
        <cfvo type="min"/>
        <cfvo type="max"/>
        <color rgb="FFFCFCFF"/>
        <color rgb="FF63BE7B"/>
      </colorScale>
    </cfRule>
  </conditionalFormatting>
  <conditionalFormatting sqref="R3:S3">
    <cfRule type="colorScale" priority="703">
      <colorScale>
        <cfvo type="min"/>
        <cfvo type="percentile" val="50"/>
        <cfvo type="max"/>
        <color rgb="FFF8696B"/>
        <color rgb="FFFCFCFF"/>
        <color rgb="FF63BE7B"/>
      </colorScale>
    </cfRule>
    <cfRule type="colorScale" priority="704">
      <colorScale>
        <cfvo type="min"/>
        <cfvo type="max"/>
        <color rgb="FFFCFCFF"/>
        <color rgb="FF63BE7B"/>
      </colorScale>
    </cfRule>
  </conditionalFormatting>
  <conditionalFormatting sqref="S3">
    <cfRule type="colorScale" priority="701">
      <colorScale>
        <cfvo type="min"/>
        <cfvo type="max"/>
        <color rgb="FFFCFCFF"/>
        <color rgb="FF63BE7B"/>
      </colorScale>
    </cfRule>
    <cfRule type="colorScale" priority="702">
      <colorScale>
        <cfvo type="min"/>
        <cfvo type="percentile" val="50"/>
        <cfvo type="max"/>
        <color rgb="FFF8696B"/>
        <color rgb="FFFCFCFF"/>
        <color rgb="FF63BE7B"/>
      </colorScale>
    </cfRule>
  </conditionalFormatting>
  <conditionalFormatting sqref="S3">
    <cfRule type="colorScale" priority="700">
      <colorScale>
        <cfvo type="min"/>
        <cfvo type="max"/>
        <color rgb="FFFCFCFF"/>
        <color rgb="FF63BE7B"/>
      </colorScale>
    </cfRule>
  </conditionalFormatting>
  <conditionalFormatting sqref="T3">
    <cfRule type="colorScale" priority="696">
      <colorScale>
        <cfvo type="min"/>
        <cfvo type="percentile" val="50"/>
        <cfvo type="max"/>
        <color rgb="FFF8696B"/>
        <color rgb="FFFCFCFF"/>
        <color rgb="FF63BE7B"/>
      </colorScale>
    </cfRule>
    <cfRule type="colorScale" priority="697">
      <colorScale>
        <cfvo type="min"/>
        <cfvo type="max"/>
        <color rgb="FFFCFCFF"/>
        <color rgb="FF63BE7B"/>
      </colorScale>
    </cfRule>
    <cfRule type="colorScale" priority="698">
      <colorScale>
        <cfvo type="min"/>
        <cfvo type="max"/>
        <color rgb="FFFCFCFF"/>
        <color rgb="FF63BE7B"/>
      </colorScale>
    </cfRule>
    <cfRule type="colorScale" priority="699">
      <colorScale>
        <cfvo type="min"/>
        <cfvo type="max"/>
        <color rgb="FFFCFCFF"/>
        <color rgb="FF63BE7B"/>
      </colorScale>
    </cfRule>
  </conditionalFormatting>
  <conditionalFormatting sqref="T3">
    <cfRule type="colorScale" priority="694">
      <colorScale>
        <cfvo type="min"/>
        <cfvo type="max"/>
        <color rgb="FFFCFCFF"/>
        <color rgb="FF63BE7B"/>
      </colorScale>
    </cfRule>
    <cfRule type="colorScale" priority="695">
      <colorScale>
        <cfvo type="min"/>
        <cfvo type="percentile" val="50"/>
        <cfvo type="max"/>
        <color rgb="FFF8696B"/>
        <color rgb="FFFCFCFF"/>
        <color rgb="FF63BE7B"/>
      </colorScale>
    </cfRule>
  </conditionalFormatting>
  <conditionalFormatting sqref="T3">
    <cfRule type="colorScale" priority="693">
      <colorScale>
        <cfvo type="min"/>
        <cfvo type="max"/>
        <color rgb="FFFCFCFF"/>
        <color rgb="FF63BE7B"/>
      </colorScale>
    </cfRule>
  </conditionalFormatting>
  <conditionalFormatting sqref="U3">
    <cfRule type="colorScale" priority="691">
      <colorScale>
        <cfvo type="min"/>
        <cfvo type="percentile" val="50"/>
        <cfvo type="max"/>
        <color rgb="FFF8696B"/>
        <color rgb="FFFCFCFF"/>
        <color rgb="FF63BE7B"/>
      </colorScale>
    </cfRule>
    <cfRule type="colorScale" priority="692">
      <colorScale>
        <cfvo type="min"/>
        <cfvo type="max"/>
        <color rgb="FFFCFCFF"/>
        <color rgb="FF63BE7B"/>
      </colorScale>
    </cfRule>
  </conditionalFormatting>
  <conditionalFormatting sqref="U3">
    <cfRule type="colorScale" priority="689">
      <colorScale>
        <cfvo type="min"/>
        <cfvo type="max"/>
        <color rgb="FFFCFCFF"/>
        <color rgb="FF63BE7B"/>
      </colorScale>
    </cfRule>
    <cfRule type="colorScale" priority="690">
      <colorScale>
        <cfvo type="min"/>
        <cfvo type="percentile" val="50"/>
        <cfvo type="max"/>
        <color rgb="FFF8696B"/>
        <color rgb="FFFCFCFF"/>
        <color rgb="FF63BE7B"/>
      </colorScale>
    </cfRule>
  </conditionalFormatting>
  <conditionalFormatting sqref="U3">
    <cfRule type="colorScale" priority="688">
      <colorScale>
        <cfvo type="min"/>
        <cfvo type="max"/>
        <color rgb="FFFCFCFF"/>
        <color rgb="FF63BE7B"/>
      </colorScale>
    </cfRule>
  </conditionalFormatting>
  <conditionalFormatting sqref="V3">
    <cfRule type="colorScale" priority="684">
      <colorScale>
        <cfvo type="min"/>
        <cfvo type="percentile" val="50"/>
        <cfvo type="max"/>
        <color rgb="FF63BE7B"/>
        <color rgb="FFFCFCFF"/>
        <color rgb="FFF8696B"/>
      </colorScale>
    </cfRule>
    <cfRule type="colorScale" priority="685">
      <colorScale>
        <cfvo type="min"/>
        <cfvo type="percentile" val="50"/>
        <cfvo type="max"/>
        <color rgb="FF63BE7B"/>
        <color rgb="FFFCFCFF"/>
        <color rgb="FFF8696B"/>
      </colorScale>
    </cfRule>
    <cfRule type="colorScale" priority="686">
      <colorScale>
        <cfvo type="min"/>
        <cfvo type="max"/>
        <color rgb="FF63BE7B"/>
        <color rgb="FFFCFCFF"/>
      </colorScale>
    </cfRule>
    <cfRule type="colorScale" priority="687">
      <colorScale>
        <cfvo type="min"/>
        <cfvo type="percentile" val="50"/>
        <cfvo type="max"/>
        <color rgb="FF63BE7B"/>
        <color rgb="FFFCFCFF"/>
        <color rgb="FFF8696B"/>
      </colorScale>
    </cfRule>
  </conditionalFormatting>
  <conditionalFormatting sqref="V3">
    <cfRule type="colorScale" priority="683">
      <colorScale>
        <cfvo type="min"/>
        <cfvo type="percentile" val="50"/>
        <cfvo type="max"/>
        <color rgb="FF63BE7B"/>
        <color rgb="FFFCFCFF"/>
        <color rgb="FFF8696B"/>
      </colorScale>
    </cfRule>
  </conditionalFormatting>
  <conditionalFormatting sqref="V3">
    <cfRule type="colorScale" priority="682">
      <colorScale>
        <cfvo type="min"/>
        <cfvo type="max"/>
        <color rgb="FFFFEF9C"/>
        <color rgb="FF63BE7B"/>
      </colorScale>
    </cfRule>
  </conditionalFormatting>
  <conditionalFormatting sqref="W3">
    <cfRule type="colorScale" priority="679">
      <colorScale>
        <cfvo type="min"/>
        <cfvo type="percentile" val="50"/>
        <cfvo type="max"/>
        <color rgb="FF63BE7B"/>
        <color rgb="FFFCFCFF"/>
        <color rgb="FFF8696B"/>
      </colorScale>
    </cfRule>
    <cfRule type="colorScale" priority="680">
      <colorScale>
        <cfvo type="min"/>
        <cfvo type="max"/>
        <color rgb="FF63BE7B"/>
        <color rgb="FFFCFCFF"/>
      </colorScale>
    </cfRule>
    <cfRule type="colorScale" priority="681">
      <colorScale>
        <cfvo type="min"/>
        <cfvo type="percentile" val="50"/>
        <cfvo type="max"/>
        <color rgb="FF63BE7B"/>
        <color rgb="FFFCFCFF"/>
        <color rgb="FFF8696B"/>
      </colorScale>
    </cfRule>
  </conditionalFormatting>
  <conditionalFormatting sqref="W3">
    <cfRule type="colorScale" priority="678">
      <colorScale>
        <cfvo type="min"/>
        <cfvo type="percentile" val="50"/>
        <cfvo type="max"/>
        <color rgb="FF63BE7B"/>
        <color rgb="FFFCFCFF"/>
        <color rgb="FFF8696B"/>
      </colorScale>
    </cfRule>
  </conditionalFormatting>
  <conditionalFormatting sqref="H3">
    <cfRule type="colorScale" priority="676">
      <colorScale>
        <cfvo type="min"/>
        <cfvo type="percentile" val="50"/>
        <cfvo type="max"/>
        <color rgb="FFF8696B"/>
        <color rgb="FFFCFCFF"/>
        <color rgb="FF63BE7B"/>
      </colorScale>
    </cfRule>
    <cfRule type="colorScale" priority="677">
      <colorScale>
        <cfvo type="min"/>
        <cfvo type="max"/>
        <color rgb="FFFCFCFF"/>
        <color rgb="FF63BE7B"/>
      </colorScale>
    </cfRule>
  </conditionalFormatting>
  <conditionalFormatting sqref="U3">
    <cfRule type="colorScale" priority="675">
      <colorScale>
        <cfvo type="min"/>
        <cfvo type="percentile" val="50"/>
        <cfvo type="max"/>
        <color rgb="FFF8696B"/>
        <color rgb="FFFCFCFF"/>
        <color rgb="FF63BE7B"/>
      </colorScale>
    </cfRule>
  </conditionalFormatting>
  <conditionalFormatting sqref="J3">
    <cfRule type="colorScale" priority="674">
      <colorScale>
        <cfvo type="min"/>
        <cfvo type="max"/>
        <color rgb="FFFCFCFF"/>
        <color rgb="FF63BE7B"/>
      </colorScale>
    </cfRule>
  </conditionalFormatting>
  <conditionalFormatting sqref="J3">
    <cfRule type="colorScale" priority="673">
      <colorScale>
        <cfvo type="min"/>
        <cfvo type="max"/>
        <color rgb="FFFCFCFF"/>
        <color rgb="FF63BE7B"/>
      </colorScale>
    </cfRule>
  </conditionalFormatting>
  <conditionalFormatting sqref="J3">
    <cfRule type="colorScale" priority="670">
      <colorScale>
        <cfvo type="min"/>
        <cfvo type="max"/>
        <color rgb="FFFCFCFF"/>
        <color rgb="FF63BE7B"/>
      </colorScale>
    </cfRule>
    <cfRule type="colorScale" priority="671">
      <colorScale>
        <cfvo type="min"/>
        <cfvo type="percentile" val="50"/>
        <cfvo type="max"/>
        <color rgb="FFF8696B"/>
        <color rgb="FFFCFCFF"/>
        <color rgb="FF63BE7B"/>
      </colorScale>
    </cfRule>
    <cfRule type="colorScale" priority="672">
      <colorScale>
        <cfvo type="min"/>
        <cfvo type="percentile" val="50"/>
        <cfvo type="max"/>
        <color rgb="FFF8696B"/>
        <color rgb="FFFCFCFF"/>
        <color rgb="FF63BE7B"/>
      </colorScale>
    </cfRule>
  </conditionalFormatting>
  <conditionalFormatting sqref="M3:N3">
    <cfRule type="colorScale" priority="669">
      <colorScale>
        <cfvo type="min"/>
        <cfvo type="max"/>
        <color rgb="FFFCFCFF"/>
        <color rgb="FF63BE7B"/>
      </colorScale>
    </cfRule>
  </conditionalFormatting>
  <conditionalFormatting sqref="M3:N3">
    <cfRule type="colorScale" priority="668">
      <colorScale>
        <cfvo type="min"/>
        <cfvo type="max"/>
        <color rgb="FFFCFCFF"/>
        <color rgb="FF63BE7B"/>
      </colorScale>
    </cfRule>
  </conditionalFormatting>
  <conditionalFormatting sqref="M3:N3">
    <cfRule type="colorScale" priority="667">
      <colorScale>
        <cfvo type="min"/>
        <cfvo type="max"/>
        <color rgb="FFFCFCFF"/>
        <color rgb="FF63BE7B"/>
      </colorScale>
    </cfRule>
  </conditionalFormatting>
  <conditionalFormatting sqref="M3:N3">
    <cfRule type="colorScale" priority="664">
      <colorScale>
        <cfvo type="min"/>
        <cfvo type="max"/>
        <color rgb="FFFCFCFF"/>
        <color rgb="FF63BE7B"/>
      </colorScale>
    </cfRule>
    <cfRule type="colorScale" priority="665">
      <colorScale>
        <cfvo type="min"/>
        <cfvo type="percentile" val="50"/>
        <cfvo type="max"/>
        <color rgb="FFF8696B"/>
        <color rgb="FFFCFCFF"/>
        <color rgb="FF63BE7B"/>
      </colorScale>
    </cfRule>
    <cfRule type="colorScale" priority="666">
      <colorScale>
        <cfvo type="min"/>
        <cfvo type="percentile" val="50"/>
        <cfvo type="max"/>
        <color rgb="FFF8696B"/>
        <color rgb="FFFCFCFF"/>
        <color rgb="FF63BE7B"/>
      </colorScale>
    </cfRule>
  </conditionalFormatting>
  <conditionalFormatting sqref="D3">
    <cfRule type="colorScale" priority="663">
      <colorScale>
        <cfvo type="min"/>
        <cfvo type="percentile" val="50"/>
        <cfvo type="max"/>
        <color rgb="FFF8696B"/>
        <color rgb="FFFCFCFF"/>
        <color rgb="FF63BE7B"/>
      </colorScale>
    </cfRule>
  </conditionalFormatting>
  <conditionalFormatting sqref="G3">
    <cfRule type="colorScale" priority="662">
      <colorScale>
        <cfvo type="min"/>
        <cfvo type="max"/>
        <color rgb="FFFCFCFF"/>
        <color rgb="FF63BE7B"/>
      </colorScale>
    </cfRule>
  </conditionalFormatting>
  <conditionalFormatting sqref="J3">
    <cfRule type="colorScale" priority="661">
      <colorScale>
        <cfvo type="min"/>
        <cfvo type="max"/>
        <color rgb="FFFCFCFF"/>
        <color rgb="FF63BE7B"/>
      </colorScale>
    </cfRule>
  </conditionalFormatting>
  <conditionalFormatting sqref="M3">
    <cfRule type="colorScale" priority="660">
      <colorScale>
        <cfvo type="min"/>
        <cfvo type="max"/>
        <color rgb="FFFCFCFF"/>
        <color rgb="FF63BE7B"/>
      </colorScale>
    </cfRule>
  </conditionalFormatting>
  <conditionalFormatting sqref="N3">
    <cfRule type="colorScale" priority="659">
      <colorScale>
        <cfvo type="min"/>
        <cfvo type="max"/>
        <color rgb="FFFCFCFF"/>
        <color rgb="FF63BE7B"/>
      </colorScale>
    </cfRule>
  </conditionalFormatting>
  <conditionalFormatting sqref="O3">
    <cfRule type="colorScale" priority="658">
      <colorScale>
        <cfvo type="min"/>
        <cfvo type="percentile" val="50"/>
        <cfvo type="max"/>
        <color rgb="FF63BE7B"/>
        <color rgb="FFFCFCFF"/>
        <color rgb="FFF8696B"/>
      </colorScale>
    </cfRule>
  </conditionalFormatting>
  <conditionalFormatting sqref="P3">
    <cfRule type="colorScale" priority="657">
      <colorScale>
        <cfvo type="min"/>
        <cfvo type="percentile" val="50"/>
        <cfvo type="max"/>
        <color rgb="FF63BE7B"/>
        <color rgb="FFFCFCFF"/>
        <color rgb="FFF8696B"/>
      </colorScale>
    </cfRule>
  </conditionalFormatting>
  <conditionalFormatting sqref="Q3">
    <cfRule type="colorScale" priority="656">
      <colorScale>
        <cfvo type="min"/>
        <cfvo type="percentile" val="50"/>
        <cfvo type="max"/>
        <color rgb="FFF8696B"/>
        <color rgb="FFFCFCFF"/>
        <color rgb="FF63BE7B"/>
      </colorScale>
    </cfRule>
  </conditionalFormatting>
  <conditionalFormatting sqref="R3">
    <cfRule type="colorScale" priority="655">
      <colorScale>
        <cfvo type="min"/>
        <cfvo type="max"/>
        <color rgb="FFFCFCFF"/>
        <color rgb="FF63BE7B"/>
      </colorScale>
    </cfRule>
  </conditionalFormatting>
  <conditionalFormatting sqref="S3">
    <cfRule type="colorScale" priority="654">
      <colorScale>
        <cfvo type="min"/>
        <cfvo type="max"/>
        <color rgb="FFFCFCFF"/>
        <color rgb="FF63BE7B"/>
      </colorScale>
    </cfRule>
  </conditionalFormatting>
  <conditionalFormatting sqref="T3">
    <cfRule type="colorScale" priority="653">
      <colorScale>
        <cfvo type="min"/>
        <cfvo type="max"/>
        <color rgb="FFFCFCFF"/>
        <color rgb="FF63BE7B"/>
      </colorScale>
    </cfRule>
  </conditionalFormatting>
  <conditionalFormatting sqref="U3">
    <cfRule type="colorScale" priority="651">
      <colorScale>
        <cfvo type="min"/>
        <cfvo type="max"/>
        <color rgb="FFFCFCFF"/>
        <color rgb="FF63BE7B"/>
      </colorScale>
    </cfRule>
    <cfRule type="colorScale" priority="652">
      <colorScale>
        <cfvo type="min"/>
        <cfvo type="percentile" val="50"/>
        <cfvo type="max"/>
        <color rgb="FFF8696B"/>
        <color rgb="FFFCFCFF"/>
        <color rgb="FF63BE7B"/>
      </colorScale>
    </cfRule>
  </conditionalFormatting>
  <conditionalFormatting sqref="V3">
    <cfRule type="colorScale" priority="650">
      <colorScale>
        <cfvo type="min"/>
        <cfvo type="percentile" val="50"/>
        <cfvo type="max"/>
        <color rgb="FF63BE7B"/>
        <color rgb="FFFCFCFF"/>
        <color rgb="FFF8696B"/>
      </colorScale>
    </cfRule>
  </conditionalFormatting>
  <conditionalFormatting sqref="W3">
    <cfRule type="colorScale" priority="649">
      <colorScale>
        <cfvo type="min"/>
        <cfvo type="percentile" val="50"/>
        <cfvo type="max"/>
        <color rgb="FF63BE7B"/>
        <color rgb="FFFCFCFF"/>
        <color rgb="FFF8696B"/>
      </colorScale>
    </cfRule>
  </conditionalFormatting>
  <conditionalFormatting sqref="S3">
    <cfRule type="colorScale" priority="648">
      <colorScale>
        <cfvo type="min"/>
        <cfvo type="percentile" val="50"/>
        <cfvo type="max"/>
        <color rgb="FFF8696B"/>
        <color rgb="FFFCFCFF"/>
        <color rgb="FF63BE7B"/>
      </colorScale>
    </cfRule>
  </conditionalFormatting>
  <conditionalFormatting sqref="D3">
    <cfRule type="colorScale" priority="647">
      <colorScale>
        <cfvo type="min"/>
        <cfvo type="percentile" val="50"/>
        <cfvo type="max"/>
        <color rgb="FFF8696B"/>
        <color rgb="FFFCFCFF"/>
        <color rgb="FF63BE7B"/>
      </colorScale>
    </cfRule>
  </conditionalFormatting>
  <conditionalFormatting sqref="E3">
    <cfRule type="colorScale" priority="646">
      <colorScale>
        <cfvo type="min"/>
        <cfvo type="max"/>
        <color rgb="FFFCFCFF"/>
        <color rgb="FF63BE7B"/>
      </colorScale>
    </cfRule>
  </conditionalFormatting>
  <conditionalFormatting sqref="F3">
    <cfRule type="colorScale" priority="644">
      <colorScale>
        <cfvo type="min"/>
        <cfvo type="percentile" val="50"/>
        <cfvo type="max"/>
        <color rgb="FFF8696B"/>
        <color rgb="FFFCFCFF"/>
        <color rgb="FF63BE7B"/>
      </colorScale>
    </cfRule>
    <cfRule type="colorScale" priority="645">
      <colorScale>
        <cfvo type="min"/>
        <cfvo type="max"/>
        <color rgb="FFFCFCFF"/>
        <color rgb="FF63BE7B"/>
      </colorScale>
    </cfRule>
  </conditionalFormatting>
  <conditionalFormatting sqref="G3">
    <cfRule type="colorScale" priority="642">
      <colorScale>
        <cfvo type="min"/>
        <cfvo type="percentile" val="50"/>
        <cfvo type="max"/>
        <color rgb="FFF8696B"/>
        <color rgb="FFFCFCFF"/>
        <color rgb="FF63BE7B"/>
      </colorScale>
    </cfRule>
    <cfRule type="colorScale" priority="643">
      <colorScale>
        <cfvo type="min"/>
        <cfvo type="max"/>
        <color rgb="FFFCFCFF"/>
        <color rgb="FF63BE7B"/>
      </colorScale>
    </cfRule>
  </conditionalFormatting>
  <conditionalFormatting sqref="H3">
    <cfRule type="colorScale" priority="641">
      <colorScale>
        <cfvo type="min"/>
        <cfvo type="percentile" val="50"/>
        <cfvo type="max"/>
        <color rgb="FFF8696B"/>
        <color rgb="FFFCFCFF"/>
        <color rgb="FF63BE7B"/>
      </colorScale>
    </cfRule>
  </conditionalFormatting>
  <conditionalFormatting sqref="I3">
    <cfRule type="colorScale" priority="640">
      <colorScale>
        <cfvo type="min"/>
        <cfvo type="percentile" val="50"/>
        <cfvo type="max"/>
        <color rgb="FFF8696B"/>
        <color rgb="FFFCFCFF"/>
        <color rgb="FF63BE7B"/>
      </colorScale>
    </cfRule>
  </conditionalFormatting>
  <conditionalFormatting sqref="K3">
    <cfRule type="colorScale" priority="639">
      <colorScale>
        <cfvo type="min"/>
        <cfvo type="percentile" val="50"/>
        <cfvo type="max"/>
        <color rgb="FFF8696B"/>
        <color rgb="FFFCFCFF"/>
        <color rgb="FF63BE7B"/>
      </colorScale>
    </cfRule>
  </conditionalFormatting>
  <conditionalFormatting sqref="L3">
    <cfRule type="colorScale" priority="638">
      <colorScale>
        <cfvo type="min"/>
        <cfvo type="percentile" val="50"/>
        <cfvo type="max"/>
        <color rgb="FFF8696B"/>
        <color rgb="FFFCFCFF"/>
        <color rgb="FF63BE7B"/>
      </colorScale>
    </cfRule>
  </conditionalFormatting>
  <conditionalFormatting sqref="O3">
    <cfRule type="colorScale" priority="637">
      <colorScale>
        <cfvo type="min"/>
        <cfvo type="percentile" val="50"/>
        <cfvo type="max"/>
        <color rgb="FF63BE7B"/>
        <color rgb="FFFCFCFF"/>
        <color rgb="FFF8696B"/>
      </colorScale>
    </cfRule>
  </conditionalFormatting>
  <conditionalFormatting sqref="P3">
    <cfRule type="colorScale" priority="636">
      <colorScale>
        <cfvo type="min"/>
        <cfvo type="percentile" val="50"/>
        <cfvo type="max"/>
        <color rgb="FF63BE7B"/>
        <color rgb="FFFCFCFF"/>
        <color rgb="FFF8696B"/>
      </colorScale>
    </cfRule>
  </conditionalFormatting>
  <conditionalFormatting sqref="Q3">
    <cfRule type="colorScale" priority="635">
      <colorScale>
        <cfvo type="min"/>
        <cfvo type="percentile" val="50"/>
        <cfvo type="max"/>
        <color rgb="FFF8696B"/>
        <color rgb="FFFCFCFF"/>
        <color rgb="FF63BE7B"/>
      </colorScale>
    </cfRule>
  </conditionalFormatting>
  <conditionalFormatting sqref="R3">
    <cfRule type="colorScale" priority="633">
      <colorScale>
        <cfvo type="min"/>
        <cfvo type="percentile" val="50"/>
        <cfvo type="max"/>
        <color rgb="FFF8696B"/>
        <color rgb="FFFCFCFF"/>
        <color rgb="FF63BE7B"/>
      </colorScale>
    </cfRule>
    <cfRule type="colorScale" priority="634">
      <colorScale>
        <cfvo type="min"/>
        <cfvo type="max"/>
        <color rgb="FFFCFCFF"/>
        <color rgb="FF63BE7B"/>
      </colorScale>
    </cfRule>
  </conditionalFormatting>
  <conditionalFormatting sqref="T3">
    <cfRule type="colorScale" priority="632">
      <colorScale>
        <cfvo type="min"/>
        <cfvo type="percentile" val="50"/>
        <cfvo type="max"/>
        <color rgb="FFF8696B"/>
        <color rgb="FFFCFCFF"/>
        <color rgb="FF63BE7B"/>
      </colorScale>
    </cfRule>
  </conditionalFormatting>
  <conditionalFormatting sqref="U3">
    <cfRule type="colorScale" priority="631">
      <colorScale>
        <cfvo type="min"/>
        <cfvo type="percentile" val="50"/>
        <cfvo type="max"/>
        <color rgb="FFF8696B"/>
        <color rgb="FFFCFCFF"/>
        <color rgb="FF63BE7B"/>
      </colorScale>
    </cfRule>
  </conditionalFormatting>
  <conditionalFormatting sqref="V3">
    <cfRule type="colorScale" priority="630">
      <colorScale>
        <cfvo type="min"/>
        <cfvo type="percentile" val="50"/>
        <cfvo type="max"/>
        <color rgb="FF63BE7B"/>
        <color rgb="FFFCFCFF"/>
        <color rgb="FFF8696B"/>
      </colorScale>
    </cfRule>
  </conditionalFormatting>
  <conditionalFormatting sqref="W3">
    <cfRule type="colorScale" priority="629">
      <colorScale>
        <cfvo type="min"/>
        <cfvo type="percentile" val="50"/>
        <cfvo type="max"/>
        <color rgb="FF63BE7B"/>
        <color rgb="FFFCFCFF"/>
        <color rgb="FFF8696B"/>
      </colorScale>
    </cfRule>
  </conditionalFormatting>
  <conditionalFormatting sqref="G3">
    <cfRule type="colorScale" priority="627">
      <colorScale>
        <cfvo type="min"/>
        <cfvo type="max"/>
        <color rgb="FFFCFCFF"/>
        <color rgb="FF63BE7B"/>
      </colorScale>
    </cfRule>
    <cfRule type="colorScale" priority="628">
      <colorScale>
        <cfvo type="min"/>
        <cfvo type="percentile" val="50"/>
        <cfvo type="max"/>
        <color rgb="FFF8696B"/>
        <color rgb="FFFCFCFF"/>
        <color rgb="FF63BE7B"/>
      </colorScale>
    </cfRule>
  </conditionalFormatting>
  <conditionalFormatting sqref="R3">
    <cfRule type="colorScale" priority="625">
      <colorScale>
        <cfvo type="min"/>
        <cfvo type="max"/>
        <color rgb="FFFCFCFF"/>
        <color rgb="FF63BE7B"/>
      </colorScale>
    </cfRule>
    <cfRule type="colorScale" priority="626">
      <colorScale>
        <cfvo type="min"/>
        <cfvo type="percentile" val="50"/>
        <cfvo type="max"/>
        <color rgb="FFF8696B"/>
        <color rgb="FFFCFCFF"/>
        <color rgb="FF63BE7B"/>
      </colorScale>
    </cfRule>
  </conditionalFormatting>
  <conditionalFormatting sqref="F3">
    <cfRule type="colorScale" priority="624">
      <colorScale>
        <cfvo type="min"/>
        <cfvo type="max"/>
        <color rgb="FFFCFCFF"/>
        <color rgb="FF63BE7B"/>
      </colorScale>
    </cfRule>
  </conditionalFormatting>
  <conditionalFormatting sqref="H3">
    <cfRule type="colorScale" priority="623">
      <colorScale>
        <cfvo type="min"/>
        <cfvo type="max"/>
        <color rgb="FFFCFCFF"/>
        <color rgb="FF63BE7B"/>
      </colorScale>
    </cfRule>
  </conditionalFormatting>
  <conditionalFormatting sqref="I3">
    <cfRule type="colorScale" priority="622">
      <colorScale>
        <cfvo type="min"/>
        <cfvo type="max"/>
        <color rgb="FFFCFCFF"/>
        <color rgb="FF63BE7B"/>
      </colorScale>
    </cfRule>
  </conditionalFormatting>
  <conditionalFormatting sqref="K3">
    <cfRule type="colorScale" priority="621">
      <colorScale>
        <cfvo type="min"/>
        <cfvo type="max"/>
        <color rgb="FFFCFCFF"/>
        <color rgb="FF63BE7B"/>
      </colorScale>
    </cfRule>
  </conditionalFormatting>
  <conditionalFormatting sqref="L3">
    <cfRule type="colorScale" priority="620">
      <colorScale>
        <cfvo type="min"/>
        <cfvo type="max"/>
        <color rgb="FFFCFCFF"/>
        <color rgb="FF63BE7B"/>
      </colorScale>
    </cfRule>
  </conditionalFormatting>
  <conditionalFormatting sqref="G3">
    <cfRule type="colorScale" priority="619">
      <colorScale>
        <cfvo type="min"/>
        <cfvo type="max"/>
        <color rgb="FFFCFCFF"/>
        <color rgb="FF63BE7B"/>
      </colorScale>
    </cfRule>
  </conditionalFormatting>
  <conditionalFormatting sqref="J3">
    <cfRule type="colorScale" priority="617">
      <colorScale>
        <cfvo type="min"/>
        <cfvo type="percentile" val="50"/>
        <cfvo type="max"/>
        <color rgb="FFF8696B"/>
        <color rgb="FFFCFCFF"/>
        <color rgb="FF63BE7B"/>
      </colorScale>
    </cfRule>
    <cfRule type="colorScale" priority="618">
      <colorScale>
        <cfvo type="min"/>
        <cfvo type="max"/>
        <color rgb="FFFCFCFF"/>
        <color rgb="FF63BE7B"/>
      </colorScale>
    </cfRule>
  </conditionalFormatting>
  <conditionalFormatting sqref="J3">
    <cfRule type="colorScale" priority="615">
      <colorScale>
        <cfvo type="min"/>
        <cfvo type="max"/>
        <color rgb="FFFCFCFF"/>
        <color rgb="FF63BE7B"/>
      </colorScale>
    </cfRule>
    <cfRule type="colorScale" priority="616">
      <colorScale>
        <cfvo type="min"/>
        <cfvo type="percentile" val="50"/>
        <cfvo type="max"/>
        <color rgb="FFF8696B"/>
        <color rgb="FFFCFCFF"/>
        <color rgb="FF63BE7B"/>
      </colorScale>
    </cfRule>
  </conditionalFormatting>
  <conditionalFormatting sqref="J3">
    <cfRule type="colorScale" priority="614">
      <colorScale>
        <cfvo type="min"/>
        <cfvo type="max"/>
        <color rgb="FFFCFCFF"/>
        <color rgb="FF63BE7B"/>
      </colorScale>
    </cfRule>
  </conditionalFormatting>
  <conditionalFormatting sqref="M3">
    <cfRule type="colorScale" priority="612">
      <colorScale>
        <cfvo type="min"/>
        <cfvo type="percentile" val="50"/>
        <cfvo type="max"/>
        <color rgb="FFF8696B"/>
        <color rgb="FFFCFCFF"/>
        <color rgb="FF63BE7B"/>
      </colorScale>
    </cfRule>
    <cfRule type="colorScale" priority="613">
      <colorScale>
        <cfvo type="min"/>
        <cfvo type="max"/>
        <color rgb="FFFCFCFF"/>
        <color rgb="FF63BE7B"/>
      </colorScale>
    </cfRule>
  </conditionalFormatting>
  <conditionalFormatting sqref="M3">
    <cfRule type="colorScale" priority="610">
      <colorScale>
        <cfvo type="min"/>
        <cfvo type="max"/>
        <color rgb="FFFCFCFF"/>
        <color rgb="FF63BE7B"/>
      </colorScale>
    </cfRule>
    <cfRule type="colorScale" priority="611">
      <colorScale>
        <cfvo type="min"/>
        <cfvo type="percentile" val="50"/>
        <cfvo type="max"/>
        <color rgb="FFF8696B"/>
        <color rgb="FFFCFCFF"/>
        <color rgb="FF63BE7B"/>
      </colorScale>
    </cfRule>
  </conditionalFormatting>
  <conditionalFormatting sqref="M3">
    <cfRule type="colorScale" priority="609">
      <colorScale>
        <cfvo type="min"/>
        <cfvo type="max"/>
        <color rgb="FFFCFCFF"/>
        <color rgb="FF63BE7B"/>
      </colorScale>
    </cfRule>
  </conditionalFormatting>
  <conditionalFormatting sqref="N3">
    <cfRule type="colorScale" priority="607">
      <colorScale>
        <cfvo type="min"/>
        <cfvo type="percentile" val="50"/>
        <cfvo type="max"/>
        <color rgb="FFF8696B"/>
        <color rgb="FFFCFCFF"/>
        <color rgb="FF63BE7B"/>
      </colorScale>
    </cfRule>
    <cfRule type="colorScale" priority="608">
      <colorScale>
        <cfvo type="min"/>
        <cfvo type="max"/>
        <color rgb="FFFCFCFF"/>
        <color rgb="FF63BE7B"/>
      </colorScale>
    </cfRule>
  </conditionalFormatting>
  <conditionalFormatting sqref="N3">
    <cfRule type="colorScale" priority="605">
      <colorScale>
        <cfvo type="min"/>
        <cfvo type="max"/>
        <color rgb="FFFCFCFF"/>
        <color rgb="FF63BE7B"/>
      </colorScale>
    </cfRule>
    <cfRule type="colorScale" priority="606">
      <colorScale>
        <cfvo type="min"/>
        <cfvo type="percentile" val="50"/>
        <cfvo type="max"/>
        <color rgb="FFF8696B"/>
        <color rgb="FFFCFCFF"/>
        <color rgb="FF63BE7B"/>
      </colorScale>
    </cfRule>
  </conditionalFormatting>
  <conditionalFormatting sqref="N3">
    <cfRule type="colorScale" priority="604">
      <colorScale>
        <cfvo type="min"/>
        <cfvo type="max"/>
        <color rgb="FFFCFCFF"/>
        <color rgb="FF63BE7B"/>
      </colorScale>
    </cfRule>
  </conditionalFormatting>
  <conditionalFormatting sqref="D3">
    <cfRule type="colorScale" priority="603">
      <colorScale>
        <cfvo type="min"/>
        <cfvo type="percentile" val="50"/>
        <cfvo type="max"/>
        <color rgb="FFF8696B"/>
        <color rgb="FFFCFCFF"/>
        <color rgb="FF63BE7B"/>
      </colorScale>
    </cfRule>
  </conditionalFormatting>
  <conditionalFormatting sqref="G3">
    <cfRule type="colorScale" priority="602">
      <colorScale>
        <cfvo type="min"/>
        <cfvo type="max"/>
        <color rgb="FFFCFCFF"/>
        <color rgb="FF63BE7B"/>
      </colorScale>
    </cfRule>
  </conditionalFormatting>
  <conditionalFormatting sqref="J3">
    <cfRule type="colorScale" priority="601">
      <colorScale>
        <cfvo type="min"/>
        <cfvo type="max"/>
        <color rgb="FFFCFCFF"/>
        <color rgb="FF63BE7B"/>
      </colorScale>
    </cfRule>
  </conditionalFormatting>
  <conditionalFormatting sqref="M3">
    <cfRule type="colorScale" priority="600">
      <colorScale>
        <cfvo type="min"/>
        <cfvo type="max"/>
        <color rgb="FFFCFCFF"/>
        <color rgb="FF63BE7B"/>
      </colorScale>
    </cfRule>
  </conditionalFormatting>
  <conditionalFormatting sqref="N3">
    <cfRule type="colorScale" priority="599">
      <colorScale>
        <cfvo type="min"/>
        <cfvo type="max"/>
        <color rgb="FFFCFCFF"/>
        <color rgb="FF63BE7B"/>
      </colorScale>
    </cfRule>
  </conditionalFormatting>
  <conditionalFormatting sqref="O3">
    <cfRule type="colorScale" priority="598">
      <colorScale>
        <cfvo type="min"/>
        <cfvo type="percentile" val="50"/>
        <cfvo type="max"/>
        <color rgb="FF63BE7B"/>
        <color rgb="FFFCFCFF"/>
        <color rgb="FFF8696B"/>
      </colorScale>
    </cfRule>
  </conditionalFormatting>
  <conditionalFormatting sqref="P3">
    <cfRule type="colorScale" priority="597">
      <colorScale>
        <cfvo type="min"/>
        <cfvo type="percentile" val="50"/>
        <cfvo type="max"/>
        <color rgb="FF63BE7B"/>
        <color rgb="FFFCFCFF"/>
        <color rgb="FFF8696B"/>
      </colorScale>
    </cfRule>
  </conditionalFormatting>
  <conditionalFormatting sqref="Q3">
    <cfRule type="colorScale" priority="596">
      <colorScale>
        <cfvo type="min"/>
        <cfvo type="percentile" val="50"/>
        <cfvo type="max"/>
        <color rgb="FFF8696B"/>
        <color rgb="FFFCFCFF"/>
        <color rgb="FF63BE7B"/>
      </colorScale>
    </cfRule>
  </conditionalFormatting>
  <conditionalFormatting sqref="R3">
    <cfRule type="colorScale" priority="595">
      <colorScale>
        <cfvo type="min"/>
        <cfvo type="max"/>
        <color rgb="FFFCFCFF"/>
        <color rgb="FF63BE7B"/>
      </colorScale>
    </cfRule>
  </conditionalFormatting>
  <conditionalFormatting sqref="S3">
    <cfRule type="colorScale" priority="594">
      <colorScale>
        <cfvo type="min"/>
        <cfvo type="max"/>
        <color rgb="FFFCFCFF"/>
        <color rgb="FF63BE7B"/>
      </colorScale>
    </cfRule>
  </conditionalFormatting>
  <conditionalFormatting sqref="T3">
    <cfRule type="colorScale" priority="593">
      <colorScale>
        <cfvo type="min"/>
        <cfvo type="max"/>
        <color rgb="FFFCFCFF"/>
        <color rgb="FF63BE7B"/>
      </colorScale>
    </cfRule>
  </conditionalFormatting>
  <conditionalFormatting sqref="U3">
    <cfRule type="colorScale" priority="592">
      <colorScale>
        <cfvo type="min"/>
        <cfvo type="max"/>
        <color rgb="FFFCFCFF"/>
        <color rgb="FF63BE7B"/>
      </colorScale>
    </cfRule>
  </conditionalFormatting>
  <conditionalFormatting sqref="V3">
    <cfRule type="colorScale" priority="591">
      <colorScale>
        <cfvo type="min"/>
        <cfvo type="percentile" val="50"/>
        <cfvo type="max"/>
        <color rgb="FF63BE7B"/>
        <color rgb="FFFCFCFF"/>
        <color rgb="FFF8696B"/>
      </colorScale>
    </cfRule>
  </conditionalFormatting>
  <conditionalFormatting sqref="W3">
    <cfRule type="colorScale" priority="590">
      <colorScale>
        <cfvo type="min"/>
        <cfvo type="percentile" val="50"/>
        <cfvo type="max"/>
        <color rgb="FF63BE7B"/>
        <color rgb="FFFCFCFF"/>
        <color rgb="FFF8696B"/>
      </colorScale>
    </cfRule>
  </conditionalFormatting>
  <conditionalFormatting sqref="N3">
    <cfRule type="colorScale" priority="589">
      <colorScale>
        <cfvo type="min"/>
        <cfvo type="max"/>
        <color rgb="FFFCFCFF"/>
        <color rgb="FF63BE7B"/>
      </colorScale>
    </cfRule>
  </conditionalFormatting>
  <conditionalFormatting sqref="N3">
    <cfRule type="colorScale" priority="588">
      <colorScale>
        <cfvo type="min"/>
        <cfvo type="max"/>
        <color rgb="FFFCFCFF"/>
        <color rgb="FF63BE7B"/>
      </colorScale>
    </cfRule>
  </conditionalFormatting>
  <conditionalFormatting sqref="N3">
    <cfRule type="colorScale" priority="587">
      <colorScale>
        <cfvo type="min"/>
        <cfvo type="max"/>
        <color rgb="FFFCFCFF"/>
        <color rgb="FF63BE7B"/>
      </colorScale>
    </cfRule>
  </conditionalFormatting>
  <conditionalFormatting sqref="N3">
    <cfRule type="colorScale" priority="581">
      <colorScale>
        <cfvo type="min"/>
        <cfvo type="max"/>
        <color rgb="FFFCFCFF"/>
        <color rgb="FF63BE7B"/>
      </colorScale>
    </cfRule>
    <cfRule type="colorScale" priority="582">
      <colorScale>
        <cfvo type="min"/>
        <cfvo type="max"/>
        <color rgb="FFFCFCFF"/>
        <color rgb="FF63BE7B"/>
      </colorScale>
    </cfRule>
    <cfRule type="colorScale" priority="583">
      <colorScale>
        <cfvo type="min"/>
        <cfvo type="max"/>
        <color rgb="FFFCFCFF"/>
        <color rgb="FF63BE7B"/>
      </colorScale>
    </cfRule>
    <cfRule type="colorScale" priority="584">
      <colorScale>
        <cfvo type="min"/>
        <cfvo type="percentile" val="50"/>
        <cfvo type="max"/>
        <color rgb="FFF8696B"/>
        <color rgb="FFFFEB84"/>
        <color rgb="FF63BE7B"/>
      </colorScale>
    </cfRule>
    <cfRule type="colorScale" priority="585">
      <colorScale>
        <cfvo type="min"/>
        <cfvo type="max"/>
        <color rgb="FFFCFCFF"/>
        <color rgb="FF63BE7B"/>
      </colorScale>
    </cfRule>
    <cfRule type="colorScale" priority="586">
      <colorScale>
        <cfvo type="min"/>
        <cfvo type="max"/>
        <color rgb="FFFFEF9C"/>
        <color rgb="FF63BE7B"/>
      </colorScale>
    </cfRule>
  </conditionalFormatting>
  <conditionalFormatting sqref="N3">
    <cfRule type="colorScale" priority="580">
      <colorScale>
        <cfvo type="min"/>
        <cfvo type="max"/>
        <color rgb="FFFCFCFF"/>
        <color rgb="FF63BE7B"/>
      </colorScale>
    </cfRule>
  </conditionalFormatting>
  <conditionalFormatting sqref="N3">
    <cfRule type="colorScale" priority="579">
      <colorScale>
        <cfvo type="min"/>
        <cfvo type="max"/>
        <color rgb="FFFCFCFF"/>
        <color rgb="FF63BE7B"/>
      </colorScale>
    </cfRule>
  </conditionalFormatting>
  <conditionalFormatting sqref="N3">
    <cfRule type="colorScale" priority="576">
      <colorScale>
        <cfvo type="min"/>
        <cfvo type="percentile" val="50"/>
        <cfvo type="max"/>
        <color rgb="FFF8696B"/>
        <color rgb="FFFCFCFF"/>
        <color rgb="FF63BE7B"/>
      </colorScale>
    </cfRule>
    <cfRule type="colorScale" priority="577">
      <colorScale>
        <cfvo type="min"/>
        <cfvo type="max"/>
        <color rgb="FFFCFCFF"/>
        <color rgb="FF63BE7B"/>
      </colorScale>
    </cfRule>
    <cfRule type="colorScale" priority="578">
      <colorScale>
        <cfvo type="min"/>
        <cfvo type="percentile" val="50"/>
        <cfvo type="max"/>
        <color rgb="FFF8696B"/>
        <color rgb="FFFCFCFF"/>
        <color rgb="FF63BE7B"/>
      </colorScale>
    </cfRule>
  </conditionalFormatting>
  <conditionalFormatting sqref="N3">
    <cfRule type="colorScale" priority="575">
      <colorScale>
        <cfvo type="min"/>
        <cfvo type="max"/>
        <color rgb="FFFCFCFF"/>
        <color rgb="FF63BE7B"/>
      </colorScale>
    </cfRule>
  </conditionalFormatting>
  <conditionalFormatting sqref="N3">
    <cfRule type="colorScale" priority="574">
      <colorScale>
        <cfvo type="min"/>
        <cfvo type="max"/>
        <color rgb="FFFCFCFF"/>
        <color rgb="FF63BE7B"/>
      </colorScale>
    </cfRule>
  </conditionalFormatting>
  <conditionalFormatting sqref="N3">
    <cfRule type="colorScale" priority="573">
      <colorScale>
        <cfvo type="min"/>
        <cfvo type="max"/>
        <color rgb="FFFCFCFF"/>
        <color rgb="FF63BE7B"/>
      </colorScale>
    </cfRule>
  </conditionalFormatting>
  <conditionalFormatting sqref="N3">
    <cfRule type="colorScale" priority="572">
      <colorScale>
        <cfvo type="min"/>
        <cfvo type="max"/>
        <color rgb="FFFCFCFF"/>
        <color rgb="FF63BE7B"/>
      </colorScale>
    </cfRule>
  </conditionalFormatting>
  <conditionalFormatting sqref="N3">
    <cfRule type="colorScale" priority="571">
      <colorScale>
        <cfvo type="min"/>
        <cfvo type="max"/>
        <color rgb="FFFCFCFF"/>
        <color rgb="FF63BE7B"/>
      </colorScale>
    </cfRule>
  </conditionalFormatting>
  <conditionalFormatting sqref="N3">
    <cfRule type="colorScale" priority="570">
      <colorScale>
        <cfvo type="min"/>
        <cfvo type="max"/>
        <color rgb="FFFCFCFF"/>
        <color rgb="FF63BE7B"/>
      </colorScale>
    </cfRule>
  </conditionalFormatting>
  <conditionalFormatting sqref="N3">
    <cfRule type="colorScale" priority="569">
      <colorScale>
        <cfvo type="min"/>
        <cfvo type="max"/>
        <color rgb="FFFCFCFF"/>
        <color rgb="FF63BE7B"/>
      </colorScale>
    </cfRule>
  </conditionalFormatting>
  <conditionalFormatting sqref="N3">
    <cfRule type="colorScale" priority="568">
      <colorScale>
        <cfvo type="min"/>
        <cfvo type="max"/>
        <color rgb="FFFCFCFF"/>
        <color rgb="FF63BE7B"/>
      </colorScale>
    </cfRule>
  </conditionalFormatting>
  <conditionalFormatting sqref="D3">
    <cfRule type="colorScale" priority="567">
      <colorScale>
        <cfvo type="min"/>
        <cfvo type="percentile" val="50"/>
        <cfvo type="max"/>
        <color rgb="FFF8696B"/>
        <color rgb="FFFCFCFF"/>
        <color rgb="FF63BE7B"/>
      </colorScale>
    </cfRule>
  </conditionalFormatting>
  <conditionalFormatting sqref="G3">
    <cfRule type="colorScale" priority="566">
      <colorScale>
        <cfvo type="min"/>
        <cfvo type="max"/>
        <color rgb="FFFCFCFF"/>
        <color rgb="FF63BE7B"/>
      </colorScale>
    </cfRule>
  </conditionalFormatting>
  <conditionalFormatting sqref="P3">
    <cfRule type="colorScale" priority="565">
      <colorScale>
        <cfvo type="min"/>
        <cfvo type="percentile" val="50"/>
        <cfvo type="max"/>
        <color rgb="FF63BE7B"/>
        <color rgb="FFFCFCFF"/>
        <color rgb="FFF8696B"/>
      </colorScale>
    </cfRule>
  </conditionalFormatting>
  <conditionalFormatting sqref="Q3">
    <cfRule type="colorScale" priority="564">
      <colorScale>
        <cfvo type="min"/>
        <cfvo type="percentile" val="50"/>
        <cfvo type="max"/>
        <color rgb="FFF8696B"/>
        <color rgb="FFFCFCFF"/>
        <color rgb="FF63BE7B"/>
      </colorScale>
    </cfRule>
  </conditionalFormatting>
  <conditionalFormatting sqref="R3">
    <cfRule type="colorScale" priority="563">
      <colorScale>
        <cfvo type="min"/>
        <cfvo type="max"/>
        <color rgb="FFFCFCFF"/>
        <color rgb="FF63BE7B"/>
      </colorScale>
    </cfRule>
  </conditionalFormatting>
  <conditionalFormatting sqref="S3">
    <cfRule type="colorScale" priority="562">
      <colorScale>
        <cfvo type="min"/>
        <cfvo type="max"/>
        <color rgb="FFFCFCFF"/>
        <color rgb="FF63BE7B"/>
      </colorScale>
    </cfRule>
  </conditionalFormatting>
  <conditionalFormatting sqref="T3">
    <cfRule type="colorScale" priority="561">
      <colorScale>
        <cfvo type="min"/>
        <cfvo type="max"/>
        <color rgb="FFFCFCFF"/>
        <color rgb="FF63BE7B"/>
      </colorScale>
    </cfRule>
  </conditionalFormatting>
  <conditionalFormatting sqref="V3">
    <cfRule type="colorScale" priority="560">
      <colorScale>
        <cfvo type="min"/>
        <cfvo type="percentile" val="50"/>
        <cfvo type="max"/>
        <color rgb="FF63BE7B"/>
        <color rgb="FFFCFCFF"/>
        <color rgb="FFF8696B"/>
      </colorScale>
    </cfRule>
  </conditionalFormatting>
  <conditionalFormatting sqref="W3">
    <cfRule type="colorScale" priority="559">
      <colorScale>
        <cfvo type="min"/>
        <cfvo type="percentile" val="50"/>
        <cfvo type="max"/>
        <color rgb="FF63BE7B"/>
        <color rgb="FFFCFCFF"/>
        <color rgb="FFF8696B"/>
      </colorScale>
    </cfRule>
  </conditionalFormatting>
  <conditionalFormatting sqref="J3">
    <cfRule type="colorScale" priority="558">
      <colorScale>
        <cfvo type="min"/>
        <cfvo type="max"/>
        <color rgb="FFFCFCFF"/>
        <color rgb="FF63BE7B"/>
      </colorScale>
    </cfRule>
  </conditionalFormatting>
  <conditionalFormatting sqref="O3">
    <cfRule type="colorScale" priority="557">
      <colorScale>
        <cfvo type="min"/>
        <cfvo type="percentile" val="50"/>
        <cfvo type="max"/>
        <color rgb="FF63BE7B"/>
        <color rgb="FFFCFCFF"/>
        <color rgb="FFF8696B"/>
      </colorScale>
    </cfRule>
  </conditionalFormatting>
  <conditionalFormatting sqref="U3">
    <cfRule type="colorScale" priority="555">
      <colorScale>
        <cfvo type="min"/>
        <cfvo type="max"/>
        <color rgb="FFFCFCFF"/>
        <color rgb="FF63BE7B"/>
      </colorScale>
    </cfRule>
    <cfRule type="colorScale" priority="556">
      <colorScale>
        <cfvo type="min"/>
        <cfvo type="percentile" val="50"/>
        <cfvo type="max"/>
        <color rgb="FFF8696B"/>
        <color rgb="FFFCFCFF"/>
        <color rgb="FF63BE7B"/>
      </colorScale>
    </cfRule>
  </conditionalFormatting>
  <conditionalFormatting sqref="U3">
    <cfRule type="colorScale" priority="554">
      <colorScale>
        <cfvo type="min"/>
        <cfvo type="percentile" val="50"/>
        <cfvo type="max"/>
        <color rgb="FFF8696B"/>
        <color rgb="FFFCFCFF"/>
        <color rgb="FF63BE7B"/>
      </colorScale>
    </cfRule>
  </conditionalFormatting>
  <conditionalFormatting sqref="O3">
    <cfRule type="colorScale" priority="552">
      <colorScale>
        <cfvo type="min"/>
        <cfvo type="percentile" val="50"/>
        <cfvo type="max"/>
        <color rgb="FF63BE7B"/>
        <color rgb="FFFCFCFF"/>
        <color rgb="FFF8696B"/>
      </colorScale>
    </cfRule>
    <cfRule type="colorScale" priority="553">
      <colorScale>
        <cfvo type="min"/>
        <cfvo type="max"/>
        <color rgb="FFFCFCFF"/>
        <color rgb="FF63BE7B"/>
      </colorScale>
    </cfRule>
  </conditionalFormatting>
  <conditionalFormatting sqref="S3">
    <cfRule type="colorScale" priority="550">
      <colorScale>
        <cfvo type="min"/>
        <cfvo type="max"/>
        <color rgb="FFFCFCFF"/>
        <color rgb="FF63BE7B"/>
      </colorScale>
    </cfRule>
    <cfRule type="colorScale" priority="551">
      <colorScale>
        <cfvo type="min"/>
        <cfvo type="percentile" val="50"/>
        <cfvo type="max"/>
        <color rgb="FFF8696B"/>
        <color rgb="FFFCFCFF"/>
        <color rgb="FF63BE7B"/>
      </colorScale>
    </cfRule>
  </conditionalFormatting>
  <conditionalFormatting sqref="T3">
    <cfRule type="colorScale" priority="548">
      <colorScale>
        <cfvo type="min"/>
        <cfvo type="max"/>
        <color rgb="FFFCFCFF"/>
        <color rgb="FF63BE7B"/>
      </colorScale>
    </cfRule>
    <cfRule type="colorScale" priority="549">
      <colorScale>
        <cfvo type="min"/>
        <cfvo type="percentile" val="50"/>
        <cfvo type="max"/>
        <color rgb="FFF8696B"/>
        <color rgb="FFFCFCFF"/>
        <color rgb="FF63BE7B"/>
      </colorScale>
    </cfRule>
  </conditionalFormatting>
  <conditionalFormatting sqref="E3">
    <cfRule type="colorScale" priority="547">
      <colorScale>
        <cfvo type="min"/>
        <cfvo type="max"/>
        <color rgb="FFFCFCFF"/>
        <color rgb="FF63BE7B"/>
      </colorScale>
    </cfRule>
  </conditionalFormatting>
  <conditionalFormatting sqref="F3">
    <cfRule type="colorScale" priority="546">
      <colorScale>
        <cfvo type="min"/>
        <cfvo type="max"/>
        <color rgb="FFFCFCFF"/>
        <color rgb="FF63BE7B"/>
      </colorScale>
    </cfRule>
  </conditionalFormatting>
  <conditionalFormatting sqref="H3">
    <cfRule type="colorScale" priority="544">
      <colorScale>
        <cfvo type="min"/>
        <cfvo type="max"/>
        <color rgb="FFFCFCFF"/>
        <color rgb="FF63BE7B"/>
      </colorScale>
    </cfRule>
    <cfRule type="colorScale" priority="545">
      <colorScale>
        <cfvo type="min"/>
        <cfvo type="percentile" val="50"/>
        <cfvo type="max"/>
        <color rgb="FFF8696B"/>
        <color rgb="FFFCFCFF"/>
        <color rgb="FF63BE7B"/>
      </colorScale>
    </cfRule>
  </conditionalFormatting>
  <conditionalFormatting sqref="I3">
    <cfRule type="colorScale" priority="543">
      <colorScale>
        <cfvo type="min"/>
        <cfvo type="max"/>
        <color rgb="FFFCFCFF"/>
        <color rgb="FF63BE7B"/>
      </colorScale>
    </cfRule>
  </conditionalFormatting>
  <conditionalFormatting sqref="K3">
    <cfRule type="colorScale" priority="542">
      <colorScale>
        <cfvo type="min"/>
        <cfvo type="max"/>
        <color rgb="FFFCFCFF"/>
        <color rgb="FF63BE7B"/>
      </colorScale>
    </cfRule>
  </conditionalFormatting>
  <conditionalFormatting sqref="L3">
    <cfRule type="colorScale" priority="541">
      <colorScale>
        <cfvo type="min"/>
        <cfvo type="max"/>
        <color rgb="FFFCFCFF"/>
        <color rgb="FF63BE7B"/>
      </colorScale>
    </cfRule>
  </conditionalFormatting>
  <conditionalFormatting sqref="U3">
    <cfRule type="colorScale" priority="540">
      <colorScale>
        <cfvo type="min"/>
        <cfvo type="max"/>
        <color rgb="FFFCFCFF"/>
        <color rgb="FF63BE7B"/>
      </colorScale>
    </cfRule>
  </conditionalFormatting>
  <conditionalFormatting sqref="M3:N3">
    <cfRule type="colorScale" priority="539">
      <colorScale>
        <cfvo type="min"/>
        <cfvo type="max"/>
        <color rgb="FFFCFCFF"/>
        <color rgb="FF63BE7B"/>
      </colorScale>
    </cfRule>
  </conditionalFormatting>
  <conditionalFormatting sqref="M3">
    <cfRule type="colorScale" priority="538">
      <colorScale>
        <cfvo type="min"/>
        <cfvo type="max"/>
        <color rgb="FFFCFCFF"/>
        <color rgb="FF63BE7B"/>
      </colorScale>
    </cfRule>
  </conditionalFormatting>
  <conditionalFormatting sqref="N3">
    <cfRule type="colorScale" priority="537">
      <colorScale>
        <cfvo type="min"/>
        <cfvo type="max"/>
        <color rgb="FFFCFCFF"/>
        <color rgb="FF63BE7B"/>
      </colorScale>
    </cfRule>
  </conditionalFormatting>
  <conditionalFormatting sqref="D3">
    <cfRule type="colorScale" priority="536">
      <colorScale>
        <cfvo type="min"/>
        <cfvo type="percentile" val="50"/>
        <cfvo type="max"/>
        <color rgb="FFF8696B"/>
        <color rgb="FFFCFCFF"/>
        <color rgb="FF63BE7B"/>
      </colorScale>
    </cfRule>
  </conditionalFormatting>
  <conditionalFormatting sqref="G3">
    <cfRule type="colorScale" priority="535">
      <colorScale>
        <cfvo type="min"/>
        <cfvo type="max"/>
        <color rgb="FFFCFCFF"/>
        <color rgb="FF63BE7B"/>
      </colorScale>
    </cfRule>
  </conditionalFormatting>
  <conditionalFormatting sqref="J3">
    <cfRule type="colorScale" priority="534">
      <colorScale>
        <cfvo type="min"/>
        <cfvo type="max"/>
        <color rgb="FFFCFCFF"/>
        <color rgb="FF63BE7B"/>
      </colorScale>
    </cfRule>
  </conditionalFormatting>
  <conditionalFormatting sqref="M3">
    <cfRule type="colorScale" priority="533">
      <colorScale>
        <cfvo type="min"/>
        <cfvo type="max"/>
        <color rgb="FFFCFCFF"/>
        <color rgb="FF63BE7B"/>
      </colorScale>
    </cfRule>
  </conditionalFormatting>
  <conditionalFormatting sqref="N3">
    <cfRule type="colorScale" priority="532">
      <colorScale>
        <cfvo type="min"/>
        <cfvo type="max"/>
        <color rgb="FFFCFCFF"/>
        <color rgb="FF63BE7B"/>
      </colorScale>
    </cfRule>
  </conditionalFormatting>
  <conditionalFormatting sqref="O3">
    <cfRule type="colorScale" priority="531">
      <colorScale>
        <cfvo type="min"/>
        <cfvo type="percentile" val="50"/>
        <cfvo type="max"/>
        <color rgb="FF63BE7B"/>
        <color rgb="FFFCFCFF"/>
        <color rgb="FFF8696B"/>
      </colorScale>
    </cfRule>
  </conditionalFormatting>
  <conditionalFormatting sqref="P3">
    <cfRule type="colorScale" priority="530">
      <colorScale>
        <cfvo type="min"/>
        <cfvo type="percentile" val="50"/>
        <cfvo type="max"/>
        <color rgb="FF63BE7B"/>
        <color rgb="FFFCFCFF"/>
        <color rgb="FFF8696B"/>
      </colorScale>
    </cfRule>
  </conditionalFormatting>
  <conditionalFormatting sqref="Q3">
    <cfRule type="colorScale" priority="529">
      <colorScale>
        <cfvo type="min"/>
        <cfvo type="percentile" val="50"/>
        <cfvo type="max"/>
        <color rgb="FFF8696B"/>
        <color rgb="FFFCFCFF"/>
        <color rgb="FF63BE7B"/>
      </colorScale>
    </cfRule>
  </conditionalFormatting>
  <conditionalFormatting sqref="R3">
    <cfRule type="colorScale" priority="528">
      <colorScale>
        <cfvo type="min"/>
        <cfvo type="max"/>
        <color rgb="FFFCFCFF"/>
        <color rgb="FF63BE7B"/>
      </colorScale>
    </cfRule>
  </conditionalFormatting>
  <conditionalFormatting sqref="S3">
    <cfRule type="colorScale" priority="527">
      <colorScale>
        <cfvo type="min"/>
        <cfvo type="max"/>
        <color rgb="FFFCFCFF"/>
        <color rgb="FF63BE7B"/>
      </colorScale>
    </cfRule>
  </conditionalFormatting>
  <conditionalFormatting sqref="T3">
    <cfRule type="colorScale" priority="526">
      <colorScale>
        <cfvo type="min"/>
        <cfvo type="max"/>
        <color rgb="FFFCFCFF"/>
        <color rgb="FF63BE7B"/>
      </colorScale>
    </cfRule>
  </conditionalFormatting>
  <conditionalFormatting sqref="U3">
    <cfRule type="colorScale" priority="525">
      <colorScale>
        <cfvo type="min"/>
        <cfvo type="max"/>
        <color rgb="FFFCFCFF"/>
        <color rgb="FF63BE7B"/>
      </colorScale>
    </cfRule>
  </conditionalFormatting>
  <conditionalFormatting sqref="V3">
    <cfRule type="colorScale" priority="524">
      <colorScale>
        <cfvo type="min"/>
        <cfvo type="percentile" val="50"/>
        <cfvo type="max"/>
        <color rgb="FF63BE7B"/>
        <color rgb="FFFCFCFF"/>
        <color rgb="FFF8696B"/>
      </colorScale>
    </cfRule>
  </conditionalFormatting>
  <conditionalFormatting sqref="W3">
    <cfRule type="colorScale" priority="523">
      <colorScale>
        <cfvo type="min"/>
        <cfvo type="percentile" val="50"/>
        <cfvo type="max"/>
        <color rgb="FF63BE7B"/>
        <color rgb="FFFCFCFF"/>
        <color rgb="FFF8696B"/>
      </colorScale>
    </cfRule>
  </conditionalFormatting>
  <conditionalFormatting sqref="D3">
    <cfRule type="colorScale" priority="522">
      <colorScale>
        <cfvo type="min"/>
        <cfvo type="percentile" val="50"/>
        <cfvo type="max"/>
        <color rgb="FFF8696B"/>
        <color rgb="FFFCFCFF"/>
        <color rgb="FF63BE7B"/>
      </colorScale>
    </cfRule>
  </conditionalFormatting>
  <conditionalFormatting sqref="G3">
    <cfRule type="colorScale" priority="521">
      <colorScale>
        <cfvo type="min"/>
        <cfvo type="max"/>
        <color rgb="FFFCFCFF"/>
        <color rgb="FF63BE7B"/>
      </colorScale>
    </cfRule>
  </conditionalFormatting>
  <conditionalFormatting sqref="J3">
    <cfRule type="colorScale" priority="520">
      <colorScale>
        <cfvo type="min"/>
        <cfvo type="max"/>
        <color rgb="FFFCFCFF"/>
        <color rgb="FF63BE7B"/>
      </colorScale>
    </cfRule>
  </conditionalFormatting>
  <conditionalFormatting sqref="M3">
    <cfRule type="colorScale" priority="519">
      <colorScale>
        <cfvo type="min"/>
        <cfvo type="max"/>
        <color rgb="FFFCFCFF"/>
        <color rgb="FF63BE7B"/>
      </colorScale>
    </cfRule>
  </conditionalFormatting>
  <conditionalFormatting sqref="N3">
    <cfRule type="colorScale" priority="518">
      <colorScale>
        <cfvo type="min"/>
        <cfvo type="max"/>
        <color rgb="FFFCFCFF"/>
        <color rgb="FF63BE7B"/>
      </colorScale>
    </cfRule>
  </conditionalFormatting>
  <conditionalFormatting sqref="O3">
    <cfRule type="colorScale" priority="517">
      <colorScale>
        <cfvo type="min"/>
        <cfvo type="percentile" val="50"/>
        <cfvo type="max"/>
        <color rgb="FF63BE7B"/>
        <color rgb="FFFCFCFF"/>
        <color rgb="FFF8696B"/>
      </colorScale>
    </cfRule>
  </conditionalFormatting>
  <conditionalFormatting sqref="P3">
    <cfRule type="colorScale" priority="516">
      <colorScale>
        <cfvo type="min"/>
        <cfvo type="percentile" val="50"/>
        <cfvo type="max"/>
        <color rgb="FF63BE7B"/>
        <color rgb="FFFCFCFF"/>
        <color rgb="FFF8696B"/>
      </colorScale>
    </cfRule>
  </conditionalFormatting>
  <conditionalFormatting sqref="Q3">
    <cfRule type="colorScale" priority="515">
      <colorScale>
        <cfvo type="min"/>
        <cfvo type="percentile" val="50"/>
        <cfvo type="max"/>
        <color rgb="FFF8696B"/>
        <color rgb="FFFCFCFF"/>
        <color rgb="FF63BE7B"/>
      </colorScale>
    </cfRule>
  </conditionalFormatting>
  <conditionalFormatting sqref="R3">
    <cfRule type="colorScale" priority="514">
      <colorScale>
        <cfvo type="min"/>
        <cfvo type="max"/>
        <color rgb="FFFCFCFF"/>
        <color rgb="FF63BE7B"/>
      </colorScale>
    </cfRule>
  </conditionalFormatting>
  <conditionalFormatting sqref="S3">
    <cfRule type="colorScale" priority="513">
      <colorScale>
        <cfvo type="min"/>
        <cfvo type="max"/>
        <color rgb="FFFCFCFF"/>
        <color rgb="FF63BE7B"/>
      </colorScale>
    </cfRule>
  </conditionalFormatting>
  <conditionalFormatting sqref="T3">
    <cfRule type="colorScale" priority="512">
      <colorScale>
        <cfvo type="min"/>
        <cfvo type="max"/>
        <color rgb="FFFCFCFF"/>
        <color rgb="FF63BE7B"/>
      </colorScale>
    </cfRule>
  </conditionalFormatting>
  <conditionalFormatting sqref="U3">
    <cfRule type="colorScale" priority="511">
      <colorScale>
        <cfvo type="min"/>
        <cfvo type="max"/>
        <color rgb="FFFCFCFF"/>
        <color rgb="FF63BE7B"/>
      </colorScale>
    </cfRule>
  </conditionalFormatting>
  <conditionalFormatting sqref="D3">
    <cfRule type="colorScale" priority="510">
      <colorScale>
        <cfvo type="min"/>
        <cfvo type="percentile" val="50"/>
        <cfvo type="max"/>
        <color rgb="FFF8696B"/>
        <color rgb="FFFCFCFF"/>
        <color rgb="FF63BE7B"/>
      </colorScale>
    </cfRule>
  </conditionalFormatting>
  <conditionalFormatting sqref="G3">
    <cfRule type="colorScale" priority="509">
      <colorScale>
        <cfvo type="min"/>
        <cfvo type="max"/>
        <color rgb="FFFCFCFF"/>
        <color rgb="FF63BE7B"/>
      </colorScale>
    </cfRule>
  </conditionalFormatting>
  <conditionalFormatting sqref="J3">
    <cfRule type="colorScale" priority="508">
      <colorScale>
        <cfvo type="min"/>
        <cfvo type="max"/>
        <color rgb="FFFCFCFF"/>
        <color rgb="FF63BE7B"/>
      </colorScale>
    </cfRule>
  </conditionalFormatting>
  <conditionalFormatting sqref="M3">
    <cfRule type="colorScale" priority="507">
      <colorScale>
        <cfvo type="min"/>
        <cfvo type="max"/>
        <color rgb="FFFCFCFF"/>
        <color rgb="FF63BE7B"/>
      </colorScale>
    </cfRule>
  </conditionalFormatting>
  <conditionalFormatting sqref="N3">
    <cfRule type="colorScale" priority="506">
      <colorScale>
        <cfvo type="min"/>
        <cfvo type="max"/>
        <color rgb="FFFCFCFF"/>
        <color rgb="FF63BE7B"/>
      </colorScale>
    </cfRule>
  </conditionalFormatting>
  <conditionalFormatting sqref="O3">
    <cfRule type="colorScale" priority="505">
      <colorScale>
        <cfvo type="min"/>
        <cfvo type="percentile" val="50"/>
        <cfvo type="max"/>
        <color rgb="FF63BE7B"/>
        <color rgb="FFFCFCFF"/>
        <color rgb="FFF8696B"/>
      </colorScale>
    </cfRule>
  </conditionalFormatting>
  <conditionalFormatting sqref="P3">
    <cfRule type="colorScale" priority="504">
      <colorScale>
        <cfvo type="min"/>
        <cfvo type="percentile" val="50"/>
        <cfvo type="max"/>
        <color rgb="FF63BE7B"/>
        <color rgb="FFFCFCFF"/>
        <color rgb="FFF8696B"/>
      </colorScale>
    </cfRule>
  </conditionalFormatting>
  <conditionalFormatting sqref="Q3">
    <cfRule type="colorScale" priority="503">
      <colorScale>
        <cfvo type="min"/>
        <cfvo type="percentile" val="50"/>
        <cfvo type="max"/>
        <color rgb="FFF8696B"/>
        <color rgb="FFFCFCFF"/>
        <color rgb="FF63BE7B"/>
      </colorScale>
    </cfRule>
  </conditionalFormatting>
  <conditionalFormatting sqref="R3">
    <cfRule type="colorScale" priority="502">
      <colorScale>
        <cfvo type="min"/>
        <cfvo type="max"/>
        <color rgb="FFFCFCFF"/>
        <color rgb="FF63BE7B"/>
      </colorScale>
    </cfRule>
  </conditionalFormatting>
  <conditionalFormatting sqref="S3">
    <cfRule type="colorScale" priority="501">
      <colorScale>
        <cfvo type="min"/>
        <cfvo type="max"/>
        <color rgb="FFFCFCFF"/>
        <color rgb="FF63BE7B"/>
      </colorScale>
    </cfRule>
  </conditionalFormatting>
  <conditionalFormatting sqref="T3">
    <cfRule type="colorScale" priority="500">
      <colorScale>
        <cfvo type="min"/>
        <cfvo type="max"/>
        <color rgb="FFFCFCFF"/>
        <color rgb="FF63BE7B"/>
      </colorScale>
    </cfRule>
  </conditionalFormatting>
  <conditionalFormatting sqref="U3">
    <cfRule type="colorScale" priority="499">
      <colorScale>
        <cfvo type="min"/>
        <cfvo type="max"/>
        <color rgb="FFFCFCFF"/>
        <color rgb="FF63BE7B"/>
      </colorScale>
    </cfRule>
  </conditionalFormatting>
  <conditionalFormatting sqref="V3">
    <cfRule type="colorScale" priority="498">
      <colorScale>
        <cfvo type="min"/>
        <cfvo type="percentile" val="50"/>
        <cfvo type="max"/>
        <color rgb="FF63BE7B"/>
        <color rgb="FFFCFCFF"/>
        <color rgb="FFF8696B"/>
      </colorScale>
    </cfRule>
  </conditionalFormatting>
  <conditionalFormatting sqref="W3">
    <cfRule type="colorScale" priority="497">
      <colorScale>
        <cfvo type="min"/>
        <cfvo type="percentile" val="50"/>
        <cfvo type="max"/>
        <color rgb="FF63BE7B"/>
        <color rgb="FFFCFCFF"/>
        <color rgb="FFF8696B"/>
      </colorScale>
    </cfRule>
  </conditionalFormatting>
  <conditionalFormatting sqref="D3">
    <cfRule type="colorScale" priority="496">
      <colorScale>
        <cfvo type="min"/>
        <cfvo type="percentile" val="50"/>
        <cfvo type="max"/>
        <color rgb="FFF8696B"/>
        <color rgb="FFFCFCFF"/>
        <color rgb="FF63BE7B"/>
      </colorScale>
    </cfRule>
  </conditionalFormatting>
  <conditionalFormatting sqref="G3">
    <cfRule type="colorScale" priority="495">
      <colorScale>
        <cfvo type="min"/>
        <cfvo type="max"/>
        <color rgb="FFFCFCFF"/>
        <color rgb="FF63BE7B"/>
      </colorScale>
    </cfRule>
  </conditionalFormatting>
  <conditionalFormatting sqref="J3">
    <cfRule type="colorScale" priority="494">
      <colorScale>
        <cfvo type="min"/>
        <cfvo type="max"/>
        <color rgb="FFFCFCFF"/>
        <color rgb="FF63BE7B"/>
      </colorScale>
    </cfRule>
  </conditionalFormatting>
  <conditionalFormatting sqref="M3">
    <cfRule type="colorScale" priority="493">
      <colorScale>
        <cfvo type="min"/>
        <cfvo type="max"/>
        <color rgb="FFFCFCFF"/>
        <color rgb="FF63BE7B"/>
      </colorScale>
    </cfRule>
  </conditionalFormatting>
  <conditionalFormatting sqref="N3">
    <cfRule type="colorScale" priority="492">
      <colorScale>
        <cfvo type="min"/>
        <cfvo type="max"/>
        <color rgb="FFFCFCFF"/>
        <color rgb="FF63BE7B"/>
      </colorScale>
    </cfRule>
  </conditionalFormatting>
  <conditionalFormatting sqref="O3">
    <cfRule type="colorScale" priority="491">
      <colorScale>
        <cfvo type="min"/>
        <cfvo type="percentile" val="50"/>
        <cfvo type="max"/>
        <color rgb="FF63BE7B"/>
        <color rgb="FFFCFCFF"/>
        <color rgb="FFF8696B"/>
      </colorScale>
    </cfRule>
  </conditionalFormatting>
  <conditionalFormatting sqref="P3">
    <cfRule type="colorScale" priority="490">
      <colorScale>
        <cfvo type="min"/>
        <cfvo type="percentile" val="50"/>
        <cfvo type="max"/>
        <color rgb="FF63BE7B"/>
        <color rgb="FFFCFCFF"/>
        <color rgb="FFF8696B"/>
      </colorScale>
    </cfRule>
  </conditionalFormatting>
  <conditionalFormatting sqref="Q3">
    <cfRule type="colorScale" priority="489">
      <colorScale>
        <cfvo type="min"/>
        <cfvo type="percentile" val="50"/>
        <cfvo type="max"/>
        <color rgb="FFF8696B"/>
        <color rgb="FFFCFCFF"/>
        <color rgb="FF63BE7B"/>
      </colorScale>
    </cfRule>
  </conditionalFormatting>
  <conditionalFormatting sqref="R3">
    <cfRule type="colorScale" priority="488">
      <colorScale>
        <cfvo type="min"/>
        <cfvo type="max"/>
        <color rgb="FFFCFCFF"/>
        <color rgb="FF63BE7B"/>
      </colorScale>
    </cfRule>
  </conditionalFormatting>
  <conditionalFormatting sqref="S3">
    <cfRule type="colorScale" priority="487">
      <colorScale>
        <cfvo type="min"/>
        <cfvo type="max"/>
        <color rgb="FFFCFCFF"/>
        <color rgb="FF63BE7B"/>
      </colorScale>
    </cfRule>
  </conditionalFormatting>
  <conditionalFormatting sqref="T3">
    <cfRule type="colorScale" priority="486">
      <colorScale>
        <cfvo type="min"/>
        <cfvo type="max"/>
        <color rgb="FFFCFCFF"/>
        <color rgb="FF63BE7B"/>
      </colorScale>
    </cfRule>
  </conditionalFormatting>
  <conditionalFormatting sqref="U3">
    <cfRule type="colorScale" priority="485">
      <colorScale>
        <cfvo type="min"/>
        <cfvo type="max"/>
        <color rgb="FFFCFCFF"/>
        <color rgb="FF63BE7B"/>
      </colorScale>
    </cfRule>
  </conditionalFormatting>
  <conditionalFormatting sqref="V3">
    <cfRule type="colorScale" priority="484">
      <colorScale>
        <cfvo type="min"/>
        <cfvo type="percentile" val="50"/>
        <cfvo type="max"/>
        <color rgb="FF63BE7B"/>
        <color rgb="FFFCFCFF"/>
        <color rgb="FFF8696B"/>
      </colorScale>
    </cfRule>
  </conditionalFormatting>
  <conditionalFormatting sqref="W3">
    <cfRule type="colorScale" priority="483">
      <colorScale>
        <cfvo type="min"/>
        <cfvo type="percentile" val="50"/>
        <cfvo type="max"/>
        <color rgb="FF63BE7B"/>
        <color rgb="FFFCFCFF"/>
        <color rgb="FFF8696B"/>
      </colorScale>
    </cfRule>
  </conditionalFormatting>
  <conditionalFormatting sqref="D3">
    <cfRule type="colorScale" priority="482">
      <colorScale>
        <cfvo type="min"/>
        <cfvo type="percentile" val="50"/>
        <cfvo type="max"/>
        <color rgb="FFF8696B"/>
        <color rgb="FFFCFCFF"/>
        <color rgb="FF63BE7B"/>
      </colorScale>
    </cfRule>
  </conditionalFormatting>
  <conditionalFormatting sqref="G3">
    <cfRule type="colorScale" priority="481">
      <colorScale>
        <cfvo type="min"/>
        <cfvo type="max"/>
        <color rgb="FFFCFCFF"/>
        <color rgb="FF63BE7B"/>
      </colorScale>
    </cfRule>
  </conditionalFormatting>
  <conditionalFormatting sqref="J3">
    <cfRule type="colorScale" priority="480">
      <colorScale>
        <cfvo type="min"/>
        <cfvo type="max"/>
        <color rgb="FFFCFCFF"/>
        <color rgb="FF63BE7B"/>
      </colorScale>
    </cfRule>
  </conditionalFormatting>
  <conditionalFormatting sqref="M3">
    <cfRule type="colorScale" priority="479">
      <colorScale>
        <cfvo type="min"/>
        <cfvo type="max"/>
        <color rgb="FFFCFCFF"/>
        <color rgb="FF63BE7B"/>
      </colorScale>
    </cfRule>
  </conditionalFormatting>
  <conditionalFormatting sqref="N3">
    <cfRule type="colorScale" priority="478">
      <colorScale>
        <cfvo type="min"/>
        <cfvo type="max"/>
        <color rgb="FFFCFCFF"/>
        <color rgb="FF63BE7B"/>
      </colorScale>
    </cfRule>
  </conditionalFormatting>
  <conditionalFormatting sqref="O3">
    <cfRule type="colorScale" priority="477">
      <colorScale>
        <cfvo type="min"/>
        <cfvo type="percentile" val="50"/>
        <cfvo type="max"/>
        <color rgb="FF63BE7B"/>
        <color rgb="FFFCFCFF"/>
        <color rgb="FFF8696B"/>
      </colorScale>
    </cfRule>
  </conditionalFormatting>
  <conditionalFormatting sqref="P3">
    <cfRule type="colorScale" priority="476">
      <colorScale>
        <cfvo type="min"/>
        <cfvo type="percentile" val="50"/>
        <cfvo type="max"/>
        <color rgb="FF63BE7B"/>
        <color rgb="FFFCFCFF"/>
        <color rgb="FFF8696B"/>
      </colorScale>
    </cfRule>
  </conditionalFormatting>
  <conditionalFormatting sqref="Q3">
    <cfRule type="colorScale" priority="475">
      <colorScale>
        <cfvo type="min"/>
        <cfvo type="percentile" val="50"/>
        <cfvo type="max"/>
        <color rgb="FFF8696B"/>
        <color rgb="FFFCFCFF"/>
        <color rgb="FF63BE7B"/>
      </colorScale>
    </cfRule>
  </conditionalFormatting>
  <conditionalFormatting sqref="R3">
    <cfRule type="colorScale" priority="474">
      <colorScale>
        <cfvo type="min"/>
        <cfvo type="max"/>
        <color rgb="FFFCFCFF"/>
        <color rgb="FF63BE7B"/>
      </colorScale>
    </cfRule>
  </conditionalFormatting>
  <conditionalFormatting sqref="S3">
    <cfRule type="colorScale" priority="473">
      <colorScale>
        <cfvo type="min"/>
        <cfvo type="max"/>
        <color rgb="FFFCFCFF"/>
        <color rgb="FF63BE7B"/>
      </colorScale>
    </cfRule>
  </conditionalFormatting>
  <conditionalFormatting sqref="T3">
    <cfRule type="colorScale" priority="472">
      <colorScale>
        <cfvo type="min"/>
        <cfvo type="max"/>
        <color rgb="FFFCFCFF"/>
        <color rgb="FF63BE7B"/>
      </colorScale>
    </cfRule>
  </conditionalFormatting>
  <conditionalFormatting sqref="U3">
    <cfRule type="colorScale" priority="471">
      <colorScale>
        <cfvo type="min"/>
        <cfvo type="max"/>
        <color rgb="FFFCFCFF"/>
        <color rgb="FF63BE7B"/>
      </colorScale>
    </cfRule>
  </conditionalFormatting>
  <conditionalFormatting sqref="V3">
    <cfRule type="colorScale" priority="470">
      <colorScale>
        <cfvo type="min"/>
        <cfvo type="percentile" val="50"/>
        <cfvo type="max"/>
        <color rgb="FF63BE7B"/>
        <color rgb="FFFCFCFF"/>
        <color rgb="FFF8696B"/>
      </colorScale>
    </cfRule>
  </conditionalFormatting>
  <conditionalFormatting sqref="W3">
    <cfRule type="colorScale" priority="469">
      <colorScale>
        <cfvo type="min"/>
        <cfvo type="percentile" val="50"/>
        <cfvo type="max"/>
        <color rgb="FF63BE7B"/>
        <color rgb="FFFCFCFF"/>
        <color rgb="FFF8696B"/>
      </colorScale>
    </cfRule>
  </conditionalFormatting>
  <conditionalFormatting sqref="D3">
    <cfRule type="colorScale" priority="468">
      <colorScale>
        <cfvo type="min"/>
        <cfvo type="percentile" val="50"/>
        <cfvo type="max"/>
        <color rgb="FFF8696B"/>
        <color rgb="FFFCFCFF"/>
        <color rgb="FF63BE7B"/>
      </colorScale>
    </cfRule>
  </conditionalFormatting>
  <conditionalFormatting sqref="G3">
    <cfRule type="colorScale" priority="467">
      <colorScale>
        <cfvo type="min"/>
        <cfvo type="max"/>
        <color rgb="FFFCFCFF"/>
        <color rgb="FF63BE7B"/>
      </colorScale>
    </cfRule>
  </conditionalFormatting>
  <conditionalFormatting sqref="J3">
    <cfRule type="colorScale" priority="466">
      <colorScale>
        <cfvo type="min"/>
        <cfvo type="max"/>
        <color rgb="FFFCFCFF"/>
        <color rgb="FF63BE7B"/>
      </colorScale>
    </cfRule>
  </conditionalFormatting>
  <conditionalFormatting sqref="M3">
    <cfRule type="colorScale" priority="465">
      <colorScale>
        <cfvo type="min"/>
        <cfvo type="max"/>
        <color rgb="FFFCFCFF"/>
        <color rgb="FF63BE7B"/>
      </colorScale>
    </cfRule>
  </conditionalFormatting>
  <conditionalFormatting sqref="N3">
    <cfRule type="colorScale" priority="464">
      <colorScale>
        <cfvo type="min"/>
        <cfvo type="max"/>
        <color rgb="FFFCFCFF"/>
        <color rgb="FF63BE7B"/>
      </colorScale>
    </cfRule>
  </conditionalFormatting>
  <conditionalFormatting sqref="O3">
    <cfRule type="colorScale" priority="463">
      <colorScale>
        <cfvo type="min"/>
        <cfvo type="percentile" val="50"/>
        <cfvo type="max"/>
        <color rgb="FF63BE7B"/>
        <color rgb="FFFCFCFF"/>
        <color rgb="FFF8696B"/>
      </colorScale>
    </cfRule>
  </conditionalFormatting>
  <conditionalFormatting sqref="P3">
    <cfRule type="colorScale" priority="462">
      <colorScale>
        <cfvo type="min"/>
        <cfvo type="percentile" val="50"/>
        <cfvo type="max"/>
        <color rgb="FF63BE7B"/>
        <color rgb="FFFCFCFF"/>
        <color rgb="FFF8696B"/>
      </colorScale>
    </cfRule>
  </conditionalFormatting>
  <conditionalFormatting sqref="Q3">
    <cfRule type="colorScale" priority="461">
      <colorScale>
        <cfvo type="min"/>
        <cfvo type="percentile" val="50"/>
        <cfvo type="max"/>
        <color rgb="FFF8696B"/>
        <color rgb="FFFCFCFF"/>
        <color rgb="FF63BE7B"/>
      </colorScale>
    </cfRule>
  </conditionalFormatting>
  <conditionalFormatting sqref="R3">
    <cfRule type="colorScale" priority="460">
      <colorScale>
        <cfvo type="min"/>
        <cfvo type="max"/>
        <color rgb="FFFCFCFF"/>
        <color rgb="FF63BE7B"/>
      </colorScale>
    </cfRule>
  </conditionalFormatting>
  <conditionalFormatting sqref="S3">
    <cfRule type="colorScale" priority="459">
      <colorScale>
        <cfvo type="min"/>
        <cfvo type="max"/>
        <color rgb="FFFCFCFF"/>
        <color rgb="FF63BE7B"/>
      </colorScale>
    </cfRule>
  </conditionalFormatting>
  <conditionalFormatting sqref="T3">
    <cfRule type="colorScale" priority="458">
      <colorScale>
        <cfvo type="min"/>
        <cfvo type="max"/>
        <color rgb="FFFCFCFF"/>
        <color rgb="FF63BE7B"/>
      </colorScale>
    </cfRule>
  </conditionalFormatting>
  <conditionalFormatting sqref="U3">
    <cfRule type="colorScale" priority="457">
      <colorScale>
        <cfvo type="min"/>
        <cfvo type="max"/>
        <color rgb="FFFCFCFF"/>
        <color rgb="FF63BE7B"/>
      </colorScale>
    </cfRule>
  </conditionalFormatting>
  <conditionalFormatting sqref="V3">
    <cfRule type="colorScale" priority="456">
      <colorScale>
        <cfvo type="min"/>
        <cfvo type="percentile" val="50"/>
        <cfvo type="max"/>
        <color rgb="FF63BE7B"/>
        <color rgb="FFFCFCFF"/>
        <color rgb="FFF8696B"/>
      </colorScale>
    </cfRule>
  </conditionalFormatting>
  <conditionalFormatting sqref="W3">
    <cfRule type="colorScale" priority="455">
      <colorScale>
        <cfvo type="min"/>
        <cfvo type="percentile" val="50"/>
        <cfvo type="max"/>
        <color rgb="FF63BE7B"/>
        <color rgb="FFFCFCFF"/>
        <color rgb="FFF8696B"/>
      </colorScale>
    </cfRule>
  </conditionalFormatting>
  <conditionalFormatting sqref="D3">
    <cfRule type="colorScale" priority="454">
      <colorScale>
        <cfvo type="min"/>
        <cfvo type="percentile" val="50"/>
        <cfvo type="max"/>
        <color rgb="FFF8696B"/>
        <color rgb="FFFCFCFF"/>
        <color rgb="FF63BE7B"/>
      </colorScale>
    </cfRule>
  </conditionalFormatting>
  <conditionalFormatting sqref="G3">
    <cfRule type="colorScale" priority="452">
      <colorScale>
        <cfvo type="min"/>
        <cfvo type="max"/>
        <color rgb="FFFCFCFF"/>
        <color rgb="FF63BE7B"/>
      </colorScale>
    </cfRule>
    <cfRule type="colorScale" priority="453">
      <colorScale>
        <cfvo type="min"/>
        <cfvo type="percentile" val="50"/>
        <cfvo type="max"/>
        <color rgb="FFF8696B"/>
        <color rgb="FFFCFCFF"/>
        <color rgb="FF63BE7B"/>
      </colorScale>
    </cfRule>
  </conditionalFormatting>
  <conditionalFormatting sqref="J3">
    <cfRule type="colorScale" priority="451">
      <colorScale>
        <cfvo type="min"/>
        <cfvo type="max"/>
        <color rgb="FFFCFCFF"/>
        <color rgb="FF63BE7B"/>
      </colorScale>
    </cfRule>
  </conditionalFormatting>
  <conditionalFormatting sqref="M3">
    <cfRule type="colorScale" priority="450">
      <colorScale>
        <cfvo type="min"/>
        <cfvo type="max"/>
        <color rgb="FFFCFCFF"/>
        <color rgb="FF63BE7B"/>
      </colorScale>
    </cfRule>
  </conditionalFormatting>
  <conditionalFormatting sqref="N3">
    <cfRule type="colorScale" priority="449">
      <colorScale>
        <cfvo type="min"/>
        <cfvo type="max"/>
        <color rgb="FFFCFCFF"/>
        <color rgb="FF63BE7B"/>
      </colorScale>
    </cfRule>
  </conditionalFormatting>
  <conditionalFormatting sqref="O3">
    <cfRule type="colorScale" priority="448">
      <colorScale>
        <cfvo type="min"/>
        <cfvo type="percentile" val="50"/>
        <cfvo type="max"/>
        <color rgb="FF63BE7B"/>
        <color rgb="FFFCFCFF"/>
        <color rgb="FFF8696B"/>
      </colorScale>
    </cfRule>
  </conditionalFormatting>
  <conditionalFormatting sqref="P3">
    <cfRule type="colorScale" priority="447">
      <colorScale>
        <cfvo type="min"/>
        <cfvo type="percentile" val="50"/>
        <cfvo type="max"/>
        <color rgb="FF63BE7B"/>
        <color rgb="FFFCFCFF"/>
        <color rgb="FFF8696B"/>
      </colorScale>
    </cfRule>
  </conditionalFormatting>
  <conditionalFormatting sqref="Q3">
    <cfRule type="colorScale" priority="446">
      <colorScale>
        <cfvo type="min"/>
        <cfvo type="percentile" val="50"/>
        <cfvo type="max"/>
        <color rgb="FFF8696B"/>
        <color rgb="FFFCFCFF"/>
        <color rgb="FF63BE7B"/>
      </colorScale>
    </cfRule>
  </conditionalFormatting>
  <conditionalFormatting sqref="R3">
    <cfRule type="colorScale" priority="445">
      <colorScale>
        <cfvo type="min"/>
        <cfvo type="max"/>
        <color rgb="FFFCFCFF"/>
        <color rgb="FF63BE7B"/>
      </colorScale>
    </cfRule>
  </conditionalFormatting>
  <conditionalFormatting sqref="S3">
    <cfRule type="colorScale" priority="444">
      <colorScale>
        <cfvo type="min"/>
        <cfvo type="max"/>
        <color rgb="FFFCFCFF"/>
        <color rgb="FF63BE7B"/>
      </colorScale>
    </cfRule>
  </conditionalFormatting>
  <conditionalFormatting sqref="T3">
    <cfRule type="colorScale" priority="443">
      <colorScale>
        <cfvo type="min"/>
        <cfvo type="max"/>
        <color rgb="FFFCFCFF"/>
        <color rgb="FF63BE7B"/>
      </colorScale>
    </cfRule>
  </conditionalFormatting>
  <conditionalFormatting sqref="U3">
    <cfRule type="colorScale" priority="442">
      <colorScale>
        <cfvo type="min"/>
        <cfvo type="max"/>
        <color rgb="FFFCFCFF"/>
        <color rgb="FF63BE7B"/>
      </colorScale>
    </cfRule>
  </conditionalFormatting>
  <conditionalFormatting sqref="V3">
    <cfRule type="colorScale" priority="441">
      <colorScale>
        <cfvo type="min"/>
        <cfvo type="percentile" val="50"/>
        <cfvo type="max"/>
        <color rgb="FF63BE7B"/>
        <color rgb="FFFCFCFF"/>
        <color rgb="FFF8696B"/>
      </colorScale>
    </cfRule>
  </conditionalFormatting>
  <conditionalFormatting sqref="W3">
    <cfRule type="colorScale" priority="440">
      <colorScale>
        <cfvo type="min"/>
        <cfvo type="percentile" val="50"/>
        <cfvo type="max"/>
        <color rgb="FF63BE7B"/>
        <color rgb="FFFCFCFF"/>
        <color rgb="FFF8696B"/>
      </colorScale>
    </cfRule>
  </conditionalFormatting>
  <conditionalFormatting sqref="G3">
    <cfRule type="colorScale" priority="439">
      <colorScale>
        <cfvo type="min"/>
        <cfvo type="max"/>
        <color rgb="FFFCFCFF"/>
        <color rgb="FF63BE7B"/>
      </colorScale>
    </cfRule>
  </conditionalFormatting>
  <conditionalFormatting sqref="S3">
    <cfRule type="colorScale" priority="437">
      <colorScale>
        <cfvo type="min"/>
        <cfvo type="max"/>
        <color rgb="FFFCFCFF"/>
        <color rgb="FF63BE7B"/>
      </colorScale>
    </cfRule>
    <cfRule type="colorScale" priority="438">
      <colorScale>
        <cfvo type="min"/>
        <cfvo type="percentile" val="50"/>
        <cfvo type="max"/>
        <color rgb="FFF8696B"/>
        <color rgb="FFFCFCFF"/>
        <color rgb="FF63BE7B"/>
      </colorScale>
    </cfRule>
  </conditionalFormatting>
  <conditionalFormatting sqref="T3">
    <cfRule type="colorScale" priority="435">
      <colorScale>
        <cfvo type="min"/>
        <cfvo type="max"/>
        <color rgb="FFFCFCFF"/>
        <color rgb="FF63BE7B"/>
      </colorScale>
    </cfRule>
    <cfRule type="colorScale" priority="436">
      <colorScale>
        <cfvo type="min"/>
        <cfvo type="percentile" val="50"/>
        <cfvo type="max"/>
        <color rgb="FFF8696B"/>
        <color rgb="FFFCFCFF"/>
        <color rgb="FF63BE7B"/>
      </colorScale>
    </cfRule>
  </conditionalFormatting>
  <conditionalFormatting sqref="U3">
    <cfRule type="colorScale" priority="433">
      <colorScale>
        <cfvo type="min"/>
        <cfvo type="max"/>
        <color rgb="FFFCFCFF"/>
        <color rgb="FF63BE7B"/>
      </colorScale>
    </cfRule>
    <cfRule type="colorScale" priority="434">
      <colorScale>
        <cfvo type="min"/>
        <cfvo type="percentile" val="50"/>
        <cfvo type="max"/>
        <color rgb="FF63BE7B"/>
        <color rgb="FFFCFCFF"/>
        <color rgb="FFF8696B"/>
      </colorScale>
    </cfRule>
  </conditionalFormatting>
  <conditionalFormatting sqref="N8">
    <cfRule type="colorScale" priority="432">
      <colorScale>
        <cfvo type="min"/>
        <cfvo type="max"/>
        <color rgb="FFFCFCFF"/>
        <color rgb="FF63BE7B"/>
      </colorScale>
    </cfRule>
  </conditionalFormatting>
  <conditionalFormatting sqref="N8">
    <cfRule type="colorScale" priority="428">
      <colorScale>
        <cfvo type="min"/>
        <cfvo type="max"/>
        <color rgb="FFFCFCFF"/>
        <color rgb="FF63BE7B"/>
      </colorScale>
    </cfRule>
    <cfRule type="colorScale" priority="429">
      <colorScale>
        <cfvo type="min"/>
        <cfvo type="max"/>
        <color rgb="FFFCFCFF"/>
        <color rgb="FF63BE7B"/>
      </colorScale>
    </cfRule>
    <cfRule type="colorScale" priority="430">
      <colorScale>
        <cfvo type="min"/>
        <cfvo type="percentile" val="50"/>
        <cfvo type="max"/>
        <color rgb="FFF8696B"/>
        <color rgb="FFFFEB84"/>
        <color rgb="FF63BE7B"/>
      </colorScale>
    </cfRule>
    <cfRule type="colorScale" priority="431">
      <colorScale>
        <cfvo type="min"/>
        <cfvo type="max"/>
        <color rgb="FFFFEF9C"/>
        <color rgb="FF63BE7B"/>
      </colorScale>
    </cfRule>
  </conditionalFormatting>
  <conditionalFormatting sqref="N8">
    <cfRule type="colorScale" priority="423">
      <colorScale>
        <cfvo type="min"/>
        <cfvo type="max"/>
        <color rgb="FFFCFCFF"/>
        <color rgb="FF63BE7B"/>
      </colorScale>
    </cfRule>
    <cfRule type="colorScale" priority="424">
      <colorScale>
        <cfvo type="min"/>
        <cfvo type="max"/>
        <color rgb="FFFCFCFF"/>
        <color rgb="FF63BE7B"/>
      </colorScale>
    </cfRule>
    <cfRule type="colorScale" priority="425">
      <colorScale>
        <cfvo type="min"/>
        <cfvo type="percentile" val="50"/>
        <cfvo type="max"/>
        <color rgb="FFF8696B"/>
        <color rgb="FFFCFCFF"/>
        <color rgb="FF63BE7B"/>
      </colorScale>
    </cfRule>
    <cfRule type="colorScale" priority="426">
      <colorScale>
        <cfvo type="min"/>
        <cfvo type="max"/>
        <color rgb="FFFCFCFF"/>
        <color rgb="FF63BE7B"/>
      </colorScale>
    </cfRule>
    <cfRule type="colorScale" priority="427">
      <colorScale>
        <cfvo type="min"/>
        <cfvo type="percentile" val="50"/>
        <cfvo type="max"/>
        <color rgb="FFF8696B"/>
        <color rgb="FFFCFCFF"/>
        <color rgb="FF63BE7B"/>
      </colorScale>
    </cfRule>
  </conditionalFormatting>
  <conditionalFormatting sqref="N8">
    <cfRule type="colorScale" priority="421">
      <colorScale>
        <cfvo type="min"/>
        <cfvo type="max"/>
        <color rgb="FFFCFCFF"/>
        <color rgb="FF63BE7B"/>
      </colorScale>
    </cfRule>
    <cfRule type="colorScale" priority="422">
      <colorScale>
        <cfvo type="min"/>
        <cfvo type="max"/>
        <color rgb="FFFCFCFF"/>
        <color rgb="FF63BE7B"/>
      </colorScale>
    </cfRule>
  </conditionalFormatting>
  <conditionalFormatting sqref="N8">
    <cfRule type="colorScale" priority="420">
      <colorScale>
        <cfvo type="min"/>
        <cfvo type="max"/>
        <color rgb="FFFCFCFF"/>
        <color rgb="FF63BE7B"/>
      </colorScale>
    </cfRule>
  </conditionalFormatting>
  <conditionalFormatting sqref="N8">
    <cfRule type="colorScale" priority="419">
      <colorScale>
        <cfvo type="min"/>
        <cfvo type="max"/>
        <color rgb="FFFCFCFF"/>
        <color rgb="FF63BE7B"/>
      </colorScale>
    </cfRule>
  </conditionalFormatting>
  <conditionalFormatting sqref="N8">
    <cfRule type="colorScale" priority="418">
      <colorScale>
        <cfvo type="min"/>
        <cfvo type="max"/>
        <color rgb="FFFCFCFF"/>
        <color rgb="FF63BE7B"/>
      </colorScale>
    </cfRule>
  </conditionalFormatting>
  <conditionalFormatting sqref="N8">
    <cfRule type="colorScale" priority="417">
      <colorScale>
        <cfvo type="min"/>
        <cfvo type="max"/>
        <color rgb="FFFCFCFF"/>
        <color rgb="FF63BE7B"/>
      </colorScale>
    </cfRule>
  </conditionalFormatting>
  <conditionalFormatting sqref="E8:N8">
    <cfRule type="colorScale" priority="413">
      <colorScale>
        <cfvo type="min"/>
        <cfvo type="max"/>
        <color rgb="FFFCFCFF"/>
        <color rgb="FF63BE7B"/>
      </colorScale>
    </cfRule>
    <cfRule type="colorScale" priority="414">
      <colorScale>
        <cfvo type="min"/>
        <cfvo type="max"/>
        <color rgb="FFFCFCFF"/>
        <color rgb="FF63BE7B"/>
      </colorScale>
    </cfRule>
    <cfRule type="colorScale" priority="415">
      <colorScale>
        <cfvo type="min"/>
        <cfvo type="percentile" val="50"/>
        <cfvo type="max"/>
        <color rgb="FFF8696B"/>
        <color rgb="FFFFEB84"/>
        <color rgb="FF63BE7B"/>
      </colorScale>
    </cfRule>
    <cfRule type="colorScale" priority="416">
      <colorScale>
        <cfvo type="min"/>
        <cfvo type="max"/>
        <color rgb="FFFFEF9C"/>
        <color rgb="FF63BE7B"/>
      </colorScale>
    </cfRule>
  </conditionalFormatting>
  <conditionalFormatting sqref="F8">
    <cfRule type="colorScale" priority="410">
      <colorScale>
        <cfvo type="min"/>
        <cfvo type="max"/>
        <color rgb="FFFCFCFF"/>
        <color rgb="FF63BE7B"/>
      </colorScale>
    </cfRule>
    <cfRule type="colorScale" priority="411">
      <colorScale>
        <cfvo type="min"/>
        <cfvo type="max"/>
        <color rgb="FFFCFCFF"/>
        <color rgb="FF63BE7B"/>
      </colorScale>
    </cfRule>
    <cfRule type="colorScale" priority="412">
      <colorScale>
        <cfvo type="min"/>
        <cfvo type="max"/>
        <color rgb="FFFCFCFF"/>
        <color rgb="FF63BE7B"/>
      </colorScale>
    </cfRule>
  </conditionalFormatting>
  <conditionalFormatting sqref="W8">
    <cfRule type="colorScale" priority="409">
      <colorScale>
        <cfvo type="min"/>
        <cfvo type="max"/>
        <color rgb="FFFFEF9C"/>
        <color rgb="FF63BE7B"/>
      </colorScale>
    </cfRule>
  </conditionalFormatting>
  <conditionalFormatting sqref="Q8:U8">
    <cfRule type="colorScale" priority="408">
      <colorScale>
        <cfvo type="min"/>
        <cfvo type="max"/>
        <color rgb="FFFFEF9C"/>
        <color rgb="FF63BE7B"/>
      </colorScale>
    </cfRule>
  </conditionalFormatting>
  <conditionalFormatting sqref="W8 U8">
    <cfRule type="colorScale" priority="405">
      <colorScale>
        <cfvo type="min"/>
        <cfvo type="max"/>
        <color rgb="FFFFEF9C"/>
        <color rgb="FF63BE7B"/>
      </colorScale>
    </cfRule>
    <cfRule type="colorScale" priority="406">
      <colorScale>
        <cfvo type="min"/>
        <cfvo type="max"/>
        <color rgb="FFFFEF9C"/>
        <color rgb="FF63BE7B"/>
      </colorScale>
    </cfRule>
    <cfRule type="colorScale" priority="407">
      <colorScale>
        <cfvo type="min"/>
        <cfvo type="max"/>
        <color rgb="FFFFEF9C"/>
        <color rgb="FF63BE7B"/>
      </colorScale>
    </cfRule>
  </conditionalFormatting>
  <conditionalFormatting sqref="V8">
    <cfRule type="colorScale" priority="402">
      <colorScale>
        <cfvo type="min"/>
        <cfvo type="max"/>
        <color rgb="FFFFEF9C"/>
        <color rgb="FF63BE7B"/>
      </colorScale>
    </cfRule>
    <cfRule type="colorScale" priority="403">
      <colorScale>
        <cfvo type="min"/>
        <cfvo type="percentile" val="50"/>
        <cfvo type="max"/>
        <color rgb="FFF8696B"/>
        <color rgb="FFFFEB84"/>
        <color rgb="FF63BE7B"/>
      </colorScale>
    </cfRule>
    <cfRule type="colorScale" priority="404">
      <colorScale>
        <cfvo type="min"/>
        <cfvo type="percentile" val="50"/>
        <cfvo type="max"/>
        <color rgb="FFF8696B"/>
        <color rgb="FFFFEB84"/>
        <color rgb="FF63BE7B"/>
      </colorScale>
    </cfRule>
  </conditionalFormatting>
  <conditionalFormatting sqref="D8">
    <cfRule type="colorScale" priority="401">
      <colorScale>
        <cfvo type="min"/>
        <cfvo type="percentile" val="50"/>
        <cfvo type="max"/>
        <color rgb="FFF8696B"/>
        <color rgb="FFFCFCFF"/>
        <color rgb="FF63BE7B"/>
      </colorScale>
    </cfRule>
  </conditionalFormatting>
  <conditionalFormatting sqref="D8">
    <cfRule type="colorScale" priority="400">
      <colorScale>
        <cfvo type="min"/>
        <cfvo type="percentile" val="50"/>
        <cfvo type="max"/>
        <color rgb="FFF8696B"/>
        <color rgb="FFFCFCFF"/>
        <color rgb="FF63BE7B"/>
      </colorScale>
    </cfRule>
  </conditionalFormatting>
  <conditionalFormatting sqref="E8">
    <cfRule type="colorScale" priority="397">
      <colorScale>
        <cfvo type="min"/>
        <cfvo type="max"/>
        <color rgb="FFFCFCFF"/>
        <color rgb="FF63BE7B"/>
      </colorScale>
    </cfRule>
    <cfRule type="colorScale" priority="398">
      <colorScale>
        <cfvo type="min"/>
        <cfvo type="max"/>
        <color rgb="FFFCFCFF"/>
        <color rgb="FF63BE7B"/>
      </colorScale>
    </cfRule>
    <cfRule type="colorScale" priority="399">
      <colorScale>
        <cfvo type="min"/>
        <cfvo type="max"/>
        <color rgb="FFFCFCFF"/>
        <color rgb="FF63BE7B"/>
      </colorScale>
    </cfRule>
  </conditionalFormatting>
  <conditionalFormatting sqref="G8">
    <cfRule type="colorScale" priority="394">
      <colorScale>
        <cfvo type="min"/>
        <cfvo type="max"/>
        <color rgb="FFFCFCFF"/>
        <color rgb="FF63BE7B"/>
      </colorScale>
    </cfRule>
    <cfRule type="colorScale" priority="395">
      <colorScale>
        <cfvo type="min"/>
        <cfvo type="max"/>
        <color rgb="FFFCFCFF"/>
        <color rgb="FF63BE7B"/>
      </colorScale>
    </cfRule>
    <cfRule type="colorScale" priority="396">
      <colorScale>
        <cfvo type="min"/>
        <cfvo type="max"/>
        <color rgb="FFFCFCFF"/>
        <color rgb="FF63BE7B"/>
      </colorScale>
    </cfRule>
  </conditionalFormatting>
  <conditionalFormatting sqref="H8">
    <cfRule type="colorScale" priority="393">
      <colorScale>
        <cfvo type="min"/>
        <cfvo type="percentile" val="50"/>
        <cfvo type="max"/>
        <color rgb="FFF8696B"/>
        <color rgb="FFFCFCFF"/>
        <color rgb="FF5A8AC6"/>
      </colorScale>
    </cfRule>
  </conditionalFormatting>
  <conditionalFormatting sqref="H8">
    <cfRule type="colorScale" priority="388">
      <colorScale>
        <cfvo type="min"/>
        <cfvo type="percentile" val="50"/>
        <cfvo type="max"/>
        <color rgb="FFF8696B"/>
        <color rgb="FFFCFCFF"/>
        <color rgb="FF63BE7B"/>
      </colorScale>
    </cfRule>
    <cfRule type="colorScale" priority="389">
      <colorScale>
        <cfvo type="min"/>
        <cfvo type="max"/>
        <color rgb="FFFCFCFF"/>
        <color rgb="FF63BE7B"/>
      </colorScale>
    </cfRule>
    <cfRule type="colorScale" priority="390">
      <colorScale>
        <cfvo type="min"/>
        <cfvo type="percentile" val="50"/>
        <cfvo type="max"/>
        <color rgb="FFF8696B"/>
        <color rgb="FFFCFCFF"/>
        <color rgb="FF63BE7B"/>
      </colorScale>
    </cfRule>
    <cfRule type="colorScale" priority="391">
      <colorScale>
        <cfvo type="min"/>
        <cfvo type="max"/>
        <color rgb="FFFCFCFF"/>
        <color rgb="FF63BE7B"/>
      </colorScale>
    </cfRule>
    <cfRule type="colorScale" priority="392">
      <colorScale>
        <cfvo type="min"/>
        <cfvo type="percentile" val="50"/>
        <cfvo type="max"/>
        <color rgb="FFF8696B"/>
        <color rgb="FFFCFCFF"/>
        <color rgb="FF63BE7B"/>
      </colorScale>
    </cfRule>
  </conditionalFormatting>
  <conditionalFormatting sqref="I8">
    <cfRule type="colorScale" priority="380">
      <colorScale>
        <cfvo type="min"/>
        <cfvo type="percentile" val="50"/>
        <cfvo type="max"/>
        <color rgb="FFF8696B"/>
        <color rgb="FFFCFCFF"/>
        <color rgb="FF63BE7B"/>
      </colorScale>
    </cfRule>
    <cfRule type="colorScale" priority="381">
      <colorScale>
        <cfvo type="min"/>
        <cfvo type="max"/>
        <color rgb="FFFCFCFF"/>
        <color rgb="FF63BE7B"/>
      </colorScale>
    </cfRule>
    <cfRule type="colorScale" priority="382">
      <colorScale>
        <cfvo type="min"/>
        <cfvo type="percentile" val="50"/>
        <cfvo type="max"/>
        <color rgb="FFF8696B"/>
        <color rgb="FFFCFCFF"/>
        <color rgb="FF63BE7B"/>
      </colorScale>
    </cfRule>
    <cfRule type="colorScale" priority="383">
      <colorScale>
        <cfvo type="min"/>
        <cfvo type="percentile" val="50"/>
        <cfvo type="max"/>
        <color rgb="FFF8696B"/>
        <color rgb="FFFCFCFF"/>
        <color rgb="FF5A8AC6"/>
      </colorScale>
    </cfRule>
    <cfRule type="colorScale" priority="384">
      <colorScale>
        <cfvo type="min"/>
        <cfvo type="percentile" val="50"/>
        <cfvo type="max"/>
        <color rgb="FFF8696B"/>
        <color rgb="FFFCFCFF"/>
        <color rgb="FF63BE7B"/>
      </colorScale>
    </cfRule>
    <cfRule type="colorScale" priority="385">
      <colorScale>
        <cfvo type="min"/>
        <cfvo type="percentile" val="50"/>
        <cfvo type="max"/>
        <color rgb="FFF8696B"/>
        <color rgb="FFFCFCFF"/>
        <color rgb="FF63BE7B"/>
      </colorScale>
    </cfRule>
    <cfRule type="colorScale" priority="386">
      <colorScale>
        <cfvo type="min"/>
        <cfvo type="max"/>
        <color rgb="FFFCFCFF"/>
        <color rgb="FF63BE7B"/>
      </colorScale>
    </cfRule>
    <cfRule type="colorScale" priority="387">
      <colorScale>
        <cfvo type="min"/>
        <cfvo type="percentile" val="50"/>
        <cfvo type="max"/>
        <color rgb="FFF8696B"/>
        <color rgb="FFFCFCFF"/>
        <color rgb="FF63BE7B"/>
      </colorScale>
    </cfRule>
  </conditionalFormatting>
  <conditionalFormatting sqref="K8:L8">
    <cfRule type="colorScale" priority="377">
      <colorScale>
        <cfvo type="min"/>
        <cfvo type="max"/>
        <color rgb="FFFCFCFF"/>
        <color rgb="FF63BE7B"/>
      </colorScale>
    </cfRule>
    <cfRule type="colorScale" priority="378">
      <colorScale>
        <cfvo type="min"/>
        <cfvo type="max"/>
        <color rgb="FFFCFCFF"/>
        <color rgb="FF63BE7B"/>
      </colorScale>
    </cfRule>
    <cfRule type="colorScale" priority="379">
      <colorScale>
        <cfvo type="min"/>
        <cfvo type="max"/>
        <color rgb="FFFCFCFF"/>
        <color rgb="FF63BE7B"/>
      </colorScale>
    </cfRule>
  </conditionalFormatting>
  <conditionalFormatting sqref="J8">
    <cfRule type="colorScale" priority="374">
      <colorScale>
        <cfvo type="min"/>
        <cfvo type="max"/>
        <color rgb="FFFCFCFF"/>
        <color rgb="FF63BE7B"/>
      </colorScale>
    </cfRule>
    <cfRule type="colorScale" priority="375">
      <colorScale>
        <cfvo type="min"/>
        <cfvo type="max"/>
        <color rgb="FFFCFCFF"/>
        <color rgb="FF63BE7B"/>
      </colorScale>
    </cfRule>
    <cfRule type="colorScale" priority="376">
      <colorScale>
        <cfvo type="min"/>
        <cfvo type="max"/>
        <color rgb="FFFCFCFF"/>
        <color rgb="FF63BE7B"/>
      </colorScale>
    </cfRule>
  </conditionalFormatting>
  <conditionalFormatting sqref="M8:N8">
    <cfRule type="colorScale" priority="371">
      <colorScale>
        <cfvo type="min"/>
        <cfvo type="max"/>
        <color rgb="FFFCFCFF"/>
        <color rgb="FF63BE7B"/>
      </colorScale>
    </cfRule>
    <cfRule type="colorScale" priority="372">
      <colorScale>
        <cfvo type="min"/>
        <cfvo type="max"/>
        <color rgb="FFFCFCFF"/>
        <color rgb="FF63BE7B"/>
      </colorScale>
    </cfRule>
    <cfRule type="colorScale" priority="373">
      <colorScale>
        <cfvo type="min"/>
        <cfvo type="max"/>
        <color rgb="FFFCFCFF"/>
        <color rgb="FF63BE7B"/>
      </colorScale>
    </cfRule>
  </conditionalFormatting>
  <conditionalFormatting sqref="F8">
    <cfRule type="colorScale" priority="370">
      <colorScale>
        <cfvo type="min"/>
        <cfvo type="max"/>
        <color rgb="FFFCFCFF"/>
        <color rgb="FF63BE7B"/>
      </colorScale>
    </cfRule>
  </conditionalFormatting>
  <conditionalFormatting sqref="K8">
    <cfRule type="colorScale" priority="369">
      <colorScale>
        <cfvo type="min"/>
        <cfvo type="percentile" val="50"/>
        <cfvo type="max"/>
        <color rgb="FFF8696B"/>
        <color rgb="FFFCFCFF"/>
        <color rgb="FF63BE7B"/>
      </colorScale>
    </cfRule>
  </conditionalFormatting>
  <conditionalFormatting sqref="L8">
    <cfRule type="colorScale" priority="368">
      <colorScale>
        <cfvo type="min"/>
        <cfvo type="percentile" val="50"/>
        <cfvo type="max"/>
        <color rgb="FFF8696B"/>
        <color rgb="FFFCFCFF"/>
        <color rgb="FF63BE7B"/>
      </colorScale>
    </cfRule>
  </conditionalFormatting>
  <conditionalFormatting sqref="D8">
    <cfRule type="colorScale" priority="367">
      <colorScale>
        <cfvo type="min"/>
        <cfvo type="percentile" val="50"/>
        <cfvo type="max"/>
        <color rgb="FFF8696B"/>
        <color rgb="FFFCFCFF"/>
        <color rgb="FF63BE7B"/>
      </colorScale>
    </cfRule>
  </conditionalFormatting>
  <conditionalFormatting sqref="G8">
    <cfRule type="colorScale" priority="366">
      <colorScale>
        <cfvo type="min"/>
        <cfvo type="max"/>
        <color rgb="FFFCFCFF"/>
        <color rgb="FF63BE7B"/>
      </colorScale>
    </cfRule>
  </conditionalFormatting>
  <conditionalFormatting sqref="J8">
    <cfRule type="colorScale" priority="365">
      <colorScale>
        <cfvo type="min"/>
        <cfvo type="max"/>
        <color rgb="FFFCFCFF"/>
        <color rgb="FF63BE7B"/>
      </colorScale>
    </cfRule>
  </conditionalFormatting>
  <conditionalFormatting sqref="M8">
    <cfRule type="colorScale" priority="364">
      <colorScale>
        <cfvo type="min"/>
        <cfvo type="max"/>
        <color rgb="FFFCFCFF"/>
        <color rgb="FF63BE7B"/>
      </colorScale>
    </cfRule>
  </conditionalFormatting>
  <conditionalFormatting sqref="N8">
    <cfRule type="colorScale" priority="363">
      <colorScale>
        <cfvo type="min"/>
        <cfvo type="max"/>
        <color rgb="FFFCFCFF"/>
        <color rgb="FF63BE7B"/>
      </colorScale>
    </cfRule>
  </conditionalFormatting>
  <conditionalFormatting sqref="O8">
    <cfRule type="colorScale" priority="362">
      <colorScale>
        <cfvo type="min"/>
        <cfvo type="percentile" val="50"/>
        <cfvo type="max"/>
        <color rgb="FF63BE7B"/>
        <color rgb="FFFCFCFF"/>
        <color rgb="FFF8696B"/>
      </colorScale>
    </cfRule>
  </conditionalFormatting>
  <conditionalFormatting sqref="P8">
    <cfRule type="colorScale" priority="361">
      <colorScale>
        <cfvo type="min"/>
        <cfvo type="percentile" val="50"/>
        <cfvo type="max"/>
        <color rgb="FF63BE7B"/>
        <color rgb="FFFCFCFF"/>
        <color rgb="FFF8696B"/>
      </colorScale>
    </cfRule>
  </conditionalFormatting>
  <conditionalFormatting sqref="Q8">
    <cfRule type="colorScale" priority="360">
      <colorScale>
        <cfvo type="min"/>
        <cfvo type="percentile" val="50"/>
        <cfvo type="max"/>
        <color rgb="FFF8696B"/>
        <color rgb="FFFCFCFF"/>
        <color rgb="FF63BE7B"/>
      </colorScale>
    </cfRule>
  </conditionalFormatting>
  <conditionalFormatting sqref="R8">
    <cfRule type="colorScale" priority="359">
      <colorScale>
        <cfvo type="min"/>
        <cfvo type="max"/>
        <color rgb="FFFCFCFF"/>
        <color rgb="FF63BE7B"/>
      </colorScale>
    </cfRule>
  </conditionalFormatting>
  <conditionalFormatting sqref="S8">
    <cfRule type="colorScale" priority="358">
      <colorScale>
        <cfvo type="min"/>
        <cfvo type="max"/>
        <color rgb="FFFCFCFF"/>
        <color rgb="FF63BE7B"/>
      </colorScale>
    </cfRule>
  </conditionalFormatting>
  <conditionalFormatting sqref="T8">
    <cfRule type="colorScale" priority="357">
      <colorScale>
        <cfvo type="min"/>
        <cfvo type="max"/>
        <color rgb="FFFCFCFF"/>
        <color rgb="FF63BE7B"/>
      </colorScale>
    </cfRule>
  </conditionalFormatting>
  <conditionalFormatting sqref="U8">
    <cfRule type="colorScale" priority="355">
      <colorScale>
        <cfvo type="min"/>
        <cfvo type="max"/>
        <color rgb="FFFCFCFF"/>
        <color rgb="FF63BE7B"/>
      </colorScale>
    </cfRule>
    <cfRule type="colorScale" priority="356">
      <colorScale>
        <cfvo type="min"/>
        <cfvo type="percentile" val="50"/>
        <cfvo type="max"/>
        <color rgb="FFF8696B"/>
        <color rgb="FFFCFCFF"/>
        <color rgb="FF63BE7B"/>
      </colorScale>
    </cfRule>
  </conditionalFormatting>
  <conditionalFormatting sqref="V8">
    <cfRule type="colorScale" priority="354">
      <colorScale>
        <cfvo type="min"/>
        <cfvo type="percentile" val="50"/>
        <cfvo type="max"/>
        <color rgb="FF63BE7B"/>
        <color rgb="FFFCFCFF"/>
        <color rgb="FFF8696B"/>
      </colorScale>
    </cfRule>
  </conditionalFormatting>
  <conditionalFormatting sqref="W8">
    <cfRule type="colorScale" priority="353">
      <colorScale>
        <cfvo type="min"/>
        <cfvo type="percentile" val="50"/>
        <cfvo type="max"/>
        <color rgb="FF63BE7B"/>
        <color rgb="FFFCFCFF"/>
        <color rgb="FFF8696B"/>
      </colorScale>
    </cfRule>
  </conditionalFormatting>
  <conditionalFormatting sqref="S8">
    <cfRule type="colorScale" priority="352">
      <colorScale>
        <cfvo type="min"/>
        <cfvo type="percentile" val="50"/>
        <cfvo type="max"/>
        <color rgb="FFF8696B"/>
        <color rgb="FFFCFCFF"/>
        <color rgb="FF63BE7B"/>
      </colorScale>
    </cfRule>
  </conditionalFormatting>
  <conditionalFormatting sqref="D8">
    <cfRule type="colorScale" priority="351">
      <colorScale>
        <cfvo type="min"/>
        <cfvo type="percentile" val="50"/>
        <cfvo type="max"/>
        <color rgb="FFF8696B"/>
        <color rgb="FFFCFCFF"/>
        <color rgb="FF63BE7B"/>
      </colorScale>
    </cfRule>
  </conditionalFormatting>
  <conditionalFormatting sqref="E8">
    <cfRule type="colorScale" priority="350">
      <colorScale>
        <cfvo type="min"/>
        <cfvo type="max"/>
        <color rgb="FFFCFCFF"/>
        <color rgb="FF63BE7B"/>
      </colorScale>
    </cfRule>
  </conditionalFormatting>
  <conditionalFormatting sqref="F8">
    <cfRule type="colorScale" priority="348">
      <colorScale>
        <cfvo type="min"/>
        <cfvo type="percentile" val="50"/>
        <cfvo type="max"/>
        <color rgb="FFF8696B"/>
        <color rgb="FFFCFCFF"/>
        <color rgb="FF63BE7B"/>
      </colorScale>
    </cfRule>
    <cfRule type="colorScale" priority="349">
      <colorScale>
        <cfvo type="min"/>
        <cfvo type="max"/>
        <color rgb="FFFCFCFF"/>
        <color rgb="FF63BE7B"/>
      </colorScale>
    </cfRule>
  </conditionalFormatting>
  <conditionalFormatting sqref="G8">
    <cfRule type="colorScale" priority="346">
      <colorScale>
        <cfvo type="min"/>
        <cfvo type="percentile" val="50"/>
        <cfvo type="max"/>
        <color rgb="FFF8696B"/>
        <color rgb="FFFCFCFF"/>
        <color rgb="FF63BE7B"/>
      </colorScale>
    </cfRule>
    <cfRule type="colorScale" priority="347">
      <colorScale>
        <cfvo type="min"/>
        <cfvo type="max"/>
        <color rgb="FFFCFCFF"/>
        <color rgb="FF63BE7B"/>
      </colorScale>
    </cfRule>
  </conditionalFormatting>
  <conditionalFormatting sqref="H8">
    <cfRule type="colorScale" priority="345">
      <colorScale>
        <cfvo type="min"/>
        <cfvo type="percentile" val="50"/>
        <cfvo type="max"/>
        <color rgb="FFF8696B"/>
        <color rgb="FFFCFCFF"/>
        <color rgb="FF63BE7B"/>
      </colorScale>
    </cfRule>
  </conditionalFormatting>
  <conditionalFormatting sqref="I8">
    <cfRule type="colorScale" priority="344">
      <colorScale>
        <cfvo type="min"/>
        <cfvo type="percentile" val="50"/>
        <cfvo type="max"/>
        <color rgb="FFF8696B"/>
        <color rgb="FFFCFCFF"/>
        <color rgb="FF63BE7B"/>
      </colorScale>
    </cfRule>
  </conditionalFormatting>
  <conditionalFormatting sqref="K8">
    <cfRule type="colorScale" priority="343">
      <colorScale>
        <cfvo type="min"/>
        <cfvo type="percentile" val="50"/>
        <cfvo type="max"/>
        <color rgb="FFF8696B"/>
        <color rgb="FFFCFCFF"/>
        <color rgb="FF63BE7B"/>
      </colorScale>
    </cfRule>
  </conditionalFormatting>
  <conditionalFormatting sqref="L8">
    <cfRule type="colorScale" priority="342">
      <colorScale>
        <cfvo type="min"/>
        <cfvo type="percentile" val="50"/>
        <cfvo type="max"/>
        <color rgb="FFF8696B"/>
        <color rgb="FFFCFCFF"/>
        <color rgb="FF63BE7B"/>
      </colorScale>
    </cfRule>
  </conditionalFormatting>
  <conditionalFormatting sqref="O8">
    <cfRule type="colorScale" priority="341">
      <colorScale>
        <cfvo type="min"/>
        <cfvo type="percentile" val="50"/>
        <cfvo type="max"/>
        <color rgb="FF63BE7B"/>
        <color rgb="FFFCFCFF"/>
        <color rgb="FFF8696B"/>
      </colorScale>
    </cfRule>
  </conditionalFormatting>
  <conditionalFormatting sqref="P8">
    <cfRule type="colorScale" priority="340">
      <colorScale>
        <cfvo type="min"/>
        <cfvo type="percentile" val="50"/>
        <cfvo type="max"/>
        <color rgb="FF63BE7B"/>
        <color rgb="FFFCFCFF"/>
        <color rgb="FFF8696B"/>
      </colorScale>
    </cfRule>
  </conditionalFormatting>
  <conditionalFormatting sqref="Q8">
    <cfRule type="colorScale" priority="339">
      <colorScale>
        <cfvo type="min"/>
        <cfvo type="percentile" val="50"/>
        <cfvo type="max"/>
        <color rgb="FFF8696B"/>
        <color rgb="FFFCFCFF"/>
        <color rgb="FF63BE7B"/>
      </colorScale>
    </cfRule>
  </conditionalFormatting>
  <conditionalFormatting sqref="R8">
    <cfRule type="colorScale" priority="337">
      <colorScale>
        <cfvo type="min"/>
        <cfvo type="percentile" val="50"/>
        <cfvo type="max"/>
        <color rgb="FFF8696B"/>
        <color rgb="FFFCFCFF"/>
        <color rgb="FF63BE7B"/>
      </colorScale>
    </cfRule>
    <cfRule type="colorScale" priority="338">
      <colorScale>
        <cfvo type="min"/>
        <cfvo type="max"/>
        <color rgb="FFFCFCFF"/>
        <color rgb="FF63BE7B"/>
      </colorScale>
    </cfRule>
  </conditionalFormatting>
  <conditionalFormatting sqref="T8">
    <cfRule type="colorScale" priority="336">
      <colorScale>
        <cfvo type="min"/>
        <cfvo type="percentile" val="50"/>
        <cfvo type="max"/>
        <color rgb="FFF8696B"/>
        <color rgb="FFFCFCFF"/>
        <color rgb="FF63BE7B"/>
      </colorScale>
    </cfRule>
  </conditionalFormatting>
  <conditionalFormatting sqref="U8">
    <cfRule type="colorScale" priority="335">
      <colorScale>
        <cfvo type="min"/>
        <cfvo type="percentile" val="50"/>
        <cfvo type="max"/>
        <color rgb="FFF8696B"/>
        <color rgb="FFFCFCFF"/>
        <color rgb="FF63BE7B"/>
      </colorScale>
    </cfRule>
  </conditionalFormatting>
  <conditionalFormatting sqref="V8">
    <cfRule type="colorScale" priority="334">
      <colorScale>
        <cfvo type="min"/>
        <cfvo type="percentile" val="50"/>
        <cfvo type="max"/>
        <color rgb="FF63BE7B"/>
        <color rgb="FFFCFCFF"/>
        <color rgb="FFF8696B"/>
      </colorScale>
    </cfRule>
  </conditionalFormatting>
  <conditionalFormatting sqref="W8">
    <cfRule type="colorScale" priority="333">
      <colorScale>
        <cfvo type="min"/>
        <cfvo type="percentile" val="50"/>
        <cfvo type="max"/>
        <color rgb="FF63BE7B"/>
        <color rgb="FFFCFCFF"/>
        <color rgb="FFF8696B"/>
      </colorScale>
    </cfRule>
  </conditionalFormatting>
  <conditionalFormatting sqref="G8">
    <cfRule type="colorScale" priority="331">
      <colorScale>
        <cfvo type="min"/>
        <cfvo type="max"/>
        <color rgb="FFFCFCFF"/>
        <color rgb="FF63BE7B"/>
      </colorScale>
    </cfRule>
    <cfRule type="colorScale" priority="332">
      <colorScale>
        <cfvo type="min"/>
        <cfvo type="percentile" val="50"/>
        <cfvo type="max"/>
        <color rgb="FFF8696B"/>
        <color rgb="FFFCFCFF"/>
        <color rgb="FF63BE7B"/>
      </colorScale>
    </cfRule>
  </conditionalFormatting>
  <conditionalFormatting sqref="R8">
    <cfRule type="colorScale" priority="329">
      <colorScale>
        <cfvo type="min"/>
        <cfvo type="max"/>
        <color rgb="FFFCFCFF"/>
        <color rgb="FF63BE7B"/>
      </colorScale>
    </cfRule>
    <cfRule type="colorScale" priority="330">
      <colorScale>
        <cfvo type="min"/>
        <cfvo type="percentile" val="50"/>
        <cfvo type="max"/>
        <color rgb="FFF8696B"/>
        <color rgb="FFFCFCFF"/>
        <color rgb="FF63BE7B"/>
      </colorScale>
    </cfRule>
  </conditionalFormatting>
  <conditionalFormatting sqref="F8">
    <cfRule type="colorScale" priority="328">
      <colorScale>
        <cfvo type="min"/>
        <cfvo type="max"/>
        <color rgb="FFFCFCFF"/>
        <color rgb="FF63BE7B"/>
      </colorScale>
    </cfRule>
  </conditionalFormatting>
  <conditionalFormatting sqref="H8">
    <cfRule type="colorScale" priority="327">
      <colorScale>
        <cfvo type="min"/>
        <cfvo type="max"/>
        <color rgb="FFFCFCFF"/>
        <color rgb="FF63BE7B"/>
      </colorScale>
    </cfRule>
  </conditionalFormatting>
  <conditionalFormatting sqref="I8">
    <cfRule type="colorScale" priority="326">
      <colorScale>
        <cfvo type="min"/>
        <cfvo type="max"/>
        <color rgb="FFFCFCFF"/>
        <color rgb="FF63BE7B"/>
      </colorScale>
    </cfRule>
  </conditionalFormatting>
  <conditionalFormatting sqref="K8">
    <cfRule type="colorScale" priority="325">
      <colorScale>
        <cfvo type="min"/>
        <cfvo type="max"/>
        <color rgb="FFFCFCFF"/>
        <color rgb="FF63BE7B"/>
      </colorScale>
    </cfRule>
  </conditionalFormatting>
  <conditionalFormatting sqref="L8">
    <cfRule type="colorScale" priority="324">
      <colorScale>
        <cfvo type="min"/>
        <cfvo type="max"/>
        <color rgb="FFFCFCFF"/>
        <color rgb="FF63BE7B"/>
      </colorScale>
    </cfRule>
  </conditionalFormatting>
  <conditionalFormatting sqref="G8">
    <cfRule type="colorScale" priority="323">
      <colorScale>
        <cfvo type="min"/>
        <cfvo type="max"/>
        <color rgb="FFFCFCFF"/>
        <color rgb="FF63BE7B"/>
      </colorScale>
    </cfRule>
  </conditionalFormatting>
  <conditionalFormatting sqref="J8">
    <cfRule type="colorScale" priority="321">
      <colorScale>
        <cfvo type="min"/>
        <cfvo type="percentile" val="50"/>
        <cfvo type="max"/>
        <color rgb="FFF8696B"/>
        <color rgb="FFFCFCFF"/>
        <color rgb="FF63BE7B"/>
      </colorScale>
    </cfRule>
    <cfRule type="colorScale" priority="322">
      <colorScale>
        <cfvo type="min"/>
        <cfvo type="max"/>
        <color rgb="FFFCFCFF"/>
        <color rgb="FF63BE7B"/>
      </colorScale>
    </cfRule>
  </conditionalFormatting>
  <conditionalFormatting sqref="J8">
    <cfRule type="colorScale" priority="319">
      <colorScale>
        <cfvo type="min"/>
        <cfvo type="max"/>
        <color rgb="FFFCFCFF"/>
        <color rgb="FF63BE7B"/>
      </colorScale>
    </cfRule>
    <cfRule type="colorScale" priority="320">
      <colorScale>
        <cfvo type="min"/>
        <cfvo type="percentile" val="50"/>
        <cfvo type="max"/>
        <color rgb="FFF8696B"/>
        <color rgb="FFFCFCFF"/>
        <color rgb="FF63BE7B"/>
      </colorScale>
    </cfRule>
  </conditionalFormatting>
  <conditionalFormatting sqref="J8">
    <cfRule type="colorScale" priority="318">
      <colorScale>
        <cfvo type="min"/>
        <cfvo type="max"/>
        <color rgb="FFFCFCFF"/>
        <color rgb="FF63BE7B"/>
      </colorScale>
    </cfRule>
  </conditionalFormatting>
  <conditionalFormatting sqref="M8">
    <cfRule type="colorScale" priority="316">
      <colorScale>
        <cfvo type="min"/>
        <cfvo type="percentile" val="50"/>
        <cfvo type="max"/>
        <color rgb="FFF8696B"/>
        <color rgb="FFFCFCFF"/>
        <color rgb="FF63BE7B"/>
      </colorScale>
    </cfRule>
    <cfRule type="colorScale" priority="317">
      <colorScale>
        <cfvo type="min"/>
        <cfvo type="max"/>
        <color rgb="FFFCFCFF"/>
        <color rgb="FF63BE7B"/>
      </colorScale>
    </cfRule>
  </conditionalFormatting>
  <conditionalFormatting sqref="M8">
    <cfRule type="colorScale" priority="314">
      <colorScale>
        <cfvo type="min"/>
        <cfvo type="max"/>
        <color rgb="FFFCFCFF"/>
        <color rgb="FF63BE7B"/>
      </colorScale>
    </cfRule>
    <cfRule type="colorScale" priority="315">
      <colorScale>
        <cfvo type="min"/>
        <cfvo type="percentile" val="50"/>
        <cfvo type="max"/>
        <color rgb="FFF8696B"/>
        <color rgb="FFFCFCFF"/>
        <color rgb="FF63BE7B"/>
      </colorScale>
    </cfRule>
  </conditionalFormatting>
  <conditionalFormatting sqref="M8">
    <cfRule type="colorScale" priority="313">
      <colorScale>
        <cfvo type="min"/>
        <cfvo type="max"/>
        <color rgb="FFFCFCFF"/>
        <color rgb="FF63BE7B"/>
      </colorScale>
    </cfRule>
  </conditionalFormatting>
  <conditionalFormatting sqref="N8">
    <cfRule type="colorScale" priority="311">
      <colorScale>
        <cfvo type="min"/>
        <cfvo type="percentile" val="50"/>
        <cfvo type="max"/>
        <color rgb="FFF8696B"/>
        <color rgb="FFFCFCFF"/>
        <color rgb="FF63BE7B"/>
      </colorScale>
    </cfRule>
    <cfRule type="colorScale" priority="312">
      <colorScale>
        <cfvo type="min"/>
        <cfvo type="max"/>
        <color rgb="FFFCFCFF"/>
        <color rgb="FF63BE7B"/>
      </colorScale>
    </cfRule>
  </conditionalFormatting>
  <conditionalFormatting sqref="N8">
    <cfRule type="colorScale" priority="309">
      <colorScale>
        <cfvo type="min"/>
        <cfvo type="max"/>
        <color rgb="FFFCFCFF"/>
        <color rgb="FF63BE7B"/>
      </colorScale>
    </cfRule>
    <cfRule type="colorScale" priority="310">
      <colorScale>
        <cfvo type="min"/>
        <cfvo type="percentile" val="50"/>
        <cfvo type="max"/>
        <color rgb="FFF8696B"/>
        <color rgb="FFFCFCFF"/>
        <color rgb="FF63BE7B"/>
      </colorScale>
    </cfRule>
  </conditionalFormatting>
  <conditionalFormatting sqref="N8">
    <cfRule type="colorScale" priority="308">
      <colorScale>
        <cfvo type="min"/>
        <cfvo type="max"/>
        <color rgb="FFFCFCFF"/>
        <color rgb="FF63BE7B"/>
      </colorScale>
    </cfRule>
  </conditionalFormatting>
  <conditionalFormatting sqref="E8">
    <cfRule type="colorScale" priority="306">
      <colorScale>
        <cfvo type="min"/>
        <cfvo type="percentile" val="50"/>
        <cfvo type="max"/>
        <color rgb="FFF8696B"/>
        <color rgb="FFFCFCFF"/>
        <color rgb="FF63BE7B"/>
      </colorScale>
    </cfRule>
    <cfRule type="colorScale" priority="307">
      <colorScale>
        <cfvo type="min"/>
        <cfvo type="max"/>
        <color rgb="FFFCFCFF"/>
        <color rgb="FF63BE7B"/>
      </colorScale>
    </cfRule>
  </conditionalFormatting>
  <conditionalFormatting sqref="F8">
    <cfRule type="colorScale" priority="304">
      <colorScale>
        <cfvo type="min"/>
        <cfvo type="percentile" val="50"/>
        <cfvo type="max"/>
        <color rgb="FFF8696B"/>
        <color rgb="FFFCFCFF"/>
        <color rgb="FF63BE7B"/>
      </colorScale>
    </cfRule>
    <cfRule type="colorScale" priority="305">
      <colorScale>
        <cfvo type="min"/>
        <cfvo type="max"/>
        <color rgb="FFFCFCFF"/>
        <color rgb="FF63BE7B"/>
      </colorScale>
    </cfRule>
  </conditionalFormatting>
  <conditionalFormatting sqref="G8">
    <cfRule type="colorScale" priority="302">
      <colorScale>
        <cfvo type="min"/>
        <cfvo type="percentile" val="50"/>
        <cfvo type="max"/>
        <color rgb="FFF8696B"/>
        <color rgb="FFFCFCFF"/>
        <color rgb="FF63BE7B"/>
      </colorScale>
    </cfRule>
    <cfRule type="colorScale" priority="303">
      <colorScale>
        <cfvo type="min"/>
        <cfvo type="max"/>
        <color rgb="FFFCFCFF"/>
        <color rgb="FF63BE7B"/>
      </colorScale>
    </cfRule>
  </conditionalFormatting>
  <conditionalFormatting sqref="H8">
    <cfRule type="colorScale" priority="300">
      <colorScale>
        <cfvo type="min"/>
        <cfvo type="percentile" val="50"/>
        <cfvo type="max"/>
        <color rgb="FFF8696B"/>
        <color rgb="FFFCFCFF"/>
        <color rgb="FF63BE7B"/>
      </colorScale>
    </cfRule>
    <cfRule type="colorScale" priority="301">
      <colorScale>
        <cfvo type="min"/>
        <cfvo type="max"/>
        <color rgb="FFFCFCFF"/>
        <color rgb="FF63BE7B"/>
      </colorScale>
    </cfRule>
  </conditionalFormatting>
  <conditionalFormatting sqref="I8">
    <cfRule type="colorScale" priority="298">
      <colorScale>
        <cfvo type="min"/>
        <cfvo type="percentile" val="50"/>
        <cfvo type="max"/>
        <color rgb="FFF8696B"/>
        <color rgb="FFFCFCFF"/>
        <color rgb="FF63BE7B"/>
      </colorScale>
    </cfRule>
    <cfRule type="colorScale" priority="299">
      <colorScale>
        <cfvo type="min"/>
        <cfvo type="max"/>
        <color rgb="FFFCFCFF"/>
        <color rgb="FF63BE7B"/>
      </colorScale>
    </cfRule>
  </conditionalFormatting>
  <conditionalFormatting sqref="I8">
    <cfRule type="colorScale" priority="297">
      <colorScale>
        <cfvo type="min"/>
        <cfvo type="percentile" val="50"/>
        <cfvo type="max"/>
        <color rgb="FFF8696B"/>
        <color rgb="FFFCFCFF"/>
        <color rgb="FF63BE7B"/>
      </colorScale>
    </cfRule>
  </conditionalFormatting>
  <conditionalFormatting sqref="K8">
    <cfRule type="colorScale" priority="296">
      <colorScale>
        <cfvo type="min"/>
        <cfvo type="percentile" val="50"/>
        <cfvo type="max"/>
        <color rgb="FFF8696B"/>
        <color rgb="FFFCFCFF"/>
        <color rgb="FF63BE7B"/>
      </colorScale>
    </cfRule>
  </conditionalFormatting>
  <conditionalFormatting sqref="K8:L8">
    <cfRule type="colorScale" priority="294">
      <colorScale>
        <cfvo type="min"/>
        <cfvo type="percentile" val="50"/>
        <cfvo type="max"/>
        <color rgb="FFF8696B"/>
        <color rgb="FFFCFCFF"/>
        <color rgb="FF63BE7B"/>
      </colorScale>
    </cfRule>
    <cfRule type="colorScale" priority="295">
      <colorScale>
        <cfvo type="min"/>
        <cfvo type="max"/>
        <color rgb="FFFCFCFF"/>
        <color rgb="FF63BE7B"/>
      </colorScale>
    </cfRule>
  </conditionalFormatting>
  <conditionalFormatting sqref="L8">
    <cfRule type="colorScale" priority="293">
      <colorScale>
        <cfvo type="min"/>
        <cfvo type="percentile" val="50"/>
        <cfvo type="max"/>
        <color rgb="FFF8696B"/>
        <color rgb="FFFCFCFF"/>
        <color rgb="FF63BE7B"/>
      </colorScale>
    </cfRule>
  </conditionalFormatting>
  <conditionalFormatting sqref="O8">
    <cfRule type="colorScale" priority="292">
      <colorScale>
        <cfvo type="min"/>
        <cfvo type="percentile" val="50"/>
        <cfvo type="max"/>
        <color rgb="FF63BE7B"/>
        <color rgb="FFFCFCFF"/>
        <color rgb="FFF8696B"/>
      </colorScale>
    </cfRule>
  </conditionalFormatting>
  <conditionalFormatting sqref="P8">
    <cfRule type="colorScale" priority="291">
      <colorScale>
        <cfvo type="min"/>
        <cfvo type="percentile" val="50"/>
        <cfvo type="max"/>
        <color rgb="FF63BE7B"/>
        <color rgb="FFFCFCFF"/>
        <color rgb="FFF8696B"/>
      </colorScale>
    </cfRule>
  </conditionalFormatting>
  <conditionalFormatting sqref="Q8">
    <cfRule type="colorScale" priority="290">
      <colorScale>
        <cfvo type="min"/>
        <cfvo type="percentile" val="50"/>
        <cfvo type="max"/>
        <color rgb="FFF8696B"/>
        <color rgb="FFFCFCFF"/>
        <color rgb="FF63BE7B"/>
      </colorScale>
    </cfRule>
  </conditionalFormatting>
  <conditionalFormatting sqref="W8">
    <cfRule type="colorScale" priority="289">
      <colorScale>
        <cfvo type="min"/>
        <cfvo type="percentile" val="50"/>
        <cfvo type="max"/>
        <color rgb="FF63BE7B"/>
        <color rgb="FFFCFCFF"/>
        <color rgb="FFF8696B"/>
      </colorScale>
    </cfRule>
  </conditionalFormatting>
  <conditionalFormatting sqref="J8">
    <cfRule type="colorScale" priority="287">
      <colorScale>
        <cfvo type="min"/>
        <cfvo type="percentile" val="50"/>
        <cfvo type="max"/>
        <color rgb="FFF8696B"/>
        <color rgb="FFFCFCFF"/>
        <color rgb="FF63BE7B"/>
      </colorScale>
    </cfRule>
    <cfRule type="colorScale" priority="288">
      <colorScale>
        <cfvo type="min"/>
        <cfvo type="max"/>
        <color rgb="FFFCFCFF"/>
        <color rgb="FF63BE7B"/>
      </colorScale>
    </cfRule>
  </conditionalFormatting>
  <conditionalFormatting sqref="M8">
    <cfRule type="colorScale" priority="285">
      <colorScale>
        <cfvo type="min"/>
        <cfvo type="percentile" val="50"/>
        <cfvo type="max"/>
        <color rgb="FFF8696B"/>
        <color rgb="FFFCFCFF"/>
        <color rgb="FF63BE7B"/>
      </colorScale>
    </cfRule>
    <cfRule type="colorScale" priority="286">
      <colorScale>
        <cfvo type="min"/>
        <cfvo type="max"/>
        <color rgb="FFFCFCFF"/>
        <color rgb="FF63BE7B"/>
      </colorScale>
    </cfRule>
  </conditionalFormatting>
  <conditionalFormatting sqref="N8">
    <cfRule type="colorScale" priority="283">
      <colorScale>
        <cfvo type="min"/>
        <cfvo type="percentile" val="50"/>
        <cfvo type="max"/>
        <color rgb="FFF8696B"/>
        <color rgb="FFFCFCFF"/>
        <color rgb="FF63BE7B"/>
      </colorScale>
    </cfRule>
    <cfRule type="colorScale" priority="284">
      <colorScale>
        <cfvo type="min"/>
        <cfvo type="max"/>
        <color rgb="FFFCFCFF"/>
        <color rgb="FF63BE7B"/>
      </colorScale>
    </cfRule>
  </conditionalFormatting>
  <conditionalFormatting sqref="D8">
    <cfRule type="colorScale" priority="282">
      <colorScale>
        <cfvo type="min"/>
        <cfvo type="percentile" val="50"/>
        <cfvo type="max"/>
        <color rgb="FFF8696B"/>
        <color rgb="FFFCFCFF"/>
        <color rgb="FF63BE7B"/>
      </colorScale>
    </cfRule>
  </conditionalFormatting>
  <conditionalFormatting sqref="G8">
    <cfRule type="colorScale" priority="281">
      <colorScale>
        <cfvo type="min"/>
        <cfvo type="max"/>
        <color rgb="FFFCFCFF"/>
        <color rgb="FF63BE7B"/>
      </colorScale>
    </cfRule>
  </conditionalFormatting>
  <conditionalFormatting sqref="J8">
    <cfRule type="colorScale" priority="280">
      <colorScale>
        <cfvo type="min"/>
        <cfvo type="max"/>
        <color rgb="FFFCFCFF"/>
        <color rgb="FF63BE7B"/>
      </colorScale>
    </cfRule>
  </conditionalFormatting>
  <conditionalFormatting sqref="M8">
    <cfRule type="colorScale" priority="279">
      <colorScale>
        <cfvo type="min"/>
        <cfvo type="max"/>
        <color rgb="FFFCFCFF"/>
        <color rgb="FF63BE7B"/>
      </colorScale>
    </cfRule>
  </conditionalFormatting>
  <conditionalFormatting sqref="N8">
    <cfRule type="colorScale" priority="278">
      <colorScale>
        <cfvo type="min"/>
        <cfvo type="max"/>
        <color rgb="FFFCFCFF"/>
        <color rgb="FF63BE7B"/>
      </colorScale>
    </cfRule>
  </conditionalFormatting>
  <conditionalFormatting sqref="O8">
    <cfRule type="colorScale" priority="277">
      <colorScale>
        <cfvo type="min"/>
        <cfvo type="percentile" val="50"/>
        <cfvo type="max"/>
        <color rgb="FF63BE7B"/>
        <color rgb="FFFCFCFF"/>
        <color rgb="FFF8696B"/>
      </colorScale>
    </cfRule>
  </conditionalFormatting>
  <conditionalFormatting sqref="P8">
    <cfRule type="colorScale" priority="276">
      <colorScale>
        <cfvo type="min"/>
        <cfvo type="percentile" val="50"/>
        <cfvo type="max"/>
        <color rgb="FF63BE7B"/>
        <color rgb="FFFCFCFF"/>
        <color rgb="FFF8696B"/>
      </colorScale>
    </cfRule>
  </conditionalFormatting>
  <conditionalFormatting sqref="Q8">
    <cfRule type="colorScale" priority="275">
      <colorScale>
        <cfvo type="min"/>
        <cfvo type="percentile" val="50"/>
        <cfvo type="max"/>
        <color rgb="FFF8696B"/>
        <color rgb="FFFCFCFF"/>
        <color rgb="FF63BE7B"/>
      </colorScale>
    </cfRule>
  </conditionalFormatting>
  <conditionalFormatting sqref="R8">
    <cfRule type="colorScale" priority="274">
      <colorScale>
        <cfvo type="min"/>
        <cfvo type="max"/>
        <color rgb="FFFCFCFF"/>
        <color rgb="FF63BE7B"/>
      </colorScale>
    </cfRule>
  </conditionalFormatting>
  <conditionalFormatting sqref="S8">
    <cfRule type="colorScale" priority="273">
      <colorScale>
        <cfvo type="min"/>
        <cfvo type="max"/>
        <color rgb="FFFCFCFF"/>
        <color rgb="FF63BE7B"/>
      </colorScale>
    </cfRule>
  </conditionalFormatting>
  <conditionalFormatting sqref="T8">
    <cfRule type="colorScale" priority="272">
      <colorScale>
        <cfvo type="min"/>
        <cfvo type="max"/>
        <color rgb="FFFCFCFF"/>
        <color rgb="FF63BE7B"/>
      </colorScale>
    </cfRule>
  </conditionalFormatting>
  <conditionalFormatting sqref="U8">
    <cfRule type="colorScale" priority="271">
      <colorScale>
        <cfvo type="min"/>
        <cfvo type="max"/>
        <color rgb="FFFCFCFF"/>
        <color rgb="FF63BE7B"/>
      </colorScale>
    </cfRule>
  </conditionalFormatting>
  <conditionalFormatting sqref="V8">
    <cfRule type="colorScale" priority="270">
      <colorScale>
        <cfvo type="min"/>
        <cfvo type="percentile" val="50"/>
        <cfvo type="max"/>
        <color rgb="FF63BE7B"/>
        <color rgb="FFFCFCFF"/>
        <color rgb="FFF8696B"/>
      </colorScale>
    </cfRule>
  </conditionalFormatting>
  <conditionalFormatting sqref="W8">
    <cfRule type="colorScale" priority="269">
      <colorScale>
        <cfvo type="min"/>
        <cfvo type="percentile" val="50"/>
        <cfvo type="max"/>
        <color rgb="FF63BE7B"/>
        <color rgb="FFFCFCFF"/>
        <color rgb="FFF8696B"/>
      </colorScale>
    </cfRule>
  </conditionalFormatting>
  <conditionalFormatting sqref="D8">
    <cfRule type="colorScale" priority="268">
      <colorScale>
        <cfvo type="min"/>
        <cfvo type="percentile" val="50"/>
        <cfvo type="max"/>
        <color rgb="FFF8696B"/>
        <color rgb="FFFCFCFF"/>
        <color rgb="FF63BE7B"/>
      </colorScale>
    </cfRule>
  </conditionalFormatting>
  <conditionalFormatting sqref="G8">
    <cfRule type="colorScale" priority="267">
      <colorScale>
        <cfvo type="min"/>
        <cfvo type="max"/>
        <color rgb="FFFCFCFF"/>
        <color rgb="FF63BE7B"/>
      </colorScale>
    </cfRule>
  </conditionalFormatting>
  <conditionalFormatting sqref="P8">
    <cfRule type="colorScale" priority="266">
      <colorScale>
        <cfvo type="min"/>
        <cfvo type="percentile" val="50"/>
        <cfvo type="max"/>
        <color rgb="FF63BE7B"/>
        <color rgb="FFFCFCFF"/>
        <color rgb="FFF8696B"/>
      </colorScale>
    </cfRule>
  </conditionalFormatting>
  <conditionalFormatting sqref="Q8">
    <cfRule type="colorScale" priority="265">
      <colorScale>
        <cfvo type="min"/>
        <cfvo type="percentile" val="50"/>
        <cfvo type="max"/>
        <color rgb="FFF8696B"/>
        <color rgb="FFFCFCFF"/>
        <color rgb="FF63BE7B"/>
      </colorScale>
    </cfRule>
  </conditionalFormatting>
  <conditionalFormatting sqref="R8">
    <cfRule type="colorScale" priority="264">
      <colorScale>
        <cfvo type="min"/>
        <cfvo type="max"/>
        <color rgb="FFFCFCFF"/>
        <color rgb="FF63BE7B"/>
      </colorScale>
    </cfRule>
  </conditionalFormatting>
  <conditionalFormatting sqref="S8">
    <cfRule type="colorScale" priority="263">
      <colorScale>
        <cfvo type="min"/>
        <cfvo type="max"/>
        <color rgb="FFFCFCFF"/>
        <color rgb="FF63BE7B"/>
      </colorScale>
    </cfRule>
  </conditionalFormatting>
  <conditionalFormatting sqref="T8">
    <cfRule type="colorScale" priority="262">
      <colorScale>
        <cfvo type="min"/>
        <cfvo type="max"/>
        <color rgb="FFFCFCFF"/>
        <color rgb="FF63BE7B"/>
      </colorScale>
    </cfRule>
  </conditionalFormatting>
  <conditionalFormatting sqref="V8">
    <cfRule type="colorScale" priority="261">
      <colorScale>
        <cfvo type="min"/>
        <cfvo type="percentile" val="50"/>
        <cfvo type="max"/>
        <color rgb="FF63BE7B"/>
        <color rgb="FFFCFCFF"/>
        <color rgb="FFF8696B"/>
      </colorScale>
    </cfRule>
  </conditionalFormatting>
  <conditionalFormatting sqref="W8">
    <cfRule type="colorScale" priority="260">
      <colorScale>
        <cfvo type="min"/>
        <cfvo type="percentile" val="50"/>
        <cfvo type="max"/>
        <color rgb="FF63BE7B"/>
        <color rgb="FFFCFCFF"/>
        <color rgb="FFF8696B"/>
      </colorScale>
    </cfRule>
  </conditionalFormatting>
  <conditionalFormatting sqref="J8">
    <cfRule type="colorScale" priority="259">
      <colorScale>
        <cfvo type="min"/>
        <cfvo type="max"/>
        <color rgb="FFFCFCFF"/>
        <color rgb="FF63BE7B"/>
      </colorScale>
    </cfRule>
  </conditionalFormatting>
  <conditionalFormatting sqref="O8">
    <cfRule type="colorScale" priority="258">
      <colorScale>
        <cfvo type="min"/>
        <cfvo type="percentile" val="50"/>
        <cfvo type="max"/>
        <color rgb="FF63BE7B"/>
        <color rgb="FFFCFCFF"/>
        <color rgb="FFF8696B"/>
      </colorScale>
    </cfRule>
  </conditionalFormatting>
  <conditionalFormatting sqref="U8">
    <cfRule type="colorScale" priority="256">
      <colorScale>
        <cfvo type="min"/>
        <cfvo type="max"/>
        <color rgb="FFFCFCFF"/>
        <color rgb="FF63BE7B"/>
      </colorScale>
    </cfRule>
    <cfRule type="colorScale" priority="257">
      <colorScale>
        <cfvo type="min"/>
        <cfvo type="percentile" val="50"/>
        <cfvo type="max"/>
        <color rgb="FFF8696B"/>
        <color rgb="FFFCFCFF"/>
        <color rgb="FF63BE7B"/>
      </colorScale>
    </cfRule>
  </conditionalFormatting>
  <conditionalFormatting sqref="U8">
    <cfRule type="colorScale" priority="255">
      <colorScale>
        <cfvo type="min"/>
        <cfvo type="percentile" val="50"/>
        <cfvo type="max"/>
        <color rgb="FFF8696B"/>
        <color rgb="FFFCFCFF"/>
        <color rgb="FF63BE7B"/>
      </colorScale>
    </cfRule>
  </conditionalFormatting>
  <conditionalFormatting sqref="O8">
    <cfRule type="colorScale" priority="253">
      <colorScale>
        <cfvo type="min"/>
        <cfvo type="percentile" val="50"/>
        <cfvo type="max"/>
        <color rgb="FF63BE7B"/>
        <color rgb="FFFCFCFF"/>
        <color rgb="FFF8696B"/>
      </colorScale>
    </cfRule>
    <cfRule type="colorScale" priority="254">
      <colorScale>
        <cfvo type="min"/>
        <cfvo type="max"/>
        <color rgb="FFFCFCFF"/>
        <color rgb="FF63BE7B"/>
      </colorScale>
    </cfRule>
  </conditionalFormatting>
  <conditionalFormatting sqref="S8">
    <cfRule type="colorScale" priority="251">
      <colorScale>
        <cfvo type="min"/>
        <cfvo type="max"/>
        <color rgb="FFFCFCFF"/>
        <color rgb="FF63BE7B"/>
      </colorScale>
    </cfRule>
    <cfRule type="colorScale" priority="252">
      <colorScale>
        <cfvo type="min"/>
        <cfvo type="percentile" val="50"/>
        <cfvo type="max"/>
        <color rgb="FFF8696B"/>
        <color rgb="FFFCFCFF"/>
        <color rgb="FF63BE7B"/>
      </colorScale>
    </cfRule>
  </conditionalFormatting>
  <conditionalFormatting sqref="T8">
    <cfRule type="colorScale" priority="249">
      <colorScale>
        <cfvo type="min"/>
        <cfvo type="max"/>
        <color rgb="FFFCFCFF"/>
        <color rgb="FF63BE7B"/>
      </colorScale>
    </cfRule>
    <cfRule type="colorScale" priority="250">
      <colorScale>
        <cfvo type="min"/>
        <cfvo type="percentile" val="50"/>
        <cfvo type="max"/>
        <color rgb="FFF8696B"/>
        <color rgb="FFFCFCFF"/>
        <color rgb="FF63BE7B"/>
      </colorScale>
    </cfRule>
  </conditionalFormatting>
  <conditionalFormatting sqref="E8">
    <cfRule type="colorScale" priority="248">
      <colorScale>
        <cfvo type="min"/>
        <cfvo type="max"/>
        <color rgb="FFFCFCFF"/>
        <color rgb="FF63BE7B"/>
      </colorScale>
    </cfRule>
  </conditionalFormatting>
  <conditionalFormatting sqref="F8">
    <cfRule type="colorScale" priority="247">
      <colorScale>
        <cfvo type="min"/>
        <cfvo type="max"/>
        <color rgb="FFFCFCFF"/>
        <color rgb="FF63BE7B"/>
      </colorScale>
    </cfRule>
  </conditionalFormatting>
  <conditionalFormatting sqref="H8">
    <cfRule type="colorScale" priority="245">
      <colorScale>
        <cfvo type="min"/>
        <cfvo type="max"/>
        <color rgb="FFFCFCFF"/>
        <color rgb="FF63BE7B"/>
      </colorScale>
    </cfRule>
    <cfRule type="colorScale" priority="246">
      <colorScale>
        <cfvo type="min"/>
        <cfvo type="percentile" val="50"/>
        <cfvo type="max"/>
        <color rgb="FFF8696B"/>
        <color rgb="FFFCFCFF"/>
        <color rgb="FF63BE7B"/>
      </colorScale>
    </cfRule>
  </conditionalFormatting>
  <conditionalFormatting sqref="I8">
    <cfRule type="colorScale" priority="244">
      <colorScale>
        <cfvo type="min"/>
        <cfvo type="max"/>
        <color rgb="FFFCFCFF"/>
        <color rgb="FF63BE7B"/>
      </colorScale>
    </cfRule>
  </conditionalFormatting>
  <conditionalFormatting sqref="K8">
    <cfRule type="colorScale" priority="243">
      <colorScale>
        <cfvo type="min"/>
        <cfvo type="max"/>
        <color rgb="FFFCFCFF"/>
        <color rgb="FF63BE7B"/>
      </colorScale>
    </cfRule>
  </conditionalFormatting>
  <conditionalFormatting sqref="L8">
    <cfRule type="colorScale" priority="242">
      <colorScale>
        <cfvo type="min"/>
        <cfvo type="max"/>
        <color rgb="FFFCFCFF"/>
        <color rgb="FF63BE7B"/>
      </colorScale>
    </cfRule>
  </conditionalFormatting>
  <conditionalFormatting sqref="U8">
    <cfRule type="colorScale" priority="241">
      <colorScale>
        <cfvo type="min"/>
        <cfvo type="max"/>
        <color rgb="FFFCFCFF"/>
        <color rgb="FF63BE7B"/>
      </colorScale>
    </cfRule>
  </conditionalFormatting>
  <conditionalFormatting sqref="M8:N8">
    <cfRule type="colorScale" priority="240">
      <colorScale>
        <cfvo type="min"/>
        <cfvo type="max"/>
        <color rgb="FFFCFCFF"/>
        <color rgb="FF63BE7B"/>
      </colorScale>
    </cfRule>
  </conditionalFormatting>
  <conditionalFormatting sqref="M8">
    <cfRule type="colorScale" priority="239">
      <colorScale>
        <cfvo type="min"/>
        <cfvo type="max"/>
        <color rgb="FFFCFCFF"/>
        <color rgb="FF63BE7B"/>
      </colorScale>
    </cfRule>
  </conditionalFormatting>
  <conditionalFormatting sqref="N8">
    <cfRule type="colorScale" priority="238">
      <colorScale>
        <cfvo type="min"/>
        <cfvo type="max"/>
        <color rgb="FFFCFCFF"/>
        <color rgb="FF63BE7B"/>
      </colorScale>
    </cfRule>
  </conditionalFormatting>
  <conditionalFormatting sqref="D8">
    <cfRule type="colorScale" priority="237">
      <colorScale>
        <cfvo type="min"/>
        <cfvo type="percentile" val="50"/>
        <cfvo type="max"/>
        <color rgb="FFF8696B"/>
        <color rgb="FFFCFCFF"/>
        <color rgb="FF63BE7B"/>
      </colorScale>
    </cfRule>
  </conditionalFormatting>
  <conditionalFormatting sqref="G8">
    <cfRule type="colorScale" priority="236">
      <colorScale>
        <cfvo type="min"/>
        <cfvo type="max"/>
        <color rgb="FFFCFCFF"/>
        <color rgb="FF63BE7B"/>
      </colorScale>
    </cfRule>
  </conditionalFormatting>
  <conditionalFormatting sqref="J8">
    <cfRule type="colorScale" priority="235">
      <colorScale>
        <cfvo type="min"/>
        <cfvo type="max"/>
        <color rgb="FFFCFCFF"/>
        <color rgb="FF63BE7B"/>
      </colorScale>
    </cfRule>
  </conditionalFormatting>
  <conditionalFormatting sqref="M8">
    <cfRule type="colorScale" priority="234">
      <colorScale>
        <cfvo type="min"/>
        <cfvo type="max"/>
        <color rgb="FFFCFCFF"/>
        <color rgb="FF63BE7B"/>
      </colorScale>
    </cfRule>
  </conditionalFormatting>
  <conditionalFormatting sqref="N8">
    <cfRule type="colorScale" priority="233">
      <colorScale>
        <cfvo type="min"/>
        <cfvo type="max"/>
        <color rgb="FFFCFCFF"/>
        <color rgb="FF63BE7B"/>
      </colorScale>
    </cfRule>
  </conditionalFormatting>
  <conditionalFormatting sqref="O8">
    <cfRule type="colorScale" priority="232">
      <colorScale>
        <cfvo type="min"/>
        <cfvo type="percentile" val="50"/>
        <cfvo type="max"/>
        <color rgb="FF63BE7B"/>
        <color rgb="FFFCFCFF"/>
        <color rgb="FFF8696B"/>
      </colorScale>
    </cfRule>
  </conditionalFormatting>
  <conditionalFormatting sqref="P8">
    <cfRule type="colorScale" priority="231">
      <colorScale>
        <cfvo type="min"/>
        <cfvo type="percentile" val="50"/>
        <cfvo type="max"/>
        <color rgb="FF63BE7B"/>
        <color rgb="FFFCFCFF"/>
        <color rgb="FFF8696B"/>
      </colorScale>
    </cfRule>
  </conditionalFormatting>
  <conditionalFormatting sqref="Q8">
    <cfRule type="colorScale" priority="230">
      <colorScale>
        <cfvo type="min"/>
        <cfvo type="percentile" val="50"/>
        <cfvo type="max"/>
        <color rgb="FFF8696B"/>
        <color rgb="FFFCFCFF"/>
        <color rgb="FF63BE7B"/>
      </colorScale>
    </cfRule>
  </conditionalFormatting>
  <conditionalFormatting sqref="R8">
    <cfRule type="colorScale" priority="229">
      <colorScale>
        <cfvo type="min"/>
        <cfvo type="max"/>
        <color rgb="FFFCFCFF"/>
        <color rgb="FF63BE7B"/>
      </colorScale>
    </cfRule>
  </conditionalFormatting>
  <conditionalFormatting sqref="S8">
    <cfRule type="colorScale" priority="228">
      <colorScale>
        <cfvo type="min"/>
        <cfvo type="max"/>
        <color rgb="FFFCFCFF"/>
        <color rgb="FF63BE7B"/>
      </colorScale>
    </cfRule>
  </conditionalFormatting>
  <conditionalFormatting sqref="T8">
    <cfRule type="colorScale" priority="227">
      <colorScale>
        <cfvo type="min"/>
        <cfvo type="max"/>
        <color rgb="FFFCFCFF"/>
        <color rgb="FF63BE7B"/>
      </colorScale>
    </cfRule>
  </conditionalFormatting>
  <conditionalFormatting sqref="U8">
    <cfRule type="colorScale" priority="226">
      <colorScale>
        <cfvo type="min"/>
        <cfvo type="max"/>
        <color rgb="FFFCFCFF"/>
        <color rgb="FF63BE7B"/>
      </colorScale>
    </cfRule>
  </conditionalFormatting>
  <conditionalFormatting sqref="V8">
    <cfRule type="colorScale" priority="225">
      <colorScale>
        <cfvo type="min"/>
        <cfvo type="percentile" val="50"/>
        <cfvo type="max"/>
        <color rgb="FF63BE7B"/>
        <color rgb="FFFCFCFF"/>
        <color rgb="FFF8696B"/>
      </colorScale>
    </cfRule>
  </conditionalFormatting>
  <conditionalFormatting sqref="W8">
    <cfRule type="colorScale" priority="224">
      <colorScale>
        <cfvo type="min"/>
        <cfvo type="percentile" val="50"/>
        <cfvo type="max"/>
        <color rgb="FF63BE7B"/>
        <color rgb="FFFCFCFF"/>
        <color rgb="FFF8696B"/>
      </colorScale>
    </cfRule>
  </conditionalFormatting>
  <conditionalFormatting sqref="D8">
    <cfRule type="colorScale" priority="223">
      <colorScale>
        <cfvo type="min"/>
        <cfvo type="percentile" val="50"/>
        <cfvo type="max"/>
        <color rgb="FFF8696B"/>
        <color rgb="FFFCFCFF"/>
        <color rgb="FF63BE7B"/>
      </colorScale>
    </cfRule>
  </conditionalFormatting>
  <conditionalFormatting sqref="G8">
    <cfRule type="colorScale" priority="222">
      <colorScale>
        <cfvo type="min"/>
        <cfvo type="max"/>
        <color rgb="FFFCFCFF"/>
        <color rgb="FF63BE7B"/>
      </colorScale>
    </cfRule>
  </conditionalFormatting>
  <conditionalFormatting sqref="J8">
    <cfRule type="colorScale" priority="221">
      <colorScale>
        <cfvo type="min"/>
        <cfvo type="max"/>
        <color rgb="FFFCFCFF"/>
        <color rgb="FF63BE7B"/>
      </colorScale>
    </cfRule>
  </conditionalFormatting>
  <conditionalFormatting sqref="M8">
    <cfRule type="colorScale" priority="220">
      <colorScale>
        <cfvo type="min"/>
        <cfvo type="max"/>
        <color rgb="FFFCFCFF"/>
        <color rgb="FF63BE7B"/>
      </colorScale>
    </cfRule>
  </conditionalFormatting>
  <conditionalFormatting sqref="N8">
    <cfRule type="colorScale" priority="219">
      <colorScale>
        <cfvo type="min"/>
        <cfvo type="max"/>
        <color rgb="FFFCFCFF"/>
        <color rgb="FF63BE7B"/>
      </colorScale>
    </cfRule>
  </conditionalFormatting>
  <conditionalFormatting sqref="O8">
    <cfRule type="colorScale" priority="218">
      <colorScale>
        <cfvo type="min"/>
        <cfvo type="percentile" val="50"/>
        <cfvo type="max"/>
        <color rgb="FF63BE7B"/>
        <color rgb="FFFCFCFF"/>
        <color rgb="FFF8696B"/>
      </colorScale>
    </cfRule>
  </conditionalFormatting>
  <conditionalFormatting sqref="P8">
    <cfRule type="colorScale" priority="217">
      <colorScale>
        <cfvo type="min"/>
        <cfvo type="percentile" val="50"/>
        <cfvo type="max"/>
        <color rgb="FF63BE7B"/>
        <color rgb="FFFCFCFF"/>
        <color rgb="FFF8696B"/>
      </colorScale>
    </cfRule>
  </conditionalFormatting>
  <conditionalFormatting sqref="Q8">
    <cfRule type="colorScale" priority="216">
      <colorScale>
        <cfvo type="min"/>
        <cfvo type="percentile" val="50"/>
        <cfvo type="max"/>
        <color rgb="FFF8696B"/>
        <color rgb="FFFCFCFF"/>
        <color rgb="FF63BE7B"/>
      </colorScale>
    </cfRule>
  </conditionalFormatting>
  <conditionalFormatting sqref="R8">
    <cfRule type="colorScale" priority="215">
      <colorScale>
        <cfvo type="min"/>
        <cfvo type="max"/>
        <color rgb="FFFCFCFF"/>
        <color rgb="FF63BE7B"/>
      </colorScale>
    </cfRule>
  </conditionalFormatting>
  <conditionalFormatting sqref="S8">
    <cfRule type="colorScale" priority="214">
      <colorScale>
        <cfvo type="min"/>
        <cfvo type="max"/>
        <color rgb="FFFCFCFF"/>
        <color rgb="FF63BE7B"/>
      </colorScale>
    </cfRule>
  </conditionalFormatting>
  <conditionalFormatting sqref="T8">
    <cfRule type="colorScale" priority="213">
      <colorScale>
        <cfvo type="min"/>
        <cfvo type="max"/>
        <color rgb="FFFCFCFF"/>
        <color rgb="FF63BE7B"/>
      </colorScale>
    </cfRule>
  </conditionalFormatting>
  <conditionalFormatting sqref="U8">
    <cfRule type="colorScale" priority="212">
      <colorScale>
        <cfvo type="min"/>
        <cfvo type="max"/>
        <color rgb="FFFCFCFF"/>
        <color rgb="FF63BE7B"/>
      </colorScale>
    </cfRule>
  </conditionalFormatting>
  <conditionalFormatting sqref="O8">
    <cfRule type="colorScale" priority="208">
      <colorScale>
        <cfvo type="min"/>
        <cfvo type="percentile" val="50"/>
        <cfvo type="max"/>
        <color rgb="FF63BE7B"/>
        <color rgb="FFFCFCFF"/>
        <color rgb="FFF8696B"/>
      </colorScale>
    </cfRule>
    <cfRule type="colorScale" priority="209">
      <colorScale>
        <cfvo type="min"/>
        <cfvo type="percentile" val="50"/>
        <cfvo type="max"/>
        <color rgb="FF63BE7B"/>
        <color rgb="FFFCFCFF"/>
        <color rgb="FFF8696B"/>
      </colorScale>
    </cfRule>
    <cfRule type="colorScale" priority="210">
      <colorScale>
        <cfvo type="min"/>
        <cfvo type="percentile" val="50"/>
        <cfvo type="max"/>
        <color rgb="FF63BE7B"/>
        <color rgb="FFFCFCFF"/>
        <color rgb="FFF8696B"/>
      </colorScale>
    </cfRule>
    <cfRule type="colorScale" priority="211">
      <colorScale>
        <cfvo type="min"/>
        <cfvo type="percentile" val="50"/>
        <cfvo type="max"/>
        <color rgb="FF63BE7B"/>
        <color rgb="FFFCFCFF"/>
        <color rgb="FFF8696B"/>
      </colorScale>
    </cfRule>
  </conditionalFormatting>
  <conditionalFormatting sqref="P8">
    <cfRule type="colorScale" priority="205">
      <colorScale>
        <cfvo type="min"/>
        <cfvo type="percentile" val="50"/>
        <cfvo type="max"/>
        <color rgb="FF63BE7B"/>
        <color rgb="FFFCFCFF"/>
        <color rgb="FFF8696B"/>
      </colorScale>
    </cfRule>
    <cfRule type="colorScale" priority="206">
      <colorScale>
        <cfvo type="min"/>
        <cfvo type="percentile" val="50"/>
        <cfvo type="max"/>
        <color rgb="FF63BE7B"/>
        <color rgb="FFFCFCFF"/>
        <color rgb="FFF8696B"/>
      </colorScale>
    </cfRule>
    <cfRule type="colorScale" priority="207">
      <colorScale>
        <cfvo type="min"/>
        <cfvo type="max"/>
        <color rgb="FFFCFCFF"/>
        <color rgb="FFF8696B"/>
      </colorScale>
    </cfRule>
  </conditionalFormatting>
  <conditionalFormatting sqref="Q8">
    <cfRule type="colorScale" priority="198">
      <colorScale>
        <cfvo type="min"/>
        <cfvo type="percentile" val="50"/>
        <cfvo type="max"/>
        <color rgb="FFF8696B"/>
        <color rgb="FFFCFCFF"/>
        <color rgb="FF63BE7B"/>
      </colorScale>
    </cfRule>
    <cfRule type="colorScale" priority="199">
      <colorScale>
        <cfvo type="min"/>
        <cfvo type="max"/>
        <color rgb="FFFFEF9C"/>
        <color rgb="FF63BE7B"/>
      </colorScale>
    </cfRule>
    <cfRule type="colorScale" priority="200">
      <colorScale>
        <cfvo type="min"/>
        <cfvo type="max"/>
        <color rgb="FFFFEF9C"/>
        <color rgb="FF63BE7B"/>
      </colorScale>
    </cfRule>
    <cfRule type="colorScale" priority="201">
      <colorScale>
        <cfvo type="min"/>
        <cfvo type="max"/>
        <color rgb="FFFFEF9C"/>
        <color rgb="FF63BE7B"/>
      </colorScale>
    </cfRule>
    <cfRule type="colorScale" priority="202">
      <colorScale>
        <cfvo type="min"/>
        <cfvo type="max"/>
        <color rgb="FFFCFCFF"/>
        <color rgb="FF63BE7B"/>
      </colorScale>
    </cfRule>
    <cfRule type="colorScale" priority="203">
      <colorScale>
        <cfvo type="min"/>
        <cfvo type="max"/>
        <color rgb="FFFCFCFF"/>
        <color rgb="FF63BE7B"/>
      </colorScale>
    </cfRule>
    <cfRule type="colorScale" priority="204">
      <colorScale>
        <cfvo type="min"/>
        <cfvo type="percentile" val="50"/>
        <cfvo type="max"/>
        <color rgb="FFF8696B"/>
        <color rgb="FFFCFCFF"/>
        <color rgb="FF63BE7B"/>
      </colorScale>
    </cfRule>
  </conditionalFormatting>
  <conditionalFormatting sqref="R8:S8">
    <cfRule type="colorScale" priority="193">
      <colorScale>
        <cfvo type="min"/>
        <cfvo type="percentile" val="50"/>
        <cfvo type="max"/>
        <color rgb="FFF8696B"/>
        <color rgb="FFFCFCFF"/>
        <color rgb="FF63BE7B"/>
      </colorScale>
    </cfRule>
    <cfRule type="colorScale" priority="194">
      <colorScale>
        <cfvo type="min"/>
        <cfvo type="max"/>
        <color rgb="FFFCFCFF"/>
        <color rgb="FF63BE7B"/>
      </colorScale>
    </cfRule>
    <cfRule type="colorScale" priority="195">
      <colorScale>
        <cfvo type="min"/>
        <cfvo type="max"/>
        <color rgb="FFFFEF9C"/>
        <color rgb="FF63BE7B"/>
      </colorScale>
    </cfRule>
    <cfRule type="colorScale" priority="196">
      <colorScale>
        <cfvo type="min"/>
        <cfvo type="max"/>
        <color rgb="FFFFEF9C"/>
        <color rgb="FF63BE7B"/>
      </colorScale>
    </cfRule>
    <cfRule type="colorScale" priority="197">
      <colorScale>
        <cfvo type="min"/>
        <cfvo type="max"/>
        <color rgb="FFFCFCFF"/>
        <color rgb="FF63BE7B"/>
      </colorScale>
    </cfRule>
  </conditionalFormatting>
  <conditionalFormatting sqref="T8">
    <cfRule type="colorScale" priority="187">
      <colorScale>
        <cfvo type="min"/>
        <cfvo type="percentile" val="50"/>
        <cfvo type="max"/>
        <color rgb="FFF8696B"/>
        <color rgb="FFFCFCFF"/>
        <color rgb="FF63BE7B"/>
      </colorScale>
    </cfRule>
    <cfRule type="colorScale" priority="188">
      <colorScale>
        <cfvo type="min"/>
        <cfvo type="max"/>
        <color rgb="FFFCFCFF"/>
        <color rgb="FF63BE7B"/>
      </colorScale>
    </cfRule>
    <cfRule type="colorScale" priority="189">
      <colorScale>
        <cfvo type="min"/>
        <cfvo type="max"/>
        <color rgb="FFFFEF9C"/>
        <color rgb="FF63BE7B"/>
      </colorScale>
    </cfRule>
    <cfRule type="colorScale" priority="190">
      <colorScale>
        <cfvo type="min"/>
        <cfvo type="max"/>
        <color rgb="FFFFEF9C"/>
        <color rgb="FF63BE7B"/>
      </colorScale>
    </cfRule>
    <cfRule type="colorScale" priority="191">
      <colorScale>
        <cfvo type="min"/>
        <cfvo type="max"/>
        <color rgb="FFFCFCFF"/>
        <color rgb="FF63BE7B"/>
      </colorScale>
    </cfRule>
    <cfRule type="colorScale" priority="192">
      <colorScale>
        <cfvo type="min"/>
        <cfvo type="max"/>
        <color rgb="FFFCFCFF"/>
        <color rgb="FF63BE7B"/>
      </colorScale>
    </cfRule>
  </conditionalFormatting>
  <conditionalFormatting sqref="U8">
    <cfRule type="colorScale" priority="185">
      <colorScale>
        <cfvo type="min"/>
        <cfvo type="percentile" val="50"/>
        <cfvo type="max"/>
        <color rgb="FFF8696B"/>
        <color rgb="FFFCFCFF"/>
        <color rgb="FF63BE7B"/>
      </colorScale>
    </cfRule>
    <cfRule type="colorScale" priority="186">
      <colorScale>
        <cfvo type="min"/>
        <cfvo type="max"/>
        <color rgb="FFFCFCFF"/>
        <color rgb="FF63BE7B"/>
      </colorScale>
    </cfRule>
  </conditionalFormatting>
  <conditionalFormatting sqref="V8">
    <cfRule type="colorScale" priority="182">
      <colorScale>
        <cfvo type="min"/>
        <cfvo type="max"/>
        <color rgb="FFFFEF9C"/>
        <color rgb="FF63BE7B"/>
      </colorScale>
    </cfRule>
    <cfRule type="colorScale" priority="183">
      <colorScale>
        <cfvo type="min"/>
        <cfvo type="max"/>
        <color rgb="FFFFEF9C"/>
        <color rgb="FF63BE7B"/>
      </colorScale>
    </cfRule>
    <cfRule type="colorScale" priority="184">
      <colorScale>
        <cfvo type="min"/>
        <cfvo type="max"/>
        <color rgb="FFFFEF9C"/>
        <color rgb="FF63BE7B"/>
      </colorScale>
    </cfRule>
  </conditionalFormatting>
  <conditionalFormatting sqref="W8">
    <cfRule type="colorScale" priority="179">
      <colorScale>
        <cfvo type="min"/>
        <cfvo type="percentile" val="50"/>
        <cfvo type="max"/>
        <color rgb="FF63BE7B"/>
        <color rgb="FFFCFCFF"/>
        <color rgb="FFF8696B"/>
      </colorScale>
    </cfRule>
    <cfRule type="colorScale" priority="180">
      <colorScale>
        <cfvo type="min"/>
        <cfvo type="max"/>
        <color rgb="FF63BE7B"/>
        <color rgb="FFFCFCFF"/>
      </colorScale>
    </cfRule>
    <cfRule type="colorScale" priority="181">
      <colorScale>
        <cfvo type="min"/>
        <cfvo type="percentile" val="50"/>
        <cfvo type="max"/>
        <color rgb="FF63BE7B"/>
        <color rgb="FFFCFCFF"/>
        <color rgb="FFF8696B"/>
      </colorScale>
    </cfRule>
  </conditionalFormatting>
  <conditionalFormatting sqref="E8">
    <cfRule type="colorScale" priority="178">
      <colorScale>
        <cfvo type="min"/>
        <cfvo type="percentile" val="50"/>
        <cfvo type="max"/>
        <color rgb="FFF8696B"/>
        <color rgb="FFFCFCFF"/>
        <color rgb="FF63BE7B"/>
      </colorScale>
    </cfRule>
  </conditionalFormatting>
  <conditionalFormatting sqref="F8">
    <cfRule type="colorScale" priority="177">
      <colorScale>
        <cfvo type="min"/>
        <cfvo type="percentile" val="50"/>
        <cfvo type="max"/>
        <color rgb="FFF8696B"/>
        <color rgb="FFFCFCFF"/>
        <color rgb="FF63BE7B"/>
      </colorScale>
    </cfRule>
  </conditionalFormatting>
  <conditionalFormatting sqref="G8">
    <cfRule type="colorScale" priority="175">
      <colorScale>
        <cfvo type="min"/>
        <cfvo type="max"/>
        <color rgb="FFFCFCFF"/>
        <color rgb="FF63BE7B"/>
      </colorScale>
    </cfRule>
    <cfRule type="colorScale" priority="176">
      <colorScale>
        <cfvo type="min"/>
        <cfvo type="percentile" val="50"/>
        <cfvo type="max"/>
        <color rgb="FFF8696B"/>
        <color rgb="FFFCFCFF"/>
        <color rgb="FF63BE7B"/>
      </colorScale>
    </cfRule>
  </conditionalFormatting>
  <conditionalFormatting sqref="H8">
    <cfRule type="colorScale" priority="174">
      <colorScale>
        <cfvo type="min"/>
        <cfvo type="percentile" val="50"/>
        <cfvo type="max"/>
        <color rgb="FFF8696B"/>
        <color rgb="FFFCFCFF"/>
        <color rgb="FF63BE7B"/>
      </colorScale>
    </cfRule>
  </conditionalFormatting>
  <conditionalFormatting sqref="I8">
    <cfRule type="colorScale" priority="173">
      <colorScale>
        <cfvo type="min"/>
        <cfvo type="percentile" val="50"/>
        <cfvo type="max"/>
        <color rgb="FFF8696B"/>
        <color rgb="FFFCFCFF"/>
        <color rgb="FF63BE7B"/>
      </colorScale>
    </cfRule>
  </conditionalFormatting>
  <conditionalFormatting sqref="O8">
    <cfRule type="colorScale" priority="172">
      <colorScale>
        <cfvo type="min"/>
        <cfvo type="percentile" val="50"/>
        <cfvo type="max"/>
        <color rgb="FF63BE7B"/>
        <color rgb="FFFCFCFF"/>
        <color rgb="FFF8696B"/>
      </colorScale>
    </cfRule>
  </conditionalFormatting>
  <conditionalFormatting sqref="P8">
    <cfRule type="colorScale" priority="171">
      <colorScale>
        <cfvo type="min"/>
        <cfvo type="percentile" val="50"/>
        <cfvo type="max"/>
        <color rgb="FF63BE7B"/>
        <color rgb="FFFCFCFF"/>
        <color rgb="FFF8696B"/>
      </colorScale>
    </cfRule>
  </conditionalFormatting>
  <conditionalFormatting sqref="Q8">
    <cfRule type="colorScale" priority="170">
      <colorScale>
        <cfvo type="min"/>
        <cfvo type="percentile" val="50"/>
        <cfvo type="max"/>
        <color rgb="FFF8696B"/>
        <color rgb="FFFCFCFF"/>
        <color rgb="FF63BE7B"/>
      </colorScale>
    </cfRule>
  </conditionalFormatting>
  <conditionalFormatting sqref="R8">
    <cfRule type="colorScale" priority="169">
      <colorScale>
        <cfvo type="min"/>
        <cfvo type="max"/>
        <color rgb="FFFCFCFF"/>
        <color rgb="FF63BE7B"/>
      </colorScale>
    </cfRule>
  </conditionalFormatting>
  <conditionalFormatting sqref="R8:S8">
    <cfRule type="colorScale" priority="167">
      <colorScale>
        <cfvo type="min"/>
        <cfvo type="percentile" val="50"/>
        <cfvo type="max"/>
        <color rgb="FFF8696B"/>
        <color rgb="FFFCFCFF"/>
        <color rgb="FF63BE7B"/>
      </colorScale>
    </cfRule>
    <cfRule type="colorScale" priority="168">
      <colorScale>
        <cfvo type="min"/>
        <cfvo type="max"/>
        <color rgb="FFFCFCFF"/>
        <color rgb="FF63BE7B"/>
      </colorScale>
    </cfRule>
  </conditionalFormatting>
  <conditionalFormatting sqref="S8">
    <cfRule type="colorScale" priority="166">
      <colorScale>
        <cfvo type="min"/>
        <cfvo type="max"/>
        <color rgb="FFFCFCFF"/>
        <color rgb="FF63BE7B"/>
      </colorScale>
    </cfRule>
  </conditionalFormatting>
  <conditionalFormatting sqref="T8">
    <cfRule type="colorScale" priority="164">
      <colorScale>
        <cfvo type="min"/>
        <cfvo type="max"/>
        <color rgb="FFFCFCFF"/>
        <color rgb="FF63BE7B"/>
      </colorScale>
    </cfRule>
    <cfRule type="colorScale" priority="165">
      <colorScale>
        <cfvo type="min"/>
        <cfvo type="percentile" val="50"/>
        <cfvo type="max"/>
        <color rgb="FFF8696B"/>
        <color rgb="FFFCFCFF"/>
        <color rgb="FF63BE7B"/>
      </colorScale>
    </cfRule>
  </conditionalFormatting>
  <conditionalFormatting sqref="U8">
    <cfRule type="colorScale" priority="162">
      <colorScale>
        <cfvo type="min"/>
        <cfvo type="max"/>
        <color rgb="FFFCFCFF"/>
        <color rgb="FF63BE7B"/>
      </colorScale>
    </cfRule>
    <cfRule type="colorScale" priority="163">
      <colorScale>
        <cfvo type="min"/>
        <cfvo type="percentile" val="50"/>
        <cfvo type="max"/>
        <color rgb="FFF8696B"/>
        <color rgb="FFFCFCFF"/>
        <color rgb="FF63BE7B"/>
      </colorScale>
    </cfRule>
  </conditionalFormatting>
  <conditionalFormatting sqref="V8">
    <cfRule type="colorScale" priority="154">
      <colorScale>
        <cfvo type="min"/>
        <cfvo type="max"/>
        <color rgb="FFFFEF9C"/>
        <color rgb="FF63BE7B"/>
      </colorScale>
    </cfRule>
    <cfRule type="colorScale" priority="155">
      <colorScale>
        <cfvo type="min"/>
        <cfvo type="percentile" val="50"/>
        <cfvo type="max"/>
        <color rgb="FF63BE7B"/>
        <color rgb="FFFCFCFF"/>
        <color rgb="FFF8696B"/>
      </colorScale>
    </cfRule>
    <cfRule type="colorScale" priority="156">
      <colorScale>
        <cfvo type="min"/>
        <cfvo type="percentile" val="50"/>
        <cfvo type="max"/>
        <color rgb="FF63BE7B"/>
        <color rgb="FFFCFCFF"/>
        <color rgb="FFF8696B"/>
      </colorScale>
    </cfRule>
    <cfRule type="colorScale" priority="157">
      <colorScale>
        <cfvo type="min"/>
        <cfvo type="max"/>
        <color rgb="FF63BE7B"/>
        <color rgb="FFFCFCFF"/>
      </colorScale>
    </cfRule>
    <cfRule type="colorScale" priority="158">
      <colorScale>
        <cfvo type="min"/>
        <cfvo type="percentile" val="50"/>
        <cfvo type="max"/>
        <color rgb="FF63BE7B"/>
        <color rgb="FFFCFCFF"/>
        <color rgb="FFF8696B"/>
      </colorScale>
    </cfRule>
    <cfRule type="colorScale" priority="159">
      <colorScale>
        <cfvo type="min"/>
        <cfvo type="max"/>
        <color rgb="FFFFEF9C"/>
        <color rgb="FF63BE7B"/>
      </colorScale>
    </cfRule>
    <cfRule type="colorScale" priority="160">
      <colorScale>
        <cfvo type="min"/>
        <cfvo type="max"/>
        <color rgb="FFFFEF9C"/>
        <color rgb="FF63BE7B"/>
      </colorScale>
    </cfRule>
    <cfRule type="colorScale" priority="161">
      <colorScale>
        <cfvo type="min"/>
        <cfvo type="max"/>
        <color rgb="FFFFEF9C"/>
        <color rgb="FF63BE7B"/>
      </colorScale>
    </cfRule>
  </conditionalFormatting>
  <conditionalFormatting sqref="W8">
    <cfRule type="colorScale" priority="153">
      <colorScale>
        <cfvo type="min"/>
        <cfvo type="percentile" val="50"/>
        <cfvo type="max"/>
        <color rgb="FF63BE7B"/>
        <color rgb="FFFCFCFF"/>
        <color rgb="FFF8696B"/>
      </colorScale>
    </cfRule>
  </conditionalFormatting>
  <conditionalFormatting sqref="E8">
    <cfRule type="colorScale" priority="152">
      <colorScale>
        <cfvo type="min"/>
        <cfvo type="max"/>
        <color rgb="FFFCFCFF"/>
        <color rgb="FF63BE7B"/>
      </colorScale>
    </cfRule>
  </conditionalFormatting>
  <conditionalFormatting sqref="F8">
    <cfRule type="colorScale" priority="151">
      <colorScale>
        <cfvo type="min"/>
        <cfvo type="max"/>
        <color rgb="FFFCFCFF"/>
        <color rgb="FF63BE7B"/>
      </colorScale>
    </cfRule>
  </conditionalFormatting>
  <conditionalFormatting sqref="G8">
    <cfRule type="colorScale" priority="150">
      <colorScale>
        <cfvo type="min"/>
        <cfvo type="max"/>
        <color rgb="FFFCFCFF"/>
        <color rgb="FF63BE7B"/>
      </colorScale>
    </cfRule>
  </conditionalFormatting>
  <conditionalFormatting sqref="H8">
    <cfRule type="colorScale" priority="148">
      <colorScale>
        <cfvo type="min"/>
        <cfvo type="percentile" val="50"/>
        <cfvo type="max"/>
        <color rgb="FFF8696B"/>
        <color rgb="FFFCFCFF"/>
        <color rgb="FF63BE7B"/>
      </colorScale>
    </cfRule>
    <cfRule type="colorScale" priority="149">
      <colorScale>
        <cfvo type="min"/>
        <cfvo type="max"/>
        <color rgb="FFFCFCFF"/>
        <color rgb="FF63BE7B"/>
      </colorScale>
    </cfRule>
  </conditionalFormatting>
  <conditionalFormatting sqref="R8">
    <cfRule type="colorScale" priority="146">
      <colorScale>
        <cfvo type="min"/>
        <cfvo type="max"/>
        <color rgb="FFFCFCFF"/>
        <color rgb="FF63BE7B"/>
      </colorScale>
    </cfRule>
    <cfRule type="colorScale" priority="147">
      <colorScale>
        <cfvo type="min"/>
        <cfvo type="percentile" val="50"/>
        <cfvo type="max"/>
        <color rgb="FFF8696B"/>
        <color rgb="FFFCFCFF"/>
        <color rgb="FF63BE7B"/>
      </colorScale>
    </cfRule>
  </conditionalFormatting>
  <conditionalFormatting sqref="S8">
    <cfRule type="colorScale" priority="144">
      <colorScale>
        <cfvo type="min"/>
        <cfvo type="percentile" val="50"/>
        <cfvo type="max"/>
        <color rgb="FFF8696B"/>
        <color rgb="FFFCFCFF"/>
        <color rgb="FF63BE7B"/>
      </colorScale>
    </cfRule>
    <cfRule type="colorScale" priority="145">
      <colorScale>
        <cfvo type="min"/>
        <cfvo type="max"/>
        <color rgb="FFFCFCFF"/>
        <color rgb="FF63BE7B"/>
      </colorScale>
    </cfRule>
  </conditionalFormatting>
  <conditionalFormatting sqref="T8">
    <cfRule type="colorScale" priority="142">
      <colorScale>
        <cfvo type="min"/>
        <cfvo type="percentile" val="50"/>
        <cfvo type="max"/>
        <color rgb="FFF8696B"/>
        <color rgb="FFFCFCFF"/>
        <color rgb="FF63BE7B"/>
      </colorScale>
    </cfRule>
    <cfRule type="colorScale" priority="143">
      <colorScale>
        <cfvo type="min"/>
        <cfvo type="max"/>
        <color rgb="FFFCFCFF"/>
        <color rgb="FF63BE7B"/>
      </colorScale>
    </cfRule>
  </conditionalFormatting>
  <conditionalFormatting sqref="U8">
    <cfRule type="colorScale" priority="141">
      <colorScale>
        <cfvo type="min"/>
        <cfvo type="percentile" val="50"/>
        <cfvo type="max"/>
        <color rgb="FFF8696B"/>
        <color rgb="FFFCFCFF"/>
        <color rgb="FF63BE7B"/>
      </colorScale>
    </cfRule>
  </conditionalFormatting>
  <conditionalFormatting sqref="V8">
    <cfRule type="colorScale" priority="140">
      <colorScale>
        <cfvo type="min"/>
        <cfvo type="percentile" val="50"/>
        <cfvo type="max"/>
        <color rgb="FF63BE7B"/>
        <color rgb="FFFCFCFF"/>
        <color rgb="FFF8696B"/>
      </colorScale>
    </cfRule>
  </conditionalFormatting>
  <conditionalFormatting sqref="J8">
    <cfRule type="colorScale" priority="138">
      <colorScale>
        <cfvo type="min"/>
        <cfvo type="max"/>
        <color rgb="FFFCFCFF"/>
        <color rgb="FF63BE7B"/>
      </colorScale>
    </cfRule>
    <cfRule type="colorScale" priority="139">
      <colorScale>
        <cfvo type="min"/>
        <cfvo type="percentile" val="50"/>
        <cfvo type="max"/>
        <color rgb="FFF8696B"/>
        <color rgb="FFFCFCFF"/>
        <color rgb="FF63BE7B"/>
      </colorScale>
    </cfRule>
  </conditionalFormatting>
  <conditionalFormatting sqref="J8">
    <cfRule type="colorScale" priority="137">
      <colorScale>
        <cfvo type="min"/>
        <cfvo type="max"/>
        <color rgb="FFFCFCFF"/>
        <color rgb="FF63BE7B"/>
      </colorScale>
    </cfRule>
  </conditionalFormatting>
  <conditionalFormatting sqref="M8">
    <cfRule type="colorScale" priority="135">
      <colorScale>
        <cfvo type="min"/>
        <cfvo type="max"/>
        <color rgb="FFFCFCFF"/>
        <color rgb="FF63BE7B"/>
      </colorScale>
    </cfRule>
    <cfRule type="colorScale" priority="136">
      <colorScale>
        <cfvo type="min"/>
        <cfvo type="percentile" val="50"/>
        <cfvo type="max"/>
        <color rgb="FFF8696B"/>
        <color rgb="FFFCFCFF"/>
        <color rgb="FF63BE7B"/>
      </colorScale>
    </cfRule>
  </conditionalFormatting>
  <conditionalFormatting sqref="M8">
    <cfRule type="colorScale" priority="134">
      <colorScale>
        <cfvo type="min"/>
        <cfvo type="max"/>
        <color rgb="FFFCFCFF"/>
        <color rgb="FF63BE7B"/>
      </colorScale>
    </cfRule>
  </conditionalFormatting>
  <conditionalFormatting sqref="N8">
    <cfRule type="colorScale" priority="132">
      <colorScale>
        <cfvo type="min"/>
        <cfvo type="max"/>
        <color rgb="FFFCFCFF"/>
        <color rgb="FF63BE7B"/>
      </colorScale>
    </cfRule>
    <cfRule type="colorScale" priority="133">
      <colorScale>
        <cfvo type="min"/>
        <cfvo type="percentile" val="50"/>
        <cfvo type="max"/>
        <color rgb="FFF8696B"/>
        <color rgb="FFFCFCFF"/>
        <color rgb="FF63BE7B"/>
      </colorScale>
    </cfRule>
  </conditionalFormatting>
  <conditionalFormatting sqref="N8">
    <cfRule type="colorScale" priority="131">
      <colorScale>
        <cfvo type="min"/>
        <cfvo type="max"/>
        <color rgb="FFFCFCFF"/>
        <color rgb="FF63BE7B"/>
      </colorScale>
    </cfRule>
  </conditionalFormatting>
  <conditionalFormatting sqref="D8">
    <cfRule type="colorScale" priority="130">
      <colorScale>
        <cfvo type="min"/>
        <cfvo type="percentile" val="50"/>
        <cfvo type="max"/>
        <color rgb="FFF8696B"/>
        <color rgb="FFFCFCFF"/>
        <color rgb="FF63BE7B"/>
      </colorScale>
    </cfRule>
  </conditionalFormatting>
  <conditionalFormatting sqref="G8">
    <cfRule type="colorScale" priority="129">
      <colorScale>
        <cfvo type="min"/>
        <cfvo type="max"/>
        <color rgb="FFFCFCFF"/>
        <color rgb="FF63BE7B"/>
      </colorScale>
    </cfRule>
  </conditionalFormatting>
  <conditionalFormatting sqref="J8">
    <cfRule type="colorScale" priority="128">
      <colorScale>
        <cfvo type="min"/>
        <cfvo type="max"/>
        <color rgb="FFFCFCFF"/>
        <color rgb="FF63BE7B"/>
      </colorScale>
    </cfRule>
  </conditionalFormatting>
  <conditionalFormatting sqref="M8">
    <cfRule type="colorScale" priority="127">
      <colorScale>
        <cfvo type="min"/>
        <cfvo type="max"/>
        <color rgb="FFFCFCFF"/>
        <color rgb="FF63BE7B"/>
      </colorScale>
    </cfRule>
  </conditionalFormatting>
  <conditionalFormatting sqref="N8">
    <cfRule type="colorScale" priority="126">
      <colorScale>
        <cfvo type="min"/>
        <cfvo type="max"/>
        <color rgb="FFFCFCFF"/>
        <color rgb="FF63BE7B"/>
      </colorScale>
    </cfRule>
  </conditionalFormatting>
  <conditionalFormatting sqref="O8">
    <cfRule type="colorScale" priority="125">
      <colorScale>
        <cfvo type="min"/>
        <cfvo type="percentile" val="50"/>
        <cfvo type="max"/>
        <color rgb="FF63BE7B"/>
        <color rgb="FFFCFCFF"/>
        <color rgb="FFF8696B"/>
      </colorScale>
    </cfRule>
  </conditionalFormatting>
  <conditionalFormatting sqref="P8">
    <cfRule type="colorScale" priority="124">
      <colorScale>
        <cfvo type="min"/>
        <cfvo type="percentile" val="50"/>
        <cfvo type="max"/>
        <color rgb="FF63BE7B"/>
        <color rgb="FFFCFCFF"/>
        <color rgb="FFF8696B"/>
      </colorScale>
    </cfRule>
  </conditionalFormatting>
  <conditionalFormatting sqref="Q8">
    <cfRule type="colorScale" priority="123">
      <colorScale>
        <cfvo type="min"/>
        <cfvo type="percentile" val="50"/>
        <cfvo type="max"/>
        <color rgb="FFF8696B"/>
        <color rgb="FFFCFCFF"/>
        <color rgb="FF63BE7B"/>
      </colorScale>
    </cfRule>
  </conditionalFormatting>
  <conditionalFormatting sqref="R8">
    <cfRule type="colorScale" priority="122">
      <colorScale>
        <cfvo type="min"/>
        <cfvo type="max"/>
        <color rgb="FFFCFCFF"/>
        <color rgb="FF63BE7B"/>
      </colorScale>
    </cfRule>
  </conditionalFormatting>
  <conditionalFormatting sqref="S8">
    <cfRule type="colorScale" priority="121">
      <colorScale>
        <cfvo type="min"/>
        <cfvo type="max"/>
        <color rgb="FFFCFCFF"/>
        <color rgb="FF63BE7B"/>
      </colorScale>
    </cfRule>
  </conditionalFormatting>
  <conditionalFormatting sqref="T8">
    <cfRule type="colorScale" priority="120">
      <colorScale>
        <cfvo type="min"/>
        <cfvo type="max"/>
        <color rgb="FFFCFCFF"/>
        <color rgb="FF63BE7B"/>
      </colorScale>
    </cfRule>
  </conditionalFormatting>
  <conditionalFormatting sqref="U8">
    <cfRule type="colorScale" priority="119">
      <colorScale>
        <cfvo type="min"/>
        <cfvo type="max"/>
        <color rgb="FFFCFCFF"/>
        <color rgb="FF63BE7B"/>
      </colorScale>
    </cfRule>
  </conditionalFormatting>
  <conditionalFormatting sqref="V8">
    <cfRule type="colorScale" priority="118">
      <colorScale>
        <cfvo type="min"/>
        <cfvo type="percentile" val="50"/>
        <cfvo type="max"/>
        <color rgb="FF63BE7B"/>
        <color rgb="FFFCFCFF"/>
        <color rgb="FFF8696B"/>
      </colorScale>
    </cfRule>
  </conditionalFormatting>
  <conditionalFormatting sqref="W8">
    <cfRule type="colorScale" priority="117">
      <colorScale>
        <cfvo type="min"/>
        <cfvo type="percentile" val="50"/>
        <cfvo type="max"/>
        <color rgb="FF63BE7B"/>
        <color rgb="FFFCFCFF"/>
        <color rgb="FFF8696B"/>
      </colorScale>
    </cfRule>
  </conditionalFormatting>
  <conditionalFormatting sqref="D8">
    <cfRule type="colorScale" priority="116">
      <colorScale>
        <cfvo type="min"/>
        <cfvo type="percentile" val="50"/>
        <cfvo type="max"/>
        <color rgb="FFF8696B"/>
        <color rgb="FFFCFCFF"/>
        <color rgb="FF63BE7B"/>
      </colorScale>
    </cfRule>
  </conditionalFormatting>
  <conditionalFormatting sqref="G8">
    <cfRule type="colorScale" priority="115">
      <colorScale>
        <cfvo type="min"/>
        <cfvo type="max"/>
        <color rgb="FFFCFCFF"/>
        <color rgb="FF63BE7B"/>
      </colorScale>
    </cfRule>
  </conditionalFormatting>
  <conditionalFormatting sqref="J8">
    <cfRule type="colorScale" priority="114">
      <colorScale>
        <cfvo type="min"/>
        <cfvo type="max"/>
        <color rgb="FFFCFCFF"/>
        <color rgb="FF63BE7B"/>
      </colorScale>
    </cfRule>
  </conditionalFormatting>
  <conditionalFormatting sqref="M8">
    <cfRule type="colorScale" priority="113">
      <colorScale>
        <cfvo type="min"/>
        <cfvo type="max"/>
        <color rgb="FFFCFCFF"/>
        <color rgb="FF63BE7B"/>
      </colorScale>
    </cfRule>
  </conditionalFormatting>
  <conditionalFormatting sqref="N8">
    <cfRule type="colorScale" priority="112">
      <colorScale>
        <cfvo type="min"/>
        <cfvo type="max"/>
        <color rgb="FFFCFCFF"/>
        <color rgb="FF63BE7B"/>
      </colorScale>
    </cfRule>
  </conditionalFormatting>
  <conditionalFormatting sqref="O8">
    <cfRule type="colorScale" priority="111">
      <colorScale>
        <cfvo type="min"/>
        <cfvo type="percentile" val="50"/>
        <cfvo type="max"/>
        <color rgb="FF63BE7B"/>
        <color rgb="FFFCFCFF"/>
        <color rgb="FFF8696B"/>
      </colorScale>
    </cfRule>
  </conditionalFormatting>
  <conditionalFormatting sqref="P8">
    <cfRule type="colorScale" priority="110">
      <colorScale>
        <cfvo type="min"/>
        <cfvo type="percentile" val="50"/>
        <cfvo type="max"/>
        <color rgb="FF63BE7B"/>
        <color rgb="FFFCFCFF"/>
        <color rgb="FFF8696B"/>
      </colorScale>
    </cfRule>
  </conditionalFormatting>
  <conditionalFormatting sqref="Q8">
    <cfRule type="colorScale" priority="109">
      <colorScale>
        <cfvo type="min"/>
        <cfvo type="percentile" val="50"/>
        <cfvo type="max"/>
        <color rgb="FFF8696B"/>
        <color rgb="FFFCFCFF"/>
        <color rgb="FF63BE7B"/>
      </colorScale>
    </cfRule>
  </conditionalFormatting>
  <conditionalFormatting sqref="R8">
    <cfRule type="colorScale" priority="108">
      <colorScale>
        <cfvo type="min"/>
        <cfvo type="max"/>
        <color rgb="FFFCFCFF"/>
        <color rgb="FF63BE7B"/>
      </colorScale>
    </cfRule>
  </conditionalFormatting>
  <conditionalFormatting sqref="S8">
    <cfRule type="colorScale" priority="107">
      <colorScale>
        <cfvo type="min"/>
        <cfvo type="max"/>
        <color rgb="FFFCFCFF"/>
        <color rgb="FF63BE7B"/>
      </colorScale>
    </cfRule>
  </conditionalFormatting>
  <conditionalFormatting sqref="T8">
    <cfRule type="colorScale" priority="106">
      <colorScale>
        <cfvo type="min"/>
        <cfvo type="max"/>
        <color rgb="FFFCFCFF"/>
        <color rgb="FF63BE7B"/>
      </colorScale>
    </cfRule>
  </conditionalFormatting>
  <conditionalFormatting sqref="U8">
    <cfRule type="colorScale" priority="105">
      <colorScale>
        <cfvo type="min"/>
        <cfvo type="max"/>
        <color rgb="FFFCFCFF"/>
        <color rgb="FF63BE7B"/>
      </colorScale>
    </cfRule>
  </conditionalFormatting>
  <conditionalFormatting sqref="V8">
    <cfRule type="colorScale" priority="104">
      <colorScale>
        <cfvo type="min"/>
        <cfvo type="percentile" val="50"/>
        <cfvo type="max"/>
        <color rgb="FF63BE7B"/>
        <color rgb="FFFCFCFF"/>
        <color rgb="FFF8696B"/>
      </colorScale>
    </cfRule>
  </conditionalFormatting>
  <conditionalFormatting sqref="W8">
    <cfRule type="colorScale" priority="103">
      <colorScale>
        <cfvo type="min"/>
        <cfvo type="percentile" val="50"/>
        <cfvo type="max"/>
        <color rgb="FF63BE7B"/>
        <color rgb="FFFCFCFF"/>
        <color rgb="FFF8696B"/>
      </colorScale>
    </cfRule>
  </conditionalFormatting>
  <conditionalFormatting sqref="D8">
    <cfRule type="colorScale" priority="102">
      <colorScale>
        <cfvo type="min"/>
        <cfvo type="percentile" val="50"/>
        <cfvo type="max"/>
        <color rgb="FFF8696B"/>
        <color rgb="FFFCFCFF"/>
        <color rgb="FF63BE7B"/>
      </colorScale>
    </cfRule>
  </conditionalFormatting>
  <conditionalFormatting sqref="G8">
    <cfRule type="colorScale" priority="101">
      <colorScale>
        <cfvo type="min"/>
        <cfvo type="max"/>
        <color rgb="FFFCFCFF"/>
        <color rgb="FF63BE7B"/>
      </colorScale>
    </cfRule>
  </conditionalFormatting>
  <conditionalFormatting sqref="J8">
    <cfRule type="colorScale" priority="100">
      <colorScale>
        <cfvo type="min"/>
        <cfvo type="max"/>
        <color rgb="FFFCFCFF"/>
        <color rgb="FF63BE7B"/>
      </colorScale>
    </cfRule>
  </conditionalFormatting>
  <conditionalFormatting sqref="M8">
    <cfRule type="colorScale" priority="99">
      <colorScale>
        <cfvo type="min"/>
        <cfvo type="max"/>
        <color rgb="FFFCFCFF"/>
        <color rgb="FF63BE7B"/>
      </colorScale>
    </cfRule>
  </conditionalFormatting>
  <conditionalFormatting sqref="N8">
    <cfRule type="colorScale" priority="98">
      <colorScale>
        <cfvo type="min"/>
        <cfvo type="max"/>
        <color rgb="FFFCFCFF"/>
        <color rgb="FF63BE7B"/>
      </colorScale>
    </cfRule>
  </conditionalFormatting>
  <conditionalFormatting sqref="O8">
    <cfRule type="colorScale" priority="97">
      <colorScale>
        <cfvo type="min"/>
        <cfvo type="percentile" val="50"/>
        <cfvo type="max"/>
        <color rgb="FF63BE7B"/>
        <color rgb="FFFCFCFF"/>
        <color rgb="FFF8696B"/>
      </colorScale>
    </cfRule>
  </conditionalFormatting>
  <conditionalFormatting sqref="P8">
    <cfRule type="colorScale" priority="96">
      <colorScale>
        <cfvo type="min"/>
        <cfvo type="percentile" val="50"/>
        <cfvo type="max"/>
        <color rgb="FF63BE7B"/>
        <color rgb="FFFCFCFF"/>
        <color rgb="FFF8696B"/>
      </colorScale>
    </cfRule>
  </conditionalFormatting>
  <conditionalFormatting sqref="Q8">
    <cfRule type="colorScale" priority="95">
      <colorScale>
        <cfvo type="min"/>
        <cfvo type="percentile" val="50"/>
        <cfvo type="max"/>
        <color rgb="FFF8696B"/>
        <color rgb="FFFCFCFF"/>
        <color rgb="FF63BE7B"/>
      </colorScale>
    </cfRule>
  </conditionalFormatting>
  <conditionalFormatting sqref="R8">
    <cfRule type="colorScale" priority="94">
      <colorScale>
        <cfvo type="min"/>
        <cfvo type="max"/>
        <color rgb="FFFCFCFF"/>
        <color rgb="FF63BE7B"/>
      </colorScale>
    </cfRule>
  </conditionalFormatting>
  <conditionalFormatting sqref="S8">
    <cfRule type="colorScale" priority="93">
      <colorScale>
        <cfvo type="min"/>
        <cfvo type="max"/>
        <color rgb="FFFCFCFF"/>
        <color rgb="FF63BE7B"/>
      </colorScale>
    </cfRule>
  </conditionalFormatting>
  <conditionalFormatting sqref="T8">
    <cfRule type="colorScale" priority="92">
      <colorScale>
        <cfvo type="min"/>
        <cfvo type="max"/>
        <color rgb="FFFCFCFF"/>
        <color rgb="FF63BE7B"/>
      </colorScale>
    </cfRule>
  </conditionalFormatting>
  <conditionalFormatting sqref="U8">
    <cfRule type="colorScale" priority="91">
      <colorScale>
        <cfvo type="min"/>
        <cfvo type="max"/>
        <color rgb="FFFCFCFF"/>
        <color rgb="FF63BE7B"/>
      </colorScale>
    </cfRule>
  </conditionalFormatting>
  <conditionalFormatting sqref="V8">
    <cfRule type="colorScale" priority="90">
      <colorScale>
        <cfvo type="min"/>
        <cfvo type="percentile" val="50"/>
        <cfvo type="max"/>
        <color rgb="FF63BE7B"/>
        <color rgb="FFFCFCFF"/>
        <color rgb="FFF8696B"/>
      </colorScale>
    </cfRule>
  </conditionalFormatting>
  <conditionalFormatting sqref="W8">
    <cfRule type="colorScale" priority="89">
      <colorScale>
        <cfvo type="min"/>
        <cfvo type="percentile" val="50"/>
        <cfvo type="max"/>
        <color rgb="FF63BE7B"/>
        <color rgb="FFFCFCFF"/>
        <color rgb="FFF8696B"/>
      </colorScale>
    </cfRule>
  </conditionalFormatting>
  <conditionalFormatting sqref="D8">
    <cfRule type="colorScale" priority="88">
      <colorScale>
        <cfvo type="min"/>
        <cfvo type="percentile" val="50"/>
        <cfvo type="max"/>
        <color rgb="FFF8696B"/>
        <color rgb="FFFCFCFF"/>
        <color rgb="FF63BE7B"/>
      </colorScale>
    </cfRule>
  </conditionalFormatting>
  <conditionalFormatting sqref="G8">
    <cfRule type="colorScale" priority="87">
      <colorScale>
        <cfvo type="min"/>
        <cfvo type="max"/>
        <color rgb="FFFCFCFF"/>
        <color rgb="FF63BE7B"/>
      </colorScale>
    </cfRule>
  </conditionalFormatting>
  <conditionalFormatting sqref="J8">
    <cfRule type="colorScale" priority="86">
      <colorScale>
        <cfvo type="min"/>
        <cfvo type="max"/>
        <color rgb="FFFCFCFF"/>
        <color rgb="FF63BE7B"/>
      </colorScale>
    </cfRule>
  </conditionalFormatting>
  <conditionalFormatting sqref="M8">
    <cfRule type="colorScale" priority="85">
      <colorScale>
        <cfvo type="min"/>
        <cfvo type="max"/>
        <color rgb="FFFCFCFF"/>
        <color rgb="FF63BE7B"/>
      </colorScale>
    </cfRule>
  </conditionalFormatting>
  <conditionalFormatting sqref="N8">
    <cfRule type="colorScale" priority="84">
      <colorScale>
        <cfvo type="min"/>
        <cfvo type="max"/>
        <color rgb="FFFCFCFF"/>
        <color rgb="FF63BE7B"/>
      </colorScale>
    </cfRule>
  </conditionalFormatting>
  <conditionalFormatting sqref="O8">
    <cfRule type="colorScale" priority="83">
      <colorScale>
        <cfvo type="min"/>
        <cfvo type="percentile" val="50"/>
        <cfvo type="max"/>
        <color rgb="FF63BE7B"/>
        <color rgb="FFFCFCFF"/>
        <color rgb="FFF8696B"/>
      </colorScale>
    </cfRule>
  </conditionalFormatting>
  <conditionalFormatting sqref="P8">
    <cfRule type="colorScale" priority="82">
      <colorScale>
        <cfvo type="min"/>
        <cfvo type="percentile" val="50"/>
        <cfvo type="max"/>
        <color rgb="FF63BE7B"/>
        <color rgb="FFFCFCFF"/>
        <color rgb="FFF8696B"/>
      </colorScale>
    </cfRule>
  </conditionalFormatting>
  <conditionalFormatting sqref="Q8">
    <cfRule type="colorScale" priority="81">
      <colorScale>
        <cfvo type="min"/>
        <cfvo type="percentile" val="50"/>
        <cfvo type="max"/>
        <color rgb="FFF8696B"/>
        <color rgb="FFFCFCFF"/>
        <color rgb="FF63BE7B"/>
      </colorScale>
    </cfRule>
  </conditionalFormatting>
  <conditionalFormatting sqref="R8">
    <cfRule type="colorScale" priority="80">
      <colorScale>
        <cfvo type="min"/>
        <cfvo type="max"/>
        <color rgb="FFFCFCFF"/>
        <color rgb="FF63BE7B"/>
      </colorScale>
    </cfRule>
  </conditionalFormatting>
  <conditionalFormatting sqref="S8">
    <cfRule type="colorScale" priority="79">
      <colorScale>
        <cfvo type="min"/>
        <cfvo type="max"/>
        <color rgb="FFFCFCFF"/>
        <color rgb="FF63BE7B"/>
      </colorScale>
    </cfRule>
  </conditionalFormatting>
  <conditionalFormatting sqref="T8">
    <cfRule type="colorScale" priority="78">
      <colorScale>
        <cfvo type="min"/>
        <cfvo type="max"/>
        <color rgb="FFFCFCFF"/>
        <color rgb="FF63BE7B"/>
      </colorScale>
    </cfRule>
  </conditionalFormatting>
  <conditionalFormatting sqref="U8">
    <cfRule type="colorScale" priority="77">
      <colorScale>
        <cfvo type="min"/>
        <cfvo type="max"/>
        <color rgb="FFFCFCFF"/>
        <color rgb="FF63BE7B"/>
      </colorScale>
    </cfRule>
  </conditionalFormatting>
  <conditionalFormatting sqref="V8">
    <cfRule type="colorScale" priority="76">
      <colorScale>
        <cfvo type="min"/>
        <cfvo type="percentile" val="50"/>
        <cfvo type="max"/>
        <color rgb="FF63BE7B"/>
        <color rgb="FFFCFCFF"/>
        <color rgb="FFF8696B"/>
      </colorScale>
    </cfRule>
  </conditionalFormatting>
  <conditionalFormatting sqref="W8">
    <cfRule type="colorScale" priority="75">
      <colorScale>
        <cfvo type="min"/>
        <cfvo type="percentile" val="50"/>
        <cfvo type="max"/>
        <color rgb="FF63BE7B"/>
        <color rgb="FFFCFCFF"/>
        <color rgb="FFF8696B"/>
      </colorScale>
    </cfRule>
  </conditionalFormatting>
  <conditionalFormatting sqref="D8">
    <cfRule type="colorScale" priority="74">
      <colorScale>
        <cfvo type="min"/>
        <cfvo type="percentile" val="50"/>
        <cfvo type="max"/>
        <color rgb="FFF8696B"/>
        <color rgb="FFFCFCFF"/>
        <color rgb="FF63BE7B"/>
      </colorScale>
    </cfRule>
  </conditionalFormatting>
  <conditionalFormatting sqref="G8">
    <cfRule type="colorScale" priority="72">
      <colorScale>
        <cfvo type="min"/>
        <cfvo type="max"/>
        <color rgb="FFFCFCFF"/>
        <color rgb="FF63BE7B"/>
      </colorScale>
    </cfRule>
    <cfRule type="colorScale" priority="73">
      <colorScale>
        <cfvo type="min"/>
        <cfvo type="percentile" val="50"/>
        <cfvo type="max"/>
        <color rgb="FFF8696B"/>
        <color rgb="FFFCFCFF"/>
        <color rgb="FF63BE7B"/>
      </colorScale>
    </cfRule>
  </conditionalFormatting>
  <conditionalFormatting sqref="J8">
    <cfRule type="colorScale" priority="71">
      <colorScale>
        <cfvo type="min"/>
        <cfvo type="max"/>
        <color rgb="FFFCFCFF"/>
        <color rgb="FF63BE7B"/>
      </colorScale>
    </cfRule>
  </conditionalFormatting>
  <conditionalFormatting sqref="M8">
    <cfRule type="colorScale" priority="70">
      <colorScale>
        <cfvo type="min"/>
        <cfvo type="max"/>
        <color rgb="FFFCFCFF"/>
        <color rgb="FF63BE7B"/>
      </colorScale>
    </cfRule>
  </conditionalFormatting>
  <conditionalFormatting sqref="N8">
    <cfRule type="colorScale" priority="69">
      <colorScale>
        <cfvo type="min"/>
        <cfvo type="max"/>
        <color rgb="FFFCFCFF"/>
        <color rgb="FF63BE7B"/>
      </colorScale>
    </cfRule>
  </conditionalFormatting>
  <conditionalFormatting sqref="O8">
    <cfRule type="colorScale" priority="68">
      <colorScale>
        <cfvo type="min"/>
        <cfvo type="percentile" val="50"/>
        <cfvo type="max"/>
        <color rgb="FF63BE7B"/>
        <color rgb="FFFCFCFF"/>
        <color rgb="FFF8696B"/>
      </colorScale>
    </cfRule>
  </conditionalFormatting>
  <conditionalFormatting sqref="P8">
    <cfRule type="colorScale" priority="67">
      <colorScale>
        <cfvo type="min"/>
        <cfvo type="percentile" val="50"/>
        <cfvo type="max"/>
        <color rgb="FF63BE7B"/>
        <color rgb="FFFCFCFF"/>
        <color rgb="FFF8696B"/>
      </colorScale>
    </cfRule>
  </conditionalFormatting>
  <conditionalFormatting sqref="Q8">
    <cfRule type="colorScale" priority="66">
      <colorScale>
        <cfvo type="min"/>
        <cfvo type="percentile" val="50"/>
        <cfvo type="max"/>
        <color rgb="FFF8696B"/>
        <color rgb="FFFCFCFF"/>
        <color rgb="FF63BE7B"/>
      </colorScale>
    </cfRule>
  </conditionalFormatting>
  <conditionalFormatting sqref="R8">
    <cfRule type="colorScale" priority="65">
      <colorScale>
        <cfvo type="min"/>
        <cfvo type="max"/>
        <color rgb="FFFCFCFF"/>
        <color rgb="FF63BE7B"/>
      </colorScale>
    </cfRule>
  </conditionalFormatting>
  <conditionalFormatting sqref="S8">
    <cfRule type="colorScale" priority="64">
      <colorScale>
        <cfvo type="min"/>
        <cfvo type="max"/>
        <color rgb="FFFCFCFF"/>
        <color rgb="FF63BE7B"/>
      </colorScale>
    </cfRule>
  </conditionalFormatting>
  <conditionalFormatting sqref="T8">
    <cfRule type="colorScale" priority="63">
      <colorScale>
        <cfvo type="min"/>
        <cfvo type="max"/>
        <color rgb="FFFCFCFF"/>
        <color rgb="FF63BE7B"/>
      </colorScale>
    </cfRule>
  </conditionalFormatting>
  <conditionalFormatting sqref="U8">
    <cfRule type="colorScale" priority="62">
      <colorScale>
        <cfvo type="min"/>
        <cfvo type="max"/>
        <color rgb="FFFCFCFF"/>
        <color rgb="FF63BE7B"/>
      </colorScale>
    </cfRule>
  </conditionalFormatting>
  <conditionalFormatting sqref="V8">
    <cfRule type="colorScale" priority="61">
      <colorScale>
        <cfvo type="min"/>
        <cfvo type="percentile" val="50"/>
        <cfvo type="max"/>
        <color rgb="FF63BE7B"/>
        <color rgb="FFFCFCFF"/>
        <color rgb="FFF8696B"/>
      </colorScale>
    </cfRule>
  </conditionalFormatting>
  <conditionalFormatting sqref="W8">
    <cfRule type="colorScale" priority="60">
      <colorScale>
        <cfvo type="min"/>
        <cfvo type="percentile" val="50"/>
        <cfvo type="max"/>
        <color rgb="FF63BE7B"/>
        <color rgb="FFFCFCFF"/>
        <color rgb="FFF8696B"/>
      </colorScale>
    </cfRule>
  </conditionalFormatting>
  <conditionalFormatting sqref="D8">
    <cfRule type="colorScale" priority="59">
      <colorScale>
        <cfvo type="min"/>
        <cfvo type="percentile" val="50"/>
        <cfvo type="max"/>
        <color rgb="FFF8696B"/>
        <color rgb="FFFCFCFF"/>
        <color rgb="FF63BE7B"/>
      </colorScale>
    </cfRule>
  </conditionalFormatting>
  <conditionalFormatting sqref="G8">
    <cfRule type="colorScale" priority="58">
      <colorScale>
        <cfvo type="min"/>
        <cfvo type="max"/>
        <color rgb="FFFCFCFF"/>
        <color rgb="FF63BE7B"/>
      </colorScale>
    </cfRule>
  </conditionalFormatting>
  <conditionalFormatting sqref="J8">
    <cfRule type="colorScale" priority="57">
      <colorScale>
        <cfvo type="min"/>
        <cfvo type="max"/>
        <color rgb="FFFCFCFF"/>
        <color rgb="FF63BE7B"/>
      </colorScale>
    </cfRule>
  </conditionalFormatting>
  <conditionalFormatting sqref="M8">
    <cfRule type="colorScale" priority="56">
      <colorScale>
        <cfvo type="min"/>
        <cfvo type="max"/>
        <color rgb="FFFCFCFF"/>
        <color rgb="FF63BE7B"/>
      </colorScale>
    </cfRule>
  </conditionalFormatting>
  <conditionalFormatting sqref="N8">
    <cfRule type="colorScale" priority="55">
      <colorScale>
        <cfvo type="min"/>
        <cfvo type="max"/>
        <color rgb="FFFCFCFF"/>
        <color rgb="FF63BE7B"/>
      </colorScale>
    </cfRule>
  </conditionalFormatting>
  <conditionalFormatting sqref="O8">
    <cfRule type="colorScale" priority="54">
      <colorScale>
        <cfvo type="min"/>
        <cfvo type="percentile" val="50"/>
        <cfvo type="max"/>
        <color rgb="FF63BE7B"/>
        <color rgb="FFFCFCFF"/>
        <color rgb="FFF8696B"/>
      </colorScale>
    </cfRule>
  </conditionalFormatting>
  <conditionalFormatting sqref="P8">
    <cfRule type="colorScale" priority="53">
      <colorScale>
        <cfvo type="min"/>
        <cfvo type="percentile" val="50"/>
        <cfvo type="max"/>
        <color rgb="FF63BE7B"/>
        <color rgb="FFFCFCFF"/>
        <color rgb="FFF8696B"/>
      </colorScale>
    </cfRule>
  </conditionalFormatting>
  <conditionalFormatting sqref="D8">
    <cfRule type="colorScale" priority="52">
      <colorScale>
        <cfvo type="min"/>
        <cfvo type="percentile" val="50"/>
        <cfvo type="max"/>
        <color rgb="FFF8696B"/>
        <color rgb="FFFCFCFF"/>
        <color rgb="FF63BE7B"/>
      </colorScale>
    </cfRule>
  </conditionalFormatting>
  <conditionalFormatting sqref="G8">
    <cfRule type="colorScale" priority="51">
      <colorScale>
        <cfvo type="min"/>
        <cfvo type="max"/>
        <color rgb="FFFCFCFF"/>
        <color rgb="FF63BE7B"/>
      </colorScale>
    </cfRule>
  </conditionalFormatting>
  <conditionalFormatting sqref="J8">
    <cfRule type="colorScale" priority="50">
      <colorScale>
        <cfvo type="min"/>
        <cfvo type="max"/>
        <color rgb="FFFCFCFF"/>
        <color rgb="FF63BE7B"/>
      </colorScale>
    </cfRule>
  </conditionalFormatting>
  <conditionalFormatting sqref="M8">
    <cfRule type="colorScale" priority="49">
      <colorScale>
        <cfvo type="min"/>
        <cfvo type="max"/>
        <color rgb="FFFCFCFF"/>
        <color rgb="FF63BE7B"/>
      </colorScale>
    </cfRule>
  </conditionalFormatting>
  <conditionalFormatting sqref="N8">
    <cfRule type="colorScale" priority="48">
      <colorScale>
        <cfvo type="min"/>
        <cfvo type="max"/>
        <color rgb="FFFCFCFF"/>
        <color rgb="FF63BE7B"/>
      </colorScale>
    </cfRule>
  </conditionalFormatting>
  <conditionalFormatting sqref="O8">
    <cfRule type="colorScale" priority="47">
      <colorScale>
        <cfvo type="min"/>
        <cfvo type="percentile" val="50"/>
        <cfvo type="max"/>
        <color rgb="FF63BE7B"/>
        <color rgb="FFFCFCFF"/>
        <color rgb="FFF8696B"/>
      </colorScale>
    </cfRule>
  </conditionalFormatting>
  <conditionalFormatting sqref="P8">
    <cfRule type="colorScale" priority="46">
      <colorScale>
        <cfvo type="min"/>
        <cfvo type="percentile" val="50"/>
        <cfvo type="max"/>
        <color rgb="FF63BE7B"/>
        <color rgb="FFFCFCFF"/>
        <color rgb="FFF8696B"/>
      </colorScale>
    </cfRule>
  </conditionalFormatting>
  <conditionalFormatting sqref="Q8">
    <cfRule type="colorScale" priority="45">
      <colorScale>
        <cfvo type="min"/>
        <cfvo type="percentile" val="50"/>
        <cfvo type="max"/>
        <color rgb="FFF8696B"/>
        <color rgb="FFFCFCFF"/>
        <color rgb="FF63BE7B"/>
      </colorScale>
    </cfRule>
  </conditionalFormatting>
  <conditionalFormatting sqref="R8">
    <cfRule type="colorScale" priority="44">
      <colorScale>
        <cfvo type="min"/>
        <cfvo type="max"/>
        <color rgb="FFFCFCFF"/>
        <color rgb="FF63BE7B"/>
      </colorScale>
    </cfRule>
  </conditionalFormatting>
  <conditionalFormatting sqref="S8">
    <cfRule type="colorScale" priority="43">
      <colorScale>
        <cfvo type="min"/>
        <cfvo type="percentile" val="50"/>
        <cfvo type="max"/>
        <color rgb="FFF8696B"/>
        <color rgb="FFFCFCFF"/>
        <color rgb="FF63BE7B"/>
      </colorScale>
    </cfRule>
  </conditionalFormatting>
  <conditionalFormatting sqref="T8">
    <cfRule type="colorScale" priority="42">
      <colorScale>
        <cfvo type="min"/>
        <cfvo type="percentile" val="50"/>
        <cfvo type="max"/>
        <color rgb="FFF8696B"/>
        <color rgb="FFFCFCFF"/>
        <color rgb="FF63BE7B"/>
      </colorScale>
    </cfRule>
  </conditionalFormatting>
  <conditionalFormatting sqref="U8">
    <cfRule type="colorScale" priority="41">
      <colorScale>
        <cfvo type="min"/>
        <cfvo type="percentile" val="50"/>
        <cfvo type="max"/>
        <color rgb="FFF8696B"/>
        <color rgb="FFFCFCFF"/>
        <color rgb="FF63BE7B"/>
      </colorScale>
    </cfRule>
  </conditionalFormatting>
  <conditionalFormatting sqref="V8">
    <cfRule type="colorScale" priority="40">
      <colorScale>
        <cfvo type="min"/>
        <cfvo type="percentile" val="50"/>
        <cfvo type="max"/>
        <color rgb="FF63BE7B"/>
        <color rgb="FFFCFCFF"/>
        <color rgb="FFF8696B"/>
      </colorScale>
    </cfRule>
  </conditionalFormatting>
  <conditionalFormatting sqref="W8">
    <cfRule type="colorScale" priority="39">
      <colorScale>
        <cfvo type="min"/>
        <cfvo type="percentile" val="50"/>
        <cfvo type="max"/>
        <color rgb="FF63BE7B"/>
        <color rgb="FFFCFCFF"/>
        <color rgb="FFF8696B"/>
      </colorScale>
    </cfRule>
  </conditionalFormatting>
  <conditionalFormatting sqref="Q8">
    <cfRule type="colorScale" priority="38">
      <colorScale>
        <cfvo type="min"/>
        <cfvo type="percentile" val="50"/>
        <cfvo type="max"/>
        <color rgb="FFF8696B"/>
        <color rgb="FFFCFCFF"/>
        <color rgb="FF63BE7B"/>
      </colorScale>
    </cfRule>
  </conditionalFormatting>
  <conditionalFormatting sqref="R8">
    <cfRule type="colorScale" priority="37">
      <colorScale>
        <cfvo type="min"/>
        <cfvo type="max"/>
        <color rgb="FFFCFCFF"/>
        <color rgb="FF63BE7B"/>
      </colorScale>
    </cfRule>
  </conditionalFormatting>
  <conditionalFormatting sqref="S8">
    <cfRule type="colorScale" priority="36">
      <colorScale>
        <cfvo type="min"/>
        <cfvo type="percentile" val="50"/>
        <cfvo type="max"/>
        <color rgb="FFF8696B"/>
        <color rgb="FFFCFCFF"/>
        <color rgb="FF63BE7B"/>
      </colorScale>
    </cfRule>
  </conditionalFormatting>
  <conditionalFormatting sqref="T8">
    <cfRule type="colorScale" priority="35">
      <colorScale>
        <cfvo type="min"/>
        <cfvo type="percentile" val="50"/>
        <cfvo type="max"/>
        <color rgb="FFF8696B"/>
        <color rgb="FFFCFCFF"/>
        <color rgb="FF63BE7B"/>
      </colorScale>
    </cfRule>
  </conditionalFormatting>
  <conditionalFormatting sqref="U8">
    <cfRule type="colorScale" priority="34">
      <colorScale>
        <cfvo type="min"/>
        <cfvo type="percentile" val="50"/>
        <cfvo type="max"/>
        <color rgb="FFF8696B"/>
        <color rgb="FFFCFCFF"/>
        <color rgb="FF63BE7B"/>
      </colorScale>
    </cfRule>
  </conditionalFormatting>
  <conditionalFormatting sqref="V8">
    <cfRule type="colorScale" priority="33">
      <colorScale>
        <cfvo type="min"/>
        <cfvo type="percentile" val="50"/>
        <cfvo type="max"/>
        <color rgb="FF63BE7B"/>
        <color rgb="FFFCFCFF"/>
        <color rgb="FFF8696B"/>
      </colorScale>
    </cfRule>
  </conditionalFormatting>
  <conditionalFormatting sqref="W8">
    <cfRule type="colorScale" priority="32">
      <colorScale>
        <cfvo type="min"/>
        <cfvo type="percentile" val="50"/>
        <cfvo type="max"/>
        <color rgb="FF63BE7B"/>
        <color rgb="FFFCFCFF"/>
        <color rgb="FFF8696B"/>
      </colorScale>
    </cfRule>
  </conditionalFormatting>
  <conditionalFormatting sqref="D8">
    <cfRule type="colorScale" priority="31">
      <colorScale>
        <cfvo type="min"/>
        <cfvo type="percentile" val="50"/>
        <cfvo type="max"/>
        <color rgb="FFF8696B"/>
        <color rgb="FFFCFCFF"/>
        <color rgb="FF63BE7B"/>
      </colorScale>
    </cfRule>
  </conditionalFormatting>
  <conditionalFormatting sqref="G8">
    <cfRule type="colorScale" priority="30">
      <colorScale>
        <cfvo type="min"/>
        <cfvo type="max"/>
        <color rgb="FFFCFCFF"/>
        <color rgb="FF63BE7B"/>
      </colorScale>
    </cfRule>
  </conditionalFormatting>
  <conditionalFormatting sqref="J8">
    <cfRule type="colorScale" priority="29">
      <colorScale>
        <cfvo type="min"/>
        <cfvo type="max"/>
        <color rgb="FFFCFCFF"/>
        <color rgb="FF63BE7B"/>
      </colorScale>
    </cfRule>
  </conditionalFormatting>
  <conditionalFormatting sqref="M8">
    <cfRule type="colorScale" priority="28">
      <colorScale>
        <cfvo type="min"/>
        <cfvo type="max"/>
        <color rgb="FFFCFCFF"/>
        <color rgb="FF63BE7B"/>
      </colorScale>
    </cfRule>
  </conditionalFormatting>
  <conditionalFormatting sqref="N8">
    <cfRule type="colorScale" priority="27">
      <colorScale>
        <cfvo type="min"/>
        <cfvo type="max"/>
        <color rgb="FFFCFCFF"/>
        <color rgb="FF63BE7B"/>
      </colorScale>
    </cfRule>
  </conditionalFormatting>
  <conditionalFormatting sqref="O8">
    <cfRule type="colorScale" priority="26">
      <colorScale>
        <cfvo type="min"/>
        <cfvo type="percentile" val="50"/>
        <cfvo type="max"/>
        <color rgb="FF63BE7B"/>
        <color rgb="FFFCFCFF"/>
        <color rgb="FFF8696B"/>
      </colorScale>
    </cfRule>
  </conditionalFormatting>
  <conditionalFormatting sqref="P8">
    <cfRule type="colorScale" priority="25">
      <colorScale>
        <cfvo type="min"/>
        <cfvo type="percentile" val="50"/>
        <cfvo type="max"/>
        <color rgb="FF63BE7B"/>
        <color rgb="FFFCFCFF"/>
        <color rgb="FFF8696B"/>
      </colorScale>
    </cfRule>
  </conditionalFormatting>
  <conditionalFormatting sqref="Q8">
    <cfRule type="colorScale" priority="24">
      <colorScale>
        <cfvo type="min"/>
        <cfvo type="percentile" val="50"/>
        <cfvo type="max"/>
        <color rgb="FFF8696B"/>
        <color rgb="FFFCFCFF"/>
        <color rgb="FF63BE7B"/>
      </colorScale>
    </cfRule>
  </conditionalFormatting>
  <conditionalFormatting sqref="R8">
    <cfRule type="colorScale" priority="23">
      <colorScale>
        <cfvo type="min"/>
        <cfvo type="max"/>
        <color rgb="FFFCFCFF"/>
        <color rgb="FF63BE7B"/>
      </colorScale>
    </cfRule>
  </conditionalFormatting>
  <conditionalFormatting sqref="S8">
    <cfRule type="colorScale" priority="22">
      <colorScale>
        <cfvo type="min"/>
        <cfvo type="percentile" val="50"/>
        <cfvo type="max"/>
        <color rgb="FFF8696B"/>
        <color rgb="FFFCFCFF"/>
        <color rgb="FF63BE7B"/>
      </colorScale>
    </cfRule>
  </conditionalFormatting>
  <conditionalFormatting sqref="T8">
    <cfRule type="colorScale" priority="21">
      <colorScale>
        <cfvo type="min"/>
        <cfvo type="percentile" val="50"/>
        <cfvo type="max"/>
        <color rgb="FFF8696B"/>
        <color rgb="FFFCFCFF"/>
        <color rgb="FF63BE7B"/>
      </colorScale>
    </cfRule>
  </conditionalFormatting>
  <conditionalFormatting sqref="U8">
    <cfRule type="colorScale" priority="20">
      <colorScale>
        <cfvo type="min"/>
        <cfvo type="percentile" val="50"/>
        <cfvo type="max"/>
        <color rgb="FFF8696B"/>
        <color rgb="FFFCFCFF"/>
        <color rgb="FF63BE7B"/>
      </colorScale>
    </cfRule>
  </conditionalFormatting>
  <conditionalFormatting sqref="V8">
    <cfRule type="colorScale" priority="19">
      <colorScale>
        <cfvo type="min"/>
        <cfvo type="percentile" val="50"/>
        <cfvo type="max"/>
        <color rgb="FF63BE7B"/>
        <color rgb="FFFCFCFF"/>
        <color rgb="FFF8696B"/>
      </colorScale>
    </cfRule>
  </conditionalFormatting>
  <conditionalFormatting sqref="W8">
    <cfRule type="colorScale" priority="18">
      <colorScale>
        <cfvo type="min"/>
        <cfvo type="percentile" val="50"/>
        <cfvo type="max"/>
        <color rgb="FF63BE7B"/>
        <color rgb="FFFCFCFF"/>
        <color rgb="FFF8696B"/>
      </colorScale>
    </cfRule>
  </conditionalFormatting>
  <conditionalFormatting sqref="D2:D9">
    <cfRule type="colorScale" priority="17">
      <colorScale>
        <cfvo type="min"/>
        <cfvo type="percentile" val="50"/>
        <cfvo type="max"/>
        <color rgb="FFF8696B"/>
        <color rgb="FFFCFCFF"/>
        <color rgb="FF63BE7B"/>
      </colorScale>
    </cfRule>
  </conditionalFormatting>
  <conditionalFormatting sqref="G2:G9">
    <cfRule type="colorScale" priority="16">
      <colorScale>
        <cfvo type="min"/>
        <cfvo type="max"/>
        <color rgb="FFFCFCFF"/>
        <color rgb="FF63BE7B"/>
      </colorScale>
    </cfRule>
  </conditionalFormatting>
  <conditionalFormatting sqref="J2:J9">
    <cfRule type="colorScale" priority="15">
      <colorScale>
        <cfvo type="min"/>
        <cfvo type="max"/>
        <color rgb="FFFCFCFF"/>
        <color rgb="FF63BE7B"/>
      </colorScale>
    </cfRule>
  </conditionalFormatting>
  <conditionalFormatting sqref="M2:M9">
    <cfRule type="colorScale" priority="14">
      <colorScale>
        <cfvo type="min"/>
        <cfvo type="max"/>
        <color rgb="FFFCFCFF"/>
        <color rgb="FF63BE7B"/>
      </colorScale>
    </cfRule>
  </conditionalFormatting>
  <conditionalFormatting sqref="N2:N9">
    <cfRule type="colorScale" priority="13">
      <colorScale>
        <cfvo type="min"/>
        <cfvo type="max"/>
        <color rgb="FFFCFCFF"/>
        <color rgb="FF63BE7B"/>
      </colorScale>
    </cfRule>
  </conditionalFormatting>
  <conditionalFormatting sqref="O2:O9">
    <cfRule type="colorScale" priority="12">
      <colorScale>
        <cfvo type="min"/>
        <cfvo type="percentile" val="50"/>
        <cfvo type="max"/>
        <color rgb="FF63BE7B"/>
        <color rgb="FFFCFCFF"/>
        <color rgb="FFF8696B"/>
      </colorScale>
    </cfRule>
  </conditionalFormatting>
  <conditionalFormatting sqref="P2:P9">
    <cfRule type="colorScale" priority="11">
      <colorScale>
        <cfvo type="min"/>
        <cfvo type="percentile" val="50"/>
        <cfvo type="max"/>
        <color rgb="FF63BE7B"/>
        <color rgb="FFFCFCFF"/>
        <color rgb="FFF8696B"/>
      </colorScale>
    </cfRule>
  </conditionalFormatting>
  <conditionalFormatting sqref="Q2:Q9">
    <cfRule type="colorScale" priority="10">
      <colorScale>
        <cfvo type="min"/>
        <cfvo type="percentile" val="50"/>
        <cfvo type="max"/>
        <color rgb="FFF8696B"/>
        <color rgb="FFFCFCFF"/>
        <color rgb="FF63BE7B"/>
      </colorScale>
    </cfRule>
  </conditionalFormatting>
  <conditionalFormatting sqref="R2:R9">
    <cfRule type="colorScale" priority="9">
      <colorScale>
        <cfvo type="min"/>
        <cfvo type="max"/>
        <color rgb="FFFCFCFF"/>
        <color rgb="FF63BE7B"/>
      </colorScale>
    </cfRule>
  </conditionalFormatting>
  <conditionalFormatting sqref="S2:S9">
    <cfRule type="colorScale" priority="8">
      <colorScale>
        <cfvo type="min"/>
        <cfvo type="max"/>
        <color rgb="FFFCFCFF"/>
        <color rgb="FF63BE7B"/>
      </colorScale>
    </cfRule>
  </conditionalFormatting>
  <conditionalFormatting sqref="T2:T9">
    <cfRule type="colorScale" priority="7">
      <colorScale>
        <cfvo type="min"/>
        <cfvo type="max"/>
        <color rgb="FFFCFCFF"/>
        <color rgb="FF63BE7B"/>
      </colorScale>
    </cfRule>
  </conditionalFormatting>
  <conditionalFormatting sqref="U2:U9">
    <cfRule type="colorScale" priority="6">
      <colorScale>
        <cfvo type="min"/>
        <cfvo type="max"/>
        <color rgb="FFFCFCFF"/>
        <color rgb="FF63BE7B"/>
      </colorScale>
    </cfRule>
  </conditionalFormatting>
  <conditionalFormatting sqref="V2:V9">
    <cfRule type="colorScale" priority="5">
      <colorScale>
        <cfvo type="min"/>
        <cfvo type="percentile" val="50"/>
        <cfvo type="max"/>
        <color rgb="FF63BE7B"/>
        <color rgb="FFFCFCFF"/>
        <color rgb="FFF8696B"/>
      </colorScale>
    </cfRule>
  </conditionalFormatting>
  <conditionalFormatting sqref="W2:W9">
    <cfRule type="colorScale" priority="4">
      <colorScale>
        <cfvo type="min"/>
        <cfvo type="percentile" val="50"/>
        <cfvo type="max"/>
        <color rgb="FF63BE7B"/>
        <color rgb="FFFCFCFF"/>
        <color rgb="FFF8696B"/>
      </colorScale>
    </cfRule>
  </conditionalFormatting>
  <conditionalFormatting sqref="H1">
    <cfRule type="colorScale" priority="1">
      <colorScale>
        <cfvo type="min"/>
        <cfvo type="percentile" val="50"/>
        <cfvo type="max"/>
        <color rgb="FFF8696B"/>
        <color rgb="FFFCFCFF"/>
        <color rgb="FF63BE7B"/>
      </colorScale>
    </cfRule>
  </conditionalFormatting>
  <conditionalFormatting sqref="H1">
    <cfRule type="colorScale" priority="2">
      <colorScale>
        <cfvo type="min"/>
        <cfvo type="percentile" val="50"/>
        <cfvo type="max"/>
        <color rgb="FFF8696B"/>
        <color rgb="FFFCFCFF"/>
        <color rgb="FF5A8AC6"/>
      </colorScale>
    </cfRule>
  </conditionalFormatting>
  <conditionalFormatting sqref="I1:N1 G1">
    <cfRule type="colorScale" priority="3">
      <colorScale>
        <cfvo type="min"/>
        <cfvo type="percentile" val="50"/>
        <cfvo type="max"/>
        <color rgb="FFF8696B"/>
        <color rgb="FFFCFCFF"/>
        <color rgb="FF63BE7B"/>
      </colorScale>
    </cfRule>
  </conditionalFormatting>
  <hyperlinks>
    <hyperlink ref="A7" r:id="rId1" display="Healthcare/Zoetis.xlsx" xr:uid="{E15DDA7C-951F-8441-ADD8-F5D7BFE7F395}"/>
    <hyperlink ref="A5" r:id="rId2" display="Healthcare/Eli Lilly.xlsx" xr:uid="{5EEF03B2-8EE0-2D43-9710-052C2ED44F27}"/>
    <hyperlink ref="A4" r:id="rId3" display="Healthcare/Vertex Pharmaceuticals.xlsx" xr:uid="{6E66CA39-E1E9-4C49-A1D7-5A716C141DD4}"/>
    <hyperlink ref="A9" r:id="rId4" display="Healthcare/Danaher.xlsx" xr:uid="{5617A633-E0AD-B347-B803-15C577C9B289}"/>
    <hyperlink ref="A6" r:id="rId5" display="Healthcare/Veeva Systems.xlsx" xr:uid="{1AB4F280-E5A6-C748-BF8D-BB4D63A37719}"/>
    <hyperlink ref="A2" r:id="rId6" display="Healthcare/Regeneron Pharmaceuticals.xlsx" xr:uid="{C3EEC6D4-7C38-7C4A-A05A-332EF82A5A0C}"/>
    <hyperlink ref="A3" r:id="rId7" display="Healthcare/Novo Nordisk.xlsx" xr:uid="{443265E4-CDD3-404F-B8A5-8A05566CC69F}"/>
    <hyperlink ref="A8" r:id="rId8" display="Healthcare/Intuitive Surgical.xlsx" xr:uid="{EC1B6A63-1DD0-5E40-8873-37AC691B2F82}"/>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0061FB-3858-0E43-A91C-31F519C60BDC}">
  <dimension ref="A1:AE36"/>
  <sheetViews>
    <sheetView zoomScale="80" zoomScaleNormal="80" workbookViewId="0">
      <pane ySplit="1" topLeftCell="A2" activePane="bottomLeft" state="frozen"/>
      <selection pane="bottomLeft" activeCell="O19" sqref="O19"/>
    </sheetView>
  </sheetViews>
  <sheetFormatPr baseColWidth="10" defaultRowHeight="16"/>
  <cols>
    <col min="1" max="1" width="30.7109375" style="7" customWidth="1"/>
    <col min="2" max="2" width="10.7109375" style="1" hidden="1" customWidth="1"/>
    <col min="3" max="3" width="10.7109375" style="1" customWidth="1"/>
    <col min="4" max="4" width="10.7109375" style="11" customWidth="1"/>
    <col min="5" max="6" width="10.7109375" hidden="1" customWidth="1"/>
    <col min="7" max="7" width="10.7109375" customWidth="1"/>
    <col min="8" max="9" width="10.7109375" hidden="1" customWidth="1"/>
    <col min="10" max="10" width="10.7109375" customWidth="1"/>
    <col min="11" max="12" width="10.7109375" hidden="1" customWidth="1"/>
    <col min="13" max="20" width="10.7109375" customWidth="1"/>
    <col min="21" max="23" width="11.7109375" customWidth="1"/>
    <col min="24" max="24" width="13.85546875" customWidth="1"/>
    <col min="25" max="25" width="24.7109375" style="10" customWidth="1"/>
    <col min="26" max="26" width="13.5703125" customWidth="1"/>
    <col min="27" max="27" width="109.5703125" customWidth="1"/>
    <col min="28" max="28" width="11.7109375" customWidth="1"/>
  </cols>
  <sheetData>
    <row r="1" spans="1:31" s="46" customFormat="1" ht="60" customHeight="1">
      <c r="A1" s="45" t="s">
        <v>588</v>
      </c>
      <c r="B1" s="46" t="s">
        <v>577</v>
      </c>
      <c r="C1" s="46" t="s">
        <v>5</v>
      </c>
      <c r="D1" s="46" t="s">
        <v>0</v>
      </c>
      <c r="E1" s="46" t="s">
        <v>9</v>
      </c>
      <c r="F1" s="47" t="s">
        <v>8</v>
      </c>
      <c r="G1" s="46" t="s">
        <v>575</v>
      </c>
      <c r="H1" s="46" t="s">
        <v>26</v>
      </c>
      <c r="I1" s="46" t="s">
        <v>27</v>
      </c>
      <c r="J1" s="46" t="s">
        <v>579</v>
      </c>
      <c r="K1" s="46" t="s">
        <v>580</v>
      </c>
      <c r="L1" s="46" t="s">
        <v>581</v>
      </c>
      <c r="M1" s="46" t="s">
        <v>576</v>
      </c>
      <c r="N1" s="46" t="s">
        <v>582</v>
      </c>
      <c r="O1" s="46" t="s">
        <v>24</v>
      </c>
      <c r="P1" s="46" t="s">
        <v>25</v>
      </c>
      <c r="Q1" s="46" t="s">
        <v>578</v>
      </c>
      <c r="R1" s="46" t="s">
        <v>3</v>
      </c>
      <c r="S1" s="46" t="s">
        <v>583</v>
      </c>
      <c r="T1" s="46" t="s">
        <v>2</v>
      </c>
      <c r="U1" s="46" t="s">
        <v>4</v>
      </c>
      <c r="V1" s="46" t="s">
        <v>584</v>
      </c>
      <c r="W1" s="46" t="s">
        <v>597</v>
      </c>
      <c r="X1" s="46" t="s">
        <v>1</v>
      </c>
      <c r="Y1" s="46" t="s">
        <v>7</v>
      </c>
      <c r="Z1" s="46" t="s">
        <v>10</v>
      </c>
      <c r="AA1" s="46" t="s">
        <v>6</v>
      </c>
    </row>
    <row r="2" spans="1:31" ht="50" customHeight="1">
      <c r="A2" s="57" t="e" vm="104">
        <v>#VALUE!</v>
      </c>
      <c r="B2" s="12" cm="1">
        <f t="array" ref="B2">_FV(A2,"Price")</f>
        <v>501.75</v>
      </c>
      <c r="C2" s="38">
        <f>[104]Model!$K$6</f>
        <v>686.07593687250642</v>
      </c>
      <c r="D2" s="33">
        <f>[104]Model!$K$7</f>
        <v>0.44039792755244789</v>
      </c>
      <c r="E2" s="33">
        <f>[104]Model!$E$11</f>
        <v>0.19822972416632356</v>
      </c>
      <c r="F2" s="33">
        <f>[104]Model!$F$11</f>
        <v>0.22332932485827173</v>
      </c>
      <c r="G2" s="33">
        <f>[104]Model!$K$11</f>
        <v>7.0888688063286492E-2</v>
      </c>
      <c r="H2" s="33">
        <f>[104]Model!$E$13</f>
        <v>0.51875901875901875</v>
      </c>
      <c r="I2" s="33">
        <f>[104]Model!$F$13</f>
        <v>0.31448931116389556</v>
      </c>
      <c r="J2" s="33">
        <f>[104]Model!$K$13</f>
        <v>9.3160839497519493E-2</v>
      </c>
      <c r="K2" s="33">
        <f>[104]Model!$E$16</f>
        <v>0.33108437062159957</v>
      </c>
      <c r="L2" s="33">
        <f>[104]Model!$F$16</f>
        <v>0.82213806277352508</v>
      </c>
      <c r="M2" s="33">
        <f>[104]Model!$K$16</f>
        <v>0.2806694353748026</v>
      </c>
      <c r="N2" s="33">
        <f t="shared" ref="N2:N11" si="0">SUM(D2,G2,M2,J2,Q2,R2,S2,T2,U2)/9</f>
        <v>0.20344730105834394</v>
      </c>
      <c r="O2" s="34">
        <f>[104]Model!$A$6</f>
        <v>2.2668854408790899</v>
      </c>
      <c r="P2" s="34">
        <f>[104]Model!$A$7</f>
        <v>11.667864997831586</v>
      </c>
      <c r="Q2" s="35">
        <f>[104]Model!$C$7</f>
        <v>6.0802263191591183E-2</v>
      </c>
      <c r="R2" s="33">
        <f>[104]Model!$C$3</f>
        <v>0.41860000000000003</v>
      </c>
      <c r="S2" s="33">
        <f>[104]Model!$C$5</f>
        <v>0.19428451060244348</v>
      </c>
      <c r="T2" s="33">
        <f>[104]Model!$C$6</f>
        <v>0.13783176520151663</v>
      </c>
      <c r="U2" s="33">
        <f>[104]Model!$E$7</f>
        <v>0.13439028004148762</v>
      </c>
      <c r="V2" s="36">
        <f>[104]Model!$G$7</f>
        <v>1.7309144861073644</v>
      </c>
      <c r="W2" s="33">
        <f>[104]Model!$G$3</f>
        <v>-3.0566169763082664E-2</v>
      </c>
      <c r="X2" s="39">
        <f>[104]Model!$A$3</f>
        <v>32284982449</v>
      </c>
      <c r="Y2" s="43" t="str" cm="1">
        <f t="array" ref="Y2">_FV(A2,"Industry")</f>
        <v>Professional &amp; Commercial Services</v>
      </c>
      <c r="Z2" s="41" cm="1">
        <f t="array" ref="Z2">_FV(A2,"Year incorporated",TRUE)</f>
        <v>1998</v>
      </c>
      <c r="AA2" s="8" t="str" cm="1">
        <f t="array" ref="AA2">_FV(A2,"Description")</f>
        <v>United Rentals, Inc. is an equipment rental company. The Company operates through two segments: general rentals and specialty. The general rentals segment includes the rental of construction, aerial and industrial equipment, general tools and light equipment, and related services and activities. The general rentals segment’s customers include construction and industrial companies, manufacturers, utilities, municipalities and homeowners. The Company's specialty segment includes the rental of specialty construction products, such as trench safety equipment; power and heating, ventilation, and air conditioning (HVAC) equipment; fluid solutions equipment, and mobile storage equipment and modular office space. The specialty segment’s customers include construction companies engaged in infrastructure projects, municipalities and industrial companies. It operates throughout the United States, Canada, Europe, Australia and New Zealand. Its subsidiary is United Rentals (North America), Inc.</v>
      </c>
    </row>
    <row r="3" spans="1:31" ht="50" customHeight="1">
      <c r="A3" s="57" t="e" vm="105">
        <v>#VALUE!</v>
      </c>
      <c r="B3" s="12" cm="1">
        <f t="array" ref="B3">_FV(A3,"Price")</f>
        <v>368.74</v>
      </c>
      <c r="C3" s="38">
        <f>[105]Model!$K$6</f>
        <v>329.41971344152859</v>
      </c>
      <c r="D3" s="33">
        <f>[105]Model!$K$7</f>
        <v>-9.4851586960684187E-2</v>
      </c>
      <c r="E3" s="33">
        <f>[105]Model!$E$11</f>
        <v>0.19169009829665606</v>
      </c>
      <c r="F3" s="33">
        <f>[105]Model!$F$11</f>
        <v>8.0944580944581013E-2</v>
      </c>
      <c r="G3" s="33">
        <f>[105]Model!$K$11</f>
        <v>3.22228581053269E-2</v>
      </c>
      <c r="H3" s="33">
        <f>[105]Model!$E$13</f>
        <v>0.19587455978534285</v>
      </c>
      <c r="I3" s="33">
        <f>[105]Model!$F$13</f>
        <v>0.39573692329266574</v>
      </c>
      <c r="J3" s="33">
        <f>[105]Model!$K$13</f>
        <v>6.2482408033876322E-2</v>
      </c>
      <c r="K3" s="33">
        <f>[105]Model!$E$16</f>
        <v>-0.70629108458537404</v>
      </c>
      <c r="L3" s="33">
        <f>[105]Model!$F$16</f>
        <v>2.935682967760576</v>
      </c>
      <c r="M3" s="33">
        <f>[105]Model!$K$16</f>
        <v>3.3253589618620238E-2</v>
      </c>
      <c r="N3" s="33">
        <f t="shared" si="0"/>
        <v>9.8421720247547806E-2</v>
      </c>
      <c r="O3" s="34">
        <f>[105]Model!$A$6</f>
        <v>1.8908400837768116</v>
      </c>
      <c r="P3" s="34">
        <f>[105]Model!$A$7</f>
        <v>10.530989486988847</v>
      </c>
      <c r="Q3" s="35">
        <f>[105]Model!$C$7</f>
        <v>6.5315117356891411E-2</v>
      </c>
      <c r="R3" s="33">
        <f>[105]Model!$C$3</f>
        <v>0.36220000000000002</v>
      </c>
      <c r="S3" s="33">
        <f>[105]Model!$C$5</f>
        <v>0.17955008749300957</v>
      </c>
      <c r="T3" s="33">
        <f>[105]Model!$C$6</f>
        <v>0.12350044197499685</v>
      </c>
      <c r="U3" s="33">
        <f>[105]Model!$E$7</f>
        <v>0.12212256660589307</v>
      </c>
      <c r="V3" s="36">
        <f>[105]Model!$G$7</f>
        <v>2.6720369730476849</v>
      </c>
      <c r="W3" s="33">
        <f>[105]Model!$G$3</f>
        <v>-1.6342066234965081E-2</v>
      </c>
      <c r="X3" s="39">
        <f>[105]Model!$A$3</f>
        <v>104814938364</v>
      </c>
      <c r="Y3" s="43" t="str" cm="1">
        <f t="array" ref="Y3">_FV(A3,"Industry")</f>
        <v>Machinery, Equipment &amp; Components</v>
      </c>
      <c r="Z3" s="41" cm="1">
        <f t="array" ref="Z3">_FV(A3,"Year incorporated",TRUE)</f>
        <v>1958</v>
      </c>
      <c r="AA3" s="8" t="str" cm="1">
        <f t="array" ref="AA3">_FV(A3,"Description")</f>
        <v>Deere &amp; Company is engaged in the delivery of agricultural, construction, and forestry equipment. The Company's Production &amp; precision agriculture segment develops and delivers global equipment and technology solutions to growers of large grains, small grains, cotton, and sugarcane. The Small agriculture &amp; turf segment develops and delivers global equipment and technology solutions to dairy and livestock producers, high-value crop producers, and turf and utility customers. The Construction and Forestry segment develops and delivers a range of machines and technology solutions organized along the earthmoving, forestry, and roadbuilding production systems. The Financial Services segment finances sales and leases by John Deere dealers of new and used production and precision agriculture equipment, small agriculture and turf equipment and construction and forestry equipment. Its technology-enabled products include John Deere Autonomous 8R Tractor, See &amp; Spray and E-Power Backhoe.</v>
      </c>
      <c r="AB3" s="4"/>
      <c r="AC3" s="22"/>
      <c r="AD3" s="6"/>
      <c r="AE3" s="6"/>
    </row>
    <row r="4" spans="1:31" ht="50" customHeight="1">
      <c r="A4" s="57" t="e" vm="106">
        <v>#VALUE!</v>
      </c>
      <c r="B4" s="12" cm="1">
        <f t="array" ref="B4">_FV(A4,"Price")</f>
        <v>970.27</v>
      </c>
      <c r="C4" s="38">
        <f>[106]Model!$K$6</f>
        <v>688.95580972792857</v>
      </c>
      <c r="D4" s="33">
        <f>[106]Model!$K$7</f>
        <v>-0.28993392588874378</v>
      </c>
      <c r="E4" s="33">
        <f>[106]Model!$E$11</f>
        <v>0.13151313047102953</v>
      </c>
      <c r="F4" s="33">
        <f>[106]Model!$F$11</f>
        <v>0.21293055811383321</v>
      </c>
      <c r="G4" s="33">
        <f>[106]Model!$K$11</f>
        <v>0.10061822866826335</v>
      </c>
      <c r="H4" s="33">
        <f>[106]Model!$E$13</f>
        <v>0.2735294117647058</v>
      </c>
      <c r="I4" s="33">
        <f>[106]Model!$F$13</f>
        <v>0.50115473441108538</v>
      </c>
      <c r="J4" s="33">
        <f>[106]Model!$K$13</f>
        <v>0.22133278573316401</v>
      </c>
      <c r="K4" s="33">
        <f>[106]Model!$E$16</f>
        <v>-8.853200505016634E-2</v>
      </c>
      <c r="L4" s="33">
        <f>[106]Model!$F$16</f>
        <v>0.2827550947250228</v>
      </c>
      <c r="M4" s="33">
        <f>[106]Model!$K$16</f>
        <v>0.17550709283978305</v>
      </c>
      <c r="N4" s="33">
        <f t="shared" si="0"/>
        <v>0.16293682839461268</v>
      </c>
      <c r="O4" s="34">
        <f>[106]Model!$A$6</f>
        <v>8.1502827345482149</v>
      </c>
      <c r="P4" s="34">
        <f>[106]Model!$A$7</f>
        <v>41.284316774615384</v>
      </c>
      <c r="Q4" s="35">
        <f>[106]Model!$C$7</f>
        <v>3.9575467913538581E-2</v>
      </c>
      <c r="R4" s="33">
        <f>[106]Model!$C$3</f>
        <v>0.58240000000000003</v>
      </c>
      <c r="S4" s="33">
        <f>[106]Model!$C$5</f>
        <v>0.19741837509491267</v>
      </c>
      <c r="T4" s="33">
        <f>[106]Model!$C$6</f>
        <v>0.3225512528473804</v>
      </c>
      <c r="U4" s="33">
        <f>[106]Model!$E$7</f>
        <v>0.11696217834321571</v>
      </c>
      <c r="V4" s="37" t="s">
        <v>586</v>
      </c>
      <c r="W4" s="33">
        <f>[106]Model!$G$3</f>
        <v>-1.2373045474030805E-4</v>
      </c>
      <c r="X4" s="39">
        <f>[106]Model!$A$3</f>
        <v>53669611807</v>
      </c>
      <c r="Y4" s="43" t="str" cm="1">
        <f t="array" ref="Y4">_FV(A4,"Industry")</f>
        <v>Aerospace &amp; Defense</v>
      </c>
      <c r="Z4" s="41" cm="1">
        <f t="array" ref="Z4">_FV(A4,"Year incorporated",TRUE)</f>
        <v>2003</v>
      </c>
      <c r="AA4" s="8" t="str" cm="1">
        <f t="array" ref="AA4">_FV(A4,"Description")</f>
        <v>TransDigm Group Incorporated is a designer, producer and supplier of engineered aircraft components for use on all commercial and military aircraft in service. The Company's segments include Power &amp; Control, Airframe and Non-aviation. The Power &amp; Control segment develops, produces and markets systems and components that predominately provide power to or control power of the aircraft utilizing electronic, fluid, power and mechanical motion control technologies. Its product offerings include mechanical/electro-mechanical actuators and controls. The Airframe segment develops, produces and markets systems and components that are used in non-power airframe applications utilizing airframe and cabin structure technologies. Its product offerings include engineered latching and locking devices, and engineered rods. The Non-aviation segment develops, produces and markets products for non-aviation markets. Its products include belts and safety restraints for ground transportation applications.</v>
      </c>
      <c r="AB4" s="4"/>
      <c r="AC4" s="22"/>
      <c r="AD4" s="6"/>
    </row>
    <row r="5" spans="1:31" ht="50" customHeight="1">
      <c r="A5" s="57" t="e" vm="107">
        <v>#VALUE!</v>
      </c>
      <c r="B5" s="12" cm="1">
        <f t="array" ref="B5">_FV(A5,"Price")</f>
        <v>140.72</v>
      </c>
      <c r="C5" s="38">
        <f>[107]Model!$K$6</f>
        <v>94.229712189963706</v>
      </c>
      <c r="D5" s="33">
        <f>[107]Model!$K$7</f>
        <v>-0.32213716862122355</v>
      </c>
      <c r="E5" s="33">
        <f>[107]Model!$E$11</f>
        <v>6.4442654662897114E-2</v>
      </c>
      <c r="F5" s="33">
        <f>[107]Model!$F$11</f>
        <v>9.3292900052474037E-2</v>
      </c>
      <c r="G5" s="33">
        <f>[107]Model!$K$11</f>
        <v>3.6693886751663476E-2</v>
      </c>
      <c r="H5" s="33">
        <f>[107]Model!$E$13</f>
        <v>-1.299452995802064E-2</v>
      </c>
      <c r="I5" s="33">
        <f>[107]Model!$F$13</f>
        <v>0.10196743074038039</v>
      </c>
      <c r="J5" s="33">
        <f>[107]Model!$K$13</f>
        <v>9.4158075353168696E-2</v>
      </c>
      <c r="K5" s="33">
        <f>[107]Model!$E$16</f>
        <v>-0.28938896838324468</v>
      </c>
      <c r="L5" s="33">
        <f>[107]Model!$F$16</f>
        <v>-0.81545953903889234</v>
      </c>
      <c r="M5" s="33">
        <f>[107]Model!$K$16</f>
        <v>0.18947292877720709</v>
      </c>
      <c r="N5" s="33">
        <f t="shared" si="0"/>
        <v>4.2007214881770838E-2</v>
      </c>
      <c r="O5" s="34">
        <f>[107]Model!$A$6</f>
        <v>1.3462898463392587</v>
      </c>
      <c r="P5" s="34">
        <f>[107]Model!$A$7</f>
        <v>26.130619883040936</v>
      </c>
      <c r="Q5" s="35">
        <f>[107]Model!$C$7</f>
        <v>5.5949239269383498E-3</v>
      </c>
      <c r="R5" s="33">
        <f>[107]Model!$C$3</f>
        <v>0.2646</v>
      </c>
      <c r="S5" s="33">
        <f>[107]Model!$C$5</f>
        <v>0.05</v>
      </c>
      <c r="T5" s="33">
        <f>[107]Model!$C$6</f>
        <v>-2.1429422376495692E-2</v>
      </c>
      <c r="U5" s="33">
        <f>[107]Model!$E$7</f>
        <v>8.1111710124679187E-2</v>
      </c>
      <c r="V5" s="36">
        <f>[107]Model!$G$7</f>
        <v>0.62471378942797362</v>
      </c>
      <c r="W5" s="33">
        <f>[107]Model!$G$3</f>
        <v>-1.6558870402996285E-2</v>
      </c>
      <c r="X5" s="39">
        <f>[107]Model!$A$3</f>
        <v>4468336000</v>
      </c>
      <c r="Y5" s="43" t="str" cm="1">
        <f t="array" ref="Y5">_FV(A5,"Industry")</f>
        <v>Aerospace &amp; Defense</v>
      </c>
      <c r="Z5" s="41" cm="1">
        <f t="array" ref="Z5">_FV(A5,"Year incorporated",TRUE)</f>
        <v>1951</v>
      </c>
      <c r="AA5" s="8" t="str" cm="1">
        <f t="array" ref="AA5">_FV(A5,"Description")</f>
        <v>Moog Inc. is a worldwide designer, manufacturer and systems integrator of precision motion and fluid controls and controls systems. The Company operates through three segments: aircraft controls, space and defense controls, and industrial systems. Its aircraft controls segment designs, manufactures and integrates primary and secondary flight controls and avionics for military and commercial aircraft and provides aftermarket support. The Company's space and defense controls segment provides solutions for a wide array of space and defense applications, including space vehicles, launch vehicles, military vehicles, air defense platforms, naval vessels, as well as tactical, hypersonic, and strategic missiles. Its industrial systems segment provides customized machine performance components and systems utilizing electrohydraulic, electromechanical and control technologies in applications involving motion control, fluid control and power and data management across a variety of markets.</v>
      </c>
      <c r="AB5" s="4"/>
      <c r="AC5" s="22"/>
      <c r="AD5" s="6"/>
    </row>
    <row r="6" spans="1:31" ht="50" customHeight="1">
      <c r="A6" s="57" t="e" vm="108">
        <v>#VALUE!</v>
      </c>
      <c r="B6" s="12" cm="1">
        <f t="array" ref="B6">_FV(A6,"Price")</f>
        <v>256.76</v>
      </c>
      <c r="C6" s="38">
        <f>[108]Model!$K$6</f>
        <v>297.97506061247066</v>
      </c>
      <c r="D6" s="33">
        <f>[108]Model!$K$7</f>
        <v>0.19452820449978225</v>
      </c>
      <c r="E6" s="33">
        <f>[108]Model!$E$11</f>
        <v>0.16589825587098539</v>
      </c>
      <c r="F6" s="33">
        <f>[108]Model!$F$11</f>
        <v>0.13217897588638161</v>
      </c>
      <c r="G6" s="33">
        <f>[108]Model!$K$11</f>
        <v>5.0993641166577716E-2</v>
      </c>
      <c r="H6" s="33">
        <f>[108]Model!$E$13</f>
        <v>3.3287101248266282E-2</v>
      </c>
      <c r="I6" s="33">
        <f>[108]Model!$F$13</f>
        <v>0.20865026099925421</v>
      </c>
      <c r="J6" s="33">
        <f>[108]Model!$K$13</f>
        <v>6.0713935034189384E-2</v>
      </c>
      <c r="K6" s="33">
        <f>[108]Model!$E$16</f>
        <v>7.7292555868183621E-2</v>
      </c>
      <c r="L6" s="33">
        <f>[108]Model!$F$16</f>
        <v>0.5508481314971112</v>
      </c>
      <c r="M6" s="33">
        <f>[108]Model!$K$16</f>
        <v>0.13182892643873606</v>
      </c>
      <c r="N6" s="33">
        <f t="shared" si="0"/>
        <v>0.1366089808053626</v>
      </c>
      <c r="O6" s="34">
        <f>[108]Model!$A$6</f>
        <v>1.8913705938438214</v>
      </c>
      <c r="P6" s="34">
        <f>[108]Model!$A$7</f>
        <v>15.702763609945706</v>
      </c>
      <c r="Q6" s="35">
        <f>[108]Model!$C$7</f>
        <v>6.7093527404628803E-2</v>
      </c>
      <c r="R6" s="33">
        <f>[108]Model!$C$3</f>
        <v>0.32400000000000001</v>
      </c>
      <c r="S6" s="33">
        <f>[108]Model!$C$5</f>
        <v>0.12044826253678546</v>
      </c>
      <c r="T6" s="33">
        <f>[108]Model!$C$6</f>
        <v>0.12689872477036948</v>
      </c>
      <c r="U6" s="33">
        <f>[108]Model!$E$7</f>
        <v>0.15297560539719418</v>
      </c>
      <c r="V6" s="36">
        <f>[108]Model!$G$7</f>
        <v>2.0650197195442592</v>
      </c>
      <c r="W6" s="33">
        <f>[108]Model!$G$3</f>
        <v>-2.3734307218433615E-2</v>
      </c>
      <c r="X6" s="39">
        <f>[108]Model!$A$3</f>
        <v>127255196295</v>
      </c>
      <c r="Y6" s="43" t="str" cm="1">
        <f t="array" ref="Y6">_FV(A6,"Industry")</f>
        <v>Machinery, Equipment &amp; Components</v>
      </c>
      <c r="Z6" s="41" cm="1">
        <f t="array" ref="Z6">_FV(A6,"Year incorporated",TRUE)</f>
        <v>1986</v>
      </c>
      <c r="AA6" s="8" t="str" cm="1">
        <f t="array" ref="AA6">_FV(A6,"Description")</f>
        <v>Caterpillar Inc. is a manufacturer of construction and mining equipment, diesel and natural gas engines, industrial gas turbines and diesel-electric locomotives. The Company operates through its three primary segments: Construction Industries, Resource Industries and Energy &amp; Transportation. It also provides financing and related services through its Financial Products segment. Its Construction Industries is engaged in supporting customers using machinery in infrastructure, forestry and building construction. Its Resource Industries is engaged in supporting customers using machinery in mining, heavy construction, and quarry and aggregates. Its Energy &amp; Transportation, which supports customers in oil and gas, power generation, marine, rail and industrial applications, including Caterpillar machines. Its All Other operating segment, which includes activities, such as product management and development, manufacturing of filters and fluids, undercarriage, ground-engaging tools, and others.</v>
      </c>
    </row>
    <row r="7" spans="1:31" ht="50" customHeight="1">
      <c r="A7" s="57" t="e" vm="109">
        <v>#VALUE!</v>
      </c>
      <c r="B7" s="12" cm="1">
        <f t="array" ref="B7">_FV(A7,"Price")</f>
        <v>173.84</v>
      </c>
      <c r="C7" s="38">
        <f>[109]Model!$K$6</f>
        <v>221.63579996352209</v>
      </c>
      <c r="D7" s="33">
        <f>[109]Model!$K$7</f>
        <v>0.30562163095945394</v>
      </c>
      <c r="E7" s="33">
        <f>[109]Model!$E$11</f>
        <v>9.8544420277731248E-2</v>
      </c>
      <c r="F7" s="33">
        <f>[109]Model!$F$11</f>
        <v>3.5638135851355557E-2</v>
      </c>
      <c r="G7" s="33">
        <f>[109]Model!$K$11</f>
        <v>5.5212952191278086E-2</v>
      </c>
      <c r="H7" s="33">
        <f>[109]Model!$E$13</f>
        <v>0.23237885462555075</v>
      </c>
      <c r="I7" s="33">
        <f>[109]Model!$F$13</f>
        <v>8.6237712243074194E-2</v>
      </c>
      <c r="J7" s="33">
        <f>[109]Model!$K$13</f>
        <v>0.10347715411576117</v>
      </c>
      <c r="K7" s="33">
        <f>[109]Model!$E$15</f>
        <v>-0.1756645184324015</v>
      </c>
      <c r="L7" s="33">
        <f>[109]Model!$F$15</f>
        <v>-3.9376776591929841E-2</v>
      </c>
      <c r="M7" s="33">
        <f>[109]Model!$K$15</f>
        <v>0.14797149616467584</v>
      </c>
      <c r="N7" s="33">
        <f t="shared" si="0"/>
        <v>0.14925890492421512</v>
      </c>
      <c r="O7" s="34">
        <f>[109]Model!$A$6</f>
        <v>3.3516244130882353</v>
      </c>
      <c r="P7" s="34">
        <f>[109]Model!$A$7</f>
        <v>28.125519550390784</v>
      </c>
      <c r="Q7" s="35">
        <f>[109]Model!$C$7</f>
        <v>3.1459723249071696E-2</v>
      </c>
      <c r="R7" s="33">
        <f>[109]Model!$C$3</f>
        <v>0.37460000000000004</v>
      </c>
      <c r="S7" s="33">
        <f>[109]Model!$C$5</f>
        <v>0.1142</v>
      </c>
      <c r="T7" s="33">
        <f>[109]Model!$C$6</f>
        <v>9.2279383547275357E-2</v>
      </c>
      <c r="U7" s="33">
        <f>[109]Model!$E$7</f>
        <v>0.1185078040904198</v>
      </c>
      <c r="V7" s="36">
        <f>[109]Model!$G$7</f>
        <v>2.2182448036951503</v>
      </c>
      <c r="W7" s="33">
        <f>[109]Model!$G$3</f>
        <v>-9.5934384919563742E-3</v>
      </c>
      <c r="X7" s="39">
        <f>[109]Model!$A$3</f>
        <v>68373138027</v>
      </c>
      <c r="Y7" s="43" t="str" cm="1">
        <f t="array" ref="Y7">_FV(A7,"Industry")</f>
        <v>Professional &amp; Commercial Services</v>
      </c>
      <c r="Z7" s="41" cm="1">
        <f t="array" ref="Z7">_FV(A7,"Year incorporated",TRUE)</f>
        <v>1995</v>
      </c>
      <c r="AA7" s="8" t="str" cm="1">
        <f t="array" ref="AA7">_FV(A7,"Description")</f>
        <v>Waste Management, Inc. (WM) is a holding company. The Company is a provider of waste management environmental solutions. The Company, through its subsidiaries, provides collection, recycling and disposal services to millions of residential, commercial, industrial and municipal customers throughout the United States and Canada. Its Solid Waste operating segments include East Tier and West Tier. The East Tier primarily consists of geographic areas located in the Eastern United States, the Great Lakes region, and substantially all of Canada. The West Tier primarily includes geographic areas located in the Western United States, including the upper Midwest region, and British Columbia, Canada. Through its subsidiaries, including its Waste Management Renewable Energy (WM Renewable Energy) business, the Company is also a developer, operator and owner of landfill gas-to-energy facilities in the United States and Canada that produce renewable electricity and renewable natural gas.</v>
      </c>
    </row>
    <row r="8" spans="1:31" ht="50" customHeight="1">
      <c r="A8" s="57" t="e" vm="110">
        <v>#VALUE!</v>
      </c>
      <c r="B8" s="12" cm="1">
        <f t="array" ref="B8">_FV(A8,"Price")</f>
        <v>226.31</v>
      </c>
      <c r="C8" s="38">
        <f>[110]Model!$K$6</f>
        <v>272.97226499308613</v>
      </c>
      <c r="D8" s="33">
        <f>[110]Model!$K$7</f>
        <v>0.2061873756930146</v>
      </c>
      <c r="E8" s="33">
        <f>[110]Model!$E$11</f>
        <v>0.16872736355688778</v>
      </c>
      <c r="F8" s="33">
        <f>[110]Model!$F$11</f>
        <v>0.19327491629265503</v>
      </c>
      <c r="G8" s="33">
        <f>[110]Model!$K$11</f>
        <v>5.7751846977694463E-2</v>
      </c>
      <c r="H8" s="33">
        <f>[110]Model!$E$13</f>
        <v>9.3852651337400506E-3</v>
      </c>
      <c r="I8" s="33">
        <f>[110]Model!$F$13</f>
        <v>0.30869363086936308</v>
      </c>
      <c r="J8" s="33">
        <f>[110]Model!$K$13</f>
        <v>9.5142377872187961E-2</v>
      </c>
      <c r="K8" s="33">
        <f>[110]Model!$E$16</f>
        <v>-0.2293767758985622</v>
      </c>
      <c r="L8" s="33">
        <f>[110]Model!$F$16</f>
        <v>0.86067327201623023</v>
      </c>
      <c r="M8" s="33">
        <f>[110]Model!$K$16</f>
        <v>0.20318243371296832</v>
      </c>
      <c r="N8" s="33">
        <f t="shared" si="0"/>
        <v>0.12660536427169661</v>
      </c>
      <c r="O8" s="34">
        <f>[110]Model!$A$6</f>
        <v>0.95756059701492535</v>
      </c>
      <c r="P8" s="34">
        <f>[110]Model!$A$7</f>
        <v>11.39548134991119</v>
      </c>
      <c r="Q8" s="35">
        <f>[110]Model!$C$7</f>
        <v>6.9610964178877424E-2</v>
      </c>
      <c r="R8" s="33">
        <f>[110]Model!$C$3</f>
        <v>0.23719999999999999</v>
      </c>
      <c r="S8" s="33">
        <f>[110]Model!$C$5</f>
        <v>8.4029850746268661E-2</v>
      </c>
      <c r="T8" s="33">
        <f>[110]Model!$C$6</f>
        <v>6.6656716417910447E-2</v>
      </c>
      <c r="U8" s="33">
        <f>[110]Model!$E$7</f>
        <v>0.1196867128463476</v>
      </c>
      <c r="V8" s="36">
        <f>[110]Model!$G$7</f>
        <v>0.67805565339908414</v>
      </c>
      <c r="W8" s="33">
        <f>[110]Model!$G$3</f>
        <v>-2.1457137754392307E-2</v>
      </c>
      <c r="X8" s="39">
        <f>[110]Model!$A$3</f>
        <v>32078280000</v>
      </c>
      <c r="Y8" s="43" t="str" cm="1">
        <f t="array" ref="Y8">_FV(A8,"Industry")</f>
        <v>Automobiles &amp; Auto Parts</v>
      </c>
      <c r="Z8" s="41" cm="1">
        <f t="array" ref="Z8">_FV(A8,"Year incorporated",TRUE)</f>
        <v>1919</v>
      </c>
      <c r="AA8" s="8" t="str" cm="1">
        <f t="array" ref="AA8">_FV(A8,"Description")</f>
        <v>Cummins Inc. offers complementary business segments that design, manufacture, distribute and service a portfolio of power solutions. The Company's segments include Components, Engine, Distribution, Power Systems, and Accelera. The Components segment sells filtration products, aftertreatment systems, turbochargers, electronics, fuel systems, automated transmissions, axles, and suspension systems. The Engine segment produces engines and associated parts for sale to customers in on-highway and various off-highway markets. The Distribution segment includes distributorships engaged in wholesaling engines, generator sets and service parts. The Power Systems segment is an integrated power provider, which designs, manufactures, and sells engines for industrial applications, standby and prime power generator sets, alternators, and other power components. The Accelera segment designs, manufactures, sells and supports hydrogen production solutions as well as electrified power systems.</v>
      </c>
    </row>
    <row r="9" spans="1:31" ht="50" customHeight="1">
      <c r="A9" s="56" t="e" vm="111">
        <v>#VALUE!</v>
      </c>
      <c r="B9" s="12" cm="1">
        <f t="array" ref="B9">_FV(A9,"Price")</f>
        <v>405.74</v>
      </c>
      <c r="C9" s="38">
        <f>[111]Model!$K$6</f>
        <v>158.83782740258835</v>
      </c>
      <c r="D9" s="33">
        <f>[111]Model!$K$7</f>
        <v>-0.58626285482902674</v>
      </c>
      <c r="E9" s="33">
        <f>[111]Model!$E$11</f>
        <v>0.1909601151221918</v>
      </c>
      <c r="F9" s="33">
        <f>[111]Model!$F$11</f>
        <v>-6.0394944023851482E-2</v>
      </c>
      <c r="G9" s="33">
        <f>[111]Model!$K$11</f>
        <v>6.5129330006119063E-2</v>
      </c>
      <c r="H9" s="33">
        <f>[111]Model!$E$13</f>
        <v>0.33139238670694859</v>
      </c>
      <c r="I9" s="33">
        <f>[111]Model!$F$13</f>
        <v>-0.10830920757879081</v>
      </c>
      <c r="J9" s="33">
        <f>[111]Model!$K$13</f>
        <v>7.4763292544173243E-2</v>
      </c>
      <c r="K9" s="33">
        <f>[111]Model!$E$16</f>
        <v>0.38231605172469463</v>
      </c>
      <c r="L9" s="33">
        <f>[111]Model!$F$16</f>
        <v>-7.9122432666903553E-2</v>
      </c>
      <c r="M9" s="33">
        <f>[111]Model!$K$16</f>
        <v>8.6279078598534426E-2</v>
      </c>
      <c r="N9" s="33">
        <f t="shared" si="0"/>
        <v>7.7259289579077642E-2</v>
      </c>
      <c r="O9" s="34">
        <f>[111]Model!$A$6</f>
        <v>7.186067664059844</v>
      </c>
      <c r="P9" s="34">
        <f>[111]Model!$A$7</f>
        <v>34.420561889250813</v>
      </c>
      <c r="Q9" s="35">
        <f>[111]Model!$C$7</f>
        <v>1.9991270084424671E-2</v>
      </c>
      <c r="R9" s="33">
        <f>[111]Model!$C$3</f>
        <v>0.3569</v>
      </c>
      <c r="S9" s="33">
        <f>[111]Model!$C$5</f>
        <v>0.20877252635158108</v>
      </c>
      <c r="T9" s="33">
        <f>[111]Model!$C$6</f>
        <v>0.14365861951717104</v>
      </c>
      <c r="U9" s="33">
        <f>[111]Model!$E$7</f>
        <v>0.32610234393872195</v>
      </c>
      <c r="V9" s="36">
        <f>[111]Model!$G$7</f>
        <v>2.0868807304734952E-2</v>
      </c>
      <c r="W9" s="33">
        <f>[111]Model!$G$3</f>
        <v>-2.1369175202384662E-2</v>
      </c>
      <c r="X9" s="39">
        <f>[111]Model!$A$3</f>
        <v>42268450000</v>
      </c>
      <c r="Y9" s="43" t="str" cm="1">
        <f t="array" ref="Y9">_FV(A9,"Industry")</f>
        <v>Freight &amp; Logistics Services</v>
      </c>
      <c r="Z9" s="41" cm="1">
        <f t="array" ref="Z9">_FV(A9,"Year incorporated",TRUE)</f>
        <v>1950</v>
      </c>
      <c r="AA9" s="8" t="str" cm="1">
        <f t="array" ref="AA9">_FV(A9,"Description")</f>
        <v>Old Dominion Freight Line, Inc. is a North American less-than-truckload (LTL) motor carriers. The Company provides regional, inter-regional and national LTL services through a single integrated, union-free organization. Its service offerings include expedited transportation, which is provided through a network of service centers located throughout the continental United States. It offers a range of value-added services including container drayage, truckload brokerage, and supply chain consulting. It operates approximately 255 service center locations, of which the Company owns 231 and leases 24. Its service centers are responsible for the pickup and delivery of freight within their local service area. Its system offers its customers access to information such as freight tracking, shipping documents, rate quotes, rate databases, and account activity. These centralized systems and its customer service department provide its customers with a single point of contact to access information.</v>
      </c>
    </row>
    <row r="10" spans="1:31" ht="50" customHeight="1">
      <c r="A10" s="56" t="e" vm="112">
        <v>#VALUE!</v>
      </c>
      <c r="B10" s="12" cm="1">
        <f t="array" ref="B10">_FV(A10,"Price")</f>
        <v>449.5</v>
      </c>
      <c r="C10" s="38">
        <f>[112]Model!$K$6</f>
        <v>382.61003310188784</v>
      </c>
      <c r="D10" s="33">
        <f>[112]Model!$K$7</f>
        <v>-0.14022149367005721</v>
      </c>
      <c r="E10" s="33">
        <f>[112]Model!$E$11</f>
        <v>-1.5810512499254248E-2</v>
      </c>
      <c r="F10" s="33">
        <f>[112]Model!$F$11</f>
        <v>9.5023035887487062E-3</v>
      </c>
      <c r="G10" s="33">
        <f>[112]Model!$K$11</f>
        <v>2.6243184383433382E-2</v>
      </c>
      <c r="H10" s="33">
        <f>[112]Model!$E$13</f>
        <v>-9.2319873317498025E-2</v>
      </c>
      <c r="I10" s="33">
        <f>[112]Model!$F$13</f>
        <v>0.19277739009071881</v>
      </c>
      <c r="J10" s="33">
        <f>[112]Model!$K$13</f>
        <v>4.0803972959278137E-2</v>
      </c>
      <c r="K10" s="33">
        <f>[112]Model!$E$16</f>
        <v>-0.18450798109727917</v>
      </c>
      <c r="L10" s="33">
        <f>[112]Model!$F$16</f>
        <v>-9.9880547138705422E-3</v>
      </c>
      <c r="M10" s="33">
        <f>[112]Model!$K$16</f>
        <v>2.1410395077427924E-2</v>
      </c>
      <c r="N10" s="33">
        <f t="shared" si="0"/>
        <v>6.4125005557497547E-2</v>
      </c>
      <c r="O10" s="34">
        <f>[112]Model!$A$6</f>
        <v>1.6574800331326658</v>
      </c>
      <c r="P10" s="34">
        <f>[112]Model!$A$7</f>
        <v>16.148369531519673</v>
      </c>
      <c r="Q10" s="35">
        <f>[112]Model!$C$7</f>
        <v>5.9779141891496093E-2</v>
      </c>
      <c r="R10" s="33">
        <f>[112]Model!$C$3</f>
        <v>0.127</v>
      </c>
      <c r="S10" s="33">
        <f>[112]Model!$C$5</f>
        <v>0.10264070498866554</v>
      </c>
      <c r="T10" s="33">
        <f>[112]Model!$C$6</f>
        <v>9.908273408295927E-2</v>
      </c>
      <c r="U10" s="33">
        <f>[112]Model!$E$7</f>
        <v>0.24038641030427477</v>
      </c>
      <c r="V10" s="36">
        <f>[112]Model!$G$7</f>
        <v>1.8988095238095237</v>
      </c>
      <c r="W10" s="33">
        <f>[112]Model!$G$3</f>
        <v>-2.2066584755237661E-2</v>
      </c>
      <c r="X10" s="39">
        <f>[112]Model!$A$3</f>
        <v>110406402487</v>
      </c>
      <c r="Y10" s="43" t="str" cm="1">
        <f t="array" ref="Y10">_FV(A10,"Industry")</f>
        <v>Aerospace &amp; Defense</v>
      </c>
      <c r="Z10" s="41" cm="1">
        <f t="array" ref="Z10">_FV(A10,"Year incorporated",TRUE)</f>
        <v>1994</v>
      </c>
      <c r="AA10" s="8" t="str" cm="1">
        <f t="array" ref="AA10">_FV(A10,"Description")</f>
        <v>Lockheed Martin Corporation is a security and aerospace company. It operates through four segments. Aeronautics segment is engaged in the research, design, development, manufacture, support and upgrade of military aircraft, including combat and air mobility aircraft, unmanned air vehicles and related technologies. Missiles and Fire Control segment provides air and missile defense systems; fire control systems; manned and unmanned ground vehicles, and energy management solutions. Rotary and Mission Systems segment provides design, manufacture, service and support for various military and commercial helicopters, surface ships, sea and land-based missile defense systems, radar systems, sea and air-based mission and combat systems, command and control mission solutions, cyber solutions, and simulation and training solutions. Space segment is engaged in the research and development, design, engineering and production of satellites, space transportation systems, strike and defensive systems.</v>
      </c>
    </row>
    <row r="11" spans="1:31" ht="50" customHeight="1">
      <c r="A11" s="56" t="e" vm="113">
        <v>#VALUE!</v>
      </c>
      <c r="B11" s="12" cm="1">
        <f t="array" ref="B11">_FV(A11,"Price")</f>
        <v>56.73</v>
      </c>
      <c r="C11" s="38">
        <f>[113]Model!$K$6</f>
        <v>24.493085333786752</v>
      </c>
      <c r="D11" s="33">
        <f>[113]Model!$K$7</f>
        <v>-0.56825162464680501</v>
      </c>
      <c r="E11" s="33">
        <f>[113]Model!$E$11</f>
        <v>0.98377919206083808</v>
      </c>
      <c r="F11" s="33">
        <f>[113]Model!$F$11</f>
        <v>0.4851316907391674</v>
      </c>
      <c r="G11" s="33">
        <f>[113]Model!$K$11</f>
        <v>0.30801083146151398</v>
      </c>
      <c r="H11" s="33">
        <f>[113]Model!$E$13</f>
        <v>-0.69619099459473144</v>
      </c>
      <c r="I11" s="33">
        <f>[113]Model!$F$13</f>
        <v>-6.375</v>
      </c>
      <c r="J11" s="33">
        <f>[113]Model!$K$13</f>
        <v>0.66841243852904364</v>
      </c>
      <c r="K11" s="33">
        <f>[113]Model!$E$16</f>
        <v>9.8756174225415361</v>
      </c>
      <c r="L11" s="33">
        <f>[113]Model!$F$16</f>
        <v>2.124690338563171</v>
      </c>
      <c r="M11" s="33">
        <f>[113]Model!$K$16</f>
        <v>0.40069021081154549</v>
      </c>
      <c r="N11" s="33">
        <f t="shared" si="0"/>
        <v>0.14155660885443069</v>
      </c>
      <c r="O11" s="34">
        <f>[113]Model!$A$6</f>
        <v>18.080308924485127</v>
      </c>
      <c r="P11" s="34">
        <f>[113]Model!$A$7</f>
        <v>244.99519379844961</v>
      </c>
      <c r="Q11" s="35">
        <f>[113]Model!$C$7</f>
        <v>1.1973023992244113E-2</v>
      </c>
      <c r="R11" s="33">
        <f>[113]Model!$C$3</f>
        <v>0.16289999999999999</v>
      </c>
      <c r="S11" s="33">
        <f>[113]Model!$C$5</f>
        <v>7.3798627002288328E-2</v>
      </c>
      <c r="T11" s="33">
        <f>[113]Model!$C$6</f>
        <v>0.21647597254004577</v>
      </c>
      <c r="U11" s="33">
        <f>[113]Model!$E$18</f>
        <v>0</v>
      </c>
      <c r="V11" s="36">
        <f>[113]Model!$G$7</f>
        <v>5.0852942536174934E-6</v>
      </c>
      <c r="W11" s="33">
        <f>[113]Model!$G$3</f>
        <v>3.7529829669100824E-2</v>
      </c>
      <c r="X11" s="39">
        <f>[113]Model!$A$3</f>
        <v>31604380000</v>
      </c>
      <c r="Y11" s="43" t="str" cm="1">
        <f t="array" ref="Y11">_FV(A11,"Industry")</f>
        <v>Machinery, Equipment &amp; Components</v>
      </c>
      <c r="Z11" s="41" cm="1">
        <f t="array" ref="Z11">_FV(A11,"Year incorporated",TRUE)</f>
        <v>2022</v>
      </c>
      <c r="AA11" s="8" t="str" cm="1">
        <f t="array" ref="AA11">_FV(A11,"Description")</f>
        <v>Symbotic Inc. is focused on artificial intelligence (AI)-enabled robotics automation technology. The Company is engaged in developing, commercializing, and deploying advanced, end-to-end technology solutions that improve supply chain operations. The Company’s platform accelerates the movement of goods through the supply chain, improves stock keeping unit (SKU) agility, and fulfills orders. The platform is composed of atomizing robotics, a buffering structure, autonomous mobile robots that handle product, robotic palletizing cells, and software that coordinates and optimizes the movements of all these systems to maximize the throughput of goods while reducing cost of the system. The Company’s platform is enhanced by its AI powered autonomous hardware and system software. It automates the processing of pallets and cases in large warehouses or distribution centers for retail companies. It serves industries, such as retail, food and beverage, groceries, third-party logistics and others.</v>
      </c>
    </row>
    <row r="12" spans="1:31" ht="50" customHeight="1">
      <c r="A12" s="44"/>
      <c r="B12" s="12"/>
      <c r="C12" s="38"/>
      <c r="D12" s="33"/>
      <c r="E12" s="33"/>
      <c r="F12" s="33"/>
      <c r="G12" s="33"/>
      <c r="H12" s="33"/>
      <c r="I12" s="33"/>
      <c r="J12" s="33"/>
      <c r="K12" s="33"/>
      <c r="L12" s="33"/>
      <c r="M12" s="33"/>
      <c r="N12" s="33"/>
      <c r="O12" s="34"/>
      <c r="P12" s="34"/>
      <c r="Q12" s="35"/>
      <c r="R12" s="33"/>
      <c r="S12" s="33"/>
      <c r="T12" s="33"/>
      <c r="U12" s="33"/>
      <c r="V12" s="36"/>
      <c r="W12" s="33"/>
      <c r="X12" s="39"/>
      <c r="Y12" s="43"/>
      <c r="Z12" s="41"/>
      <c r="AA12" s="8"/>
    </row>
    <row r="13" spans="1:31" ht="50" customHeight="1">
      <c r="A13" s="44"/>
      <c r="B13" s="12"/>
      <c r="C13" s="38"/>
      <c r="D13" s="33"/>
      <c r="E13" s="33"/>
      <c r="F13" s="33"/>
      <c r="G13" s="33"/>
      <c r="H13" s="33"/>
      <c r="I13" s="33"/>
      <c r="J13" s="33"/>
      <c r="K13" s="33"/>
      <c r="L13" s="33"/>
      <c r="M13" s="33"/>
      <c r="N13" s="33"/>
      <c r="O13" s="34"/>
      <c r="P13" s="34"/>
      <c r="Q13" s="35"/>
      <c r="R13" s="33"/>
      <c r="S13" s="33"/>
      <c r="T13" s="33"/>
      <c r="U13" s="33"/>
      <c r="V13" s="36"/>
      <c r="W13" s="33"/>
      <c r="X13" s="39"/>
      <c r="Y13" s="43"/>
      <c r="Z13" s="41"/>
      <c r="AA13" s="8"/>
    </row>
    <row r="14" spans="1:31" ht="50" customHeight="1">
      <c r="A14" s="44"/>
      <c r="B14" s="12"/>
      <c r="C14" s="38"/>
      <c r="D14" s="33"/>
      <c r="E14" s="33"/>
      <c r="F14" s="33"/>
      <c r="G14" s="33"/>
      <c r="H14" s="33"/>
      <c r="I14" s="33"/>
      <c r="J14" s="33"/>
      <c r="K14" s="33"/>
      <c r="L14" s="33"/>
      <c r="M14" s="33"/>
      <c r="N14" s="33"/>
      <c r="O14" s="34"/>
      <c r="P14" s="34"/>
      <c r="Q14" s="35"/>
      <c r="R14" s="33"/>
      <c r="S14" s="33"/>
      <c r="T14" s="33"/>
      <c r="U14" s="33"/>
      <c r="V14" s="36"/>
      <c r="W14" s="33"/>
      <c r="X14" s="39"/>
      <c r="Y14" s="43"/>
      <c r="Z14" s="41"/>
      <c r="AA14" s="8"/>
    </row>
    <row r="15" spans="1:31" ht="50" customHeight="1">
      <c r="A15" s="44"/>
      <c r="B15" s="12"/>
      <c r="C15" s="38"/>
      <c r="D15" s="33"/>
      <c r="E15" s="33"/>
      <c r="F15" s="33"/>
      <c r="G15" s="33"/>
      <c r="H15" s="33"/>
      <c r="I15" s="33"/>
      <c r="J15" s="33"/>
      <c r="K15" s="33"/>
      <c r="L15" s="33"/>
      <c r="M15" s="33"/>
      <c r="N15" s="33"/>
      <c r="O15" s="34"/>
      <c r="P15" s="34"/>
      <c r="Q15" s="35"/>
      <c r="R15" s="33"/>
      <c r="S15" s="33"/>
      <c r="T15" s="33"/>
      <c r="U15" s="33"/>
      <c r="V15" s="36"/>
      <c r="W15" s="33"/>
      <c r="X15" s="39"/>
      <c r="Y15" s="43"/>
      <c r="Z15" s="41"/>
      <c r="AA15" s="8"/>
    </row>
    <row r="16" spans="1:31" ht="50" customHeight="1">
      <c r="A16" s="44"/>
      <c r="B16" s="12"/>
      <c r="C16" s="38"/>
      <c r="D16" s="33"/>
      <c r="E16" s="33"/>
      <c r="F16" s="33"/>
      <c r="G16" s="33"/>
      <c r="H16" s="33"/>
      <c r="I16" s="33"/>
      <c r="J16" s="33"/>
      <c r="K16" s="33"/>
      <c r="L16" s="33"/>
      <c r="M16" s="33"/>
      <c r="N16" s="33"/>
      <c r="O16" s="34"/>
      <c r="P16" s="34"/>
      <c r="Q16" s="35"/>
      <c r="R16" s="33"/>
      <c r="S16" s="33"/>
      <c r="T16" s="33"/>
      <c r="U16" s="33"/>
      <c r="V16" s="36"/>
      <c r="W16" s="33"/>
      <c r="X16" s="39"/>
      <c r="Y16" s="43"/>
      <c r="Z16" s="41"/>
      <c r="AA16" s="8"/>
    </row>
    <row r="17" spans="1:27" ht="50" customHeight="1">
      <c r="A17" s="44"/>
      <c r="B17" s="12"/>
      <c r="C17" s="12"/>
      <c r="D17" s="33"/>
      <c r="E17" s="33"/>
      <c r="F17" s="33"/>
      <c r="G17" s="33"/>
      <c r="H17" s="33"/>
      <c r="I17" s="33"/>
      <c r="J17" s="33"/>
      <c r="K17" s="33"/>
      <c r="L17" s="33"/>
      <c r="M17" s="33"/>
      <c r="N17" s="33"/>
      <c r="O17" s="34"/>
      <c r="P17" s="34"/>
      <c r="Q17" s="35"/>
      <c r="R17" s="33"/>
      <c r="S17" s="33"/>
      <c r="T17" s="33"/>
      <c r="U17" s="33"/>
      <c r="V17" s="36"/>
      <c r="W17" s="33"/>
      <c r="X17" s="39"/>
      <c r="Y17" s="43"/>
      <c r="Z17" s="41"/>
      <c r="AA17" s="8"/>
    </row>
    <row r="18" spans="1:27" ht="50" customHeight="1">
      <c r="A18" s="44"/>
      <c r="B18" s="12"/>
      <c r="C18" s="12"/>
      <c r="D18" s="33"/>
      <c r="E18" s="33"/>
      <c r="F18" s="33"/>
      <c r="G18" s="33"/>
      <c r="H18" s="33"/>
      <c r="I18" s="33"/>
      <c r="J18" s="33"/>
      <c r="K18" s="33"/>
      <c r="L18" s="33"/>
      <c r="M18" s="33"/>
      <c r="N18" s="33"/>
      <c r="O18" s="34"/>
      <c r="P18" s="34"/>
      <c r="Q18" s="35"/>
      <c r="R18" s="33"/>
      <c r="S18" s="33"/>
      <c r="T18" s="33"/>
      <c r="U18" s="33"/>
      <c r="V18" s="36"/>
      <c r="W18" s="33"/>
      <c r="X18" s="39"/>
      <c r="Y18" s="43"/>
      <c r="Z18" s="41"/>
      <c r="AA18" s="8"/>
    </row>
    <row r="19" spans="1:27" ht="50" customHeight="1">
      <c r="A19" s="44"/>
      <c r="B19" s="12"/>
      <c r="C19" s="12"/>
      <c r="D19" s="33"/>
      <c r="E19" s="33"/>
      <c r="F19" s="33"/>
      <c r="G19" s="33"/>
      <c r="H19" s="33"/>
      <c r="I19" s="33"/>
      <c r="J19" s="33"/>
      <c r="K19" s="33"/>
      <c r="L19" s="33"/>
      <c r="M19" s="33"/>
      <c r="N19" s="33"/>
      <c r="O19" s="34"/>
      <c r="P19" s="34"/>
      <c r="Q19" s="35"/>
      <c r="R19" s="33"/>
      <c r="S19" s="33"/>
      <c r="T19" s="33"/>
      <c r="U19" s="33"/>
      <c r="V19" s="36"/>
      <c r="W19" s="33"/>
      <c r="X19" s="39"/>
      <c r="Y19" s="43"/>
      <c r="Z19" s="41"/>
      <c r="AA19" s="8"/>
    </row>
    <row r="20" spans="1:27" ht="50" customHeight="1">
      <c r="A20" s="44"/>
      <c r="B20" s="12"/>
      <c r="C20" s="12"/>
      <c r="D20" s="4"/>
      <c r="E20" s="4"/>
      <c r="F20" s="4"/>
      <c r="G20" s="4"/>
      <c r="H20" s="4"/>
      <c r="I20" s="4"/>
      <c r="J20" s="4"/>
      <c r="K20" s="4"/>
      <c r="L20" s="4"/>
      <c r="M20" s="4"/>
      <c r="N20" s="4"/>
      <c r="O20" s="24"/>
      <c r="P20" s="24"/>
      <c r="Q20" s="21"/>
      <c r="R20" s="4"/>
      <c r="S20" s="4"/>
      <c r="T20" s="4"/>
      <c r="U20" s="4"/>
      <c r="W20" s="4"/>
      <c r="X20" s="39"/>
      <c r="Y20" s="43"/>
      <c r="Z20" s="41"/>
      <c r="AA20" s="8"/>
    </row>
    <row r="21" spans="1:27" ht="50" customHeight="1">
      <c r="A21" s="44"/>
      <c r="B21" s="12"/>
      <c r="C21" s="12"/>
      <c r="D21" s="4"/>
      <c r="E21" s="4"/>
      <c r="F21" s="4"/>
      <c r="G21" s="4"/>
      <c r="H21" s="4"/>
      <c r="I21" s="4"/>
      <c r="J21" s="4"/>
      <c r="K21" s="4"/>
      <c r="L21" s="4"/>
      <c r="M21" s="4"/>
      <c r="N21" s="4"/>
      <c r="O21" s="24"/>
      <c r="P21" s="24"/>
      <c r="Q21" s="21"/>
      <c r="R21" s="4"/>
      <c r="S21" s="4"/>
      <c r="T21" s="4"/>
      <c r="U21" s="4"/>
      <c r="W21" s="4"/>
      <c r="X21" s="39"/>
      <c r="Y21" s="43"/>
      <c r="Z21" s="41"/>
      <c r="AA21" s="8"/>
    </row>
    <row r="22" spans="1:27" ht="50" customHeight="1">
      <c r="A22" s="44"/>
      <c r="B22" s="12"/>
      <c r="C22" s="12"/>
      <c r="D22" s="4"/>
      <c r="E22" s="4"/>
      <c r="F22" s="4"/>
      <c r="G22" s="4"/>
      <c r="H22" s="4"/>
      <c r="I22" s="4"/>
      <c r="J22" s="4"/>
      <c r="K22" s="4"/>
      <c r="L22" s="4"/>
      <c r="M22" s="4"/>
      <c r="N22" s="4"/>
      <c r="O22" s="24"/>
      <c r="P22" s="24"/>
      <c r="Q22" s="21"/>
      <c r="R22" s="4"/>
      <c r="S22" s="4"/>
      <c r="T22" s="4"/>
      <c r="U22" s="4"/>
      <c r="W22" s="4"/>
      <c r="X22" s="39"/>
      <c r="Y22" s="43"/>
      <c r="Z22" s="41"/>
      <c r="AA22" s="8"/>
    </row>
    <row r="23" spans="1:27" ht="50" customHeight="1">
      <c r="A23" s="44"/>
      <c r="B23" s="12"/>
      <c r="C23" s="12"/>
      <c r="D23" s="4"/>
      <c r="E23" s="4"/>
      <c r="F23" s="4"/>
      <c r="G23" s="4"/>
      <c r="H23" s="4"/>
      <c r="I23" s="4"/>
      <c r="J23" s="4"/>
      <c r="K23" s="4"/>
      <c r="L23" s="4"/>
      <c r="M23" s="4"/>
      <c r="N23" s="4"/>
      <c r="O23" s="24"/>
      <c r="P23" s="24"/>
      <c r="Q23" s="21"/>
      <c r="R23" s="4"/>
      <c r="S23" s="4"/>
      <c r="T23" s="4"/>
      <c r="U23" s="4"/>
      <c r="W23" s="4"/>
      <c r="X23" s="39"/>
      <c r="Y23" s="43"/>
      <c r="Z23" s="14"/>
      <c r="AA23" s="8"/>
    </row>
    <row r="24" spans="1:27" ht="50" customHeight="1">
      <c r="A24" s="2"/>
      <c r="B24" s="12"/>
      <c r="C24" s="12"/>
      <c r="D24" s="4"/>
      <c r="E24" s="4"/>
      <c r="F24" s="4"/>
      <c r="G24" s="4"/>
      <c r="H24" s="4"/>
      <c r="I24" s="4"/>
      <c r="J24" s="4"/>
      <c r="K24" s="4"/>
      <c r="L24" s="4"/>
      <c r="M24" s="4"/>
      <c r="N24" s="4"/>
      <c r="O24" s="24"/>
      <c r="P24" s="24"/>
      <c r="Q24" s="21"/>
      <c r="R24" s="4"/>
      <c r="S24" s="4"/>
      <c r="T24" s="4"/>
      <c r="U24" s="4"/>
      <c r="W24" s="4"/>
      <c r="X24" s="39"/>
      <c r="Y24" s="43"/>
      <c r="Z24" s="14"/>
      <c r="AA24" s="8"/>
    </row>
    <row r="25" spans="1:27" ht="50" customHeight="1">
      <c r="A25" s="2"/>
      <c r="B25" s="12"/>
      <c r="C25" s="12"/>
      <c r="D25" s="4"/>
      <c r="E25" s="4"/>
      <c r="F25" s="4"/>
      <c r="G25" s="4"/>
      <c r="H25" s="4"/>
      <c r="I25" s="4"/>
      <c r="J25" s="4"/>
      <c r="K25" s="4"/>
      <c r="L25" s="4"/>
      <c r="M25" s="4"/>
      <c r="N25" s="4"/>
      <c r="O25" s="24"/>
      <c r="P25" s="24"/>
      <c r="Q25" s="21"/>
      <c r="R25" s="4"/>
      <c r="S25" s="4"/>
      <c r="T25" s="4"/>
      <c r="U25" s="4"/>
      <c r="W25" s="4"/>
      <c r="X25" s="39"/>
      <c r="Y25" s="9"/>
      <c r="Z25" s="14"/>
      <c r="AA25" s="8"/>
    </row>
    <row r="26" spans="1:27" ht="50" customHeight="1">
      <c r="A26" s="2"/>
      <c r="B26" s="12"/>
      <c r="C26" s="12"/>
      <c r="D26" s="4"/>
      <c r="E26" s="4"/>
      <c r="F26" s="4"/>
      <c r="G26" s="4"/>
      <c r="H26" s="4"/>
      <c r="I26" s="4"/>
      <c r="J26" s="4"/>
      <c r="K26" s="4"/>
      <c r="L26" s="4"/>
      <c r="M26" s="4"/>
      <c r="N26" s="4"/>
      <c r="O26" s="24"/>
      <c r="P26" s="24"/>
      <c r="Q26" s="21"/>
      <c r="R26" s="4"/>
      <c r="S26" s="4"/>
      <c r="T26" s="4"/>
      <c r="U26" s="4"/>
      <c r="W26" s="4"/>
      <c r="X26" s="39"/>
      <c r="Y26" s="9"/>
      <c r="Z26" s="14"/>
      <c r="AA26" s="8"/>
    </row>
    <row r="27" spans="1:27" ht="50" customHeight="1">
      <c r="A27" s="2"/>
      <c r="B27" s="12"/>
      <c r="C27" s="12"/>
      <c r="D27" s="4"/>
      <c r="E27" s="4"/>
      <c r="F27" s="4"/>
      <c r="G27" s="4"/>
      <c r="H27" s="4"/>
      <c r="I27" s="4"/>
      <c r="J27" s="4"/>
      <c r="K27" s="4"/>
      <c r="L27" s="4"/>
      <c r="M27" s="4"/>
      <c r="N27" s="4"/>
      <c r="O27" s="24"/>
      <c r="P27" s="24"/>
      <c r="Q27" s="21"/>
      <c r="R27" s="4"/>
      <c r="S27" s="4"/>
      <c r="T27" s="4"/>
      <c r="U27" s="4"/>
      <c r="W27" s="4"/>
      <c r="X27" s="39"/>
      <c r="Y27" s="9"/>
      <c r="Z27" s="14"/>
      <c r="AA27" s="8"/>
    </row>
    <row r="28" spans="1:27" ht="50" customHeight="1">
      <c r="A28" s="2"/>
      <c r="B28" s="12"/>
      <c r="C28" s="12"/>
      <c r="D28" s="4"/>
      <c r="E28" s="4"/>
      <c r="F28" s="4"/>
      <c r="G28" s="4"/>
      <c r="H28" s="4"/>
      <c r="I28" s="4"/>
      <c r="J28" s="4"/>
      <c r="K28" s="4"/>
      <c r="L28" s="4"/>
      <c r="M28" s="4"/>
      <c r="N28" s="4"/>
      <c r="O28" s="24"/>
      <c r="P28" s="24"/>
      <c r="Q28" s="21"/>
      <c r="R28" s="4"/>
      <c r="S28" s="4"/>
      <c r="T28" s="4"/>
      <c r="U28" s="4"/>
      <c r="W28" s="4"/>
      <c r="X28" s="39"/>
      <c r="Y28" s="9"/>
      <c r="Z28" s="14"/>
      <c r="AA28" s="8"/>
    </row>
    <row r="29" spans="1:27" ht="50" customHeight="1">
      <c r="A29" s="2"/>
      <c r="B29" s="12"/>
      <c r="C29" s="12"/>
      <c r="D29" s="4"/>
      <c r="E29" s="4"/>
      <c r="F29" s="4"/>
      <c r="G29" s="4"/>
      <c r="H29" s="4"/>
      <c r="I29" s="4"/>
      <c r="J29" s="4"/>
      <c r="K29" s="4"/>
      <c r="L29" s="4"/>
      <c r="M29" s="4"/>
      <c r="N29" s="4"/>
      <c r="O29" s="24"/>
      <c r="P29" s="24"/>
      <c r="Q29" s="21"/>
      <c r="R29" s="4"/>
      <c r="S29" s="4"/>
      <c r="T29" s="4"/>
      <c r="U29" s="4"/>
      <c r="W29" s="4"/>
      <c r="X29" s="5"/>
      <c r="Y29" s="9"/>
      <c r="Z29" s="14"/>
      <c r="AA29" s="8"/>
    </row>
    <row r="30" spans="1:27" ht="50" customHeight="1">
      <c r="A30" s="2"/>
      <c r="B30" s="12"/>
      <c r="C30" s="12"/>
      <c r="D30" s="4"/>
      <c r="E30" s="4"/>
      <c r="F30" s="4"/>
      <c r="G30" s="4"/>
      <c r="H30" s="4"/>
      <c r="I30" s="4"/>
      <c r="J30" s="4"/>
      <c r="K30" s="4"/>
      <c r="L30" s="4"/>
      <c r="M30" s="4"/>
      <c r="N30" s="4"/>
      <c r="O30" s="24"/>
      <c r="P30" s="24"/>
      <c r="Q30" s="21"/>
      <c r="R30" s="4"/>
      <c r="S30" s="4"/>
      <c r="T30" s="4"/>
      <c r="U30" s="4"/>
      <c r="W30" s="4"/>
      <c r="X30" s="5"/>
      <c r="Y30" s="9"/>
      <c r="Z30" s="14"/>
      <c r="AA30" s="8"/>
    </row>
    <row r="31" spans="1:27" ht="50" customHeight="1">
      <c r="A31" s="2"/>
      <c r="B31" s="12"/>
      <c r="C31" s="12"/>
      <c r="D31" s="4"/>
      <c r="E31" s="4"/>
      <c r="F31" s="4"/>
      <c r="G31" s="4"/>
      <c r="H31" s="4"/>
      <c r="I31" s="4"/>
      <c r="J31" s="4"/>
      <c r="K31" s="4"/>
      <c r="L31" s="4"/>
      <c r="M31" s="4"/>
      <c r="N31" s="4"/>
      <c r="O31" s="24"/>
      <c r="P31" s="24"/>
      <c r="Q31" s="21"/>
      <c r="R31" s="4"/>
      <c r="S31" s="4"/>
      <c r="T31" s="4"/>
      <c r="U31" s="4"/>
      <c r="W31" s="4"/>
      <c r="X31" s="5"/>
      <c r="Y31" s="9"/>
      <c r="Z31" s="14"/>
      <c r="AA31" s="8"/>
    </row>
    <row r="32" spans="1:27" ht="50" customHeight="1">
      <c r="A32" s="2"/>
      <c r="B32" s="12"/>
      <c r="C32" s="12"/>
      <c r="D32" s="4"/>
      <c r="E32" s="4"/>
      <c r="F32" s="4"/>
      <c r="G32" s="4"/>
      <c r="H32" s="4"/>
      <c r="I32" s="4"/>
      <c r="J32" s="4"/>
      <c r="K32" s="4"/>
      <c r="L32" s="4"/>
      <c r="M32" s="4"/>
      <c r="N32" s="4"/>
      <c r="O32" s="24"/>
      <c r="P32" s="24"/>
      <c r="Q32" s="21"/>
      <c r="R32" s="4"/>
      <c r="S32" s="4"/>
      <c r="T32" s="4"/>
      <c r="U32" s="4"/>
      <c r="W32" s="4"/>
      <c r="X32" s="5"/>
      <c r="Y32" s="9"/>
      <c r="Z32" s="14"/>
      <c r="AA32" s="8"/>
    </row>
    <row r="33" spans="6:6" ht="18">
      <c r="F33" s="4"/>
    </row>
    <row r="34" spans="6:6" ht="18">
      <c r="F34" s="4"/>
    </row>
    <row r="35" spans="6:6" ht="18">
      <c r="F35" s="4"/>
    </row>
    <row r="36" spans="6:6" ht="18">
      <c r="F36" s="4"/>
    </row>
  </sheetData>
  <autoFilter ref="A1:X1" xr:uid="{FAB1ACF9-D4B9-FB4D-8299-9FC1FBDA430F}">
    <sortState xmlns:xlrd2="http://schemas.microsoft.com/office/spreadsheetml/2017/richdata2" ref="A2:X11">
      <sortCondition descending="1" ref="N1:N11"/>
    </sortState>
  </autoFilter>
  <conditionalFormatting sqref="D2">
    <cfRule type="colorScale" priority="95">
      <colorScale>
        <cfvo type="min"/>
        <cfvo type="percentile" val="50"/>
        <cfvo type="max"/>
        <color rgb="FFF8696B"/>
        <color rgb="FFFCFCFF"/>
        <color rgb="FF63BE7B"/>
      </colorScale>
    </cfRule>
    <cfRule type="colorScale" priority="106">
      <colorScale>
        <cfvo type="min"/>
        <cfvo type="percentile" val="50"/>
        <cfvo type="max"/>
        <color rgb="FFF8696B"/>
        <color rgb="FFFCFCFF"/>
        <color rgb="FF63BE7B"/>
      </colorScale>
    </cfRule>
    <cfRule type="colorScale" priority="125">
      <colorScale>
        <cfvo type="min"/>
        <cfvo type="percentile" val="50"/>
        <cfvo type="max"/>
        <color rgb="FFF8696B"/>
        <color rgb="FFFCFCFF"/>
        <color rgb="FF63BE7B"/>
      </colorScale>
    </cfRule>
    <cfRule type="colorScale" priority="178">
      <colorScale>
        <cfvo type="min"/>
        <cfvo type="percentile" val="50"/>
        <cfvo type="max"/>
        <color rgb="FFF8696B"/>
        <color rgb="FFFCFCFF"/>
        <color rgb="FF63BE7B"/>
      </colorScale>
    </cfRule>
    <cfRule type="colorScale" priority="181">
      <colorScale>
        <cfvo type="min"/>
        <cfvo type="percentile" val="50"/>
        <cfvo type="max"/>
        <color rgb="FFF8696B"/>
        <color rgb="FFFCFCFF"/>
        <color rgb="FF63BE7B"/>
      </colorScale>
    </cfRule>
    <cfRule type="colorScale" priority="182">
      <colorScale>
        <cfvo type="min"/>
        <cfvo type="percentile" val="50"/>
        <cfvo type="max"/>
        <color rgb="FFF8696B"/>
        <color rgb="FFFCFCFF"/>
        <color rgb="FF63BE7B"/>
      </colorScale>
    </cfRule>
    <cfRule type="colorScale" priority="244">
      <colorScale>
        <cfvo type="min"/>
        <cfvo type="percentile" val="50"/>
        <cfvo type="max"/>
        <color rgb="FFF8696B"/>
        <color rgb="FFFCFCFF"/>
        <color rgb="FF63BE7B"/>
      </colorScale>
    </cfRule>
  </conditionalFormatting>
  <conditionalFormatting sqref="D3:D4">
    <cfRule type="colorScale" priority="313">
      <colorScale>
        <cfvo type="min"/>
        <cfvo type="percentile" val="50"/>
        <cfvo type="max"/>
        <color rgb="FFF8696B"/>
        <color rgb="FFFCFCFF"/>
        <color rgb="FF63BE7B"/>
      </colorScale>
    </cfRule>
  </conditionalFormatting>
  <conditionalFormatting sqref="D3:D5">
    <cfRule type="colorScale" priority="639">
      <colorScale>
        <cfvo type="min"/>
        <cfvo type="percentile" val="50"/>
        <cfvo type="max"/>
        <color rgb="FFF8696B"/>
        <color rgb="FFFCFCFF"/>
        <color rgb="FF63BE7B"/>
      </colorScale>
    </cfRule>
  </conditionalFormatting>
  <conditionalFormatting sqref="E2">
    <cfRule type="colorScale" priority="94">
      <colorScale>
        <cfvo type="min"/>
        <cfvo type="max"/>
        <color rgb="FFFCFCFF"/>
        <color rgb="FF63BE7B"/>
      </colorScale>
    </cfRule>
    <cfRule type="colorScale" priority="126">
      <colorScale>
        <cfvo type="min"/>
        <cfvo type="max"/>
        <color rgb="FFFCFCFF"/>
        <color rgb="FF63BE7B"/>
      </colorScale>
    </cfRule>
    <cfRule type="colorScale" priority="127">
      <colorScale>
        <cfvo type="min"/>
        <cfvo type="max"/>
        <color rgb="FFFCFCFF"/>
        <color rgb="FF63BE7B"/>
      </colorScale>
    </cfRule>
    <cfRule type="colorScale" priority="128">
      <colorScale>
        <cfvo type="min"/>
        <cfvo type="max"/>
        <color rgb="FFFCFCFF"/>
        <color rgb="FF63BE7B"/>
      </colorScale>
    </cfRule>
    <cfRule type="colorScale" priority="183">
      <colorScale>
        <cfvo type="min"/>
        <cfvo type="percentile" val="50"/>
        <cfvo type="max"/>
        <color rgb="FFF8696B"/>
        <color rgb="FFFCFCFF"/>
        <color rgb="FF63BE7B"/>
      </colorScale>
    </cfRule>
    <cfRule type="colorScale" priority="184">
      <colorScale>
        <cfvo type="min"/>
        <cfvo type="max"/>
        <color rgb="FFFCFCFF"/>
        <color rgb="FF63BE7B"/>
      </colorScale>
    </cfRule>
    <cfRule type="colorScale" priority="185">
      <colorScale>
        <cfvo type="min"/>
        <cfvo type="percentile" val="50"/>
        <cfvo type="max"/>
        <color rgb="FFF8696B"/>
        <color rgb="FFFCFCFF"/>
        <color rgb="FF63BE7B"/>
      </colorScale>
    </cfRule>
    <cfRule type="colorScale" priority="186">
      <colorScale>
        <cfvo type="min"/>
        <cfvo type="max"/>
        <color rgb="FFFCFCFF"/>
        <color rgb="FF63BE7B"/>
      </colorScale>
    </cfRule>
    <cfRule type="colorScale" priority="245">
      <colorScale>
        <cfvo type="min"/>
        <cfvo type="max"/>
        <color rgb="FFFCFCFF"/>
        <color rgb="FF63BE7B"/>
      </colorScale>
    </cfRule>
  </conditionalFormatting>
  <conditionalFormatting sqref="E3:E4">
    <cfRule type="colorScale" priority="312">
      <colorScale>
        <cfvo type="min"/>
        <cfvo type="max"/>
        <color rgb="FFFCFCFF"/>
        <color rgb="FF63BE7B"/>
      </colorScale>
    </cfRule>
  </conditionalFormatting>
  <conditionalFormatting sqref="E3:E5">
    <cfRule type="colorScale" priority="505">
      <colorScale>
        <cfvo type="min"/>
        <cfvo type="max"/>
        <color rgb="FFFCFCFF"/>
        <color rgb="FF63BE7B"/>
      </colorScale>
    </cfRule>
  </conditionalFormatting>
  <conditionalFormatting sqref="E3">
    <cfRule type="colorScale" priority="580">
      <colorScale>
        <cfvo type="min"/>
        <cfvo type="max"/>
        <color rgb="FFFCFCFF"/>
        <color rgb="FF63BE7B"/>
      </colorScale>
    </cfRule>
  </conditionalFormatting>
  <conditionalFormatting sqref="E4:E5">
    <cfRule type="colorScale" priority="605">
      <colorScale>
        <cfvo type="min"/>
        <cfvo type="max"/>
        <color rgb="FFFCFCFF"/>
        <color rgb="FF63BE7B"/>
      </colorScale>
    </cfRule>
  </conditionalFormatting>
  <conditionalFormatting sqref="E3:M3">
    <cfRule type="colorScale" priority="490">
      <colorScale>
        <cfvo type="min"/>
        <cfvo type="max"/>
        <color rgb="FFFCFCFF"/>
        <color rgb="FF63BE7B"/>
      </colorScale>
    </cfRule>
    <cfRule type="colorScale" priority="491">
      <colorScale>
        <cfvo type="min"/>
        <cfvo type="max"/>
        <color rgb="FFFFEF9C"/>
        <color rgb="FF63BE7B"/>
      </colorScale>
    </cfRule>
    <cfRule type="colorScale" priority="492">
      <colorScale>
        <cfvo type="min"/>
        <cfvo type="max"/>
        <color rgb="FFFCFCFF"/>
        <color rgb="FF63BE7B"/>
      </colorScale>
    </cfRule>
    <cfRule type="colorScale" priority="493">
      <colorScale>
        <cfvo type="min"/>
        <cfvo type="percentile" val="50"/>
        <cfvo type="max"/>
        <color rgb="FFF8696B"/>
        <color rgb="FFFFEB84"/>
        <color rgb="FF63BE7B"/>
      </colorScale>
    </cfRule>
  </conditionalFormatting>
  <conditionalFormatting sqref="E4:M4">
    <cfRule type="colorScale" priority="494">
      <colorScale>
        <cfvo type="min"/>
        <cfvo type="max"/>
        <color rgb="FFFCFCFF"/>
        <color rgb="FF63BE7B"/>
      </colorScale>
    </cfRule>
    <cfRule type="colorScale" priority="495">
      <colorScale>
        <cfvo type="min"/>
        <cfvo type="max"/>
        <color rgb="FFFCFCFF"/>
        <color rgb="FF63BE7B"/>
      </colorScale>
    </cfRule>
    <cfRule type="colorScale" priority="496">
      <colorScale>
        <cfvo type="min"/>
        <cfvo type="percentile" val="50"/>
        <cfvo type="max"/>
        <color rgb="FFF8696B"/>
        <color rgb="FFFFEB84"/>
        <color rgb="FF63BE7B"/>
      </colorScale>
    </cfRule>
    <cfRule type="colorScale" priority="497">
      <colorScale>
        <cfvo type="min"/>
        <cfvo type="max"/>
        <color rgb="FFFFEF9C"/>
        <color rgb="FF63BE7B"/>
      </colorScale>
    </cfRule>
  </conditionalFormatting>
  <conditionalFormatting sqref="E2:N2">
    <cfRule type="colorScale" priority="117">
      <colorScale>
        <cfvo type="min"/>
        <cfvo type="max"/>
        <color rgb="FFFCFCFF"/>
        <color rgb="FF63BE7B"/>
      </colorScale>
    </cfRule>
    <cfRule type="colorScale" priority="118">
      <colorScale>
        <cfvo type="min"/>
        <cfvo type="max"/>
        <color rgb="FFFCFCFF"/>
        <color rgb="FF63BE7B"/>
      </colorScale>
    </cfRule>
    <cfRule type="colorScale" priority="119">
      <colorScale>
        <cfvo type="min"/>
        <cfvo type="percentile" val="50"/>
        <cfvo type="max"/>
        <color rgb="FFF8696B"/>
        <color rgb="FFFFEB84"/>
        <color rgb="FF63BE7B"/>
      </colorScale>
    </cfRule>
    <cfRule type="colorScale" priority="120">
      <colorScale>
        <cfvo type="min"/>
        <cfvo type="max"/>
        <color rgb="FFFFEF9C"/>
        <color rgb="FF63BE7B"/>
      </colorScale>
    </cfRule>
  </conditionalFormatting>
  <conditionalFormatting sqref="E5:M5">
    <cfRule type="colorScale" priority="498">
      <colorScale>
        <cfvo type="min"/>
        <cfvo type="max"/>
        <color rgb="FFFCFCFF"/>
        <color rgb="FF63BE7B"/>
      </colorScale>
    </cfRule>
    <cfRule type="colorScale" priority="499">
      <colorScale>
        <cfvo type="min"/>
        <cfvo type="max"/>
        <color rgb="FFFCFCFF"/>
        <color rgb="FF63BE7B"/>
      </colorScale>
    </cfRule>
    <cfRule type="colorScale" priority="500">
      <colorScale>
        <cfvo type="min"/>
        <cfvo type="percentile" val="50"/>
        <cfvo type="max"/>
        <color rgb="FFF8696B"/>
        <color rgb="FFFFEB84"/>
        <color rgb="FF63BE7B"/>
      </colorScale>
    </cfRule>
    <cfRule type="colorScale" priority="501">
      <colorScale>
        <cfvo type="min"/>
        <cfvo type="max"/>
        <color rgb="FFFFEF9C"/>
        <color rgb="FF63BE7B"/>
      </colorScale>
    </cfRule>
  </conditionalFormatting>
  <conditionalFormatting sqref="E6:M6">
    <cfRule type="colorScale" priority="516">
      <colorScale>
        <cfvo type="min"/>
        <cfvo type="max"/>
        <color rgb="FFFCFCFF"/>
        <color rgb="FF63BE7B"/>
      </colorScale>
    </cfRule>
    <cfRule type="colorScale" priority="517">
      <colorScale>
        <cfvo type="min"/>
        <cfvo type="max"/>
        <color rgb="FFFCFCFF"/>
        <color rgb="FF63BE7B"/>
      </colorScale>
    </cfRule>
    <cfRule type="colorScale" priority="518">
      <colorScale>
        <cfvo type="min"/>
        <cfvo type="percentile" val="50"/>
        <cfvo type="max"/>
        <color rgb="FFF8696B"/>
        <color rgb="FFFFEB84"/>
        <color rgb="FF63BE7B"/>
      </colorScale>
    </cfRule>
    <cfRule type="colorScale" priority="519">
      <colorScale>
        <cfvo type="min"/>
        <cfvo type="max"/>
        <color rgb="FFFFEF9C"/>
        <color rgb="FF63BE7B"/>
      </colorScale>
    </cfRule>
  </conditionalFormatting>
  <conditionalFormatting sqref="E12:N32 E7:M11">
    <cfRule type="colorScale" priority="427">
      <colorScale>
        <cfvo type="min"/>
        <cfvo type="max"/>
        <color rgb="FFFCFCFF"/>
        <color rgb="FF63BE7B"/>
      </colorScale>
    </cfRule>
    <cfRule type="colorScale" priority="428">
      <colorScale>
        <cfvo type="min"/>
        <cfvo type="max"/>
        <color rgb="FFFCFCFF"/>
        <color rgb="FF63BE7B"/>
      </colorScale>
    </cfRule>
    <cfRule type="colorScale" priority="429">
      <colorScale>
        <cfvo type="min"/>
        <cfvo type="percentile" val="50"/>
        <cfvo type="max"/>
        <color rgb="FFF8696B"/>
        <color rgb="FFFFEB84"/>
        <color rgb="FF63BE7B"/>
      </colorScale>
    </cfRule>
    <cfRule type="colorScale" priority="430">
      <colorScale>
        <cfvo type="min"/>
        <cfvo type="max"/>
        <color rgb="FFFFEF9C"/>
        <color rgb="FF63BE7B"/>
      </colorScale>
    </cfRule>
  </conditionalFormatting>
  <conditionalFormatting sqref="F2">
    <cfRule type="colorScale" priority="93">
      <colorScale>
        <cfvo type="min"/>
        <cfvo type="max"/>
        <color rgb="FFFCFCFF"/>
        <color rgb="FF63BE7B"/>
      </colorScale>
    </cfRule>
    <cfRule type="colorScale" priority="113">
      <colorScale>
        <cfvo type="min"/>
        <cfvo type="max"/>
        <color rgb="FFFCFCFF"/>
        <color rgb="FF63BE7B"/>
      </colorScale>
    </cfRule>
    <cfRule type="colorScale" priority="114">
      <colorScale>
        <cfvo type="min"/>
        <cfvo type="max"/>
        <color rgb="FFFCFCFF"/>
        <color rgb="FF63BE7B"/>
      </colorScale>
    </cfRule>
    <cfRule type="colorScale" priority="115">
      <colorScale>
        <cfvo type="min"/>
        <cfvo type="max"/>
        <color rgb="FFFCFCFF"/>
        <color rgb="FF63BE7B"/>
      </colorScale>
    </cfRule>
    <cfRule type="colorScale" priority="187">
      <colorScale>
        <cfvo type="min"/>
        <cfvo type="max"/>
        <color rgb="FFFCFCFF"/>
        <color rgb="FF63BE7B"/>
      </colorScale>
    </cfRule>
    <cfRule type="colorScale" priority="188">
      <colorScale>
        <cfvo type="min"/>
        <cfvo type="percentile" val="50"/>
        <cfvo type="max"/>
        <color rgb="FFF8696B"/>
        <color rgb="FFFCFCFF"/>
        <color rgb="FF63BE7B"/>
      </colorScale>
    </cfRule>
    <cfRule type="colorScale" priority="189">
      <colorScale>
        <cfvo type="min"/>
        <cfvo type="max"/>
        <color rgb="FFFCFCFF"/>
        <color rgb="FF63BE7B"/>
      </colorScale>
    </cfRule>
    <cfRule type="colorScale" priority="190">
      <colorScale>
        <cfvo type="min"/>
        <cfvo type="percentile" val="50"/>
        <cfvo type="max"/>
        <color rgb="FFF8696B"/>
        <color rgb="FFFCFCFF"/>
        <color rgb="FF63BE7B"/>
      </colorScale>
    </cfRule>
    <cfRule type="colorScale" priority="191">
      <colorScale>
        <cfvo type="min"/>
        <cfvo type="max"/>
        <color rgb="FFFCFCFF"/>
        <color rgb="FF63BE7B"/>
      </colorScale>
    </cfRule>
    <cfRule type="colorScale" priority="246">
      <colorScale>
        <cfvo type="min"/>
        <cfvo type="percentile" val="50"/>
        <cfvo type="max"/>
        <color rgb="FFF8696B"/>
        <color rgb="FFFCFCFF"/>
        <color rgb="FF63BE7B"/>
      </colorScale>
    </cfRule>
    <cfRule type="colorScale" priority="247">
      <colorScale>
        <cfvo type="min"/>
        <cfvo type="max"/>
        <color rgb="FFFCFCFF"/>
        <color rgb="FF63BE7B"/>
      </colorScale>
    </cfRule>
  </conditionalFormatting>
  <conditionalFormatting sqref="F3:F4">
    <cfRule type="colorScale" priority="311">
      <colorScale>
        <cfvo type="min"/>
        <cfvo type="max"/>
        <color rgb="FFFCFCFF"/>
        <color rgb="FF63BE7B"/>
      </colorScale>
    </cfRule>
  </conditionalFormatting>
  <conditionalFormatting sqref="F3:F5">
    <cfRule type="colorScale" priority="506">
      <colorScale>
        <cfvo type="min"/>
        <cfvo type="max"/>
        <color rgb="FFFCFCFF"/>
        <color rgb="FF63BE7B"/>
      </colorScale>
    </cfRule>
  </conditionalFormatting>
  <conditionalFormatting sqref="F3">
    <cfRule type="colorScale" priority="581">
      <colorScale>
        <cfvo type="min"/>
        <cfvo type="max"/>
        <color rgb="FFFCFCFF"/>
        <color rgb="FF63BE7B"/>
      </colorScale>
    </cfRule>
  </conditionalFormatting>
  <conditionalFormatting sqref="F4:F5">
    <cfRule type="colorScale" priority="606">
      <colorScale>
        <cfvo type="min"/>
        <cfvo type="max"/>
        <color rgb="FFFCFCFF"/>
        <color rgb="FF63BE7B"/>
      </colorScale>
    </cfRule>
  </conditionalFormatting>
  <conditionalFormatting sqref="F33">
    <cfRule type="colorScale" priority="458">
      <colorScale>
        <cfvo type="min"/>
        <cfvo type="max"/>
        <color rgb="FFFCFCFF"/>
        <color rgb="FF63BE7B"/>
      </colorScale>
    </cfRule>
    <cfRule type="colorScale" priority="459">
      <colorScale>
        <cfvo type="min"/>
        <cfvo type="max"/>
        <color rgb="FFFCFCFF"/>
        <color rgb="FF63BE7B"/>
      </colorScale>
    </cfRule>
    <cfRule type="colorScale" priority="460">
      <colorScale>
        <cfvo type="min"/>
        <cfvo type="percentile" val="50"/>
        <cfvo type="max"/>
        <color rgb="FFF8696B"/>
        <color rgb="FFFFEB84"/>
        <color rgb="FF63BE7B"/>
      </colorScale>
    </cfRule>
    <cfRule type="colorScale" priority="461">
      <colorScale>
        <cfvo type="min"/>
        <cfvo type="max"/>
        <color rgb="FFFFEF9C"/>
        <color rgb="FF63BE7B"/>
      </colorScale>
    </cfRule>
    <cfRule type="colorScale" priority="462">
      <colorScale>
        <cfvo type="min"/>
        <cfvo type="max"/>
        <color rgb="FFFCFCFF"/>
        <color rgb="FF63BE7B"/>
      </colorScale>
    </cfRule>
    <cfRule type="colorScale" priority="463">
      <colorScale>
        <cfvo type="min"/>
        <cfvo type="max"/>
        <color rgb="FFFCFCFF"/>
        <color rgb="FF63BE7B"/>
      </colorScale>
    </cfRule>
    <cfRule type="colorScale" priority="464">
      <colorScale>
        <cfvo type="min"/>
        <cfvo type="max"/>
        <color rgb="FFFCFCFF"/>
        <color rgb="FF63BE7B"/>
      </colorScale>
    </cfRule>
  </conditionalFormatting>
  <conditionalFormatting sqref="F33:F36">
    <cfRule type="colorScale" priority="504">
      <colorScale>
        <cfvo type="min"/>
        <cfvo type="max"/>
        <color rgb="FFFCFCFF"/>
        <color rgb="FF63BE7B"/>
      </colorScale>
    </cfRule>
  </conditionalFormatting>
  <conditionalFormatting sqref="F34:F35">
    <cfRule type="colorScale" priority="452">
      <colorScale>
        <cfvo type="min"/>
        <cfvo type="max"/>
        <color rgb="FFFCFCFF"/>
        <color rgb="FF63BE7B"/>
      </colorScale>
    </cfRule>
    <cfRule type="colorScale" priority="453">
      <colorScale>
        <cfvo type="min"/>
        <cfvo type="max"/>
        <color rgb="FFFCFCFF"/>
        <color rgb="FF63BE7B"/>
      </colorScale>
    </cfRule>
    <cfRule type="colorScale" priority="454">
      <colorScale>
        <cfvo type="min"/>
        <cfvo type="percentile" val="50"/>
        <cfvo type="max"/>
        <color rgb="FFF8696B"/>
        <color rgb="FFFFEB84"/>
        <color rgb="FF63BE7B"/>
      </colorScale>
    </cfRule>
    <cfRule type="colorScale" priority="455">
      <colorScale>
        <cfvo type="min"/>
        <cfvo type="max"/>
        <color rgb="FFFFEF9C"/>
        <color rgb="FF63BE7B"/>
      </colorScale>
    </cfRule>
  </conditionalFormatting>
  <conditionalFormatting sqref="F34:F36">
    <cfRule type="colorScale" priority="451">
      <colorScale>
        <cfvo type="min"/>
        <cfvo type="max"/>
        <color rgb="FFFCFCFF"/>
        <color rgb="FF63BE7B"/>
      </colorScale>
    </cfRule>
    <cfRule type="colorScale" priority="456">
      <colorScale>
        <cfvo type="min"/>
        <cfvo type="max"/>
        <color rgb="FFFCFCFF"/>
        <color rgb="FF63BE7B"/>
      </colorScale>
    </cfRule>
    <cfRule type="colorScale" priority="457">
      <colorScale>
        <cfvo type="min"/>
        <cfvo type="max"/>
        <color rgb="FFFCFCFF"/>
        <color rgb="FF63BE7B"/>
      </colorScale>
    </cfRule>
  </conditionalFormatting>
  <conditionalFormatting sqref="F36">
    <cfRule type="colorScale" priority="447">
      <colorScale>
        <cfvo type="min"/>
        <cfvo type="max"/>
        <color rgb="FFFCFCFF"/>
        <color rgb="FF63BE7B"/>
      </colorScale>
    </cfRule>
    <cfRule type="colorScale" priority="448">
      <colorScale>
        <cfvo type="min"/>
        <cfvo type="max"/>
        <color rgb="FFFCFCFF"/>
        <color rgb="FF63BE7B"/>
      </colorScale>
    </cfRule>
    <cfRule type="colorScale" priority="449">
      <colorScale>
        <cfvo type="min"/>
        <cfvo type="percentile" val="50"/>
        <cfvo type="max"/>
        <color rgb="FFF8696B"/>
        <color rgb="FFFFEB84"/>
        <color rgb="FF63BE7B"/>
      </colorScale>
    </cfRule>
    <cfRule type="colorScale" priority="450">
      <colorScale>
        <cfvo type="min"/>
        <cfvo type="max"/>
        <color rgb="FFFFEF9C"/>
        <color rgb="FF63BE7B"/>
      </colorScale>
    </cfRule>
  </conditionalFormatting>
  <conditionalFormatting sqref="G2">
    <cfRule type="colorScale" priority="92">
      <colorScale>
        <cfvo type="min"/>
        <cfvo type="max"/>
        <color rgb="FFFCFCFF"/>
        <color rgb="FF63BE7B"/>
      </colorScale>
    </cfRule>
    <cfRule type="colorScale" priority="129">
      <colorScale>
        <cfvo type="min"/>
        <cfvo type="max"/>
        <color rgb="FFFCFCFF"/>
        <color rgb="FF63BE7B"/>
      </colorScale>
    </cfRule>
    <cfRule type="colorScale" priority="130">
      <colorScale>
        <cfvo type="min"/>
        <cfvo type="max"/>
        <color rgb="FFFCFCFF"/>
        <color rgb="FF63BE7B"/>
      </colorScale>
    </cfRule>
    <cfRule type="colorScale" priority="131">
      <colorScale>
        <cfvo type="min"/>
        <cfvo type="max"/>
        <color rgb="FFFCFCFF"/>
        <color rgb="FF63BE7B"/>
      </colorScale>
    </cfRule>
    <cfRule type="colorScale" priority="192">
      <colorScale>
        <cfvo type="min"/>
        <cfvo type="percentile" val="50"/>
        <cfvo type="max"/>
        <color rgb="FFF8696B"/>
        <color rgb="FFFCFCFF"/>
        <color rgb="FF63BE7B"/>
      </colorScale>
    </cfRule>
    <cfRule type="colorScale" priority="193">
      <colorScale>
        <cfvo type="min"/>
        <cfvo type="max"/>
        <color rgb="FFFCFCFF"/>
        <color rgb="FF63BE7B"/>
      </colorScale>
    </cfRule>
    <cfRule type="colorScale" priority="194">
      <colorScale>
        <cfvo type="min"/>
        <cfvo type="max"/>
        <color rgb="FFFCFCFF"/>
        <color rgb="FF63BE7B"/>
      </colorScale>
    </cfRule>
    <cfRule type="colorScale" priority="195">
      <colorScale>
        <cfvo type="min"/>
        <cfvo type="percentile" val="50"/>
        <cfvo type="max"/>
        <color rgb="FFF8696B"/>
        <color rgb="FFFCFCFF"/>
        <color rgb="FF63BE7B"/>
      </colorScale>
    </cfRule>
    <cfRule type="colorScale" priority="196">
      <colorScale>
        <cfvo type="min"/>
        <cfvo type="max"/>
        <color rgb="FFFCFCFF"/>
        <color rgb="FF63BE7B"/>
      </colorScale>
    </cfRule>
    <cfRule type="colorScale" priority="248">
      <colorScale>
        <cfvo type="min"/>
        <cfvo type="percentile" val="50"/>
        <cfvo type="max"/>
        <color rgb="FFF8696B"/>
        <color rgb="FFFCFCFF"/>
        <color rgb="FF63BE7B"/>
      </colorScale>
    </cfRule>
    <cfRule type="colorScale" priority="249">
      <colorScale>
        <cfvo type="min"/>
        <cfvo type="max"/>
        <color rgb="FFFCFCFF"/>
        <color rgb="FF63BE7B"/>
      </colorScale>
    </cfRule>
    <cfRule type="colorScale" priority="285">
      <colorScale>
        <cfvo type="min"/>
        <cfvo type="percentile" val="50"/>
        <cfvo type="max"/>
        <color rgb="FFF8696B"/>
        <color rgb="FFFCFCFF"/>
        <color rgb="FF63BE7B"/>
      </colorScale>
    </cfRule>
  </conditionalFormatting>
  <conditionalFormatting sqref="G3:G4">
    <cfRule type="colorScale" priority="310">
      <colorScale>
        <cfvo type="min"/>
        <cfvo type="max"/>
        <color rgb="FFFCFCFF"/>
        <color rgb="FF63BE7B"/>
      </colorScale>
    </cfRule>
  </conditionalFormatting>
  <conditionalFormatting sqref="G3:G5">
    <cfRule type="colorScale" priority="507">
      <colorScale>
        <cfvo type="min"/>
        <cfvo type="max"/>
        <color rgb="FFFCFCFF"/>
        <color rgb="FF63BE7B"/>
      </colorScale>
    </cfRule>
  </conditionalFormatting>
  <conditionalFormatting sqref="G3">
    <cfRule type="colorScale" priority="582">
      <colorScale>
        <cfvo type="min"/>
        <cfvo type="max"/>
        <color rgb="FFFCFCFF"/>
        <color rgb="FF63BE7B"/>
      </colorScale>
    </cfRule>
  </conditionalFormatting>
  <conditionalFormatting sqref="G4:G5">
    <cfRule type="colorScale" priority="607">
      <colorScale>
        <cfvo type="min"/>
        <cfvo type="max"/>
        <color rgb="FFFCFCFF"/>
        <color rgb="FF63BE7B"/>
      </colorScale>
    </cfRule>
  </conditionalFormatting>
  <conditionalFormatting sqref="G33:N1048576">
    <cfRule type="colorScale" priority="482">
      <colorScale>
        <cfvo type="min"/>
        <cfvo type="percentile" val="50"/>
        <cfvo type="max"/>
        <color rgb="FFF8696B"/>
        <color rgb="FFFCFCFF"/>
        <color rgb="FF63BE7B"/>
      </colorScale>
    </cfRule>
  </conditionalFormatting>
  <conditionalFormatting sqref="H2">
    <cfRule type="colorScale" priority="91">
      <colorScale>
        <cfvo type="min"/>
        <cfvo type="max"/>
        <color rgb="FFFCFCFF"/>
        <color rgb="FF63BE7B"/>
      </colorScale>
    </cfRule>
    <cfRule type="colorScale" priority="124">
      <colorScale>
        <cfvo type="min"/>
        <cfvo type="percentile" val="50"/>
        <cfvo type="max"/>
        <color rgb="FFF8696B"/>
        <color rgb="FFFCFCFF"/>
        <color rgb="FF5A8AC6"/>
      </colorScale>
    </cfRule>
    <cfRule type="colorScale" priority="132">
      <colorScale>
        <cfvo type="min"/>
        <cfvo type="percentile" val="50"/>
        <cfvo type="max"/>
        <color rgb="FFF8696B"/>
        <color rgb="FFFCFCFF"/>
        <color rgb="FF63BE7B"/>
      </colorScale>
    </cfRule>
    <cfRule type="colorScale" priority="133">
      <colorScale>
        <cfvo type="min"/>
        <cfvo type="max"/>
        <color rgb="FFFCFCFF"/>
        <color rgb="FF63BE7B"/>
      </colorScale>
    </cfRule>
    <cfRule type="colorScale" priority="134">
      <colorScale>
        <cfvo type="min"/>
        <cfvo type="percentile" val="50"/>
        <cfvo type="max"/>
        <color rgb="FFF8696B"/>
        <color rgb="FFFCFCFF"/>
        <color rgb="FF63BE7B"/>
      </colorScale>
    </cfRule>
    <cfRule type="colorScale" priority="135">
      <colorScale>
        <cfvo type="min"/>
        <cfvo type="max"/>
        <color rgb="FFFCFCFF"/>
        <color rgb="FF63BE7B"/>
      </colorScale>
    </cfRule>
    <cfRule type="colorScale" priority="136">
      <colorScale>
        <cfvo type="min"/>
        <cfvo type="percentile" val="50"/>
        <cfvo type="max"/>
        <color rgb="FFF8696B"/>
        <color rgb="FFFCFCFF"/>
        <color rgb="FF63BE7B"/>
      </colorScale>
    </cfRule>
    <cfRule type="colorScale" priority="197">
      <colorScale>
        <cfvo type="min"/>
        <cfvo type="percentile" val="50"/>
        <cfvo type="max"/>
        <color rgb="FFF8696B"/>
        <color rgb="FFFCFCFF"/>
        <color rgb="FF63BE7B"/>
      </colorScale>
    </cfRule>
    <cfRule type="colorScale" priority="198">
      <colorScale>
        <cfvo type="min"/>
        <cfvo type="max"/>
        <color rgb="FFFCFCFF"/>
        <color rgb="FF63BE7B"/>
      </colorScale>
    </cfRule>
    <cfRule type="colorScale" priority="199">
      <colorScale>
        <cfvo type="min"/>
        <cfvo type="percentile" val="50"/>
        <cfvo type="max"/>
        <color rgb="FFF8696B"/>
        <color rgb="FFFCFCFF"/>
        <color rgb="FF63BE7B"/>
      </colorScale>
    </cfRule>
    <cfRule type="colorScale" priority="200">
      <colorScale>
        <cfvo type="min"/>
        <cfvo type="percentile" val="50"/>
        <cfvo type="max"/>
        <color rgb="FFF8696B"/>
        <color rgb="FFFCFCFF"/>
        <color rgb="FF63BE7B"/>
      </colorScale>
    </cfRule>
    <cfRule type="colorScale" priority="201">
      <colorScale>
        <cfvo type="min"/>
        <cfvo type="max"/>
        <color rgb="FFFCFCFF"/>
        <color rgb="FF63BE7B"/>
      </colorScale>
    </cfRule>
    <cfRule type="colorScale" priority="250">
      <colorScale>
        <cfvo type="min"/>
        <cfvo type="percentile" val="50"/>
        <cfvo type="max"/>
        <color rgb="FFF8696B"/>
        <color rgb="FFFCFCFF"/>
        <color rgb="FF63BE7B"/>
      </colorScale>
    </cfRule>
  </conditionalFormatting>
  <conditionalFormatting sqref="H3:H4">
    <cfRule type="colorScale" priority="305">
      <colorScale>
        <cfvo type="min"/>
        <cfvo type="max"/>
        <color rgb="FFFCFCFF"/>
        <color rgb="FF63BE7B"/>
      </colorScale>
    </cfRule>
    <cfRule type="colorScale" priority="308">
      <colorScale>
        <cfvo type="min"/>
        <cfvo type="percentile" val="50"/>
        <cfvo type="max"/>
        <color rgb="FFF8696B"/>
        <color rgb="FFFCFCFF"/>
        <color rgb="FF63BE7B"/>
      </colorScale>
    </cfRule>
  </conditionalFormatting>
  <conditionalFormatting sqref="H3:H5">
    <cfRule type="colorScale" priority="640">
      <colorScale>
        <cfvo type="min"/>
        <cfvo type="percentile" val="50"/>
        <cfvo type="max"/>
        <color rgb="FFF8696B"/>
        <color rgb="FFFCFCFF"/>
        <color rgb="FF63BE7B"/>
      </colorScale>
    </cfRule>
    <cfRule type="colorScale" priority="641">
      <colorScale>
        <cfvo type="min"/>
        <cfvo type="max"/>
        <color rgb="FFFCFCFF"/>
        <color rgb="FF63BE7B"/>
      </colorScale>
    </cfRule>
    <cfRule type="colorScale" priority="642">
      <colorScale>
        <cfvo type="min"/>
        <cfvo type="percentile" val="50"/>
        <cfvo type="max"/>
        <color rgb="FFF8696B"/>
        <color rgb="FFFCFCFF"/>
        <color rgb="FF63BE7B"/>
      </colorScale>
    </cfRule>
  </conditionalFormatting>
  <conditionalFormatting sqref="H3:H1048576">
    <cfRule type="colorScale" priority="502">
      <colorScale>
        <cfvo type="min"/>
        <cfvo type="percentile" val="50"/>
        <cfvo type="max"/>
        <color rgb="FFF8696B"/>
        <color rgb="FFFCFCFF"/>
        <color rgb="FF5A8AC6"/>
      </colorScale>
    </cfRule>
  </conditionalFormatting>
  <conditionalFormatting sqref="H3">
    <cfRule type="colorScale" priority="583">
      <colorScale>
        <cfvo type="min"/>
        <cfvo type="max"/>
        <color rgb="FFFCFCFF"/>
        <color rgb="FF63BE7B"/>
      </colorScale>
    </cfRule>
    <cfRule type="colorScale" priority="584">
      <colorScale>
        <cfvo type="min"/>
        <cfvo type="percentile" val="50"/>
        <cfvo type="max"/>
        <color rgb="FFF8696B"/>
        <color rgb="FFFCFCFF"/>
        <color rgb="FF63BE7B"/>
      </colorScale>
    </cfRule>
    <cfRule type="colorScale" priority="585">
      <colorScale>
        <cfvo type="min"/>
        <cfvo type="max"/>
        <color rgb="FFFCFCFF"/>
        <color rgb="FF63BE7B"/>
      </colorScale>
    </cfRule>
  </conditionalFormatting>
  <conditionalFormatting sqref="H4:H5">
    <cfRule type="colorScale" priority="608">
      <colorScale>
        <cfvo type="min"/>
        <cfvo type="percentile" val="50"/>
        <cfvo type="max"/>
        <color rgb="FFF8696B"/>
        <color rgb="FFFCFCFF"/>
        <color rgb="FF63BE7B"/>
      </colorScale>
    </cfRule>
    <cfRule type="colorScale" priority="609">
      <colorScale>
        <cfvo type="min"/>
        <cfvo type="max"/>
        <color rgb="FFFCFCFF"/>
        <color rgb="FF63BE7B"/>
      </colorScale>
    </cfRule>
  </conditionalFormatting>
  <conditionalFormatting sqref="I2">
    <cfRule type="colorScale" priority="90">
      <colorScale>
        <cfvo type="min"/>
        <cfvo type="max"/>
        <color rgb="FFFCFCFF"/>
        <color rgb="FF63BE7B"/>
      </colorScale>
    </cfRule>
    <cfRule type="colorScale" priority="140">
      <colorScale>
        <cfvo type="min"/>
        <cfvo type="percentile" val="50"/>
        <cfvo type="max"/>
        <color rgb="FFF8696B"/>
        <color rgb="FFFCFCFF"/>
        <color rgb="FF63BE7B"/>
      </colorScale>
    </cfRule>
    <cfRule type="colorScale" priority="141">
      <colorScale>
        <cfvo type="min"/>
        <cfvo type="max"/>
        <color rgb="FFFCFCFF"/>
        <color rgb="FF63BE7B"/>
      </colorScale>
    </cfRule>
    <cfRule type="colorScale" priority="142">
      <colorScale>
        <cfvo type="min"/>
        <cfvo type="percentile" val="50"/>
        <cfvo type="max"/>
        <color rgb="FFF8696B"/>
        <color rgb="FFFCFCFF"/>
        <color rgb="FF63BE7B"/>
      </colorScale>
    </cfRule>
    <cfRule type="colorScale" priority="143">
      <colorScale>
        <cfvo type="min"/>
        <cfvo type="percentile" val="50"/>
        <cfvo type="max"/>
        <color rgb="FFF8696B"/>
        <color rgb="FFFCFCFF"/>
        <color rgb="FF5A8AC6"/>
      </colorScale>
    </cfRule>
    <cfRule type="colorScale" priority="144">
      <colorScale>
        <cfvo type="min"/>
        <cfvo type="percentile" val="50"/>
        <cfvo type="max"/>
        <color rgb="FFF8696B"/>
        <color rgb="FFFCFCFF"/>
        <color rgb="FF63BE7B"/>
      </colorScale>
    </cfRule>
    <cfRule type="colorScale" priority="145">
      <colorScale>
        <cfvo type="min"/>
        <cfvo type="percentile" val="50"/>
        <cfvo type="max"/>
        <color rgb="FFF8696B"/>
        <color rgb="FFFCFCFF"/>
        <color rgb="FF63BE7B"/>
      </colorScale>
    </cfRule>
    <cfRule type="colorScale" priority="146">
      <colorScale>
        <cfvo type="min"/>
        <cfvo type="max"/>
        <color rgb="FFFCFCFF"/>
        <color rgb="FF63BE7B"/>
      </colorScale>
    </cfRule>
    <cfRule type="colorScale" priority="147">
      <colorScale>
        <cfvo type="min"/>
        <cfvo type="percentile" val="50"/>
        <cfvo type="max"/>
        <color rgb="FFF8696B"/>
        <color rgb="FFFCFCFF"/>
        <color rgb="FF63BE7B"/>
      </colorScale>
    </cfRule>
    <cfRule type="colorScale" priority="202">
      <colorScale>
        <cfvo type="min"/>
        <cfvo type="percentile" val="50"/>
        <cfvo type="max"/>
        <color rgb="FFF8696B"/>
        <color rgb="FFFCFCFF"/>
        <color rgb="FF63BE7B"/>
      </colorScale>
    </cfRule>
    <cfRule type="colorScale" priority="203">
      <colorScale>
        <cfvo type="min"/>
        <cfvo type="max"/>
        <color rgb="FFFCFCFF"/>
        <color rgb="FF63BE7B"/>
      </colorScale>
    </cfRule>
    <cfRule type="colorScale" priority="204">
      <colorScale>
        <cfvo type="min"/>
        <cfvo type="percentile" val="50"/>
        <cfvo type="max"/>
        <color rgb="FFF8696B"/>
        <color rgb="FFFCFCFF"/>
        <color rgb="FF63BE7B"/>
      </colorScale>
    </cfRule>
    <cfRule type="colorScale" priority="205">
      <colorScale>
        <cfvo type="min"/>
        <cfvo type="percentile" val="50"/>
        <cfvo type="max"/>
        <color rgb="FFF8696B"/>
        <color rgb="FFFCFCFF"/>
        <color rgb="FF63BE7B"/>
      </colorScale>
    </cfRule>
    <cfRule type="colorScale" priority="251">
      <colorScale>
        <cfvo type="min"/>
        <cfvo type="percentile" val="50"/>
        <cfvo type="max"/>
        <color rgb="FFF8696B"/>
        <color rgb="FFFCFCFF"/>
        <color rgb="FF63BE7B"/>
      </colorScale>
    </cfRule>
  </conditionalFormatting>
  <conditionalFormatting sqref="I3:I4">
    <cfRule type="colorScale" priority="304">
      <colorScale>
        <cfvo type="min"/>
        <cfvo type="max"/>
        <color rgb="FFFCFCFF"/>
        <color rgb="FF63BE7B"/>
      </colorScale>
    </cfRule>
    <cfRule type="colorScale" priority="307">
      <colorScale>
        <cfvo type="min"/>
        <cfvo type="percentile" val="50"/>
        <cfvo type="max"/>
        <color rgb="FFF8696B"/>
        <color rgb="FFFCFCFF"/>
        <color rgb="FF63BE7B"/>
      </colorScale>
    </cfRule>
  </conditionalFormatting>
  <conditionalFormatting sqref="I3:J3">
    <cfRule type="colorScale" priority="588">
      <colorScale>
        <cfvo type="min"/>
        <cfvo type="max"/>
        <color rgb="FFFCFCFF"/>
        <color rgb="FF63BE7B"/>
      </colorScale>
    </cfRule>
    <cfRule type="colorScale" priority="589">
      <colorScale>
        <cfvo type="min"/>
        <cfvo type="percentile" val="50"/>
        <cfvo type="max"/>
        <color rgb="FFF8696B"/>
        <color rgb="FFFCFCFF"/>
        <color rgb="FF63BE7B"/>
      </colorScale>
    </cfRule>
    <cfRule type="colorScale" priority="590">
      <colorScale>
        <cfvo type="min"/>
        <cfvo type="max"/>
        <color rgb="FFFCFCFF"/>
        <color rgb="FF63BE7B"/>
      </colorScale>
    </cfRule>
  </conditionalFormatting>
  <conditionalFormatting sqref="I4:J5">
    <cfRule type="colorScale" priority="612">
      <colorScale>
        <cfvo type="min"/>
        <cfvo type="percentile" val="50"/>
        <cfvo type="max"/>
        <color rgb="FFF8696B"/>
        <color rgb="FFFCFCFF"/>
        <color rgb="FF63BE7B"/>
      </colorScale>
    </cfRule>
    <cfRule type="colorScale" priority="613">
      <colorScale>
        <cfvo type="min"/>
        <cfvo type="max"/>
        <color rgb="FFFCFCFF"/>
        <color rgb="FF63BE7B"/>
      </colorScale>
    </cfRule>
  </conditionalFormatting>
  <conditionalFormatting sqref="N12:N32 I6:J32">
    <cfRule type="colorScale" priority="531">
      <colorScale>
        <cfvo type="min"/>
        <cfvo type="percentile" val="50"/>
        <cfvo type="max"/>
        <color rgb="FFF8696B"/>
        <color rgb="FFFCFCFF"/>
        <color rgb="FF63BE7B"/>
      </colorScale>
    </cfRule>
    <cfRule type="colorScale" priority="532">
      <colorScale>
        <cfvo type="min"/>
        <cfvo type="max"/>
        <color rgb="FFFCFCFF"/>
        <color rgb="FF63BE7B"/>
      </colorScale>
    </cfRule>
    <cfRule type="colorScale" priority="533">
      <colorScale>
        <cfvo type="min"/>
        <cfvo type="percentile" val="50"/>
        <cfvo type="max"/>
        <color rgb="FFF8696B"/>
        <color rgb="FFFCFCFF"/>
        <color rgb="FF63BE7B"/>
      </colorScale>
    </cfRule>
    <cfRule type="colorScale" priority="534">
      <colorScale>
        <cfvo type="min"/>
        <cfvo type="percentile" val="50"/>
        <cfvo type="max"/>
        <color rgb="FFF8696B"/>
        <color rgb="FFFCFCFF"/>
        <color rgb="FF5A8AC6"/>
      </colorScale>
    </cfRule>
    <cfRule type="colorScale" priority="535">
      <colorScale>
        <cfvo type="min"/>
        <cfvo type="percentile" val="50"/>
        <cfvo type="max"/>
        <color rgb="FFF8696B"/>
        <color rgb="FFFCFCFF"/>
        <color rgb="FF63BE7B"/>
      </colorScale>
    </cfRule>
    <cfRule type="colorScale" priority="536">
      <colorScale>
        <cfvo type="min"/>
        <cfvo type="percentile" val="50"/>
        <cfvo type="max"/>
        <color rgb="FFF8696B"/>
        <color rgb="FFFCFCFF"/>
        <color rgb="FF63BE7B"/>
      </colorScale>
    </cfRule>
    <cfRule type="colorScale" priority="537">
      <colorScale>
        <cfvo type="min"/>
        <cfvo type="max"/>
        <color rgb="FFFCFCFF"/>
        <color rgb="FF63BE7B"/>
      </colorScale>
    </cfRule>
    <cfRule type="colorScale" priority="538">
      <colorScale>
        <cfvo type="min"/>
        <cfvo type="percentile" val="50"/>
        <cfvo type="max"/>
        <color rgb="FFF8696B"/>
        <color rgb="FFFCFCFF"/>
        <color rgb="FF63BE7B"/>
      </colorScale>
    </cfRule>
  </conditionalFormatting>
  <conditionalFormatting sqref="J2">
    <cfRule type="colorScale" priority="89">
      <colorScale>
        <cfvo type="min"/>
        <cfvo type="max"/>
        <color rgb="FFFCFCFF"/>
        <color rgb="FF63BE7B"/>
      </colorScale>
    </cfRule>
    <cfRule type="colorScale" priority="102">
      <colorScale>
        <cfvo type="min"/>
        <cfvo type="max"/>
        <color rgb="FFFCFCFF"/>
        <color rgb="FF63BE7B"/>
      </colorScale>
    </cfRule>
    <cfRule type="colorScale" priority="103">
      <colorScale>
        <cfvo type="min"/>
        <cfvo type="max"/>
        <color rgb="FFFCFCFF"/>
        <color rgb="FF63BE7B"/>
      </colorScale>
    </cfRule>
    <cfRule type="colorScale" priority="104">
      <colorScale>
        <cfvo type="min"/>
        <cfvo type="max"/>
        <color rgb="FFFCFCFF"/>
        <color rgb="FF63BE7B"/>
      </colorScale>
    </cfRule>
    <cfRule type="colorScale" priority="264">
      <colorScale>
        <cfvo type="min"/>
        <cfvo type="percentile" val="50"/>
        <cfvo type="max"/>
        <color rgb="FFF8696B"/>
        <color rgb="FFFCFCFF"/>
        <color rgb="FF63BE7B"/>
      </colorScale>
    </cfRule>
    <cfRule type="colorScale" priority="265">
      <colorScale>
        <cfvo type="min"/>
        <cfvo type="max"/>
        <color rgb="FFFCFCFF"/>
        <color rgb="FF63BE7B"/>
      </colorScale>
    </cfRule>
    <cfRule type="colorScale" priority="266">
      <colorScale>
        <cfvo type="min"/>
        <cfvo type="max"/>
        <color rgb="FFFCFCFF"/>
        <color rgb="FF63BE7B"/>
      </colorScale>
    </cfRule>
    <cfRule type="colorScale" priority="267">
      <colorScale>
        <cfvo type="min"/>
        <cfvo type="percentile" val="50"/>
        <cfvo type="max"/>
        <color rgb="FFF8696B"/>
        <color rgb="FFFCFCFF"/>
        <color rgb="FF63BE7B"/>
      </colorScale>
    </cfRule>
    <cfRule type="colorScale" priority="268">
      <colorScale>
        <cfvo type="min"/>
        <cfvo type="max"/>
        <color rgb="FFFCFCFF"/>
        <color rgb="FF63BE7B"/>
      </colorScale>
    </cfRule>
    <cfRule type="colorScale" priority="269">
      <colorScale>
        <cfvo type="min"/>
        <cfvo type="percentile" val="50"/>
        <cfvo type="max"/>
        <color rgb="FFF8696B"/>
        <color rgb="FFFCFCFF"/>
        <color rgb="FF63BE7B"/>
      </colorScale>
    </cfRule>
    <cfRule type="colorScale" priority="270">
      <colorScale>
        <cfvo type="min"/>
        <cfvo type="max"/>
        <color rgb="FFFCFCFF"/>
        <color rgb="FF63BE7B"/>
      </colorScale>
    </cfRule>
    <cfRule type="colorScale" priority="286">
      <colorScale>
        <cfvo type="min"/>
        <cfvo type="percentile" val="50"/>
        <cfvo type="max"/>
        <color rgb="FFF8696B"/>
        <color rgb="FFFCFCFF"/>
        <color rgb="FF63BE7B"/>
      </colorScale>
    </cfRule>
  </conditionalFormatting>
  <conditionalFormatting sqref="J3:J4">
    <cfRule type="colorScale" priority="303">
      <colorScale>
        <cfvo type="min"/>
        <cfvo type="max"/>
        <color rgb="FFFCFCFF"/>
        <color rgb="FF63BE7B"/>
      </colorScale>
    </cfRule>
    <cfRule type="colorScale" priority="306">
      <colorScale>
        <cfvo type="min"/>
        <cfvo type="percentile" val="50"/>
        <cfvo type="max"/>
        <color rgb="FFF8696B"/>
        <color rgb="FFFCFCFF"/>
        <color rgb="FF63BE7B"/>
      </colorScale>
    </cfRule>
  </conditionalFormatting>
  <conditionalFormatting sqref="K2">
    <cfRule type="colorScale" priority="88">
      <colorScale>
        <cfvo type="min"/>
        <cfvo type="max"/>
        <color rgb="FFFCFCFF"/>
        <color rgb="FF63BE7B"/>
      </colorScale>
    </cfRule>
    <cfRule type="colorScale" priority="179">
      <colorScale>
        <cfvo type="min"/>
        <cfvo type="percentile" val="50"/>
        <cfvo type="max"/>
        <color rgb="FFF8696B"/>
        <color rgb="FFFCFCFF"/>
        <color rgb="FF63BE7B"/>
      </colorScale>
    </cfRule>
    <cfRule type="colorScale" priority="206">
      <colorScale>
        <cfvo type="min"/>
        <cfvo type="percentile" val="50"/>
        <cfvo type="max"/>
        <color rgb="FFF8696B"/>
        <color rgb="FFFCFCFF"/>
        <color rgb="FF63BE7B"/>
      </colorScale>
    </cfRule>
    <cfRule type="colorScale" priority="207">
      <colorScale>
        <cfvo type="min"/>
        <cfvo type="percentile" val="50"/>
        <cfvo type="max"/>
        <color rgb="FFF8696B"/>
        <color rgb="FFFCFCFF"/>
        <color rgb="FF63BE7B"/>
      </colorScale>
    </cfRule>
    <cfRule type="colorScale" priority="252">
      <colorScale>
        <cfvo type="min"/>
        <cfvo type="percentile" val="50"/>
        <cfvo type="max"/>
        <color rgb="FFF8696B"/>
        <color rgb="FFFCFCFF"/>
        <color rgb="FF63BE7B"/>
      </colorScale>
    </cfRule>
  </conditionalFormatting>
  <conditionalFormatting sqref="K3:K4">
    <cfRule type="colorScale" priority="302">
      <colorScale>
        <cfvo type="min"/>
        <cfvo type="max"/>
        <color rgb="FFFCFCFF"/>
        <color rgb="FF63BE7B"/>
      </colorScale>
    </cfRule>
  </conditionalFormatting>
  <conditionalFormatting sqref="K2:L2">
    <cfRule type="colorScale" priority="137">
      <colorScale>
        <cfvo type="min"/>
        <cfvo type="max"/>
        <color rgb="FFFCFCFF"/>
        <color rgb="FF63BE7B"/>
      </colorScale>
    </cfRule>
    <cfRule type="colorScale" priority="138">
      <colorScale>
        <cfvo type="min"/>
        <cfvo type="max"/>
        <color rgb="FFFCFCFF"/>
        <color rgb="FF63BE7B"/>
      </colorScale>
    </cfRule>
    <cfRule type="colorScale" priority="139">
      <colorScale>
        <cfvo type="min"/>
        <cfvo type="max"/>
        <color rgb="FFFCFCFF"/>
        <color rgb="FF63BE7B"/>
      </colorScale>
    </cfRule>
    <cfRule type="colorScale" priority="208">
      <colorScale>
        <cfvo type="min"/>
        <cfvo type="percentile" val="50"/>
        <cfvo type="max"/>
        <color rgb="FFF8696B"/>
        <color rgb="FFFCFCFF"/>
        <color rgb="FF63BE7B"/>
      </colorScale>
    </cfRule>
    <cfRule type="colorScale" priority="209">
      <colorScale>
        <cfvo type="min"/>
        <cfvo type="max"/>
        <color rgb="FFFCFCFF"/>
        <color rgb="FF63BE7B"/>
      </colorScale>
    </cfRule>
  </conditionalFormatting>
  <conditionalFormatting sqref="K3:L5">
    <cfRule type="colorScale" priority="508">
      <colorScale>
        <cfvo type="min"/>
        <cfvo type="max"/>
        <color rgb="FFFCFCFF"/>
        <color rgb="FF63BE7B"/>
      </colorScale>
    </cfRule>
  </conditionalFormatting>
  <conditionalFormatting sqref="K3:L6">
    <cfRule type="colorScale" priority="701">
      <colorScale>
        <cfvo type="min"/>
        <cfvo type="percentile" val="50"/>
        <cfvo type="max"/>
        <color rgb="FFF8696B"/>
        <color rgb="FFFCFCFF"/>
        <color rgb="FF63BE7B"/>
      </colorScale>
    </cfRule>
    <cfRule type="colorScale" priority="702">
      <colorScale>
        <cfvo type="min"/>
        <cfvo type="max"/>
        <color rgb="FFFCFCFF"/>
        <color rgb="FF63BE7B"/>
      </colorScale>
    </cfRule>
  </conditionalFormatting>
  <conditionalFormatting sqref="K3:L3">
    <cfRule type="colorScale" priority="586">
      <colorScale>
        <cfvo type="min"/>
        <cfvo type="max"/>
        <color rgb="FFFCFCFF"/>
        <color rgb="FF63BE7B"/>
      </colorScale>
    </cfRule>
  </conditionalFormatting>
  <conditionalFormatting sqref="K4:L5">
    <cfRule type="colorScale" priority="610">
      <colorScale>
        <cfvo type="min"/>
        <cfvo type="max"/>
        <color rgb="FFFCFCFF"/>
        <color rgb="FF63BE7B"/>
      </colorScale>
    </cfRule>
  </conditionalFormatting>
  <conditionalFormatting sqref="K6:L6">
    <cfRule type="colorScale" priority="539">
      <colorScale>
        <cfvo type="min"/>
        <cfvo type="max"/>
        <color rgb="FFFCFCFF"/>
        <color rgb="FF63BE7B"/>
      </colorScale>
    </cfRule>
    <cfRule type="colorScale" priority="540">
      <colorScale>
        <cfvo type="min"/>
        <cfvo type="max"/>
        <color rgb="FFFCFCFF"/>
        <color rgb="FF63BE7B"/>
      </colorScale>
    </cfRule>
    <cfRule type="colorScale" priority="541">
      <colorScale>
        <cfvo type="min"/>
        <cfvo type="max"/>
        <color rgb="FFFCFCFF"/>
        <color rgb="FF63BE7B"/>
      </colorScale>
    </cfRule>
  </conditionalFormatting>
  <conditionalFormatting sqref="L2">
    <cfRule type="colorScale" priority="87">
      <colorScale>
        <cfvo type="min"/>
        <cfvo type="max"/>
        <color rgb="FFFCFCFF"/>
        <color rgb="FF63BE7B"/>
      </colorScale>
    </cfRule>
    <cfRule type="colorScale" priority="180">
      <colorScale>
        <cfvo type="min"/>
        <cfvo type="percentile" val="50"/>
        <cfvo type="max"/>
        <color rgb="FFF8696B"/>
        <color rgb="FFFCFCFF"/>
        <color rgb="FF63BE7B"/>
      </colorScale>
    </cfRule>
    <cfRule type="colorScale" priority="210">
      <colorScale>
        <cfvo type="min"/>
        <cfvo type="percentile" val="50"/>
        <cfvo type="max"/>
        <color rgb="FFF8696B"/>
        <color rgb="FFFCFCFF"/>
        <color rgb="FF63BE7B"/>
      </colorScale>
    </cfRule>
    <cfRule type="colorScale" priority="211">
      <colorScale>
        <cfvo type="min"/>
        <cfvo type="percentile" val="50"/>
        <cfvo type="max"/>
        <color rgb="FFF8696B"/>
        <color rgb="FFFCFCFF"/>
        <color rgb="FF63BE7B"/>
      </colorScale>
    </cfRule>
    <cfRule type="colorScale" priority="253">
      <colorScale>
        <cfvo type="min"/>
        <cfvo type="percentile" val="50"/>
        <cfvo type="max"/>
        <color rgb="FFF8696B"/>
        <color rgb="FFFCFCFF"/>
        <color rgb="FF63BE7B"/>
      </colorScale>
    </cfRule>
  </conditionalFormatting>
  <conditionalFormatting sqref="L3:L4">
    <cfRule type="colorScale" priority="301">
      <colorScale>
        <cfvo type="min"/>
        <cfvo type="max"/>
        <color rgb="FFFCFCFF"/>
        <color rgb="FF63BE7B"/>
      </colorScale>
    </cfRule>
  </conditionalFormatting>
  <conditionalFormatting sqref="M2">
    <cfRule type="colorScale" priority="86">
      <colorScale>
        <cfvo type="min"/>
        <cfvo type="max"/>
        <color rgb="FFFCFCFF"/>
        <color rgb="FF63BE7B"/>
      </colorScale>
    </cfRule>
    <cfRule type="colorScale" priority="99">
      <colorScale>
        <cfvo type="min"/>
        <cfvo type="max"/>
        <color rgb="FFFCFCFF"/>
        <color rgb="FF63BE7B"/>
      </colorScale>
    </cfRule>
    <cfRule type="colorScale" priority="100">
      <colorScale>
        <cfvo type="min"/>
        <cfvo type="max"/>
        <color rgb="FFFCFCFF"/>
        <color rgb="FF63BE7B"/>
      </colorScale>
    </cfRule>
    <cfRule type="colorScale" priority="101">
      <colorScale>
        <cfvo type="min"/>
        <cfvo type="max"/>
        <color rgb="FFFCFCFF"/>
        <color rgb="FF63BE7B"/>
      </colorScale>
    </cfRule>
    <cfRule type="colorScale" priority="271">
      <colorScale>
        <cfvo type="min"/>
        <cfvo type="percentile" val="50"/>
        <cfvo type="max"/>
        <color rgb="FFF8696B"/>
        <color rgb="FFFCFCFF"/>
        <color rgb="FF63BE7B"/>
      </colorScale>
    </cfRule>
    <cfRule type="colorScale" priority="272">
      <colorScale>
        <cfvo type="min"/>
        <cfvo type="max"/>
        <color rgb="FFFCFCFF"/>
        <color rgb="FF63BE7B"/>
      </colorScale>
    </cfRule>
    <cfRule type="colorScale" priority="273">
      <colorScale>
        <cfvo type="min"/>
        <cfvo type="max"/>
        <color rgb="FFFCFCFF"/>
        <color rgb="FF63BE7B"/>
      </colorScale>
    </cfRule>
    <cfRule type="colorScale" priority="274">
      <colorScale>
        <cfvo type="min"/>
        <cfvo type="percentile" val="50"/>
        <cfvo type="max"/>
        <color rgb="FFF8696B"/>
        <color rgb="FFFCFCFF"/>
        <color rgb="FF63BE7B"/>
      </colorScale>
    </cfRule>
    <cfRule type="colorScale" priority="275">
      <colorScale>
        <cfvo type="min"/>
        <cfvo type="max"/>
        <color rgb="FFFCFCFF"/>
        <color rgb="FF63BE7B"/>
      </colorScale>
    </cfRule>
    <cfRule type="colorScale" priority="276">
      <colorScale>
        <cfvo type="min"/>
        <cfvo type="percentile" val="50"/>
        <cfvo type="max"/>
        <color rgb="FFF8696B"/>
        <color rgb="FFFCFCFF"/>
        <color rgb="FF63BE7B"/>
      </colorScale>
    </cfRule>
    <cfRule type="colorScale" priority="277">
      <colorScale>
        <cfvo type="min"/>
        <cfvo type="max"/>
        <color rgb="FFFCFCFF"/>
        <color rgb="FF63BE7B"/>
      </colorScale>
    </cfRule>
    <cfRule type="colorScale" priority="287">
      <colorScale>
        <cfvo type="min"/>
        <cfvo type="percentile" val="50"/>
        <cfvo type="max"/>
        <color rgb="FFF8696B"/>
        <color rgb="FFFCFCFF"/>
        <color rgb="FF63BE7B"/>
      </colorScale>
    </cfRule>
  </conditionalFormatting>
  <conditionalFormatting sqref="M3:M4">
    <cfRule type="colorScale" priority="300">
      <colorScale>
        <cfvo type="min"/>
        <cfvo type="max"/>
        <color rgb="FFFCFCFF"/>
        <color rgb="FF63BE7B"/>
      </colorScale>
    </cfRule>
  </conditionalFormatting>
  <conditionalFormatting sqref="M3:M5">
    <cfRule type="colorScale" priority="509">
      <colorScale>
        <cfvo type="min"/>
        <cfvo type="max"/>
        <color rgb="FFFCFCFF"/>
        <color rgb="FF63BE7B"/>
      </colorScale>
    </cfRule>
  </conditionalFormatting>
  <conditionalFormatting sqref="M3">
    <cfRule type="colorScale" priority="587">
      <colorScale>
        <cfvo type="min"/>
        <cfvo type="max"/>
        <color rgb="FFFCFCFF"/>
        <color rgb="FF63BE7B"/>
      </colorScale>
    </cfRule>
  </conditionalFormatting>
  <conditionalFormatting sqref="M4:M5">
    <cfRule type="colorScale" priority="611">
      <colorScale>
        <cfvo type="min"/>
        <cfvo type="max"/>
        <color rgb="FFFCFCFF"/>
        <color rgb="FF63BE7B"/>
      </colorScale>
    </cfRule>
  </conditionalFormatting>
  <conditionalFormatting sqref="N2">
    <cfRule type="colorScale" priority="85">
      <colorScale>
        <cfvo type="min"/>
        <cfvo type="max"/>
        <color rgb="FFFCFCFF"/>
        <color rgb="FF63BE7B"/>
      </colorScale>
    </cfRule>
    <cfRule type="colorScale" priority="96">
      <colorScale>
        <cfvo type="min"/>
        <cfvo type="max"/>
        <color rgb="FFFCFCFF"/>
        <color rgb="FF63BE7B"/>
      </colorScale>
    </cfRule>
    <cfRule type="colorScale" priority="97">
      <colorScale>
        <cfvo type="min"/>
        <cfvo type="max"/>
        <color rgb="FFFCFCFF"/>
        <color rgb="FF63BE7B"/>
      </colorScale>
    </cfRule>
    <cfRule type="colorScale" priority="98">
      <colorScale>
        <cfvo type="min"/>
        <cfvo type="max"/>
        <color rgb="FFFCFCFF"/>
        <color rgb="FF63BE7B"/>
      </colorScale>
    </cfRule>
    <cfRule type="colorScale" priority="278">
      <colorScale>
        <cfvo type="min"/>
        <cfvo type="percentile" val="50"/>
        <cfvo type="max"/>
        <color rgb="FFF8696B"/>
        <color rgb="FFFCFCFF"/>
        <color rgb="FF63BE7B"/>
      </colorScale>
    </cfRule>
    <cfRule type="colorScale" priority="279">
      <colorScale>
        <cfvo type="min"/>
        <cfvo type="max"/>
        <color rgb="FFFCFCFF"/>
        <color rgb="FF63BE7B"/>
      </colorScale>
    </cfRule>
    <cfRule type="colorScale" priority="280">
      <colorScale>
        <cfvo type="min"/>
        <cfvo type="max"/>
        <color rgb="FFFCFCFF"/>
        <color rgb="FF63BE7B"/>
      </colorScale>
    </cfRule>
    <cfRule type="colorScale" priority="281">
      <colorScale>
        <cfvo type="min"/>
        <cfvo type="percentile" val="50"/>
        <cfvo type="max"/>
        <color rgb="FFF8696B"/>
        <color rgb="FFFCFCFF"/>
        <color rgb="FF63BE7B"/>
      </colorScale>
    </cfRule>
    <cfRule type="colorScale" priority="282">
      <colorScale>
        <cfvo type="min"/>
        <cfvo type="max"/>
        <color rgb="FFFCFCFF"/>
        <color rgb="FF63BE7B"/>
      </colorScale>
    </cfRule>
    <cfRule type="colorScale" priority="283">
      <colorScale>
        <cfvo type="min"/>
        <cfvo type="percentile" val="50"/>
        <cfvo type="max"/>
        <color rgb="FFF8696B"/>
        <color rgb="FFFCFCFF"/>
        <color rgb="FF63BE7B"/>
      </colorScale>
    </cfRule>
    <cfRule type="colorScale" priority="284">
      <colorScale>
        <cfvo type="min"/>
        <cfvo type="max"/>
        <color rgb="FFFCFCFF"/>
        <color rgb="FF63BE7B"/>
      </colorScale>
    </cfRule>
    <cfRule type="colorScale" priority="288">
      <colorScale>
        <cfvo type="min"/>
        <cfvo type="percentile" val="50"/>
        <cfvo type="max"/>
        <color rgb="FFF8696B"/>
        <color rgb="FFFCFCFF"/>
        <color rgb="FF63BE7B"/>
      </colorScale>
    </cfRule>
  </conditionalFormatting>
  <conditionalFormatting sqref="N12:N32">
    <cfRule type="colorScale" priority="686">
      <colorScale>
        <cfvo type="min"/>
        <cfvo type="max"/>
        <color rgb="FFFCFCFF"/>
        <color rgb="FF63BE7B"/>
      </colorScale>
    </cfRule>
    <cfRule type="colorScale" priority="687">
      <colorScale>
        <cfvo type="min"/>
        <cfvo type="percentile" val="50"/>
        <cfvo type="max"/>
        <color rgb="FFF8696B"/>
        <color rgb="FFFCFCFF"/>
        <color rgb="FF63BE7B"/>
      </colorScale>
    </cfRule>
  </conditionalFormatting>
  <conditionalFormatting sqref="N12:N32 I3:J5">
    <cfRule type="colorScale" priority="688">
      <colorScale>
        <cfvo type="min"/>
        <cfvo type="percentile" val="50"/>
        <cfvo type="max"/>
        <color rgb="FFF8696B"/>
        <color rgb="FFFCFCFF"/>
        <color rgb="FF63BE7B"/>
      </colorScale>
    </cfRule>
    <cfRule type="colorScale" priority="689">
      <colorScale>
        <cfvo type="min"/>
        <cfvo type="percentile" val="50"/>
        <cfvo type="max"/>
        <color rgb="FFF8696B"/>
        <color rgb="FFFCFCFF"/>
        <color rgb="FF5A8AC6"/>
      </colorScale>
    </cfRule>
    <cfRule type="colorScale" priority="690">
      <colorScale>
        <cfvo type="min"/>
        <cfvo type="percentile" val="50"/>
        <cfvo type="max"/>
        <color rgb="FFF8696B"/>
        <color rgb="FFFCFCFF"/>
        <color rgb="FF63BE7B"/>
      </colorScale>
    </cfRule>
    <cfRule type="colorScale" priority="691">
      <colorScale>
        <cfvo type="min"/>
        <cfvo type="percentile" val="50"/>
        <cfvo type="max"/>
        <color rgb="FFF8696B"/>
        <color rgb="FFFCFCFF"/>
        <color rgb="FF63BE7B"/>
      </colorScale>
    </cfRule>
    <cfRule type="colorScale" priority="692">
      <colorScale>
        <cfvo type="min"/>
        <cfvo type="max"/>
        <color rgb="FFFCFCFF"/>
        <color rgb="FF63BE7B"/>
      </colorScale>
    </cfRule>
    <cfRule type="colorScale" priority="693">
      <colorScale>
        <cfvo type="min"/>
        <cfvo type="percentile" val="50"/>
        <cfvo type="max"/>
        <color rgb="FFF8696B"/>
        <color rgb="FFFCFCFF"/>
        <color rgb="FF63BE7B"/>
      </colorScale>
    </cfRule>
  </conditionalFormatting>
  <conditionalFormatting sqref="N12:N32 I3:J32">
    <cfRule type="colorScale" priority="694">
      <colorScale>
        <cfvo type="min"/>
        <cfvo type="percentile" val="50"/>
        <cfvo type="max"/>
        <color rgb="FFF8696B"/>
        <color rgb="FFFCFCFF"/>
        <color rgb="FF63BE7B"/>
      </colorScale>
    </cfRule>
    <cfRule type="colorScale" priority="695">
      <colorScale>
        <cfvo type="min"/>
        <cfvo type="max"/>
        <color rgb="FFFCFCFF"/>
        <color rgb="FF63BE7B"/>
      </colorScale>
    </cfRule>
  </conditionalFormatting>
  <conditionalFormatting sqref="N12:N32 J3:J32">
    <cfRule type="colorScale" priority="696">
      <colorScale>
        <cfvo type="min"/>
        <cfvo type="percentile" val="50"/>
        <cfvo type="max"/>
        <color rgb="FFF8696B"/>
        <color rgb="FFFCFCFF"/>
        <color rgb="FF63BE7B"/>
      </colorScale>
    </cfRule>
  </conditionalFormatting>
  <conditionalFormatting sqref="N12:N32">
    <cfRule type="colorScale" priority="666">
      <colorScale>
        <cfvo type="min"/>
        <cfvo type="max"/>
        <color rgb="FFFCFCFF"/>
        <color rgb="FF63BE7B"/>
      </colorScale>
    </cfRule>
    <cfRule type="colorScale" priority="667">
      <colorScale>
        <cfvo type="min"/>
        <cfvo type="max"/>
        <color rgb="FFFCFCFF"/>
        <color rgb="FF63BE7B"/>
      </colorScale>
    </cfRule>
    <cfRule type="colorScale" priority="668">
      <colorScale>
        <cfvo type="min"/>
        <cfvo type="percentile" val="50"/>
        <cfvo type="max"/>
        <color rgb="FFF8696B"/>
        <color rgb="FFFFEB84"/>
        <color rgb="FF63BE7B"/>
      </colorScale>
    </cfRule>
    <cfRule type="colorScale" priority="669">
      <colorScale>
        <cfvo type="min"/>
        <cfvo type="max"/>
        <color rgb="FFFFEF9C"/>
        <color rgb="FF63BE7B"/>
      </colorScale>
    </cfRule>
    <cfRule type="colorScale" priority="676">
      <colorScale>
        <cfvo type="min"/>
        <cfvo type="max"/>
        <color rgb="FFFCFCFF"/>
        <color rgb="FF63BE7B"/>
      </colorScale>
    </cfRule>
    <cfRule type="colorScale" priority="677">
      <colorScale>
        <cfvo type="min"/>
        <cfvo type="max"/>
        <color rgb="FFFCFCFF"/>
        <color rgb="FF63BE7B"/>
      </colorScale>
    </cfRule>
    <cfRule type="colorScale" priority="678">
      <colorScale>
        <cfvo type="min"/>
        <cfvo type="percentile" val="50"/>
        <cfvo type="max"/>
        <color rgb="FFF8696B"/>
        <color rgb="FFFFEB84"/>
        <color rgb="FF63BE7B"/>
      </colorScale>
    </cfRule>
    <cfRule type="colorScale" priority="679">
      <colorScale>
        <cfvo type="min"/>
        <cfvo type="max"/>
        <color rgb="FFFFEF9C"/>
        <color rgb="FF63BE7B"/>
      </colorScale>
    </cfRule>
    <cfRule type="colorScale" priority="707">
      <colorScale>
        <cfvo type="min"/>
        <cfvo type="max"/>
        <color rgb="FFFCFCFF"/>
        <color rgb="FF63BE7B"/>
      </colorScale>
    </cfRule>
    <cfRule type="colorScale" priority="708">
      <colorScale>
        <cfvo type="min"/>
        <cfvo type="max"/>
        <color rgb="FFFCFCFF"/>
        <color rgb="FF63BE7B"/>
      </colorScale>
    </cfRule>
    <cfRule type="colorScale" priority="709">
      <colorScale>
        <cfvo type="min"/>
        <cfvo type="max"/>
        <color rgb="FFFCFCFF"/>
        <color rgb="FF63BE7B"/>
      </colorScale>
    </cfRule>
    <cfRule type="colorScale" priority="710">
      <colorScale>
        <cfvo type="min"/>
        <cfvo type="percentile" val="50"/>
        <cfvo type="max"/>
        <color rgb="FFF8696B"/>
        <color rgb="FFFFEB84"/>
        <color rgb="FF63BE7B"/>
      </colorScale>
    </cfRule>
    <cfRule type="colorScale" priority="711">
      <colorScale>
        <cfvo type="min"/>
        <cfvo type="max"/>
        <color rgb="FFFFEF9C"/>
        <color rgb="FF63BE7B"/>
      </colorScale>
    </cfRule>
  </conditionalFormatting>
  <conditionalFormatting sqref="O2">
    <cfRule type="colorScale" priority="84">
      <colorScale>
        <cfvo type="min"/>
        <cfvo type="percentile" val="50"/>
        <cfvo type="max"/>
        <color rgb="FF63BE7B"/>
        <color rgb="FFFCFCFF"/>
        <color rgb="FFF8696B"/>
      </colorScale>
    </cfRule>
    <cfRule type="colorScale" priority="148">
      <colorScale>
        <cfvo type="min"/>
        <cfvo type="percentile" val="50"/>
        <cfvo type="max"/>
        <color rgb="FF63BE7B"/>
        <color rgb="FFFCFCFF"/>
        <color rgb="FFF8696B"/>
      </colorScale>
    </cfRule>
    <cfRule type="colorScale" priority="149">
      <colorScale>
        <cfvo type="min"/>
        <cfvo type="percentile" val="50"/>
        <cfvo type="max"/>
        <color rgb="FF63BE7B"/>
        <color rgb="FFFCFCFF"/>
        <color rgb="FFF8696B"/>
      </colorScale>
    </cfRule>
    <cfRule type="colorScale" priority="150">
      <colorScale>
        <cfvo type="min"/>
        <cfvo type="percentile" val="50"/>
        <cfvo type="max"/>
        <color rgb="FF63BE7B"/>
        <color rgb="FFFCFCFF"/>
        <color rgb="FFF8696B"/>
      </colorScale>
    </cfRule>
    <cfRule type="colorScale" priority="151">
      <colorScale>
        <cfvo type="min"/>
        <cfvo type="percentile" val="50"/>
        <cfvo type="max"/>
        <color rgb="FF63BE7B"/>
        <color rgb="FFFCFCFF"/>
        <color rgb="FFF8696B"/>
      </colorScale>
    </cfRule>
    <cfRule type="colorScale" priority="212">
      <colorScale>
        <cfvo type="min"/>
        <cfvo type="percentile" val="50"/>
        <cfvo type="max"/>
        <color rgb="FF63BE7B"/>
        <color rgb="FFFCFCFF"/>
        <color rgb="FFF8696B"/>
      </colorScale>
    </cfRule>
    <cfRule type="colorScale" priority="213">
      <colorScale>
        <cfvo type="min"/>
        <cfvo type="percentile" val="50"/>
        <cfvo type="max"/>
        <color rgb="FF63BE7B"/>
        <color rgb="FFFCFCFF"/>
        <color rgb="FFF8696B"/>
      </colorScale>
    </cfRule>
    <cfRule type="colorScale" priority="254">
      <colorScale>
        <cfvo type="min"/>
        <cfvo type="percentile" val="50"/>
        <cfvo type="max"/>
        <color rgb="FF63BE7B"/>
        <color rgb="FFFCFCFF"/>
        <color rgb="FFF8696B"/>
      </colorScale>
    </cfRule>
  </conditionalFormatting>
  <conditionalFormatting sqref="O3:O4">
    <cfRule type="colorScale" priority="298">
      <colorScale>
        <cfvo type="min"/>
        <cfvo type="percentile" val="50"/>
        <cfvo type="max"/>
        <color rgb="FF63BE7B"/>
        <color rgb="FFFCFCFF"/>
        <color rgb="FFF8696B"/>
      </colorScale>
    </cfRule>
  </conditionalFormatting>
  <conditionalFormatting sqref="O3:O5">
    <cfRule type="colorScale" priority="510">
      <colorScale>
        <cfvo type="min"/>
        <cfvo type="percentile" val="50"/>
        <cfvo type="max"/>
        <color rgb="FF63BE7B"/>
        <color rgb="FFFCFCFF"/>
        <color rgb="FFF8696B"/>
      </colorScale>
    </cfRule>
  </conditionalFormatting>
  <conditionalFormatting sqref="O3">
    <cfRule type="colorScale" priority="474">
      <colorScale>
        <cfvo type="min"/>
        <cfvo type="percentile" val="50"/>
        <cfvo type="max"/>
        <color rgb="FF63BE7B"/>
        <color rgb="FFFCFCFF"/>
        <color rgb="FFF8696B"/>
      </colorScale>
    </cfRule>
    <cfRule type="colorScale" priority="475">
      <colorScale>
        <cfvo type="min"/>
        <cfvo type="percentile" val="50"/>
        <cfvo type="max"/>
        <color rgb="FF63BE7B"/>
        <color rgb="FFFCFCFF"/>
        <color rgb="FFF8696B"/>
      </colorScale>
    </cfRule>
    <cfRule type="colorScale" priority="591">
      <colorScale>
        <cfvo type="min"/>
        <cfvo type="percentile" val="50"/>
        <cfvo type="max"/>
        <color rgb="FF63BE7B"/>
        <color rgb="FFFCFCFF"/>
        <color rgb="FFF8696B"/>
      </colorScale>
    </cfRule>
  </conditionalFormatting>
  <conditionalFormatting sqref="O4">
    <cfRule type="colorScale" priority="468">
      <colorScale>
        <cfvo type="min"/>
        <cfvo type="percentile" val="50"/>
        <cfvo type="max"/>
        <color rgb="FF63BE7B"/>
        <color rgb="FFFCFCFF"/>
        <color rgb="FFF8696B"/>
      </colorScale>
    </cfRule>
    <cfRule type="colorScale" priority="469">
      <colorScale>
        <cfvo type="min"/>
        <cfvo type="percentile" val="50"/>
        <cfvo type="max"/>
        <color rgb="FF63BE7B"/>
        <color rgb="FFFCFCFF"/>
        <color rgb="FFF8696B"/>
      </colorScale>
    </cfRule>
  </conditionalFormatting>
  <conditionalFormatting sqref="O4:O5">
    <cfRule type="colorScale" priority="614">
      <colorScale>
        <cfvo type="min"/>
        <cfvo type="percentile" val="50"/>
        <cfvo type="max"/>
        <color rgb="FF63BE7B"/>
        <color rgb="FFFCFCFF"/>
        <color rgb="FFF8696B"/>
      </colorScale>
    </cfRule>
  </conditionalFormatting>
  <conditionalFormatting sqref="O5">
    <cfRule type="colorScale" priority="579">
      <colorScale>
        <cfvo type="min"/>
        <cfvo type="percentile" val="50"/>
        <cfvo type="max"/>
        <color rgb="FF63BE7B"/>
        <color rgb="FFFCFCFF"/>
        <color rgb="FFF8696B"/>
      </colorScale>
    </cfRule>
  </conditionalFormatting>
  <conditionalFormatting sqref="P2">
    <cfRule type="colorScale" priority="83">
      <colorScale>
        <cfvo type="min"/>
        <cfvo type="percentile" val="50"/>
        <cfvo type="max"/>
        <color rgb="FF63BE7B"/>
        <color rgb="FFFCFCFF"/>
        <color rgb="FFF8696B"/>
      </colorScale>
    </cfRule>
    <cfRule type="colorScale" priority="152">
      <colorScale>
        <cfvo type="min"/>
        <cfvo type="percentile" val="50"/>
        <cfvo type="max"/>
        <color rgb="FF63BE7B"/>
        <color rgb="FFFCFCFF"/>
        <color rgb="FFF8696B"/>
      </colorScale>
    </cfRule>
    <cfRule type="colorScale" priority="153">
      <colorScale>
        <cfvo type="min"/>
        <cfvo type="percentile" val="50"/>
        <cfvo type="max"/>
        <color rgb="FF63BE7B"/>
        <color rgb="FFFCFCFF"/>
        <color rgb="FFF8696B"/>
      </colorScale>
    </cfRule>
    <cfRule type="colorScale" priority="154">
      <colorScale>
        <cfvo type="min"/>
        <cfvo type="max"/>
        <color rgb="FFFCFCFF"/>
        <color rgb="FFF8696B"/>
      </colorScale>
    </cfRule>
    <cfRule type="colorScale" priority="214">
      <colorScale>
        <cfvo type="min"/>
        <cfvo type="percentile" val="50"/>
        <cfvo type="max"/>
        <color rgb="FF63BE7B"/>
        <color rgb="FFFCFCFF"/>
        <color rgb="FFF8696B"/>
      </colorScale>
    </cfRule>
    <cfRule type="colorScale" priority="215">
      <colorScale>
        <cfvo type="min"/>
        <cfvo type="percentile" val="50"/>
        <cfvo type="max"/>
        <color rgb="FF63BE7B"/>
        <color rgb="FFFCFCFF"/>
        <color rgb="FFF8696B"/>
      </colorScale>
    </cfRule>
    <cfRule type="colorScale" priority="255">
      <colorScale>
        <cfvo type="min"/>
        <cfvo type="percentile" val="50"/>
        <cfvo type="max"/>
        <color rgb="FF63BE7B"/>
        <color rgb="FFFCFCFF"/>
        <color rgb="FFF8696B"/>
      </colorScale>
    </cfRule>
  </conditionalFormatting>
  <conditionalFormatting sqref="P3:P4">
    <cfRule type="colorScale" priority="297">
      <colorScale>
        <cfvo type="min"/>
        <cfvo type="percentile" val="50"/>
        <cfvo type="max"/>
        <color rgb="FF63BE7B"/>
        <color rgb="FFFCFCFF"/>
        <color rgb="FFF8696B"/>
      </colorScale>
    </cfRule>
  </conditionalFormatting>
  <conditionalFormatting sqref="P3:P5">
    <cfRule type="colorScale" priority="643">
      <colorScale>
        <cfvo type="min"/>
        <cfvo type="percentile" val="50"/>
        <cfvo type="max"/>
        <color rgb="FF63BE7B"/>
        <color rgb="FFFCFCFF"/>
        <color rgb="FFF8696B"/>
      </colorScale>
    </cfRule>
    <cfRule type="colorScale" priority="644">
      <colorScale>
        <cfvo type="min"/>
        <cfvo type="percentile" val="50"/>
        <cfvo type="max"/>
        <color rgb="FF63BE7B"/>
        <color rgb="FFFCFCFF"/>
        <color rgb="FFF8696B"/>
      </colorScale>
    </cfRule>
    <cfRule type="colorScale" priority="645">
      <colorScale>
        <cfvo type="min"/>
        <cfvo type="max"/>
        <color rgb="FFFCFCFF"/>
        <color rgb="FFF8696B"/>
      </colorScale>
    </cfRule>
  </conditionalFormatting>
  <conditionalFormatting sqref="Q2">
    <cfRule type="colorScale" priority="82">
      <colorScale>
        <cfvo type="min"/>
        <cfvo type="percentile" val="50"/>
        <cfvo type="max"/>
        <color rgb="FFF8696B"/>
        <color rgb="FFFCFCFF"/>
        <color rgb="FF63BE7B"/>
      </colorScale>
    </cfRule>
    <cfRule type="colorScale" priority="155">
      <colorScale>
        <cfvo type="min"/>
        <cfvo type="percentile" val="50"/>
        <cfvo type="max"/>
        <color rgb="FFF8696B"/>
        <color rgb="FFFCFCFF"/>
        <color rgb="FF63BE7B"/>
      </colorScale>
    </cfRule>
    <cfRule type="colorScale" priority="156">
      <colorScale>
        <cfvo type="min"/>
        <cfvo type="max"/>
        <color rgb="FFFFEF9C"/>
        <color rgb="FF63BE7B"/>
      </colorScale>
    </cfRule>
    <cfRule type="colorScale" priority="157">
      <colorScale>
        <cfvo type="min"/>
        <cfvo type="max"/>
        <color rgb="FFFFEF9C"/>
        <color rgb="FF63BE7B"/>
      </colorScale>
    </cfRule>
    <cfRule type="colorScale" priority="158">
      <colorScale>
        <cfvo type="min"/>
        <cfvo type="max"/>
        <color rgb="FFFFEF9C"/>
        <color rgb="FF63BE7B"/>
      </colorScale>
    </cfRule>
    <cfRule type="colorScale" priority="159">
      <colorScale>
        <cfvo type="min"/>
        <cfvo type="max"/>
        <color rgb="FFFCFCFF"/>
        <color rgb="FF63BE7B"/>
      </colorScale>
    </cfRule>
    <cfRule type="colorScale" priority="160">
      <colorScale>
        <cfvo type="min"/>
        <cfvo type="max"/>
        <color rgb="FFFCFCFF"/>
        <color rgb="FF63BE7B"/>
      </colorScale>
    </cfRule>
    <cfRule type="colorScale" priority="161">
      <colorScale>
        <cfvo type="min"/>
        <cfvo type="percentile" val="50"/>
        <cfvo type="max"/>
        <color rgb="FFF8696B"/>
        <color rgb="FFFCFCFF"/>
        <color rgb="FF63BE7B"/>
      </colorScale>
    </cfRule>
    <cfRule type="colorScale" priority="216">
      <colorScale>
        <cfvo type="min"/>
        <cfvo type="percentile" val="50"/>
        <cfvo type="max"/>
        <color rgb="FFF8696B"/>
        <color rgb="FFFCFCFF"/>
        <color rgb="FF63BE7B"/>
      </colorScale>
    </cfRule>
    <cfRule type="colorScale" priority="217">
      <colorScale>
        <cfvo type="min"/>
        <cfvo type="percentile" val="50"/>
        <cfvo type="max"/>
        <color rgb="FFF8696B"/>
        <color rgb="FFFCFCFF"/>
        <color rgb="FF63BE7B"/>
      </colorScale>
    </cfRule>
    <cfRule type="colorScale" priority="256">
      <colorScale>
        <cfvo type="min"/>
        <cfvo type="percentile" val="50"/>
        <cfvo type="max"/>
        <color rgb="FFF8696B"/>
        <color rgb="FFFCFCFF"/>
        <color rgb="FF63BE7B"/>
      </colorScale>
    </cfRule>
  </conditionalFormatting>
  <conditionalFormatting sqref="Q3:Q4">
    <cfRule type="colorScale" priority="296">
      <colorScale>
        <cfvo type="min"/>
        <cfvo type="max"/>
        <color rgb="FFFCFCFF"/>
        <color rgb="FF63BE7B"/>
      </colorScale>
    </cfRule>
  </conditionalFormatting>
  <conditionalFormatting sqref="Q3:Q5">
    <cfRule type="colorScale" priority="646">
      <colorScale>
        <cfvo type="min"/>
        <cfvo type="percentile" val="50"/>
        <cfvo type="max"/>
        <color rgb="FFF8696B"/>
        <color rgb="FFFCFCFF"/>
        <color rgb="FF63BE7B"/>
      </colorScale>
    </cfRule>
    <cfRule type="colorScale" priority="647">
      <colorScale>
        <cfvo type="min"/>
        <cfvo type="max"/>
        <color rgb="FFFFEF9C"/>
        <color rgb="FF63BE7B"/>
      </colorScale>
    </cfRule>
    <cfRule type="colorScale" priority="648">
      <colorScale>
        <cfvo type="min"/>
        <cfvo type="max"/>
        <color rgb="FFFCFCFF"/>
        <color rgb="FF63BE7B"/>
      </colorScale>
    </cfRule>
    <cfRule type="colorScale" priority="649">
      <colorScale>
        <cfvo type="min"/>
        <cfvo type="max"/>
        <color rgb="FFFCFCFF"/>
        <color rgb="FF63BE7B"/>
      </colorScale>
    </cfRule>
    <cfRule type="colorScale" priority="650">
      <colorScale>
        <cfvo type="min"/>
        <cfvo type="percentile" val="50"/>
        <cfvo type="max"/>
        <color rgb="FFF8696B"/>
        <color rgb="FFFCFCFF"/>
        <color rgb="FF63BE7B"/>
      </colorScale>
    </cfRule>
  </conditionalFormatting>
  <conditionalFormatting sqref="Q3">
    <cfRule type="colorScale" priority="592">
      <colorScale>
        <cfvo type="min"/>
        <cfvo type="max"/>
        <color rgb="FFFFEF9C"/>
        <color rgb="FF63BE7B"/>
      </colorScale>
    </cfRule>
    <cfRule type="colorScale" priority="593">
      <colorScale>
        <cfvo type="min"/>
        <cfvo type="max"/>
        <color rgb="FFFFEF9C"/>
        <color rgb="FF63BE7B"/>
      </colorScale>
    </cfRule>
    <cfRule type="colorScale" priority="594">
      <colorScale>
        <cfvo type="min"/>
        <cfvo type="percentile" val="50"/>
        <cfvo type="max"/>
        <color rgb="FFF8696B"/>
        <color rgb="FFFFEB84"/>
        <color rgb="FF63BE7B"/>
      </colorScale>
    </cfRule>
  </conditionalFormatting>
  <conditionalFormatting sqref="Q4:Q5">
    <cfRule type="colorScale" priority="615">
      <colorScale>
        <cfvo type="min"/>
        <cfvo type="max"/>
        <color rgb="FFFFEF9C"/>
        <color rgb="FF63BE7B"/>
      </colorScale>
    </cfRule>
  </conditionalFormatting>
  <conditionalFormatting sqref="Q3:S3">
    <cfRule type="colorScale" priority="472">
      <colorScale>
        <cfvo type="min"/>
        <cfvo type="max"/>
        <color rgb="FFFFEF9C"/>
        <color rgb="FF63BE7B"/>
      </colorScale>
    </cfRule>
    <cfRule type="colorScale" priority="473">
      <colorScale>
        <cfvo type="min"/>
        <cfvo type="max"/>
        <color rgb="FFFFEF9C"/>
        <color rgb="FF63BE7B"/>
      </colorScale>
    </cfRule>
    <cfRule type="colorScale" priority="476">
      <colorScale>
        <cfvo type="min"/>
        <cfvo type="max"/>
        <color rgb="FFFFEF9C"/>
        <color rgb="FF63BE7B"/>
      </colorScale>
    </cfRule>
  </conditionalFormatting>
  <conditionalFormatting sqref="Q2:U2 W2">
    <cfRule type="colorScale" priority="116">
      <colorScale>
        <cfvo type="min"/>
        <cfvo type="max"/>
        <color rgb="FFFFEF9C"/>
        <color rgb="FF63BE7B"/>
      </colorScale>
    </cfRule>
  </conditionalFormatting>
  <conditionalFormatting sqref="Q4:U4 W4">
    <cfRule type="colorScale" priority="466">
      <colorScale>
        <cfvo type="min"/>
        <cfvo type="max"/>
        <color rgb="FFFFEF9C"/>
        <color rgb="FF63BE7B"/>
      </colorScale>
    </cfRule>
    <cfRule type="colorScale" priority="467">
      <colorScale>
        <cfvo type="min"/>
        <cfvo type="max"/>
        <color rgb="FFFFEF9C"/>
        <color rgb="FF63BE7B"/>
      </colorScale>
    </cfRule>
    <cfRule type="colorScale" priority="470">
      <colorScale>
        <cfvo type="min"/>
        <cfvo type="max"/>
        <color rgb="FFFFEF9C"/>
        <color rgb="FF63BE7B"/>
      </colorScale>
    </cfRule>
  </conditionalFormatting>
  <conditionalFormatting sqref="Q5:U5 W5">
    <cfRule type="colorScale" priority="465">
      <colorScale>
        <cfvo type="min"/>
        <cfvo type="max"/>
        <color rgb="FFFFEF9C"/>
        <color rgb="FF63BE7B"/>
      </colorScale>
    </cfRule>
  </conditionalFormatting>
  <conditionalFormatting sqref="Q6:U6 W6">
    <cfRule type="colorScale" priority="559">
      <colorScale>
        <cfvo type="min"/>
        <cfvo type="max"/>
        <color rgb="FFFFEF9C"/>
        <color rgb="FF63BE7B"/>
      </colorScale>
    </cfRule>
  </conditionalFormatting>
  <conditionalFormatting sqref="R2">
    <cfRule type="colorScale" priority="81">
      <colorScale>
        <cfvo type="min"/>
        <cfvo type="max"/>
        <color rgb="FFFCFCFF"/>
        <color rgb="FF63BE7B"/>
      </colorScale>
    </cfRule>
    <cfRule type="colorScale" priority="218">
      <colorScale>
        <cfvo type="min"/>
        <cfvo type="max"/>
        <color rgb="FFFCFCFF"/>
        <color rgb="FF63BE7B"/>
      </colorScale>
    </cfRule>
    <cfRule type="colorScale" priority="219">
      <colorScale>
        <cfvo type="min"/>
        <cfvo type="max"/>
        <color rgb="FFFCFCFF"/>
        <color rgb="FF63BE7B"/>
      </colorScale>
    </cfRule>
    <cfRule type="colorScale" priority="220">
      <colorScale>
        <cfvo type="min"/>
        <cfvo type="percentile" val="50"/>
        <cfvo type="max"/>
        <color rgb="FFF8696B"/>
        <color rgb="FFFCFCFF"/>
        <color rgb="FF63BE7B"/>
      </colorScale>
    </cfRule>
    <cfRule type="colorScale" priority="257">
      <colorScale>
        <cfvo type="min"/>
        <cfvo type="percentile" val="50"/>
        <cfvo type="max"/>
        <color rgb="FFF8696B"/>
        <color rgb="FFFCFCFF"/>
        <color rgb="FF63BE7B"/>
      </colorScale>
    </cfRule>
    <cfRule type="colorScale" priority="258">
      <colorScale>
        <cfvo type="min"/>
        <cfvo type="max"/>
        <color rgb="FFFCFCFF"/>
        <color rgb="FF63BE7B"/>
      </colorScale>
    </cfRule>
    <cfRule type="colorScale" priority="289">
      <colorScale>
        <cfvo type="min"/>
        <cfvo type="percentile" val="50"/>
        <cfvo type="max"/>
        <color rgb="FFF8696B"/>
        <color rgb="FFFCFCFF"/>
        <color rgb="FF63BE7B"/>
      </colorScale>
    </cfRule>
  </conditionalFormatting>
  <conditionalFormatting sqref="R3:R4">
    <cfRule type="colorScale" priority="295">
      <colorScale>
        <cfvo type="min"/>
        <cfvo type="max"/>
        <color rgb="FFFCFCFF"/>
        <color rgb="FF63BE7B"/>
      </colorScale>
    </cfRule>
  </conditionalFormatting>
  <conditionalFormatting sqref="R2:S2">
    <cfRule type="colorScale" priority="162">
      <colorScale>
        <cfvo type="min"/>
        <cfvo type="percentile" val="50"/>
        <cfvo type="max"/>
        <color rgb="FFF8696B"/>
        <color rgb="FFFCFCFF"/>
        <color rgb="FF63BE7B"/>
      </colorScale>
    </cfRule>
    <cfRule type="colorScale" priority="163">
      <colorScale>
        <cfvo type="min"/>
        <cfvo type="max"/>
        <color rgb="FFFCFCFF"/>
        <color rgb="FF63BE7B"/>
      </colorScale>
    </cfRule>
    <cfRule type="colorScale" priority="164">
      <colorScale>
        <cfvo type="min"/>
        <cfvo type="max"/>
        <color rgb="FFFFEF9C"/>
        <color rgb="FF63BE7B"/>
      </colorScale>
    </cfRule>
    <cfRule type="colorScale" priority="165">
      <colorScale>
        <cfvo type="min"/>
        <cfvo type="max"/>
        <color rgb="FFFFEF9C"/>
        <color rgb="FF63BE7B"/>
      </colorScale>
    </cfRule>
    <cfRule type="colorScale" priority="166">
      <colorScale>
        <cfvo type="min"/>
        <cfvo type="max"/>
        <color rgb="FFFCFCFF"/>
        <color rgb="FF63BE7B"/>
      </colorScale>
    </cfRule>
    <cfRule type="colorScale" priority="221">
      <colorScale>
        <cfvo type="min"/>
        <cfvo type="percentile" val="50"/>
        <cfvo type="max"/>
        <color rgb="FFF8696B"/>
        <color rgb="FFFCFCFF"/>
        <color rgb="FF63BE7B"/>
      </colorScale>
    </cfRule>
    <cfRule type="colorScale" priority="222">
      <colorScale>
        <cfvo type="min"/>
        <cfvo type="max"/>
        <color rgb="FFFCFCFF"/>
        <color rgb="FF63BE7B"/>
      </colorScale>
    </cfRule>
  </conditionalFormatting>
  <conditionalFormatting sqref="R3:S5">
    <cfRule type="colorScale" priority="651">
      <colorScale>
        <cfvo type="min"/>
        <cfvo type="percentile" val="50"/>
        <cfvo type="max"/>
        <color rgb="FFF8696B"/>
        <color rgb="FFFCFCFF"/>
        <color rgb="FF63BE7B"/>
      </colorScale>
    </cfRule>
    <cfRule type="colorScale" priority="652">
      <colorScale>
        <cfvo type="min"/>
        <cfvo type="max"/>
        <color rgb="FFFCFCFF"/>
        <color rgb="FF63BE7B"/>
      </colorScale>
    </cfRule>
    <cfRule type="colorScale" priority="653">
      <colorScale>
        <cfvo type="min"/>
        <cfvo type="max"/>
        <color rgb="FFFCFCFF"/>
        <color rgb="FF63BE7B"/>
      </colorScale>
    </cfRule>
  </conditionalFormatting>
  <conditionalFormatting sqref="R3:S6">
    <cfRule type="colorScale" priority="714">
      <colorScale>
        <cfvo type="min"/>
        <cfvo type="percentile" val="50"/>
        <cfvo type="max"/>
        <color rgb="FFF8696B"/>
        <color rgb="FFFCFCFF"/>
        <color rgb="FF63BE7B"/>
      </colorScale>
    </cfRule>
    <cfRule type="colorScale" priority="715">
      <colorScale>
        <cfvo type="min"/>
        <cfvo type="max"/>
        <color rgb="FFFCFCFF"/>
        <color rgb="FF63BE7B"/>
      </colorScale>
    </cfRule>
  </conditionalFormatting>
  <conditionalFormatting sqref="R3:S3">
    <cfRule type="colorScale" priority="595">
      <colorScale>
        <cfvo type="min"/>
        <cfvo type="max"/>
        <color rgb="FFFFEF9C"/>
        <color rgb="FF63BE7B"/>
      </colorScale>
    </cfRule>
    <cfRule type="colorScale" priority="596">
      <colorScale>
        <cfvo type="min"/>
        <cfvo type="max"/>
        <color rgb="FFFFEF9C"/>
        <color rgb="FF63BE7B"/>
      </colorScale>
    </cfRule>
    <cfRule type="colorScale" priority="597">
      <colorScale>
        <cfvo type="min"/>
        <cfvo type="percentile" val="50"/>
        <cfvo type="max"/>
        <color rgb="FFF8696B"/>
        <color rgb="FFFFEB84"/>
        <color rgb="FF63BE7B"/>
      </colorScale>
    </cfRule>
  </conditionalFormatting>
  <conditionalFormatting sqref="R4:S5">
    <cfRule type="colorScale" priority="616">
      <colorScale>
        <cfvo type="min"/>
        <cfvo type="max"/>
        <color rgb="FFFFEF9C"/>
        <color rgb="FF63BE7B"/>
      </colorScale>
    </cfRule>
  </conditionalFormatting>
  <conditionalFormatting sqref="R6:S6">
    <cfRule type="colorScale" priority="560">
      <colorScale>
        <cfvo type="min"/>
        <cfvo type="percentile" val="50"/>
        <cfvo type="max"/>
        <color rgb="FFF8696B"/>
        <color rgb="FFFCFCFF"/>
        <color rgb="FF63BE7B"/>
      </colorScale>
    </cfRule>
    <cfRule type="colorScale" priority="561">
      <colorScale>
        <cfvo type="min"/>
        <cfvo type="max"/>
        <color rgb="FFFCFCFF"/>
        <color rgb="FF63BE7B"/>
      </colorScale>
    </cfRule>
    <cfRule type="colorScale" priority="562">
      <colorScale>
        <cfvo type="min"/>
        <cfvo type="max"/>
        <color rgb="FFFFEF9C"/>
        <color rgb="FF63BE7B"/>
      </colorScale>
    </cfRule>
    <cfRule type="colorScale" priority="563">
      <colorScale>
        <cfvo type="min"/>
        <cfvo type="max"/>
        <color rgb="FFFFEF9C"/>
        <color rgb="FF63BE7B"/>
      </colorScale>
    </cfRule>
    <cfRule type="colorScale" priority="564">
      <colorScale>
        <cfvo type="min"/>
        <cfvo type="max"/>
        <color rgb="FFFCFCFF"/>
        <color rgb="FF63BE7B"/>
      </colorScale>
    </cfRule>
  </conditionalFormatting>
  <conditionalFormatting sqref="S2">
    <cfRule type="colorScale" priority="80">
      <colorScale>
        <cfvo type="min"/>
        <cfvo type="percentile" val="50"/>
        <cfvo type="max"/>
        <color rgb="FFF8696B"/>
        <color rgb="FFFCFCFF"/>
        <color rgb="FF63BE7B"/>
      </colorScale>
    </cfRule>
    <cfRule type="colorScale" priority="105">
      <colorScale>
        <cfvo type="min"/>
        <cfvo type="percentile" val="50"/>
        <cfvo type="max"/>
        <color rgb="FFF8696B"/>
        <color rgb="FFFCFCFF"/>
        <color rgb="FF63BE7B"/>
      </colorScale>
    </cfRule>
    <cfRule type="colorScale" priority="223">
      <colorScale>
        <cfvo type="min"/>
        <cfvo type="max"/>
        <color rgb="FFFCFCFF"/>
        <color rgb="FF63BE7B"/>
      </colorScale>
    </cfRule>
    <cfRule type="colorScale" priority="224">
      <colorScale>
        <cfvo type="min"/>
        <cfvo type="percentile" val="50"/>
        <cfvo type="max"/>
        <color rgb="FFF8696B"/>
        <color rgb="FFFCFCFF"/>
        <color rgb="FF63BE7B"/>
      </colorScale>
    </cfRule>
    <cfRule type="colorScale" priority="225">
      <colorScale>
        <cfvo type="min"/>
        <cfvo type="max"/>
        <color rgb="FFFCFCFF"/>
        <color rgb="FF63BE7B"/>
      </colorScale>
    </cfRule>
    <cfRule type="colorScale" priority="259">
      <colorScale>
        <cfvo type="min"/>
        <cfvo type="percentile" val="50"/>
        <cfvo type="max"/>
        <color rgb="FFF8696B"/>
        <color rgb="FFFCFCFF"/>
        <color rgb="FF63BE7B"/>
      </colorScale>
    </cfRule>
  </conditionalFormatting>
  <conditionalFormatting sqref="S3:S4">
    <cfRule type="colorScale" priority="294">
      <colorScale>
        <cfvo type="min"/>
        <cfvo type="max"/>
        <color rgb="FFFCFCFF"/>
        <color rgb="FF63BE7B"/>
      </colorScale>
    </cfRule>
  </conditionalFormatting>
  <conditionalFormatting sqref="T2">
    <cfRule type="colorScale" priority="79">
      <colorScale>
        <cfvo type="min"/>
        <cfvo type="percentile" val="50"/>
        <cfvo type="max"/>
        <color rgb="FFF8696B"/>
        <color rgb="FFFCFCFF"/>
        <color rgb="FF63BE7B"/>
      </colorScale>
    </cfRule>
    <cfRule type="colorScale" priority="167">
      <colorScale>
        <cfvo type="min"/>
        <cfvo type="percentile" val="50"/>
        <cfvo type="max"/>
        <color rgb="FFF8696B"/>
        <color rgb="FFFCFCFF"/>
        <color rgb="FF63BE7B"/>
      </colorScale>
    </cfRule>
    <cfRule type="colorScale" priority="168">
      <colorScale>
        <cfvo type="min"/>
        <cfvo type="max"/>
        <color rgb="FFFCFCFF"/>
        <color rgb="FF63BE7B"/>
      </colorScale>
    </cfRule>
    <cfRule type="colorScale" priority="169">
      <colorScale>
        <cfvo type="min"/>
        <cfvo type="max"/>
        <color rgb="FFFFEF9C"/>
        <color rgb="FF63BE7B"/>
      </colorScale>
    </cfRule>
    <cfRule type="colorScale" priority="170">
      <colorScale>
        <cfvo type="min"/>
        <cfvo type="max"/>
        <color rgb="FFFFEF9C"/>
        <color rgb="FF63BE7B"/>
      </colorScale>
    </cfRule>
    <cfRule type="colorScale" priority="171">
      <colorScale>
        <cfvo type="min"/>
        <cfvo type="max"/>
        <color rgb="FFFCFCFF"/>
        <color rgb="FF63BE7B"/>
      </colorScale>
    </cfRule>
    <cfRule type="colorScale" priority="172">
      <colorScale>
        <cfvo type="min"/>
        <cfvo type="max"/>
        <color rgb="FFFCFCFF"/>
        <color rgb="FF63BE7B"/>
      </colorScale>
    </cfRule>
    <cfRule type="colorScale" priority="226">
      <colorScale>
        <cfvo type="min"/>
        <cfvo type="max"/>
        <color rgb="FFFCFCFF"/>
        <color rgb="FF63BE7B"/>
      </colorScale>
    </cfRule>
    <cfRule type="colorScale" priority="227">
      <colorScale>
        <cfvo type="min"/>
        <cfvo type="percentile" val="50"/>
        <cfvo type="max"/>
        <color rgb="FFF8696B"/>
        <color rgb="FFFCFCFF"/>
        <color rgb="FF63BE7B"/>
      </colorScale>
    </cfRule>
    <cfRule type="colorScale" priority="228">
      <colorScale>
        <cfvo type="min"/>
        <cfvo type="percentile" val="50"/>
        <cfvo type="max"/>
        <color rgb="FFF8696B"/>
        <color rgb="FFFCFCFF"/>
        <color rgb="FF63BE7B"/>
      </colorScale>
    </cfRule>
    <cfRule type="colorScale" priority="229">
      <colorScale>
        <cfvo type="min"/>
        <cfvo type="max"/>
        <color rgb="FFFCFCFF"/>
        <color rgb="FF63BE7B"/>
      </colorScale>
    </cfRule>
    <cfRule type="colorScale" priority="260">
      <colorScale>
        <cfvo type="min"/>
        <cfvo type="percentile" val="50"/>
        <cfvo type="max"/>
        <color rgb="FFF8696B"/>
        <color rgb="FFFCFCFF"/>
        <color rgb="FF63BE7B"/>
      </colorScale>
    </cfRule>
  </conditionalFormatting>
  <conditionalFormatting sqref="T3:T4">
    <cfRule type="colorScale" priority="293">
      <colorScale>
        <cfvo type="min"/>
        <cfvo type="max"/>
        <color rgb="FFFCFCFF"/>
        <color rgb="FF63BE7B"/>
      </colorScale>
    </cfRule>
  </conditionalFormatting>
  <conditionalFormatting sqref="T3:T5">
    <cfRule type="colorScale" priority="654">
      <colorScale>
        <cfvo type="min"/>
        <cfvo type="percentile" val="50"/>
        <cfvo type="max"/>
        <color rgb="FFF8696B"/>
        <color rgb="FFFCFCFF"/>
        <color rgb="FF63BE7B"/>
      </colorScale>
    </cfRule>
    <cfRule type="colorScale" priority="655">
      <colorScale>
        <cfvo type="min"/>
        <cfvo type="max"/>
        <color rgb="FFFCFCFF"/>
        <color rgb="FF63BE7B"/>
      </colorScale>
    </cfRule>
    <cfRule type="colorScale" priority="656">
      <colorScale>
        <cfvo type="min"/>
        <cfvo type="max"/>
        <color rgb="FFFCFCFF"/>
        <color rgb="FF63BE7B"/>
      </colorScale>
    </cfRule>
    <cfRule type="colorScale" priority="657">
      <colorScale>
        <cfvo type="min"/>
        <cfvo type="max"/>
        <color rgb="FFFCFCFF"/>
        <color rgb="FF63BE7B"/>
      </colorScale>
    </cfRule>
  </conditionalFormatting>
  <conditionalFormatting sqref="T3">
    <cfRule type="colorScale" priority="471">
      <colorScale>
        <cfvo type="min"/>
        <cfvo type="max"/>
        <color rgb="FFFFEF9C"/>
        <color rgb="FF63BE7B"/>
      </colorScale>
    </cfRule>
    <cfRule type="colorScale" priority="477">
      <colorScale>
        <cfvo type="min"/>
        <cfvo type="max"/>
        <color rgb="FFFFEF9C"/>
        <color rgb="FF63BE7B"/>
      </colorScale>
    </cfRule>
    <cfRule type="colorScale" priority="598">
      <colorScale>
        <cfvo type="min"/>
        <cfvo type="max"/>
        <color rgb="FFFFEF9C"/>
        <color rgb="FF63BE7B"/>
      </colorScale>
    </cfRule>
    <cfRule type="colorScale" priority="599">
      <colorScale>
        <cfvo type="min"/>
        <cfvo type="max"/>
        <color rgb="FFFFEF9C"/>
        <color rgb="FF63BE7B"/>
      </colorScale>
    </cfRule>
    <cfRule type="colorScale" priority="600">
      <colorScale>
        <cfvo type="min"/>
        <cfvo type="percentile" val="50"/>
        <cfvo type="max"/>
        <color rgb="FFF8696B"/>
        <color rgb="FFFCFCFF"/>
        <color rgb="FF63BE7B"/>
      </colorScale>
    </cfRule>
  </conditionalFormatting>
  <conditionalFormatting sqref="T4:T5">
    <cfRule type="colorScale" priority="617">
      <colorScale>
        <cfvo type="min"/>
        <cfvo type="max"/>
        <color rgb="FFFFEF9C"/>
        <color rgb="FF63BE7B"/>
      </colorScale>
    </cfRule>
  </conditionalFormatting>
  <conditionalFormatting sqref="U2">
    <cfRule type="colorScale" priority="78">
      <colorScale>
        <cfvo type="min"/>
        <cfvo type="percentile" val="50"/>
        <cfvo type="max"/>
        <color rgb="FFF8696B"/>
        <color rgb="FFFCFCFF"/>
        <color rgb="FF63BE7B"/>
      </colorScale>
    </cfRule>
    <cfRule type="colorScale" priority="173">
      <colorScale>
        <cfvo type="min"/>
        <cfvo type="percentile" val="50"/>
        <cfvo type="max"/>
        <color rgb="FFF8696B"/>
        <color rgb="FFFCFCFF"/>
        <color rgb="FF63BE7B"/>
      </colorScale>
    </cfRule>
    <cfRule type="colorScale" priority="174">
      <colorScale>
        <cfvo type="min"/>
        <cfvo type="max"/>
        <color rgb="FFFCFCFF"/>
        <color rgb="FF63BE7B"/>
      </colorScale>
    </cfRule>
    <cfRule type="colorScale" priority="230">
      <colorScale>
        <cfvo type="min"/>
        <cfvo type="max"/>
        <color rgb="FFFCFCFF"/>
        <color rgb="FF63BE7B"/>
      </colorScale>
    </cfRule>
    <cfRule type="colorScale" priority="231">
      <colorScale>
        <cfvo type="min"/>
        <cfvo type="percentile" val="50"/>
        <cfvo type="max"/>
        <color rgb="FFF8696B"/>
        <color rgb="FFFCFCFF"/>
        <color rgb="FF63BE7B"/>
      </colorScale>
    </cfRule>
    <cfRule type="colorScale" priority="232">
      <colorScale>
        <cfvo type="min"/>
        <cfvo type="percentile" val="50"/>
        <cfvo type="max"/>
        <color rgb="FFF8696B"/>
        <color rgb="FFFCFCFF"/>
        <color rgb="FF63BE7B"/>
      </colorScale>
    </cfRule>
    <cfRule type="colorScale" priority="261">
      <colorScale>
        <cfvo type="min"/>
        <cfvo type="percentile" val="50"/>
        <cfvo type="max"/>
        <color rgb="FFF8696B"/>
        <color rgb="FFFCFCFF"/>
        <color rgb="FF63BE7B"/>
      </colorScale>
    </cfRule>
  </conditionalFormatting>
  <conditionalFormatting sqref="U3:U4">
    <cfRule type="colorScale" priority="292">
      <colorScale>
        <cfvo type="min"/>
        <cfvo type="max"/>
        <color rgb="FFFCFCFF"/>
        <color rgb="FF63BE7B"/>
      </colorScale>
    </cfRule>
  </conditionalFormatting>
  <conditionalFormatting sqref="U3:U5 W3:W5">
    <cfRule type="colorScale" priority="511">
      <colorScale>
        <cfvo type="min"/>
        <cfvo type="max"/>
        <color rgb="FFFFEF9C"/>
        <color rgb="FF63BE7B"/>
      </colorScale>
    </cfRule>
  </conditionalFormatting>
  <conditionalFormatting sqref="U3:U5">
    <cfRule type="colorScale" priority="658">
      <colorScale>
        <cfvo type="min"/>
        <cfvo type="percentile" val="50"/>
        <cfvo type="max"/>
        <color rgb="FFF8696B"/>
        <color rgb="FFFCFCFF"/>
        <color rgb="FF63BE7B"/>
      </colorScale>
    </cfRule>
    <cfRule type="colorScale" priority="659">
      <colorScale>
        <cfvo type="min"/>
        <cfvo type="max"/>
        <color rgb="FFFCFCFF"/>
        <color rgb="FF63BE7B"/>
      </colorScale>
    </cfRule>
  </conditionalFormatting>
  <conditionalFormatting sqref="U4:U5 W4:W5">
    <cfRule type="colorScale" priority="604">
      <colorScale>
        <cfvo type="min"/>
        <cfvo type="max"/>
        <color rgb="FFFFEF9C"/>
        <color rgb="FF63BE7B"/>
      </colorScale>
    </cfRule>
  </conditionalFormatting>
  <conditionalFormatting sqref="V2">
    <cfRule type="colorScale" priority="77">
      <colorScale>
        <cfvo type="min"/>
        <cfvo type="percentile" val="50"/>
        <cfvo type="max"/>
        <color rgb="FF63BE7B"/>
        <color rgb="FFFCFCFF"/>
        <color rgb="FFF8696B"/>
      </colorScale>
    </cfRule>
    <cfRule type="colorScale" priority="107">
      <colorScale>
        <cfvo type="min"/>
        <cfvo type="max"/>
        <color rgb="FFFFEF9C"/>
        <color rgb="FF63BE7B"/>
      </colorScale>
    </cfRule>
    <cfRule type="colorScale" priority="108">
      <colorScale>
        <cfvo type="min"/>
        <cfvo type="max"/>
        <color rgb="FFFFEF9C"/>
        <color rgb="FF63BE7B"/>
      </colorScale>
    </cfRule>
    <cfRule type="colorScale" priority="109">
      <colorScale>
        <cfvo type="min"/>
        <cfvo type="max"/>
        <color rgb="FFFFEF9C"/>
        <color rgb="FF63BE7B"/>
      </colorScale>
    </cfRule>
    <cfRule type="colorScale" priority="110">
      <colorScale>
        <cfvo type="min"/>
        <cfvo type="max"/>
        <color rgb="FFFFEF9C"/>
        <color rgb="FF63BE7B"/>
      </colorScale>
    </cfRule>
    <cfRule type="colorScale" priority="111">
      <colorScale>
        <cfvo type="min"/>
        <cfvo type="percentile" val="50"/>
        <cfvo type="max"/>
        <color rgb="FFF8696B"/>
        <color rgb="FFFFEB84"/>
        <color rgb="FF63BE7B"/>
      </colorScale>
    </cfRule>
    <cfRule type="colorScale" priority="112">
      <colorScale>
        <cfvo type="min"/>
        <cfvo type="percentile" val="50"/>
        <cfvo type="max"/>
        <color rgb="FFF8696B"/>
        <color rgb="FFFFEB84"/>
        <color rgb="FF63BE7B"/>
      </colorScale>
    </cfRule>
    <cfRule type="colorScale" priority="233">
      <colorScale>
        <cfvo type="min"/>
        <cfvo type="max"/>
        <color rgb="FFFFEF9C"/>
        <color rgb="FF63BE7B"/>
      </colorScale>
    </cfRule>
    <cfRule type="colorScale" priority="234">
      <colorScale>
        <cfvo type="min"/>
        <cfvo type="percentile" val="50"/>
        <cfvo type="max"/>
        <color rgb="FF63BE7B"/>
        <color rgb="FFFCFCFF"/>
        <color rgb="FFF8696B"/>
      </colorScale>
    </cfRule>
    <cfRule type="colorScale" priority="235">
      <colorScale>
        <cfvo type="min"/>
        <cfvo type="percentile" val="50"/>
        <cfvo type="max"/>
        <color rgb="FF63BE7B"/>
        <color rgb="FFFCFCFF"/>
        <color rgb="FFF8696B"/>
      </colorScale>
    </cfRule>
    <cfRule type="colorScale" priority="236">
      <colorScale>
        <cfvo type="min"/>
        <cfvo type="max"/>
        <color rgb="FF63BE7B"/>
        <color rgb="FFFCFCFF"/>
      </colorScale>
    </cfRule>
    <cfRule type="colorScale" priority="237">
      <colorScale>
        <cfvo type="min"/>
        <cfvo type="percentile" val="50"/>
        <cfvo type="max"/>
        <color rgb="FF63BE7B"/>
        <color rgb="FFFCFCFF"/>
        <color rgb="FFF8696B"/>
      </colorScale>
    </cfRule>
    <cfRule type="colorScale" priority="238">
      <colorScale>
        <cfvo type="min"/>
        <cfvo type="max"/>
        <color rgb="FFFFEF9C"/>
        <color rgb="FF63BE7B"/>
      </colorScale>
    </cfRule>
    <cfRule type="colorScale" priority="239">
      <colorScale>
        <cfvo type="min"/>
        <cfvo type="max"/>
        <color rgb="FFFFEF9C"/>
        <color rgb="FF63BE7B"/>
      </colorScale>
    </cfRule>
    <cfRule type="colorScale" priority="240">
      <colorScale>
        <cfvo type="min"/>
        <cfvo type="max"/>
        <color rgb="FFFFEF9C"/>
        <color rgb="FF63BE7B"/>
      </colorScale>
    </cfRule>
    <cfRule type="colorScale" priority="241">
      <colorScale>
        <cfvo type="min"/>
        <cfvo type="percentile" val="50"/>
        <cfvo type="max"/>
        <color rgb="FF63BE7B"/>
        <color rgb="FFFCFCFF"/>
        <color rgb="FFF8696B"/>
      </colorScale>
    </cfRule>
    <cfRule type="colorScale" priority="262">
      <colorScale>
        <cfvo type="min"/>
        <cfvo type="percentile" val="50"/>
        <cfvo type="max"/>
        <color rgb="FF63BE7B"/>
        <color rgb="FFFCFCFF"/>
        <color rgb="FFF8696B"/>
      </colorScale>
    </cfRule>
  </conditionalFormatting>
  <conditionalFormatting sqref="V3:V4">
    <cfRule type="colorScale" priority="291">
      <colorScale>
        <cfvo type="min"/>
        <cfvo type="max"/>
        <color rgb="FF63BE7B"/>
        <color rgb="FFFCFCFF"/>
      </colorScale>
    </cfRule>
  </conditionalFormatting>
  <conditionalFormatting sqref="V3">
    <cfRule type="colorScale" priority="371">
      <colorScale>
        <cfvo type="min"/>
        <cfvo type="max"/>
        <color rgb="FFFFEF9C"/>
        <color rgb="FF63BE7B"/>
      </colorScale>
    </cfRule>
  </conditionalFormatting>
  <conditionalFormatting sqref="V4">
    <cfRule type="colorScale" priority="372">
      <colorScale>
        <cfvo type="min"/>
        <cfvo type="max"/>
        <color rgb="FFFFEF9C"/>
        <color rgb="FF63BE7B"/>
      </colorScale>
    </cfRule>
    <cfRule type="colorScale" priority="373">
      <colorScale>
        <cfvo type="min"/>
        <cfvo type="max"/>
        <color rgb="FFFFEF9C"/>
        <color rgb="FF63BE7B"/>
      </colorScale>
    </cfRule>
  </conditionalFormatting>
  <conditionalFormatting sqref="V5">
    <cfRule type="colorScale" priority="374">
      <colorScale>
        <cfvo type="min"/>
        <cfvo type="max"/>
        <color rgb="FFFFEF9C"/>
        <color rgb="FF63BE7B"/>
      </colorScale>
    </cfRule>
  </conditionalFormatting>
  <conditionalFormatting sqref="V6">
    <cfRule type="colorScale" priority="389">
      <colorScale>
        <cfvo type="min"/>
        <cfvo type="max"/>
        <color rgb="FFFFEF9C"/>
        <color rgb="FF63BE7B"/>
      </colorScale>
    </cfRule>
    <cfRule type="colorScale" priority="390">
      <colorScale>
        <cfvo type="min"/>
        <cfvo type="max"/>
        <color rgb="FFFFEF9C"/>
        <color rgb="FF63BE7B"/>
      </colorScale>
    </cfRule>
    <cfRule type="colorScale" priority="391">
      <colorScale>
        <cfvo type="min"/>
        <cfvo type="percentile" val="50"/>
        <cfvo type="max"/>
        <color rgb="FFF8696B"/>
        <color rgb="FFFFEB84"/>
        <color rgb="FF63BE7B"/>
      </colorScale>
    </cfRule>
    <cfRule type="colorScale" priority="392">
      <colorScale>
        <cfvo type="min"/>
        <cfvo type="percentile" val="50"/>
        <cfvo type="max"/>
        <color rgb="FFF8696B"/>
        <color rgb="FFFFEB84"/>
        <color rgb="FF63BE7B"/>
      </colorScale>
    </cfRule>
  </conditionalFormatting>
  <conditionalFormatting sqref="V7">
    <cfRule type="colorScale" priority="375">
      <colorScale>
        <cfvo type="min"/>
        <cfvo type="max"/>
        <color rgb="FFFFEF9C"/>
        <color rgb="FF63BE7B"/>
      </colorScale>
    </cfRule>
    <cfRule type="colorScale" priority="393">
      <colorScale>
        <cfvo type="min"/>
        <cfvo type="max"/>
        <color rgb="FFFFEF9C"/>
        <color rgb="FF63BE7B"/>
      </colorScale>
    </cfRule>
  </conditionalFormatting>
  <conditionalFormatting sqref="V8">
    <cfRule type="colorScale" priority="394">
      <colorScale>
        <cfvo type="min"/>
        <cfvo type="max"/>
        <color rgb="FFFFEF9C"/>
        <color rgb="FF63BE7B"/>
      </colorScale>
    </cfRule>
    <cfRule type="colorScale" priority="395">
      <colorScale>
        <cfvo type="min"/>
        <cfvo type="percentile" val="50"/>
        <cfvo type="max"/>
        <color rgb="FFF8696B"/>
        <color rgb="FFFFEB84"/>
        <color rgb="FF63BE7B"/>
      </colorScale>
    </cfRule>
  </conditionalFormatting>
  <conditionalFormatting sqref="V9">
    <cfRule type="colorScale" priority="402">
      <colorScale>
        <cfvo type="min"/>
        <cfvo type="max"/>
        <color rgb="FFFFEF9C"/>
        <color rgb="FF63BE7B"/>
      </colorScale>
    </cfRule>
    <cfRule type="colorScale" priority="403">
      <colorScale>
        <cfvo type="min"/>
        <cfvo type="percentile" val="50"/>
        <cfvo type="max"/>
        <color rgb="FFF8696B"/>
        <color rgb="FFFFEB84"/>
        <color rgb="FF63BE7B"/>
      </colorScale>
    </cfRule>
  </conditionalFormatting>
  <conditionalFormatting sqref="V10:V11">
    <cfRule type="colorScale" priority="404">
      <colorScale>
        <cfvo type="min"/>
        <cfvo type="max"/>
        <color rgb="FFFFEF9C"/>
        <color rgb="FF63BE7B"/>
      </colorScale>
    </cfRule>
    <cfRule type="colorScale" priority="405">
      <colorScale>
        <cfvo type="min"/>
        <cfvo type="percentile" val="50"/>
        <cfvo type="max"/>
        <color rgb="FFF8696B"/>
        <color rgb="FFFFEB84"/>
        <color rgb="FF63BE7B"/>
      </colorScale>
    </cfRule>
  </conditionalFormatting>
  <conditionalFormatting sqref="V12">
    <cfRule type="colorScale" priority="409">
      <colorScale>
        <cfvo type="min"/>
        <cfvo type="max"/>
        <color rgb="FFFFEF9C"/>
        <color rgb="FF63BE7B"/>
      </colorScale>
    </cfRule>
    <cfRule type="colorScale" priority="410">
      <colorScale>
        <cfvo type="min"/>
        <cfvo type="max"/>
        <color rgb="FFFFEF9C"/>
        <color rgb="FF63BE7B"/>
      </colorScale>
    </cfRule>
    <cfRule type="colorScale" priority="411">
      <colorScale>
        <cfvo type="min"/>
        <cfvo type="max"/>
        <color rgb="FFFFEF9C"/>
        <color rgb="FF63BE7B"/>
      </colorScale>
    </cfRule>
    <cfRule type="colorScale" priority="412">
      <colorScale>
        <cfvo type="min"/>
        <cfvo type="max"/>
        <color rgb="FFFFEF9C"/>
        <color rgb="FF63BE7B"/>
      </colorScale>
    </cfRule>
  </conditionalFormatting>
  <conditionalFormatting sqref="V13">
    <cfRule type="colorScale" priority="413">
      <colorScale>
        <cfvo type="min"/>
        <cfvo type="max"/>
        <color rgb="FFFFEF9C"/>
        <color rgb="FF63BE7B"/>
      </colorScale>
    </cfRule>
    <cfRule type="colorScale" priority="414">
      <colorScale>
        <cfvo type="min"/>
        <cfvo type="percentile" val="50"/>
        <cfvo type="max"/>
        <color rgb="FFF8696B"/>
        <color rgb="FFFFEB84"/>
        <color rgb="FF63BE7B"/>
      </colorScale>
    </cfRule>
    <cfRule type="colorScale" priority="415">
      <colorScale>
        <cfvo type="min"/>
        <cfvo type="percentile" val="50"/>
        <cfvo type="max"/>
        <color rgb="FFF8696B"/>
        <color rgb="FFFFEB84"/>
        <color rgb="FF63BE7B"/>
      </colorScale>
    </cfRule>
  </conditionalFormatting>
  <conditionalFormatting sqref="V14">
    <cfRule type="colorScale" priority="376">
      <colorScale>
        <cfvo type="min"/>
        <cfvo type="max"/>
        <color rgb="FFFFEF9C"/>
        <color rgb="FF63BE7B"/>
      </colorScale>
    </cfRule>
    <cfRule type="colorScale" priority="416">
      <colorScale>
        <cfvo type="min"/>
        <cfvo type="max"/>
        <color rgb="FFFFEF9C"/>
        <color rgb="FF63BE7B"/>
      </colorScale>
    </cfRule>
  </conditionalFormatting>
  <conditionalFormatting sqref="V15">
    <cfRule type="colorScale" priority="377">
      <colorScale>
        <cfvo type="min"/>
        <cfvo type="max"/>
        <color rgb="FFFFEF9C"/>
        <color rgb="FF63BE7B"/>
      </colorScale>
    </cfRule>
    <cfRule type="colorScale" priority="378">
      <colorScale>
        <cfvo type="min"/>
        <cfvo type="max"/>
        <color rgb="FFFFEF9C"/>
        <color rgb="FF63BE7B"/>
      </colorScale>
    </cfRule>
    <cfRule type="colorScale" priority="379">
      <colorScale>
        <cfvo type="min"/>
        <cfvo type="max"/>
        <color rgb="FFFFEF9C"/>
        <color rgb="FF63BE7B"/>
      </colorScale>
    </cfRule>
  </conditionalFormatting>
  <conditionalFormatting sqref="V15:V17">
    <cfRule type="colorScale" priority="417">
      <colorScale>
        <cfvo type="min"/>
        <cfvo type="max"/>
        <color rgb="FFFFEF9C"/>
        <color rgb="FF63BE7B"/>
      </colorScale>
    </cfRule>
  </conditionalFormatting>
  <conditionalFormatting sqref="V16">
    <cfRule type="colorScale" priority="380">
      <colorScale>
        <cfvo type="min"/>
        <cfvo type="max"/>
        <color rgb="FFFFEF9C"/>
        <color rgb="FF63BE7B"/>
      </colorScale>
    </cfRule>
    <cfRule type="colorScale" priority="381">
      <colorScale>
        <cfvo type="min"/>
        <cfvo type="max"/>
        <color rgb="FFFFEF9C"/>
        <color rgb="FF63BE7B"/>
      </colorScale>
    </cfRule>
    <cfRule type="colorScale" priority="382">
      <colorScale>
        <cfvo type="min"/>
        <cfvo type="max"/>
        <color rgb="FFFFEF9C"/>
        <color rgb="FF63BE7B"/>
      </colorScale>
    </cfRule>
  </conditionalFormatting>
  <conditionalFormatting sqref="V17">
    <cfRule type="colorScale" priority="383">
      <colorScale>
        <cfvo type="min"/>
        <cfvo type="max"/>
        <color rgb="FFFFEF9C"/>
        <color rgb="FF63BE7B"/>
      </colorScale>
    </cfRule>
  </conditionalFormatting>
  <conditionalFormatting sqref="V18">
    <cfRule type="colorScale" priority="384">
      <colorScale>
        <cfvo type="min"/>
        <cfvo type="max"/>
        <color rgb="FFFFEF9C"/>
        <color rgb="FF63BE7B"/>
      </colorScale>
    </cfRule>
    <cfRule type="colorScale" priority="418">
      <colorScale>
        <cfvo type="min"/>
        <cfvo type="max"/>
        <color rgb="FFFFEF9C"/>
        <color rgb="FF63BE7B"/>
      </colorScale>
    </cfRule>
    <cfRule type="colorScale" priority="419">
      <colorScale>
        <cfvo type="min"/>
        <cfvo type="max"/>
        <color rgb="FFFFEF9C"/>
        <color rgb="FF63BE7B"/>
      </colorScale>
    </cfRule>
  </conditionalFormatting>
  <conditionalFormatting sqref="V19">
    <cfRule type="colorScale" priority="385">
      <colorScale>
        <cfvo type="min"/>
        <cfvo type="max"/>
        <color rgb="FFFFEF9C"/>
        <color rgb="FF63BE7B"/>
      </colorScale>
    </cfRule>
    <cfRule type="colorScale" priority="420">
      <colorScale>
        <cfvo type="min"/>
        <cfvo type="max"/>
        <color rgb="FFFFEF9C"/>
        <color rgb="FF63BE7B"/>
      </colorScale>
    </cfRule>
    <cfRule type="colorScale" priority="421">
      <colorScale>
        <cfvo type="min"/>
        <cfvo type="max"/>
        <color rgb="FFFFEF9C"/>
        <color rgb="FF63BE7B"/>
      </colorScale>
    </cfRule>
    <cfRule type="colorScale" priority="422">
      <colorScale>
        <cfvo type="min"/>
        <cfvo type="percentile" val="50"/>
        <cfvo type="max"/>
        <color rgb="FF63BE7B"/>
        <color rgb="FFFCFCFF"/>
        <color rgb="FFF8696B"/>
      </colorScale>
    </cfRule>
    <cfRule type="colorScale" priority="423">
      <colorScale>
        <cfvo type="min"/>
        <cfvo type="max"/>
        <color rgb="FF63BE7B"/>
        <color rgb="FFFCFCFF"/>
      </colorScale>
    </cfRule>
    <cfRule type="colorScale" priority="424">
      <colorScale>
        <cfvo type="min"/>
        <cfvo type="percentile" val="50"/>
        <cfvo type="max"/>
        <color rgb="FF63BE7B"/>
        <color rgb="FFFCFCFF"/>
        <color rgb="FFF8696B"/>
      </colorScale>
    </cfRule>
    <cfRule type="colorScale" priority="425">
      <colorScale>
        <cfvo type="min"/>
        <cfvo type="max"/>
        <color rgb="FF63BE7B"/>
        <color rgb="FFFCFCFF"/>
      </colorScale>
    </cfRule>
    <cfRule type="colorScale" priority="426">
      <colorScale>
        <cfvo type="min"/>
        <cfvo type="percentile" val="50"/>
        <cfvo type="max"/>
        <color rgb="FF63BE7B"/>
        <color rgb="FFFCFCFF"/>
        <color rgb="FFF8696B"/>
      </colorScale>
    </cfRule>
  </conditionalFormatting>
  <conditionalFormatting sqref="W2 U2">
    <cfRule type="colorScale" priority="121">
      <colorScale>
        <cfvo type="min"/>
        <cfvo type="max"/>
        <color rgb="FFFFEF9C"/>
        <color rgb="FF63BE7B"/>
      </colorScale>
    </cfRule>
    <cfRule type="colorScale" priority="122">
      <colorScale>
        <cfvo type="min"/>
        <cfvo type="max"/>
        <color rgb="FFFFEF9C"/>
        <color rgb="FF63BE7B"/>
      </colorScale>
    </cfRule>
    <cfRule type="colorScale" priority="123">
      <colorScale>
        <cfvo type="min"/>
        <cfvo type="max"/>
        <color rgb="FFFFEF9C"/>
        <color rgb="FF63BE7B"/>
      </colorScale>
    </cfRule>
  </conditionalFormatting>
  <conditionalFormatting sqref="W2">
    <cfRule type="colorScale" priority="76">
      <colorScale>
        <cfvo type="min"/>
        <cfvo type="percentile" val="50"/>
        <cfvo type="max"/>
        <color rgb="FF63BE7B"/>
        <color rgb="FFFCFCFF"/>
        <color rgb="FFF8696B"/>
      </colorScale>
    </cfRule>
    <cfRule type="colorScale" priority="175">
      <colorScale>
        <cfvo type="min"/>
        <cfvo type="percentile" val="50"/>
        <cfvo type="max"/>
        <color rgb="FF63BE7B"/>
        <color rgb="FFFCFCFF"/>
        <color rgb="FFF8696B"/>
      </colorScale>
    </cfRule>
    <cfRule type="colorScale" priority="176">
      <colorScale>
        <cfvo type="min"/>
        <cfvo type="max"/>
        <color rgb="FF63BE7B"/>
        <color rgb="FFFCFCFF"/>
      </colorScale>
    </cfRule>
    <cfRule type="colorScale" priority="177">
      <colorScale>
        <cfvo type="min"/>
        <cfvo type="percentile" val="50"/>
        <cfvo type="max"/>
        <color rgb="FF63BE7B"/>
        <color rgb="FFFCFCFF"/>
        <color rgb="FFF8696B"/>
      </colorScale>
    </cfRule>
    <cfRule type="colorScale" priority="242">
      <colorScale>
        <cfvo type="min"/>
        <cfvo type="percentile" val="50"/>
        <cfvo type="max"/>
        <color rgb="FF63BE7B"/>
        <color rgb="FFFCFCFF"/>
        <color rgb="FFF8696B"/>
      </colorScale>
    </cfRule>
    <cfRule type="colorScale" priority="243">
      <colorScale>
        <cfvo type="min"/>
        <cfvo type="percentile" val="50"/>
        <cfvo type="max"/>
        <color rgb="FF63BE7B"/>
        <color rgb="FFFCFCFF"/>
        <color rgb="FFF8696B"/>
      </colorScale>
    </cfRule>
    <cfRule type="colorScale" priority="263">
      <colorScale>
        <cfvo type="min"/>
        <cfvo type="percentile" val="50"/>
        <cfvo type="max"/>
        <color rgb="FF63BE7B"/>
        <color rgb="FFFCFCFF"/>
        <color rgb="FFF8696B"/>
      </colorScale>
    </cfRule>
  </conditionalFormatting>
  <conditionalFormatting sqref="W3:W4">
    <cfRule type="colorScale" priority="290">
      <colorScale>
        <cfvo type="min"/>
        <cfvo type="max"/>
        <color rgb="FF63BE7B"/>
        <color rgb="FFFCFCFF"/>
      </colorScale>
    </cfRule>
  </conditionalFormatting>
  <conditionalFormatting sqref="W3:W5">
    <cfRule type="colorScale" priority="660">
      <colorScale>
        <cfvo type="min"/>
        <cfvo type="percentile" val="50"/>
        <cfvo type="max"/>
        <color rgb="FF63BE7B"/>
        <color rgb="FFFCFCFF"/>
        <color rgb="FFF8696B"/>
      </colorScale>
    </cfRule>
    <cfRule type="colorScale" priority="661">
      <colorScale>
        <cfvo type="min"/>
        <cfvo type="max"/>
        <color rgb="FF63BE7B"/>
        <color rgb="FFFCFCFF"/>
      </colorScale>
    </cfRule>
    <cfRule type="colorScale" priority="662">
      <colorScale>
        <cfvo type="min"/>
        <cfvo type="percentile" val="50"/>
        <cfvo type="max"/>
        <color rgb="FF63BE7B"/>
        <color rgb="FFFCFCFF"/>
        <color rgb="FFF8696B"/>
      </colorScale>
    </cfRule>
  </conditionalFormatting>
  <conditionalFormatting sqref="W3 U3">
    <cfRule type="colorScale" priority="484">
      <colorScale>
        <cfvo type="min"/>
        <cfvo type="max"/>
        <color rgb="FFFFEF9C"/>
        <color rgb="FF63BE7B"/>
      </colorScale>
    </cfRule>
    <cfRule type="colorScale" priority="485">
      <colorScale>
        <cfvo type="min"/>
        <cfvo type="percentile" val="50"/>
        <cfvo type="max"/>
        <color rgb="FFF8696B"/>
        <color rgb="FFFFEB84"/>
        <color rgb="FF63BE7B"/>
      </colorScale>
    </cfRule>
    <cfRule type="colorScale" priority="601">
      <colorScale>
        <cfvo type="min"/>
        <cfvo type="max"/>
        <color rgb="FFFFEF9C"/>
        <color rgb="FF63BE7B"/>
      </colorScale>
    </cfRule>
    <cfRule type="colorScale" priority="602">
      <colorScale>
        <cfvo type="min"/>
        <cfvo type="max"/>
        <color rgb="FFFFEF9C"/>
        <color rgb="FF63BE7B"/>
      </colorScale>
    </cfRule>
    <cfRule type="colorScale" priority="603">
      <colorScale>
        <cfvo type="min"/>
        <cfvo type="max"/>
        <color rgb="FFFFEF9C"/>
        <color rgb="FF63BE7B"/>
      </colorScale>
    </cfRule>
  </conditionalFormatting>
  <conditionalFormatting sqref="U6 W6">
    <cfRule type="colorScale" priority="573">
      <colorScale>
        <cfvo type="min"/>
        <cfvo type="max"/>
        <color rgb="FFFFEF9C"/>
        <color rgb="FF63BE7B"/>
      </colorScale>
    </cfRule>
    <cfRule type="colorScale" priority="574">
      <colorScale>
        <cfvo type="min"/>
        <cfvo type="max"/>
        <color rgb="FFFFEF9C"/>
        <color rgb="FF63BE7B"/>
      </colorScale>
    </cfRule>
    <cfRule type="colorScale" priority="575">
      <colorScale>
        <cfvo type="min"/>
        <cfvo type="max"/>
        <color rgb="FFFFEF9C"/>
        <color rgb="FF63BE7B"/>
      </colorScale>
    </cfRule>
  </conditionalFormatting>
  <conditionalFormatting sqref="D2:D4">
    <cfRule type="colorScale" priority="75">
      <colorScale>
        <cfvo type="min"/>
        <cfvo type="percentile" val="50"/>
        <cfvo type="max"/>
        <color rgb="FFF8696B"/>
        <color rgb="FFFCFCFF"/>
        <color rgb="FF63BE7B"/>
      </colorScale>
    </cfRule>
  </conditionalFormatting>
  <conditionalFormatting sqref="G2:G4">
    <cfRule type="colorScale" priority="74">
      <colorScale>
        <cfvo type="min"/>
        <cfvo type="max"/>
        <color rgb="FFFCFCFF"/>
        <color rgb="FF63BE7B"/>
      </colorScale>
    </cfRule>
  </conditionalFormatting>
  <conditionalFormatting sqref="J2:J4">
    <cfRule type="colorScale" priority="73">
      <colorScale>
        <cfvo type="min"/>
        <cfvo type="max"/>
        <color rgb="FFFCFCFF"/>
        <color rgb="FF63BE7B"/>
      </colorScale>
    </cfRule>
  </conditionalFormatting>
  <conditionalFormatting sqref="M2:M4">
    <cfRule type="colorScale" priority="72">
      <colorScale>
        <cfvo type="min"/>
        <cfvo type="max"/>
        <color rgb="FFFCFCFF"/>
        <color rgb="FF63BE7B"/>
      </colorScale>
    </cfRule>
  </conditionalFormatting>
  <conditionalFormatting sqref="O2:O4">
    <cfRule type="colorScale" priority="70">
      <colorScale>
        <cfvo type="min"/>
        <cfvo type="percentile" val="50"/>
        <cfvo type="max"/>
        <color rgb="FF63BE7B"/>
        <color rgb="FFFCFCFF"/>
        <color rgb="FFF8696B"/>
      </colorScale>
    </cfRule>
  </conditionalFormatting>
  <conditionalFormatting sqref="P2:P4">
    <cfRule type="colorScale" priority="69">
      <colorScale>
        <cfvo type="min"/>
        <cfvo type="percentile" val="50"/>
        <cfvo type="max"/>
        <color rgb="FF63BE7B"/>
        <color rgb="FFFCFCFF"/>
        <color rgb="FFF8696B"/>
      </colorScale>
    </cfRule>
  </conditionalFormatting>
  <conditionalFormatting sqref="Q2:Q4">
    <cfRule type="colorScale" priority="68">
      <colorScale>
        <cfvo type="min"/>
        <cfvo type="percentile" val="50"/>
        <cfvo type="max"/>
        <color rgb="FFF8696B"/>
        <color rgb="FFFCFCFF"/>
        <color rgb="FF63BE7B"/>
      </colorScale>
    </cfRule>
  </conditionalFormatting>
  <conditionalFormatting sqref="R2:R4">
    <cfRule type="colorScale" priority="67">
      <colorScale>
        <cfvo type="min"/>
        <cfvo type="max"/>
        <color rgb="FFFCFCFF"/>
        <color rgb="FF63BE7B"/>
      </colorScale>
    </cfRule>
  </conditionalFormatting>
  <conditionalFormatting sqref="S2:S4">
    <cfRule type="colorScale" priority="66">
      <colorScale>
        <cfvo type="min"/>
        <cfvo type="max"/>
        <color rgb="FFFCFCFF"/>
        <color rgb="FF63BE7B"/>
      </colorScale>
    </cfRule>
  </conditionalFormatting>
  <conditionalFormatting sqref="T2:T4">
    <cfRule type="colorScale" priority="65">
      <colorScale>
        <cfvo type="min"/>
        <cfvo type="max"/>
        <color rgb="FFFCFCFF"/>
        <color rgb="FF63BE7B"/>
      </colorScale>
    </cfRule>
  </conditionalFormatting>
  <conditionalFormatting sqref="U2:U4">
    <cfRule type="colorScale" priority="64">
      <colorScale>
        <cfvo type="min"/>
        <cfvo type="percentile" val="50"/>
        <cfvo type="max"/>
        <color rgb="FFF8696B"/>
        <color rgb="FFFCFCFF"/>
        <color rgb="FF63BE7B"/>
      </colorScale>
    </cfRule>
  </conditionalFormatting>
  <conditionalFormatting sqref="V2:V4">
    <cfRule type="colorScale" priority="63">
      <colorScale>
        <cfvo type="min"/>
        <cfvo type="percentile" val="50"/>
        <cfvo type="max"/>
        <color rgb="FF63BE7B"/>
        <color rgb="FFFCFCFF"/>
        <color rgb="FFF8696B"/>
      </colorScale>
    </cfRule>
  </conditionalFormatting>
  <conditionalFormatting sqref="W2:W4">
    <cfRule type="colorScale" priority="62">
      <colorScale>
        <cfvo type="min"/>
        <cfvo type="percentile" val="50"/>
        <cfvo type="max"/>
        <color rgb="FF63BE7B"/>
        <color rgb="FFFCFCFF"/>
        <color rgb="FFF8696B"/>
      </colorScale>
    </cfRule>
  </conditionalFormatting>
  <conditionalFormatting sqref="D2:D8">
    <cfRule type="colorScale" priority="61">
      <colorScale>
        <cfvo type="min"/>
        <cfvo type="percentile" val="50"/>
        <cfvo type="max"/>
        <color rgb="FFF8696B"/>
        <color rgb="FFFCFCFF"/>
        <color rgb="FF63BE7B"/>
      </colorScale>
    </cfRule>
  </conditionalFormatting>
  <conditionalFormatting sqref="G2:G8">
    <cfRule type="colorScale" priority="60">
      <colorScale>
        <cfvo type="min"/>
        <cfvo type="max"/>
        <color rgb="FFFCFCFF"/>
        <color rgb="FF63BE7B"/>
      </colorScale>
    </cfRule>
  </conditionalFormatting>
  <conditionalFormatting sqref="J2:J8">
    <cfRule type="colorScale" priority="59">
      <colorScale>
        <cfvo type="min"/>
        <cfvo type="max"/>
        <color rgb="FFFCFCFF"/>
        <color rgb="FF63BE7B"/>
      </colorScale>
    </cfRule>
  </conditionalFormatting>
  <conditionalFormatting sqref="M2:M8">
    <cfRule type="colorScale" priority="58">
      <colorScale>
        <cfvo type="min"/>
        <cfvo type="max"/>
        <color rgb="FFFCFCFF"/>
        <color rgb="FF63BE7B"/>
      </colorScale>
    </cfRule>
  </conditionalFormatting>
  <conditionalFormatting sqref="O2:O8">
    <cfRule type="colorScale" priority="55">
      <colorScale>
        <cfvo type="min"/>
        <cfvo type="percentile" val="50"/>
        <cfvo type="max"/>
        <color rgb="FF63BE7B"/>
        <color rgb="FFFCFCFF"/>
        <color rgb="FFF8696B"/>
      </colorScale>
    </cfRule>
    <cfRule type="colorScale" priority="56">
      <colorScale>
        <cfvo type="min"/>
        <cfvo type="max"/>
        <color rgb="FFFCFCFF"/>
        <color rgb="FF63BE7B"/>
      </colorScale>
    </cfRule>
  </conditionalFormatting>
  <conditionalFormatting sqref="P2:P8">
    <cfRule type="colorScale" priority="54">
      <colorScale>
        <cfvo type="min"/>
        <cfvo type="percentile" val="50"/>
        <cfvo type="max"/>
        <color rgb="FF63BE7B"/>
        <color rgb="FFFCFCFF"/>
        <color rgb="FFF8696B"/>
      </colorScale>
    </cfRule>
  </conditionalFormatting>
  <conditionalFormatting sqref="Q2:Q8">
    <cfRule type="colorScale" priority="53">
      <colorScale>
        <cfvo type="min"/>
        <cfvo type="percentile" val="50"/>
        <cfvo type="max"/>
        <color rgb="FFF8696B"/>
        <color rgb="FFFCFCFF"/>
        <color rgb="FF63BE7B"/>
      </colorScale>
    </cfRule>
  </conditionalFormatting>
  <conditionalFormatting sqref="R2:R8">
    <cfRule type="colorScale" priority="52">
      <colorScale>
        <cfvo type="min"/>
        <cfvo type="max"/>
        <color rgb="FFFCFCFF"/>
        <color rgb="FF63BE7B"/>
      </colorScale>
    </cfRule>
  </conditionalFormatting>
  <conditionalFormatting sqref="S2:S8">
    <cfRule type="colorScale" priority="51">
      <colorScale>
        <cfvo type="min"/>
        <cfvo type="max"/>
        <color rgb="FFFCFCFF"/>
        <color rgb="FF63BE7B"/>
      </colorScale>
    </cfRule>
  </conditionalFormatting>
  <conditionalFormatting sqref="T2:T8">
    <cfRule type="colorScale" priority="50">
      <colorScale>
        <cfvo type="min"/>
        <cfvo type="max"/>
        <color rgb="FFFCFCFF"/>
        <color rgb="FF63BE7B"/>
      </colorScale>
    </cfRule>
  </conditionalFormatting>
  <conditionalFormatting sqref="U2:U8">
    <cfRule type="colorScale" priority="49">
      <colorScale>
        <cfvo type="min"/>
        <cfvo type="max"/>
        <color rgb="FFFCFCFF"/>
        <color rgb="FF63BE7B"/>
      </colorScale>
    </cfRule>
  </conditionalFormatting>
  <conditionalFormatting sqref="V2:V8">
    <cfRule type="colorScale" priority="48">
      <colorScale>
        <cfvo type="min"/>
        <cfvo type="percentile" val="50"/>
        <cfvo type="max"/>
        <color rgb="FF63BE7B"/>
        <color rgb="FFFCFCFF"/>
        <color rgb="FFF8696B"/>
      </colorScale>
    </cfRule>
  </conditionalFormatting>
  <conditionalFormatting sqref="W2:W8">
    <cfRule type="colorScale" priority="47">
      <colorScale>
        <cfvo type="min"/>
        <cfvo type="percentile" val="50"/>
        <cfvo type="max"/>
        <color rgb="FF63BE7B"/>
        <color rgb="FFFCFCFF"/>
        <color rgb="FFF8696B"/>
      </colorScale>
    </cfRule>
  </conditionalFormatting>
  <conditionalFormatting sqref="D3:D32">
    <cfRule type="colorScale" priority="82360">
      <colorScale>
        <cfvo type="min"/>
        <cfvo type="percentile" val="50"/>
        <cfvo type="max"/>
        <color rgb="FFF8696B"/>
        <color rgb="FFFCFCFF"/>
        <color rgb="FF63BE7B"/>
      </colorScale>
    </cfRule>
  </conditionalFormatting>
  <conditionalFormatting sqref="D6:D32">
    <cfRule type="colorScale" priority="82362">
      <colorScale>
        <cfvo type="min"/>
        <cfvo type="percentile" val="50"/>
        <cfvo type="max"/>
        <color rgb="FFF8696B"/>
        <color rgb="FFFCFCFF"/>
        <color rgb="FF63BE7B"/>
      </colorScale>
    </cfRule>
  </conditionalFormatting>
  <conditionalFormatting sqref="E3:E32">
    <cfRule type="colorScale" priority="82364">
      <colorScale>
        <cfvo type="min"/>
        <cfvo type="percentile" val="50"/>
        <cfvo type="max"/>
        <color rgb="FFF8696B"/>
        <color rgb="FFFCFCFF"/>
        <color rgb="FF63BE7B"/>
      </colorScale>
    </cfRule>
    <cfRule type="colorScale" priority="82365">
      <colorScale>
        <cfvo type="min"/>
        <cfvo type="max"/>
        <color rgb="FFFCFCFF"/>
        <color rgb="FF63BE7B"/>
      </colorScale>
    </cfRule>
    <cfRule type="colorScale" priority="82366">
      <colorScale>
        <cfvo type="min"/>
        <cfvo type="percentile" val="50"/>
        <cfvo type="max"/>
        <color rgb="FFF8696B"/>
        <color rgb="FFFCFCFF"/>
        <color rgb="FF63BE7B"/>
      </colorScale>
    </cfRule>
  </conditionalFormatting>
  <conditionalFormatting sqref="E6:E32">
    <cfRule type="colorScale" priority="82370">
      <colorScale>
        <cfvo type="min"/>
        <cfvo type="max"/>
        <color rgb="FFFCFCFF"/>
        <color rgb="FF63BE7B"/>
      </colorScale>
    </cfRule>
    <cfRule type="colorScale" priority="82371">
      <colorScale>
        <cfvo type="min"/>
        <cfvo type="max"/>
        <color rgb="FFFCFCFF"/>
        <color rgb="FF63BE7B"/>
      </colorScale>
    </cfRule>
    <cfRule type="colorScale" priority="82372">
      <colorScale>
        <cfvo type="min"/>
        <cfvo type="max"/>
        <color rgb="FFFCFCFF"/>
        <color rgb="FF63BE7B"/>
      </colorScale>
    </cfRule>
  </conditionalFormatting>
  <conditionalFormatting sqref="F3:F32">
    <cfRule type="colorScale" priority="82384">
      <colorScale>
        <cfvo type="min"/>
        <cfvo type="max"/>
        <color rgb="FFFCFCFF"/>
        <color rgb="FF63BE7B"/>
      </colorScale>
    </cfRule>
    <cfRule type="colorScale" priority="82385">
      <colorScale>
        <cfvo type="min"/>
        <cfvo type="percentile" val="50"/>
        <cfvo type="max"/>
        <color rgb="FFF8696B"/>
        <color rgb="FFFCFCFF"/>
        <color rgb="FF63BE7B"/>
      </colorScale>
    </cfRule>
    <cfRule type="colorScale" priority="82386">
      <colorScale>
        <cfvo type="min"/>
        <cfvo type="max"/>
        <color rgb="FFFCFCFF"/>
        <color rgb="FF63BE7B"/>
      </colorScale>
    </cfRule>
    <cfRule type="colorScale" priority="82387">
      <colorScale>
        <cfvo type="min"/>
        <cfvo type="percentile" val="50"/>
        <cfvo type="max"/>
        <color rgb="FFF8696B"/>
        <color rgb="FFFCFCFF"/>
        <color rgb="FF63BE7B"/>
      </colorScale>
    </cfRule>
  </conditionalFormatting>
  <conditionalFormatting sqref="F6:F32">
    <cfRule type="colorScale" priority="82392">
      <colorScale>
        <cfvo type="min"/>
        <cfvo type="max"/>
        <color rgb="FFFCFCFF"/>
        <color rgb="FF63BE7B"/>
      </colorScale>
    </cfRule>
    <cfRule type="colorScale" priority="82393">
      <colorScale>
        <cfvo type="min"/>
        <cfvo type="max"/>
        <color rgb="FFFCFCFF"/>
        <color rgb="FF63BE7B"/>
      </colorScale>
    </cfRule>
    <cfRule type="colorScale" priority="82394">
      <colorScale>
        <cfvo type="min"/>
        <cfvo type="max"/>
        <color rgb="FFFCFCFF"/>
        <color rgb="FF63BE7B"/>
      </colorScale>
    </cfRule>
  </conditionalFormatting>
  <conditionalFormatting sqref="G3:G32">
    <cfRule type="colorScale" priority="82398">
      <colorScale>
        <cfvo type="min"/>
        <cfvo type="percentile" val="50"/>
        <cfvo type="max"/>
        <color rgb="FFF8696B"/>
        <color rgb="FFFCFCFF"/>
        <color rgb="FF63BE7B"/>
      </colorScale>
    </cfRule>
    <cfRule type="colorScale" priority="82399">
      <colorScale>
        <cfvo type="min"/>
        <cfvo type="max"/>
        <color rgb="FFFCFCFF"/>
        <color rgb="FF63BE7B"/>
      </colorScale>
    </cfRule>
    <cfRule type="colorScale" priority="82400">
      <colorScale>
        <cfvo type="min"/>
        <cfvo type="percentile" val="50"/>
        <cfvo type="max"/>
        <color rgb="FFF8696B"/>
        <color rgb="FFFCFCFF"/>
        <color rgb="FF63BE7B"/>
      </colorScale>
    </cfRule>
  </conditionalFormatting>
  <conditionalFormatting sqref="G6:G32">
    <cfRule type="colorScale" priority="82404">
      <colorScale>
        <cfvo type="min"/>
        <cfvo type="max"/>
        <color rgb="FFFCFCFF"/>
        <color rgb="FF63BE7B"/>
      </colorScale>
    </cfRule>
    <cfRule type="colorScale" priority="82405">
      <colorScale>
        <cfvo type="min"/>
        <cfvo type="max"/>
        <color rgb="FFFCFCFF"/>
        <color rgb="FF63BE7B"/>
      </colorScale>
    </cfRule>
    <cfRule type="colorScale" priority="82406">
      <colorScale>
        <cfvo type="min"/>
        <cfvo type="max"/>
        <color rgb="FFFCFCFF"/>
        <color rgb="FF63BE7B"/>
      </colorScale>
    </cfRule>
  </conditionalFormatting>
  <conditionalFormatting sqref="H3:H32">
    <cfRule type="colorScale" priority="82410">
      <colorScale>
        <cfvo type="min"/>
        <cfvo type="percentile" val="50"/>
        <cfvo type="max"/>
        <color rgb="FFF8696B"/>
        <color rgb="FFFCFCFF"/>
        <color rgb="FF63BE7B"/>
      </colorScale>
    </cfRule>
    <cfRule type="colorScale" priority="82411">
      <colorScale>
        <cfvo type="min"/>
        <cfvo type="max"/>
        <color rgb="FFFCFCFF"/>
        <color rgb="FF63BE7B"/>
      </colorScale>
    </cfRule>
    <cfRule type="colorScale" priority="82412">
      <colorScale>
        <cfvo type="min"/>
        <cfvo type="percentile" val="50"/>
        <cfvo type="max"/>
        <color rgb="FFF8696B"/>
        <color rgb="FFFCFCFF"/>
        <color rgb="FF63BE7B"/>
      </colorScale>
    </cfRule>
  </conditionalFormatting>
  <conditionalFormatting sqref="H6:H32">
    <cfRule type="colorScale" priority="82420">
      <colorScale>
        <cfvo type="min"/>
        <cfvo type="percentile" val="50"/>
        <cfvo type="max"/>
        <color rgb="FFF8696B"/>
        <color rgb="FFFCFCFF"/>
        <color rgb="FF63BE7B"/>
      </colorScale>
    </cfRule>
    <cfRule type="colorScale" priority="82421">
      <colorScale>
        <cfvo type="min"/>
        <cfvo type="max"/>
        <color rgb="FFFCFCFF"/>
        <color rgb="FF63BE7B"/>
      </colorScale>
    </cfRule>
    <cfRule type="colorScale" priority="82422">
      <colorScale>
        <cfvo type="min"/>
        <cfvo type="percentile" val="50"/>
        <cfvo type="max"/>
        <color rgb="FFF8696B"/>
        <color rgb="FFFCFCFF"/>
        <color rgb="FF63BE7B"/>
      </colorScale>
    </cfRule>
    <cfRule type="colorScale" priority="82423">
      <colorScale>
        <cfvo type="min"/>
        <cfvo type="max"/>
        <color rgb="FFFCFCFF"/>
        <color rgb="FF63BE7B"/>
      </colorScale>
    </cfRule>
    <cfRule type="colorScale" priority="82424">
      <colorScale>
        <cfvo type="min"/>
        <cfvo type="percentile" val="50"/>
        <cfvo type="max"/>
        <color rgb="FFF8696B"/>
        <color rgb="FFFCFCFF"/>
        <color rgb="FF63BE7B"/>
      </colorScale>
    </cfRule>
  </conditionalFormatting>
  <conditionalFormatting sqref="I3:I32">
    <cfRule type="colorScale" priority="82430">
      <colorScale>
        <cfvo type="min"/>
        <cfvo type="percentile" val="50"/>
        <cfvo type="max"/>
        <color rgb="FFF8696B"/>
        <color rgb="FFFCFCFF"/>
        <color rgb="FF63BE7B"/>
      </colorScale>
    </cfRule>
    <cfRule type="colorScale" priority="82431">
      <colorScale>
        <cfvo type="min"/>
        <cfvo type="max"/>
        <color rgb="FFFCFCFF"/>
        <color rgb="FF63BE7B"/>
      </colorScale>
    </cfRule>
    <cfRule type="colorScale" priority="82432">
      <colorScale>
        <cfvo type="min"/>
        <cfvo type="percentile" val="50"/>
        <cfvo type="max"/>
        <color rgb="FFF8696B"/>
        <color rgb="FFFCFCFF"/>
        <color rgb="FF63BE7B"/>
      </colorScale>
    </cfRule>
  </conditionalFormatting>
  <conditionalFormatting sqref="J3:J32">
    <cfRule type="colorScale" priority="82452">
      <colorScale>
        <cfvo type="min"/>
        <cfvo type="percentile" val="50"/>
        <cfvo type="max"/>
        <color rgb="FFF8696B"/>
        <color rgb="FFFCFCFF"/>
        <color rgb="FF63BE7B"/>
      </colorScale>
    </cfRule>
    <cfRule type="colorScale" priority="82453">
      <colorScale>
        <cfvo type="min"/>
        <cfvo type="max"/>
        <color rgb="FFFCFCFF"/>
        <color rgb="FF63BE7B"/>
      </colorScale>
    </cfRule>
    <cfRule type="colorScale" priority="82454">
      <colorScale>
        <cfvo type="min"/>
        <cfvo type="percentile" val="50"/>
        <cfvo type="max"/>
        <color rgb="FFF8696B"/>
        <color rgb="FFFCFCFF"/>
        <color rgb="FF63BE7B"/>
      </colorScale>
    </cfRule>
  </conditionalFormatting>
  <conditionalFormatting sqref="K3:K32">
    <cfRule type="colorScale" priority="82458">
      <colorScale>
        <cfvo type="min"/>
        <cfvo type="percentile" val="50"/>
        <cfvo type="max"/>
        <color rgb="FFF8696B"/>
        <color rgb="FFFCFCFF"/>
        <color rgb="FF63BE7B"/>
      </colorScale>
    </cfRule>
  </conditionalFormatting>
  <conditionalFormatting sqref="K7:L32">
    <cfRule type="colorScale" priority="82460">
      <colorScale>
        <cfvo type="min"/>
        <cfvo type="max"/>
        <color rgb="FFFCFCFF"/>
        <color rgb="FF63BE7B"/>
      </colorScale>
    </cfRule>
    <cfRule type="colorScale" priority="82461">
      <colorScale>
        <cfvo type="min"/>
        <cfvo type="max"/>
        <color rgb="FFFCFCFF"/>
        <color rgb="FF63BE7B"/>
      </colorScale>
    </cfRule>
    <cfRule type="colorScale" priority="82462">
      <colorScale>
        <cfvo type="min"/>
        <cfvo type="max"/>
        <color rgb="FFFCFCFF"/>
        <color rgb="FF63BE7B"/>
      </colorScale>
    </cfRule>
    <cfRule type="colorScale" priority="82463">
      <colorScale>
        <cfvo type="min"/>
        <cfvo type="percentile" val="50"/>
        <cfvo type="max"/>
        <color rgb="FFF8696B"/>
        <color rgb="FFFCFCFF"/>
        <color rgb="FF63BE7B"/>
      </colorScale>
    </cfRule>
    <cfRule type="colorScale" priority="82464">
      <colorScale>
        <cfvo type="min"/>
        <cfvo type="max"/>
        <color rgb="FFFCFCFF"/>
        <color rgb="FF63BE7B"/>
      </colorScale>
    </cfRule>
  </conditionalFormatting>
  <conditionalFormatting sqref="L3:L32">
    <cfRule type="colorScale" priority="82470">
      <colorScale>
        <cfvo type="min"/>
        <cfvo type="percentile" val="50"/>
        <cfvo type="max"/>
        <color rgb="FFF8696B"/>
        <color rgb="FFFCFCFF"/>
        <color rgb="FF63BE7B"/>
      </colorScale>
    </cfRule>
  </conditionalFormatting>
  <conditionalFormatting sqref="M3:M32">
    <cfRule type="colorScale" priority="82472">
      <colorScale>
        <cfvo type="min"/>
        <cfvo type="percentile" val="50"/>
        <cfvo type="max"/>
        <color rgb="FFF8696B"/>
        <color rgb="FFFCFCFF"/>
        <color rgb="FF63BE7B"/>
      </colorScale>
    </cfRule>
    <cfRule type="colorScale" priority="82473">
      <colorScale>
        <cfvo type="min"/>
        <cfvo type="max"/>
        <color rgb="FFFCFCFF"/>
        <color rgb="FF63BE7B"/>
      </colorScale>
    </cfRule>
    <cfRule type="colorScale" priority="82474">
      <colorScale>
        <cfvo type="min"/>
        <cfvo type="percentile" val="50"/>
        <cfvo type="max"/>
        <color rgb="FFF8696B"/>
        <color rgb="FFFCFCFF"/>
        <color rgb="FF63BE7B"/>
      </colorScale>
    </cfRule>
  </conditionalFormatting>
  <conditionalFormatting sqref="M6:M32">
    <cfRule type="colorScale" priority="82478">
      <colorScale>
        <cfvo type="min"/>
        <cfvo type="max"/>
        <color rgb="FFFCFCFF"/>
        <color rgb="FF63BE7B"/>
      </colorScale>
    </cfRule>
    <cfRule type="colorScale" priority="82479">
      <colorScale>
        <cfvo type="min"/>
        <cfvo type="max"/>
        <color rgb="FFFCFCFF"/>
        <color rgb="FF63BE7B"/>
      </colorScale>
    </cfRule>
    <cfRule type="colorScale" priority="82480">
      <colorScale>
        <cfvo type="min"/>
        <cfvo type="max"/>
        <color rgb="FFFCFCFF"/>
        <color rgb="FF63BE7B"/>
      </colorScale>
    </cfRule>
  </conditionalFormatting>
  <conditionalFormatting sqref="N2:N8">
    <cfRule type="colorScale" priority="341">
      <colorScale>
        <cfvo type="min"/>
        <cfvo type="percentile" val="50"/>
        <cfvo type="max"/>
        <color rgb="FFF8696B"/>
        <color rgb="FFFCFCFF"/>
        <color rgb="FF63BE7B"/>
      </colorScale>
    </cfRule>
    <cfRule type="colorScale" priority="342">
      <colorScale>
        <cfvo type="min"/>
        <cfvo type="percentile" val="50"/>
        <cfvo type="max"/>
        <color rgb="FFF8696B"/>
        <color rgb="FFFCFCFF"/>
        <color rgb="FF63BE7B"/>
      </colorScale>
    </cfRule>
    <cfRule type="colorScale" priority="343">
      <colorScale>
        <cfvo type="min"/>
        <cfvo type="max"/>
        <color rgb="FFFCFCFF"/>
        <color rgb="FF63BE7B"/>
      </colorScale>
    </cfRule>
    <cfRule type="colorScale" priority="344">
      <colorScale>
        <cfvo type="min"/>
        <cfvo type="percentile" val="50"/>
        <cfvo type="max"/>
        <color rgb="FFF8696B"/>
        <color rgb="FFFFEB84"/>
        <color rgb="FF63BE7B"/>
      </colorScale>
    </cfRule>
    <cfRule type="colorScale" priority="345">
      <colorScale>
        <cfvo type="min"/>
        <cfvo type="max"/>
        <color rgb="FFFFEF9C"/>
        <color rgb="FF63BE7B"/>
      </colorScale>
    </cfRule>
    <cfRule type="colorScale" priority="346">
      <colorScale>
        <cfvo type="min"/>
        <cfvo type="max"/>
        <color rgb="FFFCFCFF"/>
        <color rgb="FF63BE7B"/>
      </colorScale>
    </cfRule>
    <cfRule type="colorScale" priority="347">
      <colorScale>
        <cfvo type="min"/>
        <cfvo type="percentile" val="50"/>
        <cfvo type="max"/>
        <color rgb="FFF8696B"/>
        <color rgb="FFFCFCFF"/>
        <color rgb="FF63BE7B"/>
      </colorScale>
    </cfRule>
    <cfRule type="colorScale" priority="348">
      <colorScale>
        <cfvo type="min"/>
        <cfvo type="percentile" val="50"/>
        <cfvo type="max"/>
        <color rgb="FFF8696B"/>
        <color rgb="FFFCFCFF"/>
        <color rgb="FF63BE7B"/>
      </colorScale>
    </cfRule>
    <cfRule type="colorScale" priority="349">
      <colorScale>
        <cfvo type="min"/>
        <cfvo type="percentile" val="50"/>
        <cfvo type="max"/>
        <color rgb="FFF8696B"/>
        <color rgb="FFFCFCFF"/>
        <color rgb="FF5A8AC6"/>
      </colorScale>
    </cfRule>
    <cfRule type="colorScale" priority="350">
      <colorScale>
        <cfvo type="min"/>
        <cfvo type="percentile" val="50"/>
        <cfvo type="max"/>
        <color rgb="FFF8696B"/>
        <color rgb="FFFCFCFF"/>
        <color rgb="FF63BE7B"/>
      </colorScale>
    </cfRule>
    <cfRule type="colorScale" priority="351">
      <colorScale>
        <cfvo type="min"/>
        <cfvo type="percentile" val="50"/>
        <cfvo type="max"/>
        <color rgb="FFF8696B"/>
        <color rgb="FFFCFCFF"/>
        <color rgb="FF63BE7B"/>
      </colorScale>
    </cfRule>
    <cfRule type="colorScale" priority="352">
      <colorScale>
        <cfvo type="min"/>
        <cfvo type="max"/>
        <color rgb="FFFCFCFF"/>
        <color rgb="FF63BE7B"/>
      </colorScale>
    </cfRule>
    <cfRule type="colorScale" priority="353">
      <colorScale>
        <cfvo type="min"/>
        <cfvo type="percentile" val="50"/>
        <cfvo type="max"/>
        <color rgb="FFF8696B"/>
        <color rgb="FFFCFCFF"/>
        <color rgb="FF63BE7B"/>
      </colorScale>
    </cfRule>
    <cfRule type="colorScale" priority="354">
      <colorScale>
        <cfvo type="min"/>
        <cfvo type="percentile" val="50"/>
        <cfvo type="max"/>
        <color rgb="FFF8696B"/>
        <color rgb="FFFCFCFF"/>
        <color rgb="FF63BE7B"/>
      </colorScale>
    </cfRule>
    <cfRule type="colorScale" priority="355">
      <colorScale>
        <cfvo type="min"/>
        <cfvo type="max"/>
        <color rgb="FFFCFCFF"/>
        <color rgb="FF63BE7B"/>
      </colorScale>
    </cfRule>
    <cfRule type="colorScale" priority="356">
      <colorScale>
        <cfvo type="min"/>
        <cfvo type="percentile" val="50"/>
        <cfvo type="max"/>
        <color rgb="FFF8696B"/>
        <color rgb="FFFCFCFF"/>
        <color rgb="FF63BE7B"/>
      </colorScale>
    </cfRule>
    <cfRule type="colorScale" priority="357">
      <colorScale>
        <cfvo type="min"/>
        <cfvo type="max"/>
        <color rgb="FFFCFCFF"/>
        <color rgb="FF63BE7B"/>
      </colorScale>
    </cfRule>
    <cfRule type="colorScale" priority="358">
      <colorScale>
        <cfvo type="min"/>
        <cfvo type="max"/>
        <color rgb="FFFCFCFF"/>
        <color rgb="FF63BE7B"/>
      </colorScale>
    </cfRule>
    <cfRule type="colorScale" priority="359">
      <colorScale>
        <cfvo type="min"/>
        <cfvo type="max"/>
        <color rgb="FFFCFCFF"/>
        <color rgb="FF63BE7B"/>
      </colorScale>
    </cfRule>
    <cfRule type="colorScale" priority="360">
      <colorScale>
        <cfvo type="min"/>
        <cfvo type="percentile" val="50"/>
        <cfvo type="max"/>
        <color rgb="FFF8696B"/>
        <color rgb="FFFFEB84"/>
        <color rgb="FF63BE7B"/>
      </colorScale>
    </cfRule>
    <cfRule type="colorScale" priority="361">
      <colorScale>
        <cfvo type="min"/>
        <cfvo type="max"/>
        <color rgb="FFFFEF9C"/>
        <color rgb="FF63BE7B"/>
      </colorScale>
    </cfRule>
    <cfRule type="colorScale" priority="82484">
      <colorScale>
        <cfvo type="min"/>
        <cfvo type="max"/>
        <color rgb="FFFCFCFF"/>
        <color rgb="FF63BE7B"/>
      </colorScale>
    </cfRule>
    <cfRule type="colorScale" priority="82485">
      <colorScale>
        <cfvo type="min"/>
        <cfvo type="max"/>
        <color rgb="FFFCFCFF"/>
        <color rgb="FF63BE7B"/>
      </colorScale>
    </cfRule>
    <cfRule type="colorScale" priority="82486">
      <colorScale>
        <cfvo type="min"/>
        <cfvo type="max"/>
        <color rgb="FFFCFCFF"/>
        <color rgb="FF63BE7B"/>
      </colorScale>
    </cfRule>
    <cfRule type="colorScale" priority="82487">
      <colorScale>
        <cfvo type="min"/>
        <cfvo type="percentile" val="50"/>
        <cfvo type="max"/>
        <color rgb="FFF8696B"/>
        <color rgb="FFFFEB84"/>
        <color rgb="FF63BE7B"/>
      </colorScale>
    </cfRule>
    <cfRule type="colorScale" priority="82488">
      <colorScale>
        <cfvo type="min"/>
        <cfvo type="max"/>
        <color rgb="FFFFEF9C"/>
        <color rgb="FF63BE7B"/>
      </colorScale>
    </cfRule>
    <cfRule type="colorScale" priority="82489">
      <colorScale>
        <cfvo type="min"/>
        <cfvo type="max"/>
        <color rgb="FFFCFCFF"/>
        <color rgb="FF63BE7B"/>
      </colorScale>
    </cfRule>
    <cfRule type="colorScale" priority="82490">
      <colorScale>
        <cfvo type="min"/>
        <cfvo type="max"/>
        <color rgb="FFFCFCFF"/>
        <color rgb="FF63BE7B"/>
      </colorScale>
    </cfRule>
    <cfRule type="colorScale" priority="82491">
      <colorScale>
        <cfvo type="min"/>
        <cfvo type="percentile" val="50"/>
        <cfvo type="max"/>
        <color rgb="FFF8696B"/>
        <color rgb="FFFFEB84"/>
        <color rgb="FF63BE7B"/>
      </colorScale>
    </cfRule>
    <cfRule type="colorScale" priority="82492">
      <colorScale>
        <cfvo type="min"/>
        <cfvo type="max"/>
        <color rgb="FFFFEF9C"/>
        <color rgb="FF63BE7B"/>
      </colorScale>
    </cfRule>
    <cfRule type="colorScale" priority="82493">
      <colorScale>
        <cfvo type="min"/>
        <cfvo type="percentile" val="50"/>
        <cfvo type="max"/>
        <color rgb="FFF8696B"/>
        <color rgb="FFFCFCFF"/>
        <color rgb="FF63BE7B"/>
      </colorScale>
    </cfRule>
    <cfRule type="colorScale" priority="82494">
      <colorScale>
        <cfvo type="min"/>
        <cfvo type="max"/>
        <color rgb="FFFCFCFF"/>
        <color rgb="FF63BE7B"/>
      </colorScale>
    </cfRule>
    <cfRule type="colorScale" priority="82495">
      <colorScale>
        <cfvo type="min"/>
        <cfvo type="percentile" val="50"/>
        <cfvo type="max"/>
        <color rgb="FFF8696B"/>
        <color rgb="FFFCFCFF"/>
        <color rgb="FF63BE7B"/>
      </colorScale>
    </cfRule>
    <cfRule type="colorScale" priority="82496">
      <colorScale>
        <cfvo type="min"/>
        <cfvo type="percentile" val="50"/>
        <cfvo type="max"/>
        <color rgb="FFF8696B"/>
        <color rgb="FFFCFCFF"/>
        <color rgb="FF5A8AC6"/>
      </colorScale>
    </cfRule>
    <cfRule type="colorScale" priority="82497">
      <colorScale>
        <cfvo type="min"/>
        <cfvo type="percentile" val="50"/>
        <cfvo type="max"/>
        <color rgb="FFF8696B"/>
        <color rgb="FFFCFCFF"/>
        <color rgb="FF63BE7B"/>
      </colorScale>
    </cfRule>
    <cfRule type="colorScale" priority="82498">
      <colorScale>
        <cfvo type="min"/>
        <cfvo type="percentile" val="50"/>
        <cfvo type="max"/>
        <color rgb="FFF8696B"/>
        <color rgb="FFFCFCFF"/>
        <color rgb="FF63BE7B"/>
      </colorScale>
    </cfRule>
    <cfRule type="colorScale" priority="82499">
      <colorScale>
        <cfvo type="min"/>
        <cfvo type="max"/>
        <color rgb="FFFCFCFF"/>
        <color rgb="FF63BE7B"/>
      </colorScale>
    </cfRule>
    <cfRule type="colorScale" priority="82500">
      <colorScale>
        <cfvo type="min"/>
        <cfvo type="percentile" val="50"/>
        <cfvo type="max"/>
        <color rgb="FFF8696B"/>
        <color rgb="FFFCFCFF"/>
        <color rgb="FF63BE7B"/>
      </colorScale>
    </cfRule>
    <cfRule type="colorScale" priority="82501">
      <colorScale>
        <cfvo type="min"/>
        <cfvo type="percentile" val="50"/>
        <cfvo type="max"/>
        <color rgb="FFF8696B"/>
        <color rgb="FFFCFCFF"/>
        <color rgb="FF5A8AC6"/>
      </colorScale>
    </cfRule>
    <cfRule type="colorScale" priority="82502">
      <colorScale>
        <cfvo type="min"/>
        <cfvo type="percentile" val="50"/>
        <cfvo type="max"/>
        <color rgb="FFF8696B"/>
        <color rgb="FFFCFCFF"/>
        <color rgb="FF63BE7B"/>
      </colorScale>
    </cfRule>
    <cfRule type="colorScale" priority="82503">
      <colorScale>
        <cfvo type="min"/>
        <cfvo type="max"/>
        <color rgb="FFFCFCFF"/>
        <color rgb="FF63BE7B"/>
      </colorScale>
    </cfRule>
    <cfRule type="colorScale" priority="82504">
      <colorScale>
        <cfvo type="min"/>
        <cfvo type="percentile" val="50"/>
        <cfvo type="max"/>
        <color rgb="FFF8696B"/>
        <color rgb="FFFCFCFF"/>
        <color rgb="FF63BE7B"/>
      </colorScale>
    </cfRule>
    <cfRule type="colorScale" priority="82505">
      <colorScale>
        <cfvo type="min"/>
        <cfvo type="percentile" val="50"/>
        <cfvo type="max"/>
        <color rgb="FFF8696B"/>
        <color rgb="FFFCFCFF"/>
        <color rgb="FF63BE7B"/>
      </colorScale>
    </cfRule>
    <cfRule type="colorScale" priority="82506">
      <colorScale>
        <cfvo type="min"/>
        <cfvo type="max"/>
        <color rgb="FFFCFCFF"/>
        <color rgb="FF63BE7B"/>
      </colorScale>
    </cfRule>
  </conditionalFormatting>
  <conditionalFormatting sqref="N9:N11">
    <cfRule type="colorScale" priority="82507">
      <colorScale>
        <cfvo type="min"/>
        <cfvo type="max"/>
        <color rgb="FFFCFCFF"/>
        <color rgb="FF63BE7B"/>
      </colorScale>
    </cfRule>
    <cfRule type="colorScale" priority="82508">
      <colorScale>
        <cfvo type="min"/>
        <cfvo type="max"/>
        <color rgb="FFFCFCFF"/>
        <color rgb="FF63BE7B"/>
      </colorScale>
    </cfRule>
    <cfRule type="colorScale" priority="82509">
      <colorScale>
        <cfvo type="min"/>
        <cfvo type="max"/>
        <color rgb="FFFCFCFF"/>
        <color rgb="FF63BE7B"/>
      </colorScale>
    </cfRule>
    <cfRule type="colorScale" priority="82510">
      <colorScale>
        <cfvo type="min"/>
        <cfvo type="percentile" val="50"/>
        <cfvo type="max"/>
        <color rgb="FFF8696B"/>
        <color rgb="FFFFEB84"/>
        <color rgb="FF63BE7B"/>
      </colorScale>
    </cfRule>
    <cfRule type="colorScale" priority="82511">
      <colorScale>
        <cfvo type="min"/>
        <cfvo type="max"/>
        <color rgb="FFFFEF9C"/>
        <color rgb="FF63BE7B"/>
      </colorScale>
    </cfRule>
    <cfRule type="colorScale" priority="82512">
      <colorScale>
        <cfvo type="min"/>
        <cfvo type="max"/>
        <color rgb="FFFCFCFF"/>
        <color rgb="FF63BE7B"/>
      </colorScale>
    </cfRule>
    <cfRule type="colorScale" priority="82513">
      <colorScale>
        <cfvo type="min"/>
        <cfvo type="max"/>
        <color rgb="FFFCFCFF"/>
        <color rgb="FF63BE7B"/>
      </colorScale>
    </cfRule>
    <cfRule type="colorScale" priority="82514">
      <colorScale>
        <cfvo type="min"/>
        <cfvo type="percentile" val="50"/>
        <cfvo type="max"/>
        <color rgb="FFF8696B"/>
        <color rgb="FFFFEB84"/>
        <color rgb="FF63BE7B"/>
      </colorScale>
    </cfRule>
    <cfRule type="colorScale" priority="82515">
      <colorScale>
        <cfvo type="min"/>
        <cfvo type="max"/>
        <color rgb="FFFFEF9C"/>
        <color rgb="FF63BE7B"/>
      </colorScale>
    </cfRule>
    <cfRule type="colorScale" priority="82516">
      <colorScale>
        <cfvo type="min"/>
        <cfvo type="percentile" val="50"/>
        <cfvo type="max"/>
        <color rgb="FFF8696B"/>
        <color rgb="FFFCFCFF"/>
        <color rgb="FF63BE7B"/>
      </colorScale>
    </cfRule>
    <cfRule type="colorScale" priority="82517">
      <colorScale>
        <cfvo type="min"/>
        <cfvo type="max"/>
        <color rgb="FFFCFCFF"/>
        <color rgb="FF63BE7B"/>
      </colorScale>
    </cfRule>
    <cfRule type="colorScale" priority="82518">
      <colorScale>
        <cfvo type="min"/>
        <cfvo type="percentile" val="50"/>
        <cfvo type="max"/>
        <color rgb="FFF8696B"/>
        <color rgb="FFFCFCFF"/>
        <color rgb="FF63BE7B"/>
      </colorScale>
    </cfRule>
    <cfRule type="colorScale" priority="82519">
      <colorScale>
        <cfvo type="min"/>
        <cfvo type="percentile" val="50"/>
        <cfvo type="max"/>
        <color rgb="FFF8696B"/>
        <color rgb="FFFCFCFF"/>
        <color rgb="FF5A8AC6"/>
      </colorScale>
    </cfRule>
    <cfRule type="colorScale" priority="82520">
      <colorScale>
        <cfvo type="min"/>
        <cfvo type="percentile" val="50"/>
        <cfvo type="max"/>
        <color rgb="FFF8696B"/>
        <color rgb="FFFCFCFF"/>
        <color rgb="FF63BE7B"/>
      </colorScale>
    </cfRule>
    <cfRule type="colorScale" priority="82521">
      <colorScale>
        <cfvo type="min"/>
        <cfvo type="percentile" val="50"/>
        <cfvo type="max"/>
        <color rgb="FFF8696B"/>
        <color rgb="FFFCFCFF"/>
        <color rgb="FF63BE7B"/>
      </colorScale>
    </cfRule>
    <cfRule type="colorScale" priority="82522">
      <colorScale>
        <cfvo type="min"/>
        <cfvo type="max"/>
        <color rgb="FFFCFCFF"/>
        <color rgb="FF63BE7B"/>
      </colorScale>
    </cfRule>
    <cfRule type="colorScale" priority="82523">
      <colorScale>
        <cfvo type="min"/>
        <cfvo type="percentile" val="50"/>
        <cfvo type="max"/>
        <color rgb="FFF8696B"/>
        <color rgb="FFFCFCFF"/>
        <color rgb="FF63BE7B"/>
      </colorScale>
    </cfRule>
    <cfRule type="colorScale" priority="82524">
      <colorScale>
        <cfvo type="min"/>
        <cfvo type="percentile" val="50"/>
        <cfvo type="max"/>
        <color rgb="FFF8696B"/>
        <color rgb="FFFCFCFF"/>
        <color rgb="FF5A8AC6"/>
      </colorScale>
    </cfRule>
    <cfRule type="colorScale" priority="82525">
      <colorScale>
        <cfvo type="min"/>
        <cfvo type="percentile" val="50"/>
        <cfvo type="max"/>
        <color rgb="FFF8696B"/>
        <color rgb="FFFCFCFF"/>
        <color rgb="FF63BE7B"/>
      </colorScale>
    </cfRule>
    <cfRule type="colorScale" priority="82526">
      <colorScale>
        <cfvo type="min"/>
        <cfvo type="max"/>
        <color rgb="FFFCFCFF"/>
        <color rgb="FF63BE7B"/>
      </colorScale>
    </cfRule>
    <cfRule type="colorScale" priority="82527">
      <colorScale>
        <cfvo type="min"/>
        <cfvo type="percentile" val="50"/>
        <cfvo type="max"/>
        <color rgb="FFF8696B"/>
        <color rgb="FFFCFCFF"/>
        <color rgb="FF63BE7B"/>
      </colorScale>
    </cfRule>
    <cfRule type="colorScale" priority="82528">
      <colorScale>
        <cfvo type="min"/>
        <cfvo type="percentile" val="50"/>
        <cfvo type="max"/>
        <color rgb="FFF8696B"/>
        <color rgb="FFFCFCFF"/>
        <color rgb="FF63BE7B"/>
      </colorScale>
    </cfRule>
    <cfRule type="colorScale" priority="82529">
      <colorScale>
        <cfvo type="min"/>
        <cfvo type="max"/>
        <color rgb="FFFCFCFF"/>
        <color rgb="FF63BE7B"/>
      </colorScale>
    </cfRule>
    <cfRule type="colorScale" priority="82551">
      <colorScale>
        <cfvo type="min"/>
        <cfvo type="percentile" val="50"/>
        <cfvo type="max"/>
        <color rgb="FFF8696B"/>
        <color rgb="FFFCFCFF"/>
        <color rgb="FF63BE7B"/>
      </colorScale>
    </cfRule>
    <cfRule type="colorScale" priority="82552">
      <colorScale>
        <cfvo type="min"/>
        <cfvo type="percentile" val="50"/>
        <cfvo type="max"/>
        <color rgb="FFF8696B"/>
        <color rgb="FFFCFCFF"/>
        <color rgb="FF63BE7B"/>
      </colorScale>
    </cfRule>
    <cfRule type="colorScale" priority="82553">
      <colorScale>
        <cfvo type="min"/>
        <cfvo type="max"/>
        <color rgb="FFFCFCFF"/>
        <color rgb="FF63BE7B"/>
      </colorScale>
    </cfRule>
    <cfRule type="colorScale" priority="82554">
      <colorScale>
        <cfvo type="min"/>
        <cfvo type="percentile" val="50"/>
        <cfvo type="max"/>
        <color rgb="FFF8696B"/>
        <color rgb="FFFFEB84"/>
        <color rgb="FF63BE7B"/>
      </colorScale>
    </cfRule>
    <cfRule type="colorScale" priority="82555">
      <colorScale>
        <cfvo type="min"/>
        <cfvo type="max"/>
        <color rgb="FFFFEF9C"/>
        <color rgb="FF63BE7B"/>
      </colorScale>
    </cfRule>
    <cfRule type="colorScale" priority="82556">
      <colorScale>
        <cfvo type="min"/>
        <cfvo type="max"/>
        <color rgb="FFFCFCFF"/>
        <color rgb="FF63BE7B"/>
      </colorScale>
    </cfRule>
    <cfRule type="colorScale" priority="82557">
      <colorScale>
        <cfvo type="min"/>
        <cfvo type="percentile" val="50"/>
        <cfvo type="max"/>
        <color rgb="FFF8696B"/>
        <color rgb="FFFCFCFF"/>
        <color rgb="FF63BE7B"/>
      </colorScale>
    </cfRule>
    <cfRule type="colorScale" priority="82558">
      <colorScale>
        <cfvo type="min"/>
        <cfvo type="percentile" val="50"/>
        <cfvo type="max"/>
        <color rgb="FFF8696B"/>
        <color rgb="FFFCFCFF"/>
        <color rgb="FF63BE7B"/>
      </colorScale>
    </cfRule>
    <cfRule type="colorScale" priority="82559">
      <colorScale>
        <cfvo type="min"/>
        <cfvo type="percentile" val="50"/>
        <cfvo type="max"/>
        <color rgb="FFF8696B"/>
        <color rgb="FFFCFCFF"/>
        <color rgb="FF5A8AC6"/>
      </colorScale>
    </cfRule>
    <cfRule type="colorScale" priority="82560">
      <colorScale>
        <cfvo type="min"/>
        <cfvo type="percentile" val="50"/>
        <cfvo type="max"/>
        <color rgb="FFF8696B"/>
        <color rgb="FFFCFCFF"/>
        <color rgb="FF63BE7B"/>
      </colorScale>
    </cfRule>
    <cfRule type="colorScale" priority="82561">
      <colorScale>
        <cfvo type="min"/>
        <cfvo type="percentile" val="50"/>
        <cfvo type="max"/>
        <color rgb="FFF8696B"/>
        <color rgb="FFFCFCFF"/>
        <color rgb="FF63BE7B"/>
      </colorScale>
    </cfRule>
    <cfRule type="colorScale" priority="82562">
      <colorScale>
        <cfvo type="min"/>
        <cfvo type="max"/>
        <color rgb="FFFCFCFF"/>
        <color rgb="FF63BE7B"/>
      </colorScale>
    </cfRule>
    <cfRule type="colorScale" priority="82563">
      <colorScale>
        <cfvo type="min"/>
        <cfvo type="percentile" val="50"/>
        <cfvo type="max"/>
        <color rgb="FFF8696B"/>
        <color rgb="FFFCFCFF"/>
        <color rgb="FF63BE7B"/>
      </colorScale>
    </cfRule>
    <cfRule type="colorScale" priority="82564">
      <colorScale>
        <cfvo type="min"/>
        <cfvo type="percentile" val="50"/>
        <cfvo type="max"/>
        <color rgb="FFF8696B"/>
        <color rgb="FFFCFCFF"/>
        <color rgb="FF63BE7B"/>
      </colorScale>
    </cfRule>
    <cfRule type="colorScale" priority="82565">
      <colorScale>
        <cfvo type="min"/>
        <cfvo type="max"/>
        <color rgb="FFFCFCFF"/>
        <color rgb="FF63BE7B"/>
      </colorScale>
    </cfRule>
    <cfRule type="colorScale" priority="82566">
      <colorScale>
        <cfvo type="min"/>
        <cfvo type="percentile" val="50"/>
        <cfvo type="max"/>
        <color rgb="FFF8696B"/>
        <color rgb="FFFCFCFF"/>
        <color rgb="FF63BE7B"/>
      </colorScale>
    </cfRule>
    <cfRule type="colorScale" priority="82567">
      <colorScale>
        <cfvo type="min"/>
        <cfvo type="max"/>
        <color rgb="FFFCFCFF"/>
        <color rgb="FF63BE7B"/>
      </colorScale>
    </cfRule>
    <cfRule type="colorScale" priority="82568">
      <colorScale>
        <cfvo type="min"/>
        <cfvo type="max"/>
        <color rgb="FFFCFCFF"/>
        <color rgb="FF63BE7B"/>
      </colorScale>
    </cfRule>
    <cfRule type="colorScale" priority="82569">
      <colorScale>
        <cfvo type="min"/>
        <cfvo type="max"/>
        <color rgb="FFFCFCFF"/>
        <color rgb="FF63BE7B"/>
      </colorScale>
    </cfRule>
    <cfRule type="colorScale" priority="82570">
      <colorScale>
        <cfvo type="min"/>
        <cfvo type="percentile" val="50"/>
        <cfvo type="max"/>
        <color rgb="FFF8696B"/>
        <color rgb="FFFFEB84"/>
        <color rgb="FF63BE7B"/>
      </colorScale>
    </cfRule>
    <cfRule type="colorScale" priority="82571">
      <colorScale>
        <cfvo type="min"/>
        <cfvo type="max"/>
        <color rgb="FFFFEF9C"/>
        <color rgb="FF63BE7B"/>
      </colorScale>
    </cfRule>
  </conditionalFormatting>
  <conditionalFormatting sqref="O3:O32">
    <cfRule type="colorScale" priority="82584">
      <colorScale>
        <cfvo type="min"/>
        <cfvo type="percentile" val="50"/>
        <cfvo type="max"/>
        <color rgb="FF63BE7B"/>
        <color rgb="FFFCFCFF"/>
        <color rgb="FFF8696B"/>
      </colorScale>
    </cfRule>
  </conditionalFormatting>
  <conditionalFormatting sqref="O6:O32">
    <cfRule type="colorScale" priority="82586">
      <colorScale>
        <cfvo type="min"/>
        <cfvo type="percentile" val="50"/>
        <cfvo type="max"/>
        <color rgb="FF63BE7B"/>
        <color rgb="FFFCFCFF"/>
        <color rgb="FFF8696B"/>
      </colorScale>
    </cfRule>
    <cfRule type="colorScale" priority="82587">
      <colorScale>
        <cfvo type="min"/>
        <cfvo type="percentile" val="50"/>
        <cfvo type="max"/>
        <color rgb="FF63BE7B"/>
        <color rgb="FFFCFCFF"/>
        <color rgb="FFF8696B"/>
      </colorScale>
    </cfRule>
    <cfRule type="colorScale" priority="82588">
      <colorScale>
        <cfvo type="min"/>
        <cfvo type="percentile" val="50"/>
        <cfvo type="max"/>
        <color rgb="FF63BE7B"/>
        <color rgb="FFFCFCFF"/>
        <color rgb="FFF8696B"/>
      </colorScale>
    </cfRule>
    <cfRule type="colorScale" priority="82589">
      <colorScale>
        <cfvo type="min"/>
        <cfvo type="percentile" val="50"/>
        <cfvo type="max"/>
        <color rgb="FF63BE7B"/>
        <color rgb="FFFCFCFF"/>
        <color rgb="FFF8696B"/>
      </colorScale>
    </cfRule>
  </conditionalFormatting>
  <conditionalFormatting sqref="P3:P32">
    <cfRule type="colorScale" priority="82594">
      <colorScale>
        <cfvo type="min"/>
        <cfvo type="percentile" val="50"/>
        <cfvo type="max"/>
        <color rgb="FF63BE7B"/>
        <color rgb="FFFCFCFF"/>
        <color rgb="FFF8696B"/>
      </colorScale>
    </cfRule>
  </conditionalFormatting>
  <conditionalFormatting sqref="P6:P32">
    <cfRule type="colorScale" priority="82596">
      <colorScale>
        <cfvo type="min"/>
        <cfvo type="percentile" val="50"/>
        <cfvo type="max"/>
        <color rgb="FF63BE7B"/>
        <color rgb="FFFCFCFF"/>
        <color rgb="FFF8696B"/>
      </colorScale>
    </cfRule>
    <cfRule type="colorScale" priority="82597">
      <colorScale>
        <cfvo type="min"/>
        <cfvo type="percentile" val="50"/>
        <cfvo type="max"/>
        <color rgb="FF63BE7B"/>
        <color rgb="FFFCFCFF"/>
        <color rgb="FFF8696B"/>
      </colorScale>
    </cfRule>
    <cfRule type="colorScale" priority="82598">
      <colorScale>
        <cfvo type="min"/>
        <cfvo type="max"/>
        <color rgb="FFFCFCFF"/>
        <color rgb="FFF8696B"/>
      </colorScale>
    </cfRule>
  </conditionalFormatting>
  <conditionalFormatting sqref="Q3:Q32">
    <cfRule type="colorScale" priority="82602">
      <colorScale>
        <cfvo type="min"/>
        <cfvo type="percentile" val="50"/>
        <cfvo type="max"/>
        <color rgb="FFF8696B"/>
        <color rgb="FFFCFCFF"/>
        <color rgb="FF63BE7B"/>
      </colorScale>
    </cfRule>
  </conditionalFormatting>
  <conditionalFormatting sqref="Q6:Q32">
    <cfRule type="colorScale" priority="82604">
      <colorScale>
        <cfvo type="min"/>
        <cfvo type="percentile" val="50"/>
        <cfvo type="max"/>
        <color rgb="FFF8696B"/>
        <color rgb="FFFCFCFF"/>
        <color rgb="FF63BE7B"/>
      </colorScale>
    </cfRule>
    <cfRule type="colorScale" priority="82605">
      <colorScale>
        <cfvo type="min"/>
        <cfvo type="max"/>
        <color rgb="FFFFEF9C"/>
        <color rgb="FF63BE7B"/>
      </colorScale>
    </cfRule>
    <cfRule type="colorScale" priority="82606">
      <colorScale>
        <cfvo type="min"/>
        <cfvo type="max"/>
        <color rgb="FFFFEF9C"/>
        <color rgb="FF63BE7B"/>
      </colorScale>
    </cfRule>
    <cfRule type="colorScale" priority="82607">
      <colorScale>
        <cfvo type="min"/>
        <cfvo type="max"/>
        <color rgb="FFFFEF9C"/>
        <color rgb="FF63BE7B"/>
      </colorScale>
    </cfRule>
    <cfRule type="colorScale" priority="82608">
      <colorScale>
        <cfvo type="min"/>
        <cfvo type="max"/>
        <color rgb="FFFCFCFF"/>
        <color rgb="FF63BE7B"/>
      </colorScale>
    </cfRule>
    <cfRule type="colorScale" priority="82609">
      <colorScale>
        <cfvo type="min"/>
        <cfvo type="max"/>
        <color rgb="FFFCFCFF"/>
        <color rgb="FF63BE7B"/>
      </colorScale>
    </cfRule>
    <cfRule type="colorScale" priority="82610">
      <colorScale>
        <cfvo type="min"/>
        <cfvo type="percentile" val="50"/>
        <cfvo type="max"/>
        <color rgb="FFF8696B"/>
        <color rgb="FFFCFCFF"/>
        <color rgb="FF63BE7B"/>
      </colorScale>
    </cfRule>
  </conditionalFormatting>
  <conditionalFormatting sqref="Q7:U32 W7:W32">
    <cfRule type="colorScale" priority="82618">
      <colorScale>
        <cfvo type="min"/>
        <cfvo type="max"/>
        <color rgb="FFFFEF9C"/>
        <color rgb="FF63BE7B"/>
      </colorScale>
    </cfRule>
  </conditionalFormatting>
  <conditionalFormatting sqref="R7:S32">
    <cfRule type="colorScale" priority="82622">
      <colorScale>
        <cfvo type="min"/>
        <cfvo type="percentile" val="50"/>
        <cfvo type="max"/>
        <color rgb="FFF8696B"/>
        <color rgb="FFFCFCFF"/>
        <color rgb="FF63BE7B"/>
      </colorScale>
    </cfRule>
    <cfRule type="colorScale" priority="82623">
      <colorScale>
        <cfvo type="min"/>
        <cfvo type="max"/>
        <color rgb="FFFCFCFF"/>
        <color rgb="FF63BE7B"/>
      </colorScale>
    </cfRule>
    <cfRule type="colorScale" priority="82624">
      <colorScale>
        <cfvo type="min"/>
        <cfvo type="max"/>
        <color rgb="FFFFEF9C"/>
        <color rgb="FF63BE7B"/>
      </colorScale>
    </cfRule>
    <cfRule type="colorScale" priority="82625">
      <colorScale>
        <cfvo type="min"/>
        <cfvo type="max"/>
        <color rgb="FFFFEF9C"/>
        <color rgb="FF63BE7B"/>
      </colorScale>
    </cfRule>
    <cfRule type="colorScale" priority="82626">
      <colorScale>
        <cfvo type="min"/>
        <cfvo type="max"/>
        <color rgb="FFFCFCFF"/>
        <color rgb="FF63BE7B"/>
      </colorScale>
    </cfRule>
    <cfRule type="colorScale" priority="82627">
      <colorScale>
        <cfvo type="min"/>
        <cfvo type="percentile" val="50"/>
        <cfvo type="max"/>
        <color rgb="FFF8696B"/>
        <color rgb="FFFCFCFF"/>
        <color rgb="FF63BE7B"/>
      </colorScale>
    </cfRule>
    <cfRule type="colorScale" priority="82628">
      <colorScale>
        <cfvo type="min"/>
        <cfvo type="max"/>
        <color rgb="FFFCFCFF"/>
        <color rgb="FF63BE7B"/>
      </colorScale>
    </cfRule>
  </conditionalFormatting>
  <conditionalFormatting sqref="T3:T32">
    <cfRule type="colorScale" priority="82636">
      <colorScale>
        <cfvo type="min"/>
        <cfvo type="percentile" val="50"/>
        <cfvo type="max"/>
        <color rgb="FFF8696B"/>
        <color rgb="FFFCFCFF"/>
        <color rgb="FF63BE7B"/>
      </colorScale>
    </cfRule>
    <cfRule type="colorScale" priority="82637">
      <colorScale>
        <cfvo type="min"/>
        <cfvo type="max"/>
        <color rgb="FFFCFCFF"/>
        <color rgb="FF63BE7B"/>
      </colorScale>
    </cfRule>
  </conditionalFormatting>
  <conditionalFormatting sqref="T6:T32">
    <cfRule type="colorScale" priority="82640">
      <colorScale>
        <cfvo type="min"/>
        <cfvo type="percentile" val="50"/>
        <cfvo type="max"/>
        <color rgb="FFF8696B"/>
        <color rgb="FFFCFCFF"/>
        <color rgb="FF63BE7B"/>
      </colorScale>
    </cfRule>
    <cfRule type="colorScale" priority="82641">
      <colorScale>
        <cfvo type="min"/>
        <cfvo type="max"/>
        <color rgb="FFFCFCFF"/>
        <color rgb="FF63BE7B"/>
      </colorScale>
    </cfRule>
    <cfRule type="colorScale" priority="82642">
      <colorScale>
        <cfvo type="min"/>
        <cfvo type="max"/>
        <color rgb="FFFFEF9C"/>
        <color rgb="FF63BE7B"/>
      </colorScale>
    </cfRule>
    <cfRule type="colorScale" priority="82643">
      <colorScale>
        <cfvo type="min"/>
        <cfvo type="max"/>
        <color rgb="FFFFEF9C"/>
        <color rgb="FF63BE7B"/>
      </colorScale>
    </cfRule>
    <cfRule type="colorScale" priority="82644">
      <colorScale>
        <cfvo type="min"/>
        <cfvo type="max"/>
        <color rgb="FFFCFCFF"/>
        <color rgb="FF63BE7B"/>
      </colorScale>
    </cfRule>
    <cfRule type="colorScale" priority="82645">
      <colorScale>
        <cfvo type="min"/>
        <cfvo type="max"/>
        <color rgb="FFFCFCFF"/>
        <color rgb="FF63BE7B"/>
      </colorScale>
    </cfRule>
  </conditionalFormatting>
  <conditionalFormatting sqref="U3:U32">
    <cfRule type="colorScale" priority="82652">
      <colorScale>
        <cfvo type="min"/>
        <cfvo type="percentile" val="50"/>
        <cfvo type="max"/>
        <color rgb="FFF8696B"/>
        <color rgb="FFFCFCFF"/>
        <color rgb="FF63BE7B"/>
      </colorScale>
    </cfRule>
    <cfRule type="colorScale" priority="82653">
      <colorScale>
        <cfvo type="min"/>
        <cfvo type="max"/>
        <color rgb="FFFCFCFF"/>
        <color rgb="FF63BE7B"/>
      </colorScale>
    </cfRule>
  </conditionalFormatting>
  <conditionalFormatting sqref="U6:U32">
    <cfRule type="colorScale" priority="82656">
      <colorScale>
        <cfvo type="min"/>
        <cfvo type="percentile" val="50"/>
        <cfvo type="max"/>
        <color rgb="FFF8696B"/>
        <color rgb="FFFCFCFF"/>
        <color rgb="FF63BE7B"/>
      </colorScale>
    </cfRule>
    <cfRule type="colorScale" priority="82657">
      <colorScale>
        <cfvo type="min"/>
        <cfvo type="max"/>
        <color rgb="FFFCFCFF"/>
        <color rgb="FF63BE7B"/>
      </colorScale>
    </cfRule>
  </conditionalFormatting>
  <conditionalFormatting sqref="U7:U32 W7:W32">
    <cfRule type="colorScale" priority="82660">
      <colorScale>
        <cfvo type="min"/>
        <cfvo type="max"/>
        <color rgb="FFFFEF9C"/>
        <color rgb="FF63BE7B"/>
      </colorScale>
    </cfRule>
    <cfRule type="colorScale" priority="82661">
      <colorScale>
        <cfvo type="min"/>
        <cfvo type="max"/>
        <color rgb="FFFFEF9C"/>
        <color rgb="FF63BE7B"/>
      </colorScale>
    </cfRule>
    <cfRule type="colorScale" priority="82662">
      <colorScale>
        <cfvo type="min"/>
        <cfvo type="max"/>
        <color rgb="FFFFEF9C"/>
        <color rgb="FF63BE7B"/>
      </colorScale>
    </cfRule>
  </conditionalFormatting>
  <conditionalFormatting sqref="V3:V19">
    <cfRule type="colorScale" priority="82672">
      <colorScale>
        <cfvo type="min"/>
        <cfvo type="percentile" val="50"/>
        <cfvo type="max"/>
        <color rgb="FF63BE7B"/>
        <color rgb="FFFCFCFF"/>
        <color rgb="FFF8696B"/>
      </colorScale>
    </cfRule>
    <cfRule type="colorScale" priority="82673">
      <colorScale>
        <cfvo type="min"/>
        <cfvo type="percentile" val="50"/>
        <cfvo type="max"/>
        <color rgb="FF63BE7B"/>
        <color rgb="FFFCFCFF"/>
        <color rgb="FFF8696B"/>
      </colorScale>
    </cfRule>
    <cfRule type="colorScale" priority="82674">
      <colorScale>
        <cfvo type="min"/>
        <cfvo type="max"/>
        <color rgb="FF63BE7B"/>
        <color rgb="FFFCFCFF"/>
      </colorScale>
    </cfRule>
    <cfRule type="colorScale" priority="82675">
      <colorScale>
        <cfvo type="min"/>
        <cfvo type="percentile" val="50"/>
        <cfvo type="max"/>
        <color rgb="FF63BE7B"/>
        <color rgb="FFFCFCFF"/>
        <color rgb="FFF8696B"/>
      </colorScale>
    </cfRule>
    <cfRule type="colorScale" priority="82676">
      <colorScale>
        <cfvo type="min"/>
        <cfvo type="max"/>
        <color rgb="FFFFEF9C"/>
        <color rgb="FF63BE7B"/>
      </colorScale>
    </cfRule>
    <cfRule type="colorScale" priority="82677">
      <colorScale>
        <cfvo type="min"/>
        <cfvo type="max"/>
        <color rgb="FFFFEF9C"/>
        <color rgb="FF63BE7B"/>
      </colorScale>
    </cfRule>
    <cfRule type="colorScale" priority="82678">
      <colorScale>
        <cfvo type="min"/>
        <cfvo type="max"/>
        <color rgb="FFFFEF9C"/>
        <color rgb="FF63BE7B"/>
      </colorScale>
    </cfRule>
  </conditionalFormatting>
  <conditionalFormatting sqref="V3:V19">
    <cfRule type="colorScale" priority="82686">
      <colorScale>
        <cfvo type="min"/>
        <cfvo type="max"/>
        <color rgb="FFFFEF9C"/>
        <color rgb="FF63BE7B"/>
      </colorScale>
    </cfRule>
  </conditionalFormatting>
  <conditionalFormatting sqref="V8:V13">
    <cfRule type="colorScale" priority="82688">
      <colorScale>
        <cfvo type="min"/>
        <cfvo type="max"/>
        <color rgb="FFFFEF9C"/>
        <color rgb="FF63BE7B"/>
      </colorScale>
    </cfRule>
  </conditionalFormatting>
  <conditionalFormatting sqref="V8:V14">
    <cfRule type="colorScale" priority="82690">
      <colorScale>
        <cfvo type="min"/>
        <cfvo type="max"/>
        <color rgb="FFFFEF9C"/>
        <color rgb="FF63BE7B"/>
      </colorScale>
    </cfRule>
    <cfRule type="colorScale" priority="82691">
      <colorScale>
        <cfvo type="min"/>
        <cfvo type="max"/>
        <color rgb="FFFFEF9C"/>
        <color rgb="FF63BE7B"/>
      </colorScale>
    </cfRule>
  </conditionalFormatting>
  <conditionalFormatting sqref="W3:W32">
    <cfRule type="colorScale" priority="82694">
      <colorScale>
        <cfvo type="min"/>
        <cfvo type="percentile" val="50"/>
        <cfvo type="max"/>
        <color rgb="FF63BE7B"/>
        <color rgb="FFFCFCFF"/>
        <color rgb="FFF8696B"/>
      </colorScale>
    </cfRule>
  </conditionalFormatting>
  <conditionalFormatting sqref="W6:W32">
    <cfRule type="colorScale" priority="82696">
      <colorScale>
        <cfvo type="min"/>
        <cfvo type="percentile" val="50"/>
        <cfvo type="max"/>
        <color rgb="FF63BE7B"/>
        <color rgb="FFFCFCFF"/>
        <color rgb="FFF8696B"/>
      </colorScale>
    </cfRule>
    <cfRule type="colorScale" priority="82697">
      <colorScale>
        <cfvo type="min"/>
        <cfvo type="max"/>
        <color rgb="FF63BE7B"/>
        <color rgb="FFFCFCFF"/>
      </colorScale>
    </cfRule>
    <cfRule type="colorScale" priority="82698">
      <colorScale>
        <cfvo type="min"/>
        <cfvo type="percentile" val="50"/>
        <cfvo type="max"/>
        <color rgb="FF63BE7B"/>
        <color rgb="FFFCFCFF"/>
        <color rgb="FFF8696B"/>
      </colorScale>
    </cfRule>
  </conditionalFormatting>
  <conditionalFormatting sqref="N2:N11">
    <cfRule type="colorScale" priority="14">
      <colorScale>
        <cfvo type="min"/>
        <cfvo type="max"/>
        <color rgb="FFFCFCFF"/>
        <color rgb="FF63BE7B"/>
      </colorScale>
    </cfRule>
  </conditionalFormatting>
  <conditionalFormatting sqref="O2:O8">
    <cfRule type="colorScale" priority="82708">
      <colorScale>
        <cfvo type="min"/>
        <cfvo type="percentile" val="50"/>
        <cfvo type="max"/>
        <color rgb="FF63BE7B"/>
        <color rgb="FFFCFCFF"/>
        <color rgb="FFF8696B"/>
      </colorScale>
    </cfRule>
  </conditionalFormatting>
  <conditionalFormatting sqref="D2:D11">
    <cfRule type="colorScale" priority="18">
      <colorScale>
        <cfvo type="min"/>
        <cfvo type="percentile" val="50"/>
        <cfvo type="max"/>
        <color rgb="FFF8696B"/>
        <color rgb="FFFCFCFF"/>
        <color rgb="FF63BE7B"/>
      </colorScale>
    </cfRule>
  </conditionalFormatting>
  <conditionalFormatting sqref="G2:G11">
    <cfRule type="colorScale" priority="17">
      <colorScale>
        <cfvo type="min"/>
        <cfvo type="max"/>
        <color rgb="FFFCFCFF"/>
        <color rgb="FF63BE7B"/>
      </colorScale>
    </cfRule>
  </conditionalFormatting>
  <conditionalFormatting sqref="J2:J11">
    <cfRule type="colorScale" priority="16">
      <colorScale>
        <cfvo type="min"/>
        <cfvo type="max"/>
        <color rgb="FFFCFCFF"/>
        <color rgb="FF63BE7B"/>
      </colorScale>
    </cfRule>
  </conditionalFormatting>
  <conditionalFormatting sqref="M2:M11">
    <cfRule type="colorScale" priority="15">
      <colorScale>
        <cfvo type="min"/>
        <cfvo type="max"/>
        <color rgb="FFFCFCFF"/>
        <color rgb="FF63BE7B"/>
      </colorScale>
    </cfRule>
  </conditionalFormatting>
  <conditionalFormatting sqref="O2:O11">
    <cfRule type="colorScale" priority="13">
      <colorScale>
        <cfvo type="min"/>
        <cfvo type="percentile" val="50"/>
        <cfvo type="max"/>
        <color rgb="FF63BE7B"/>
        <color rgb="FFFCFCFF"/>
        <color rgb="FFF8696B"/>
      </colorScale>
    </cfRule>
  </conditionalFormatting>
  <conditionalFormatting sqref="P2:P11">
    <cfRule type="colorScale" priority="12">
      <colorScale>
        <cfvo type="min"/>
        <cfvo type="percentile" val="50"/>
        <cfvo type="max"/>
        <color rgb="FF63BE7B"/>
        <color rgb="FFFCFCFF"/>
        <color rgb="FFF8696B"/>
      </colorScale>
    </cfRule>
  </conditionalFormatting>
  <conditionalFormatting sqref="Q2:Q11">
    <cfRule type="colorScale" priority="11">
      <colorScale>
        <cfvo type="min"/>
        <cfvo type="percentile" val="50"/>
        <cfvo type="max"/>
        <color rgb="FFF8696B"/>
        <color rgb="FFFCFCFF"/>
        <color rgb="FF63BE7B"/>
      </colorScale>
    </cfRule>
  </conditionalFormatting>
  <conditionalFormatting sqref="R2:R11">
    <cfRule type="colorScale" priority="10">
      <colorScale>
        <cfvo type="min"/>
        <cfvo type="max"/>
        <color rgb="FFFCFCFF"/>
        <color rgb="FF63BE7B"/>
      </colorScale>
    </cfRule>
  </conditionalFormatting>
  <conditionalFormatting sqref="S2:S11">
    <cfRule type="colorScale" priority="9">
      <colorScale>
        <cfvo type="min"/>
        <cfvo type="max"/>
        <color rgb="FFFCFCFF"/>
        <color rgb="FF63BE7B"/>
      </colorScale>
    </cfRule>
  </conditionalFormatting>
  <conditionalFormatting sqref="T2:T11">
    <cfRule type="colorScale" priority="8">
      <colorScale>
        <cfvo type="min"/>
        <cfvo type="max"/>
        <color rgb="FFFCFCFF"/>
        <color rgb="FF63BE7B"/>
      </colorScale>
    </cfRule>
  </conditionalFormatting>
  <conditionalFormatting sqref="U2:U11">
    <cfRule type="colorScale" priority="7">
      <colorScale>
        <cfvo type="min"/>
        <cfvo type="percentile" val="50"/>
        <cfvo type="max"/>
        <color rgb="FFF8696B"/>
        <color rgb="FFFCFCFF"/>
        <color rgb="FF63BE7B"/>
      </colorScale>
    </cfRule>
    <cfRule type="colorScale" priority="82737">
      <colorScale>
        <cfvo type="min"/>
        <cfvo type="max"/>
        <color rgb="FFFCFCFF"/>
        <color rgb="FF63BE7B"/>
      </colorScale>
    </cfRule>
  </conditionalFormatting>
  <conditionalFormatting sqref="V2:V11">
    <cfRule type="colorScale" priority="4">
      <colorScale>
        <cfvo type="min"/>
        <cfvo type="percentile" val="50"/>
        <cfvo type="max"/>
        <color rgb="FF63BE7B"/>
        <color rgb="FFFCFCFF"/>
        <color rgb="FFF8696B"/>
      </colorScale>
    </cfRule>
    <cfRule type="colorScale" priority="6">
      <colorScale>
        <cfvo type="min"/>
        <cfvo type="max"/>
        <color rgb="FFFCFCFF"/>
        <color rgb="FF63BE7B"/>
      </colorScale>
    </cfRule>
  </conditionalFormatting>
  <conditionalFormatting sqref="W2:W11">
    <cfRule type="colorScale" priority="5">
      <colorScale>
        <cfvo type="min"/>
        <cfvo type="percentile" val="50"/>
        <cfvo type="max"/>
        <color rgb="FF63BE7B"/>
        <color rgb="FFFCFCFF"/>
        <color rgb="FFF8696B"/>
      </colorScale>
    </cfRule>
  </conditionalFormatting>
  <conditionalFormatting sqref="H1">
    <cfRule type="colorScale" priority="1">
      <colorScale>
        <cfvo type="min"/>
        <cfvo type="percentile" val="50"/>
        <cfvo type="max"/>
        <color rgb="FFF8696B"/>
        <color rgb="FFFCFCFF"/>
        <color rgb="FF63BE7B"/>
      </colorScale>
    </cfRule>
  </conditionalFormatting>
  <conditionalFormatting sqref="H1">
    <cfRule type="colorScale" priority="2">
      <colorScale>
        <cfvo type="min"/>
        <cfvo type="percentile" val="50"/>
        <cfvo type="max"/>
        <color rgb="FFF8696B"/>
        <color rgb="FFFCFCFF"/>
        <color rgb="FF5A8AC6"/>
      </colorScale>
    </cfRule>
  </conditionalFormatting>
  <conditionalFormatting sqref="I1:N1 G1">
    <cfRule type="colorScale" priority="3">
      <colorScale>
        <cfvo type="min"/>
        <cfvo type="percentile" val="50"/>
        <cfvo type="max"/>
        <color rgb="FFF8696B"/>
        <color rgb="FFFCFCFF"/>
        <color rgb="FF63BE7B"/>
      </colorScale>
    </cfRule>
  </conditionalFormatting>
  <hyperlinks>
    <hyperlink ref="A10" r:id="rId1" display="Industrials/Lockheed Martin.xlsx" xr:uid="{5F8B3E80-C92B-2847-9CD4-4B1F8B6B53F7}"/>
    <hyperlink ref="A7" r:id="rId2" display="Industrials/Waste Management.xlsx" xr:uid="{59800E14-3592-F946-BED4-AD2131F4CB2A}"/>
    <hyperlink ref="A5" r:id="rId3" display="Industrials/Moog.xlsx" xr:uid="{844BF946-0555-7C4D-BB13-5FEEC5479A24}"/>
    <hyperlink ref="A4" r:id="rId4" display="Industrials/TransDigm.xlsx" xr:uid="{D3B59C47-A02A-2E47-A14D-D204F31626F4}"/>
    <hyperlink ref="A2" r:id="rId5" display="Industrials/United Rentals.xlsx" xr:uid="{47F72290-A551-EA48-96AB-B8B2CF80A4E6}"/>
    <hyperlink ref="A8" r:id="rId6" display="Industrials/Cummins.xlsx" xr:uid="{7304F214-E9D5-FB48-B17F-27D15ED8CD74}"/>
    <hyperlink ref="A6" r:id="rId7" display="Industrials/Caterpillar.xlsx" xr:uid="{EA235C25-3632-064D-8346-06BAF38C7798}"/>
    <hyperlink ref="A3" r:id="rId8" display="Industrials/John Deere.xlsx" xr:uid="{DB684AE9-657E-E343-A395-251416E6B149}"/>
    <hyperlink ref="A9" r:id="rId9" display="Industrials/Old Dominion Freight Line.xlsx" xr:uid="{D62E1540-B2CD-474B-970E-68B112D23D09}"/>
    <hyperlink ref="A11" r:id="rId10" display="Industrials/Symbiotic.xlsx" xr:uid="{989BCE18-7456-A740-9586-3D12A5C3B095}"/>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68FAE7-FF87-7349-B915-2DAC9C95A1FB}">
  <dimension ref="A1:AI38"/>
  <sheetViews>
    <sheetView zoomScale="80" zoomScaleNormal="80" workbookViewId="0">
      <pane ySplit="1" topLeftCell="A2" activePane="bottomLeft" state="frozen"/>
      <selection pane="bottomLeft" activeCell="N11" sqref="N11"/>
    </sheetView>
  </sheetViews>
  <sheetFormatPr baseColWidth="10" defaultRowHeight="16"/>
  <cols>
    <col min="1" max="1" width="30.7109375" style="7" customWidth="1"/>
    <col min="2" max="2" width="10.7109375" style="1" hidden="1" customWidth="1"/>
    <col min="3" max="3" width="10.7109375" style="1" customWidth="1"/>
    <col min="4" max="4" width="10.7109375" style="11" customWidth="1"/>
    <col min="5" max="6" width="10.7109375" hidden="1" customWidth="1"/>
    <col min="7" max="7" width="10.7109375" customWidth="1"/>
    <col min="8" max="9" width="10.7109375" hidden="1" customWidth="1"/>
    <col min="10" max="10" width="10.7109375" customWidth="1"/>
    <col min="11" max="12" width="10.7109375" hidden="1" customWidth="1"/>
    <col min="13" max="20" width="10.7109375" customWidth="1"/>
    <col min="21" max="23" width="11.7109375" customWidth="1"/>
    <col min="24" max="24" width="13.85546875" customWidth="1"/>
    <col min="25" max="25" width="24.7109375" style="10" customWidth="1"/>
    <col min="26" max="26" width="13.5703125" customWidth="1"/>
    <col min="27" max="27" width="109.5703125" customWidth="1"/>
    <col min="28" max="28" width="11.7109375" customWidth="1"/>
  </cols>
  <sheetData>
    <row r="1" spans="1:35" s="46" customFormat="1" ht="60" customHeight="1">
      <c r="A1" s="45" t="s">
        <v>587</v>
      </c>
      <c r="B1" s="46" t="s">
        <v>577</v>
      </c>
      <c r="C1" s="46" t="s">
        <v>5</v>
      </c>
      <c r="D1" s="46" t="s">
        <v>0</v>
      </c>
      <c r="E1" s="46" t="s">
        <v>9</v>
      </c>
      <c r="F1" s="47" t="s">
        <v>8</v>
      </c>
      <c r="G1" s="46" t="s">
        <v>575</v>
      </c>
      <c r="H1" s="46" t="s">
        <v>26</v>
      </c>
      <c r="I1" s="46" t="s">
        <v>27</v>
      </c>
      <c r="J1" s="46" t="s">
        <v>579</v>
      </c>
      <c r="K1" s="46" t="s">
        <v>580</v>
      </c>
      <c r="L1" s="46" t="s">
        <v>581</v>
      </c>
      <c r="M1" s="46" t="s">
        <v>576</v>
      </c>
      <c r="N1" s="46" t="s">
        <v>582</v>
      </c>
      <c r="O1" s="46" t="s">
        <v>24</v>
      </c>
      <c r="P1" s="46" t="s">
        <v>25</v>
      </c>
      <c r="Q1" s="46" t="s">
        <v>578</v>
      </c>
      <c r="R1" s="46" t="s">
        <v>3</v>
      </c>
      <c r="S1" s="46" t="s">
        <v>583</v>
      </c>
      <c r="T1" s="46" t="s">
        <v>2</v>
      </c>
      <c r="U1" s="46" t="s">
        <v>4</v>
      </c>
      <c r="V1" s="46" t="s">
        <v>584</v>
      </c>
      <c r="W1" s="46" t="s">
        <v>597</v>
      </c>
      <c r="X1" s="46" t="s">
        <v>1</v>
      </c>
      <c r="Y1" s="46" t="s">
        <v>7</v>
      </c>
      <c r="Z1" s="46" t="s">
        <v>10</v>
      </c>
      <c r="AA1" s="46" t="s">
        <v>6</v>
      </c>
    </row>
    <row r="2" spans="1:35" ht="50" customHeight="1">
      <c r="A2" s="57" t="e" vm="114">
        <v>#VALUE!</v>
      </c>
      <c r="B2" s="12" cm="1">
        <f t="array" ref="B2">_FV(A2,"Price")</f>
        <v>61.27</v>
      </c>
      <c r="C2" s="38">
        <f>'[114]Sheet 1'!$AG$116</f>
        <v>40.697402517147758</v>
      </c>
      <c r="D2" s="33">
        <f>'[114]Sheet 1'!$AG$118</f>
        <v>-0.32261314052683487</v>
      </c>
      <c r="E2" s="33">
        <f>'[114]Sheet 1'!$AE$4</f>
        <v>0.26645644969708138</v>
      </c>
      <c r="F2" s="33">
        <f>'[114]Sheet 1'!$AF$4</f>
        <v>0.32012635954010782</v>
      </c>
      <c r="G2" s="33">
        <f>'[114]Sheet 1'!$AM$107</f>
        <v>0.11820507443451907</v>
      </c>
      <c r="H2" s="33">
        <f>'[114]Sheet 1'!$AE$29</f>
        <v>-1.8713649258605729</v>
      </c>
      <c r="I2" s="33">
        <f>'[114]Sheet 1'!$AF$29</f>
        <v>2.3284106419637065</v>
      </c>
      <c r="J2" s="33">
        <f>'[114]Sheet 1'!$AL$22</f>
        <v>0.81925510079959485</v>
      </c>
      <c r="K2" s="33">
        <f>'[114]Sheet 1'!$AE$106</f>
        <v>-0.55171847879300362</v>
      </c>
      <c r="L2" s="33">
        <f>'[114]Sheet 1'!$AF$106</f>
        <v>0.47680241252427735</v>
      </c>
      <c r="M2" s="33">
        <f>'[114]Sheet 1'!$AK$106</f>
        <v>0.55655146632959418</v>
      </c>
      <c r="N2" s="33">
        <f>SUM(D2,G2,M2,J2,Q2,R2,S2,T2,U2)/9</f>
        <v>0.18088519455306315</v>
      </c>
      <c r="O2" s="34">
        <f>'[114]Sheet 1'!$AL$19</f>
        <v>10.799132197891321</v>
      </c>
      <c r="P2" s="34">
        <f>'[114]Sheet 1'!$AM$19</f>
        <v>89.514823529411771</v>
      </c>
      <c r="Q2" s="35">
        <f>'[114]Sheet 1'!$AN$22</f>
        <v>8.9370672750881883E-3</v>
      </c>
      <c r="R2" s="33">
        <f>'[114]Sheet 1'!$AK$7</f>
        <v>0.22819999999999999</v>
      </c>
      <c r="S2" s="33">
        <f>'[114]Sheet 1'!$AM$7</f>
        <v>0.12064071370640714</v>
      </c>
      <c r="T2" s="33">
        <f>'[114]Sheet 1'!$AN$7</f>
        <v>9.6512570965125707E-2</v>
      </c>
      <c r="U2" s="33">
        <f>'[114]Sheet 1'!$AM$13</f>
        <v>2.2778979940740992E-3</v>
      </c>
      <c r="V2" s="36">
        <f>'[114]Sheet 1'!$AN$13</f>
        <v>0.47921557956797523</v>
      </c>
      <c r="W2" s="33">
        <f>'[114]Sheet 1'!$AK$16</f>
        <v>5.7085755511766473E-3</v>
      </c>
      <c r="X2" s="39">
        <f>'[114]Sheet 1'!$AM$102</f>
        <v>26630660000</v>
      </c>
      <c r="Y2" s="43" t="str" cm="1">
        <f t="array" ref="Y2">_FV(A2,"Industry")</f>
        <v>Uranium</v>
      </c>
      <c r="Z2" s="41" cm="1">
        <f t="array" ref="Z2">_FV(A2,"Year incorporated",TRUE)</f>
        <v>1997</v>
      </c>
      <c r="AA2" s="8" t="str" cm="1">
        <f t="array" ref="AA2">_FV(A2,"Description")</f>
        <v>Cameco Corporation is a Canada-based company engaged in providing uranium fuel to generate clean, reliable baseload electricity around the globe. The Company also offers nuclear fuel processing services, refinery services and manufactures fuel assemblies and reactor components. It operates through two segments: uranium and fuel services. The uranium segment is involved in the exploration for, mining, milling, purchase and sale of uranium concentrate. The fuel services segment is involved in the refining, conversion and fabrication of uranium concentrate and the purchase and sale of conversion services. Its uranium projects include Millennium, Yeelirrie, and Kintyre. The Cree Extension-Millennium project is a Cameco-operated joint venture located in the southeastern portion of Canada's Athabasca Basin. The Yeelirrie deposit is located approximately 650 kilometer (Km) northeast of Perth and approximately 750 km south of the Company’s Kintyre project.</v>
      </c>
      <c r="AB2" s="4"/>
      <c r="AC2" s="22"/>
      <c r="AD2" s="23"/>
    </row>
    <row r="3" spans="1:35" ht="50" customHeight="1">
      <c r="A3" s="57" t="e" vm="115">
        <v>#VALUE!</v>
      </c>
      <c r="B3" s="12" cm="1">
        <f t="array" ref="B3">_FV(A3,"Price")</f>
        <v>14.32</v>
      </c>
      <c r="C3" s="38">
        <f>'[115]Sheet 1'!$K$116</f>
        <v>15.683883057777276</v>
      </c>
      <c r="D3" s="33">
        <f>'[115]Sheet 1'!$K$118</f>
        <v>2.5090395933155207E-2</v>
      </c>
      <c r="E3" s="33">
        <f>'[115]Sheet 1'!$I$4</f>
        <v>0.93434823977164605</v>
      </c>
      <c r="F3" s="33">
        <f>'[115]Sheet 1'!$J$4</f>
        <v>0.29365469749139206</v>
      </c>
      <c r="G3" s="33">
        <f>'[115]Sheet 1'!$Q$107</f>
        <v>0.23862531006461701</v>
      </c>
      <c r="H3" s="33">
        <f>'[115]Sheet 1'!$I$29</f>
        <v>1.7349999999999999</v>
      </c>
      <c r="I3" s="33">
        <f>'[115]Sheet 1'!$J$29</f>
        <v>0.64168190127970748</v>
      </c>
      <c r="J3" s="33">
        <f>'[115]Sheet 1'!$P$22</f>
        <v>0.3215046113042237</v>
      </c>
      <c r="K3" s="33">
        <f>'[115]Sheet 1'!$I$106</f>
        <v>0.74884615384615394</v>
      </c>
      <c r="L3" s="33">
        <f>'[115]Sheet 1'!$J$106</f>
        <v>-0.85265009896635147</v>
      </c>
      <c r="M3" s="33">
        <f>'[115]Sheet 1'!$O$106</f>
        <v>0.76990338053319274</v>
      </c>
      <c r="N3" s="33">
        <f>SUM(D3,G3,M3,J3,Q3,R3,S3,T3,U3)/9</f>
        <v>0.29716250824326768</v>
      </c>
      <c r="O3" s="34">
        <f>'[115]Sheet 1'!$P$19</f>
        <v>2.581273764258555</v>
      </c>
      <c r="P3" s="34">
        <f>'[115]Sheet 1'!$Q$19</f>
        <v>6.0478841870824054</v>
      </c>
      <c r="Q3" s="35">
        <f>'[115]Sheet 1'!$R$22</f>
        <v>2.4673172528079542E-2</v>
      </c>
      <c r="R3" s="33">
        <f>'[115]Sheet 1'!$O$7</f>
        <v>0.60809999999999997</v>
      </c>
      <c r="S3" s="33">
        <f>'[115]Sheet 1'!$Q$7</f>
        <v>0.42680608365019013</v>
      </c>
      <c r="T3" s="33">
        <f>'[115]Sheet 1'!$R$7</f>
        <v>6.3688212927756657E-2</v>
      </c>
      <c r="U3" s="33">
        <f>'[115]Sheet 1'!$Q$13</f>
        <v>0.19607140724819391</v>
      </c>
      <c r="V3" s="36">
        <f>'[115]Sheet 1'!$R$13</f>
        <v>0.27257501744591767</v>
      </c>
      <c r="W3" s="33">
        <f>'[115]Sheet 1'!$O$16</f>
        <v>5.1409373243569916E-2</v>
      </c>
      <c r="X3" s="40">
        <f>'[115]Sheet 1'!$Q$102</f>
        <v>2715500000</v>
      </c>
      <c r="Y3" s="43" t="str" cm="1">
        <f t="array" ref="Y3">_FV(A3,"Industry")</f>
        <v>Chemicals</v>
      </c>
      <c r="Z3" s="41" cm="1">
        <f t="array" ref="Z3">_FV(A3,"Year incorporated",TRUE)</f>
        <v>2018</v>
      </c>
      <c r="AA3" s="8" t="str" cm="1">
        <f t="array" ref="AA3">_FV(A3,"Description")</f>
        <v>Livent Corporation is a fully integrated lithium company. The Company manufactures lithium for use in a range of lithium products, which are used primarily in lithium-based batteries, specialty polymers and chemical synthesis applications. It is focused on supplying high performance lithium compounds to the electric vehicles (EV) and broader battery markets. The Company also supplies butyllithium, which is used in the production of polymers and pharmaceutical products, as well as a range of specialty lithium compounds including high purity lithium metal, which is used in non-rechargeable batteries and in the production of lightweight materials for aerospace applications. Its product category includes Lithium Hydroxide, Butyllithium, High Purity Lithium Metal, Lithium Carbonate, and Lithium Chloride. It serves a variety of industrial, pharmaceutical, aerospace, electronics, agricultural and polymer applications.</v>
      </c>
      <c r="AB3" s="4"/>
      <c r="AC3" s="22"/>
      <c r="AD3" s="6"/>
      <c r="AI3" s="6"/>
    </row>
    <row r="4" spans="1:35" ht="50" customHeight="1">
      <c r="A4" s="44"/>
      <c r="B4" s="12"/>
      <c r="C4" s="38"/>
      <c r="D4" s="33"/>
      <c r="E4" s="33"/>
      <c r="F4" s="33"/>
      <c r="G4" s="33"/>
      <c r="H4" s="33"/>
      <c r="I4" s="33"/>
      <c r="J4" s="33"/>
      <c r="K4" s="33"/>
      <c r="L4" s="33"/>
      <c r="M4" s="33"/>
      <c r="N4" s="33"/>
      <c r="O4" s="34"/>
      <c r="P4" s="34"/>
      <c r="Q4" s="35"/>
      <c r="R4" s="33"/>
      <c r="S4" s="33"/>
      <c r="T4" s="33"/>
      <c r="U4" s="33"/>
      <c r="V4" s="36"/>
      <c r="W4" s="33"/>
      <c r="X4" s="39"/>
      <c r="Y4" s="43"/>
      <c r="Z4" s="41"/>
      <c r="AA4" s="8"/>
      <c r="AB4" s="4"/>
      <c r="AC4" s="22"/>
      <c r="AD4" s="6"/>
      <c r="AE4" s="6"/>
    </row>
    <row r="5" spans="1:35" ht="50" customHeight="1">
      <c r="A5" s="44"/>
      <c r="B5" s="12"/>
      <c r="C5" s="38"/>
      <c r="D5" s="33"/>
      <c r="E5" s="33"/>
      <c r="F5" s="33"/>
      <c r="G5" s="33"/>
      <c r="H5" s="33"/>
      <c r="I5" s="33"/>
      <c r="J5" s="33"/>
      <c r="K5" s="33"/>
      <c r="L5" s="33"/>
      <c r="M5" s="33"/>
      <c r="N5" s="33"/>
      <c r="O5" s="34"/>
      <c r="P5" s="34"/>
      <c r="Q5" s="35"/>
      <c r="R5" s="33"/>
      <c r="S5" s="33"/>
      <c r="T5" s="33"/>
      <c r="U5" s="33"/>
      <c r="V5" s="36"/>
      <c r="W5" s="33"/>
      <c r="X5" s="39"/>
      <c r="Y5" s="43"/>
      <c r="Z5" s="41"/>
      <c r="AA5" s="8"/>
      <c r="AB5" s="4"/>
      <c r="AC5" s="22"/>
      <c r="AD5" s="6"/>
    </row>
    <row r="6" spans="1:35" ht="50" customHeight="1">
      <c r="A6" s="2"/>
      <c r="B6" s="12"/>
      <c r="C6" s="38"/>
      <c r="D6" s="33"/>
      <c r="E6" s="33"/>
      <c r="F6" s="33"/>
      <c r="G6" s="33"/>
      <c r="H6" s="33"/>
      <c r="I6" s="33"/>
      <c r="J6" s="33"/>
      <c r="K6" s="33"/>
      <c r="L6" s="33"/>
      <c r="M6" s="33"/>
      <c r="N6" s="33"/>
      <c r="O6" s="34"/>
      <c r="P6" s="34"/>
      <c r="Q6" s="35"/>
      <c r="R6" s="33"/>
      <c r="S6" s="33"/>
      <c r="T6" s="33"/>
      <c r="U6" s="33"/>
      <c r="V6" s="36"/>
      <c r="W6" s="33"/>
      <c r="X6" s="39"/>
      <c r="Y6" s="43"/>
      <c r="Z6" s="41"/>
      <c r="AA6" s="8"/>
      <c r="AB6" s="4"/>
      <c r="AC6" s="22"/>
      <c r="AD6" s="6"/>
    </row>
    <row r="7" spans="1:35" ht="50" customHeight="1">
      <c r="A7" s="2"/>
      <c r="B7" s="12"/>
      <c r="C7" s="38"/>
      <c r="D7" s="33"/>
      <c r="E7" s="33"/>
      <c r="F7" s="33"/>
      <c r="G7" s="33"/>
      <c r="H7" s="33"/>
      <c r="I7" s="33"/>
      <c r="J7" s="33"/>
      <c r="K7" s="33"/>
      <c r="L7" s="33"/>
      <c r="M7" s="33"/>
      <c r="N7" s="33"/>
      <c r="O7" s="34"/>
      <c r="P7" s="34"/>
      <c r="Q7" s="35"/>
      <c r="R7" s="33"/>
      <c r="S7" s="33"/>
      <c r="T7" s="33"/>
      <c r="U7" s="33"/>
      <c r="V7" s="36"/>
      <c r="W7" s="33"/>
      <c r="X7" s="39"/>
      <c r="Y7" s="43"/>
      <c r="Z7" s="41"/>
      <c r="AA7" s="8"/>
    </row>
    <row r="8" spans="1:35" ht="50" customHeight="1">
      <c r="A8" s="2"/>
      <c r="B8" s="12"/>
      <c r="C8" s="38"/>
      <c r="D8" s="33"/>
      <c r="E8" s="33"/>
      <c r="F8" s="33"/>
      <c r="G8" s="33"/>
      <c r="H8" s="33"/>
      <c r="I8" s="33"/>
      <c r="J8" s="33"/>
      <c r="K8" s="33"/>
      <c r="L8" s="33"/>
      <c r="M8" s="33"/>
      <c r="N8" s="33"/>
      <c r="O8" s="34"/>
      <c r="P8" s="34"/>
      <c r="Q8" s="35"/>
      <c r="R8" s="33"/>
      <c r="S8" s="33"/>
      <c r="T8" s="33"/>
      <c r="U8" s="33"/>
      <c r="V8" s="36"/>
      <c r="W8" s="33"/>
      <c r="X8" s="39"/>
      <c r="Y8" s="43"/>
      <c r="Z8" s="41"/>
      <c r="AA8" s="8"/>
    </row>
    <row r="9" spans="1:35" ht="50" customHeight="1">
      <c r="A9" s="2"/>
      <c r="B9" s="12"/>
      <c r="C9" s="38"/>
      <c r="D9" s="33"/>
      <c r="E9" s="33"/>
      <c r="F9" s="33"/>
      <c r="G9" s="33"/>
      <c r="H9" s="33"/>
      <c r="I9" s="33"/>
      <c r="J9" s="33"/>
      <c r="K9" s="33"/>
      <c r="L9" s="33"/>
      <c r="M9" s="33"/>
      <c r="N9" s="33"/>
      <c r="O9" s="34"/>
      <c r="P9" s="34"/>
      <c r="Q9" s="35"/>
      <c r="R9" s="33"/>
      <c r="S9" s="33"/>
      <c r="T9" s="33"/>
      <c r="U9" s="33"/>
      <c r="V9" s="36"/>
      <c r="W9" s="33"/>
      <c r="X9" s="39"/>
      <c r="Y9" s="43"/>
      <c r="Z9" s="41"/>
      <c r="AA9" s="8"/>
    </row>
    <row r="10" spans="1:35" ht="50" customHeight="1">
      <c r="A10" s="2"/>
      <c r="B10" s="12"/>
      <c r="C10" s="38"/>
      <c r="D10" s="33"/>
      <c r="E10" s="33"/>
      <c r="F10" s="33"/>
      <c r="G10" s="33"/>
      <c r="H10" s="33"/>
      <c r="I10" s="33"/>
      <c r="J10" s="33"/>
      <c r="K10" s="33"/>
      <c r="L10" s="33"/>
      <c r="M10" s="33"/>
      <c r="N10" s="33"/>
      <c r="O10" s="34"/>
      <c r="P10" s="34"/>
      <c r="Q10" s="35"/>
      <c r="R10" s="33"/>
      <c r="S10" s="33"/>
      <c r="T10" s="33"/>
      <c r="U10" s="33"/>
      <c r="V10" s="36"/>
      <c r="W10" s="33"/>
      <c r="X10" s="39"/>
      <c r="Y10" s="43"/>
      <c r="Z10" s="41"/>
      <c r="AA10" s="8"/>
    </row>
    <row r="11" spans="1:35" ht="50" customHeight="1">
      <c r="A11" s="2"/>
      <c r="B11" s="12"/>
      <c r="C11" s="38"/>
      <c r="D11" s="33"/>
      <c r="E11" s="33"/>
      <c r="F11" s="33"/>
      <c r="G11" s="33"/>
      <c r="H11" s="33"/>
      <c r="I11" s="33"/>
      <c r="J11" s="33"/>
      <c r="K11" s="33"/>
      <c r="L11" s="33"/>
      <c r="M11" s="33"/>
      <c r="N11" s="33"/>
      <c r="O11" s="34"/>
      <c r="P11" s="34"/>
      <c r="Q11" s="35"/>
      <c r="R11" s="33"/>
      <c r="S11" s="33"/>
      <c r="T11" s="33"/>
      <c r="U11" s="33"/>
      <c r="V11" s="36"/>
      <c r="W11" s="33"/>
      <c r="X11" s="39"/>
      <c r="Y11" s="43"/>
      <c r="Z11" s="41"/>
      <c r="AA11" s="8"/>
    </row>
    <row r="12" spans="1:35" ht="50" customHeight="1">
      <c r="A12" s="2"/>
      <c r="B12" s="12"/>
      <c r="C12" s="38"/>
      <c r="D12" s="33"/>
      <c r="E12" s="33"/>
      <c r="F12" s="33"/>
      <c r="G12" s="33"/>
      <c r="H12" s="33"/>
      <c r="I12" s="33"/>
      <c r="J12" s="33"/>
      <c r="K12" s="33"/>
      <c r="L12" s="33"/>
      <c r="M12" s="33"/>
      <c r="N12" s="33"/>
      <c r="O12" s="34"/>
      <c r="P12" s="34"/>
      <c r="Q12" s="35"/>
      <c r="R12" s="33"/>
      <c r="S12" s="33"/>
      <c r="T12" s="33"/>
      <c r="U12" s="33"/>
      <c r="V12" s="36"/>
      <c r="W12" s="33"/>
      <c r="X12" s="39"/>
      <c r="Y12" s="43"/>
      <c r="Z12" s="41"/>
      <c r="AA12" s="8"/>
    </row>
    <row r="13" spans="1:35" ht="50" customHeight="1">
      <c r="A13" s="2"/>
      <c r="B13" s="12"/>
      <c r="C13" s="38"/>
      <c r="D13" s="33"/>
      <c r="E13" s="33"/>
      <c r="F13" s="33"/>
      <c r="G13" s="33"/>
      <c r="H13" s="33"/>
      <c r="I13" s="33"/>
      <c r="J13" s="33"/>
      <c r="K13" s="33"/>
      <c r="L13" s="33"/>
      <c r="M13" s="33"/>
      <c r="N13" s="33"/>
      <c r="O13" s="34"/>
      <c r="P13" s="34"/>
      <c r="Q13" s="35"/>
      <c r="R13" s="33"/>
      <c r="S13" s="33"/>
      <c r="T13" s="33"/>
      <c r="U13" s="33"/>
      <c r="V13" s="36"/>
      <c r="W13" s="33"/>
      <c r="X13" s="39"/>
      <c r="Y13" s="43"/>
      <c r="Z13" s="41"/>
      <c r="AA13" s="8"/>
    </row>
    <row r="14" spans="1:35" ht="50" customHeight="1">
      <c r="A14" s="2"/>
      <c r="B14" s="12"/>
      <c r="C14" s="38"/>
      <c r="D14" s="33"/>
      <c r="E14" s="33"/>
      <c r="F14" s="33"/>
      <c r="G14" s="33"/>
      <c r="H14" s="33"/>
      <c r="I14" s="33"/>
      <c r="J14" s="33"/>
      <c r="K14" s="33"/>
      <c r="L14" s="33"/>
      <c r="M14" s="33"/>
      <c r="N14" s="33"/>
      <c r="O14" s="34"/>
      <c r="P14" s="34"/>
      <c r="Q14" s="35"/>
      <c r="R14" s="33"/>
      <c r="S14" s="33"/>
      <c r="T14" s="33"/>
      <c r="U14" s="33"/>
      <c r="V14" s="36"/>
      <c r="W14" s="33"/>
      <c r="X14" s="39"/>
      <c r="Y14" s="43"/>
      <c r="Z14" s="41"/>
      <c r="AA14" s="8"/>
    </row>
    <row r="15" spans="1:35" ht="50" customHeight="1">
      <c r="A15" s="2"/>
      <c r="B15" s="12"/>
      <c r="C15" s="12"/>
      <c r="D15" s="4"/>
      <c r="E15" s="4"/>
      <c r="F15" s="4"/>
      <c r="G15" s="4"/>
      <c r="H15" s="4"/>
      <c r="I15" s="4"/>
      <c r="J15" s="4"/>
      <c r="K15" s="4"/>
      <c r="L15" s="4"/>
      <c r="M15" s="4"/>
      <c r="N15" s="4"/>
      <c r="O15" s="24"/>
      <c r="P15" s="24"/>
      <c r="Q15" s="21"/>
      <c r="R15" s="4"/>
      <c r="S15" s="4"/>
      <c r="T15" s="4"/>
      <c r="U15" s="4"/>
      <c r="V15" s="25"/>
      <c r="W15" s="4"/>
      <c r="X15" s="39"/>
      <c r="Y15" s="43"/>
      <c r="Z15" s="41"/>
      <c r="AA15" s="8"/>
    </row>
    <row r="16" spans="1:35" ht="50" customHeight="1">
      <c r="A16" s="2"/>
      <c r="B16" s="12"/>
      <c r="C16" s="12"/>
      <c r="D16" s="4"/>
      <c r="E16" s="4"/>
      <c r="F16" s="4"/>
      <c r="G16" s="4"/>
      <c r="H16" s="4"/>
      <c r="I16" s="4"/>
      <c r="J16" s="4"/>
      <c r="K16" s="4"/>
      <c r="L16" s="4"/>
      <c r="M16" s="4"/>
      <c r="N16" s="4"/>
      <c r="O16" s="24"/>
      <c r="P16" s="24"/>
      <c r="Q16" s="21"/>
      <c r="R16" s="4"/>
      <c r="S16" s="4"/>
      <c r="T16" s="4"/>
      <c r="U16" s="4"/>
      <c r="V16" s="25"/>
      <c r="W16" s="4"/>
      <c r="X16" s="5"/>
      <c r="Y16" s="9"/>
      <c r="Z16" s="14"/>
      <c r="AA16" s="8"/>
    </row>
    <row r="17" spans="1:27" ht="50" customHeight="1">
      <c r="A17" s="2"/>
      <c r="B17" s="12"/>
      <c r="C17" s="12"/>
      <c r="D17" s="4"/>
      <c r="E17" s="4"/>
      <c r="F17" s="4"/>
      <c r="G17" s="4"/>
      <c r="H17" s="4"/>
      <c r="I17" s="4"/>
      <c r="J17" s="4"/>
      <c r="K17" s="4"/>
      <c r="L17" s="4"/>
      <c r="M17" s="4"/>
      <c r="N17" s="4"/>
      <c r="O17" s="24"/>
      <c r="P17" s="24"/>
      <c r="Q17" s="21"/>
      <c r="R17" s="4"/>
      <c r="S17" s="4"/>
      <c r="T17" s="4"/>
      <c r="U17" s="4"/>
      <c r="V17" s="25"/>
      <c r="W17" s="4"/>
      <c r="X17" s="5"/>
      <c r="Y17" s="9"/>
      <c r="Z17" s="14"/>
      <c r="AA17" s="8"/>
    </row>
    <row r="18" spans="1:27" ht="50" customHeight="1">
      <c r="A18" s="2"/>
      <c r="B18" s="12"/>
      <c r="C18" s="12"/>
      <c r="D18" s="4"/>
      <c r="E18" s="4"/>
      <c r="F18" s="4"/>
      <c r="G18" s="4"/>
      <c r="H18" s="4"/>
      <c r="I18" s="4"/>
      <c r="J18" s="4"/>
      <c r="K18" s="4"/>
      <c r="L18" s="4"/>
      <c r="M18" s="4"/>
      <c r="N18" s="4"/>
      <c r="O18" s="24"/>
      <c r="P18" s="24"/>
      <c r="Q18" s="21"/>
      <c r="R18" s="4"/>
      <c r="S18" s="4"/>
      <c r="T18" s="4"/>
      <c r="U18" s="4"/>
      <c r="V18" s="25"/>
      <c r="W18" s="4"/>
      <c r="X18" s="5"/>
      <c r="Y18" s="9"/>
      <c r="Z18" s="14"/>
      <c r="AA18" s="8"/>
    </row>
    <row r="19" spans="1:27" ht="50" customHeight="1">
      <c r="A19" s="2"/>
      <c r="B19" s="12"/>
      <c r="C19" s="12"/>
      <c r="D19" s="4"/>
      <c r="E19" s="4"/>
      <c r="F19" s="4"/>
      <c r="G19" s="4"/>
      <c r="H19" s="4"/>
      <c r="I19" s="4"/>
      <c r="J19" s="4"/>
      <c r="K19" s="4"/>
      <c r="L19" s="4"/>
      <c r="M19" s="4"/>
      <c r="N19" s="4"/>
      <c r="O19" s="24"/>
      <c r="P19" s="24"/>
      <c r="Q19" s="21"/>
      <c r="R19" s="4"/>
      <c r="S19" s="4"/>
      <c r="T19" s="4"/>
      <c r="U19" s="4"/>
      <c r="V19" s="25"/>
      <c r="W19" s="4"/>
      <c r="X19" s="5"/>
      <c r="Y19" s="9"/>
      <c r="Z19" s="14"/>
      <c r="AA19" s="8"/>
    </row>
    <row r="20" spans="1:27" ht="50" customHeight="1">
      <c r="A20" s="2"/>
      <c r="B20" s="12"/>
      <c r="C20" s="12"/>
      <c r="D20" s="4"/>
      <c r="E20" s="4"/>
      <c r="F20" s="4"/>
      <c r="G20" s="4"/>
      <c r="H20" s="4"/>
      <c r="I20" s="4"/>
      <c r="J20" s="4"/>
      <c r="K20" s="4"/>
      <c r="L20" s="4"/>
      <c r="M20" s="4"/>
      <c r="N20" s="4"/>
      <c r="O20" s="24"/>
      <c r="P20" s="24"/>
      <c r="Q20" s="21"/>
      <c r="R20" s="4"/>
      <c r="S20" s="4"/>
      <c r="T20" s="4"/>
      <c r="U20" s="4"/>
      <c r="V20" s="25"/>
      <c r="W20" s="4"/>
      <c r="X20" s="5"/>
      <c r="Y20" s="9"/>
      <c r="Z20" s="14"/>
      <c r="AA20" s="8"/>
    </row>
    <row r="21" spans="1:27" ht="50" customHeight="1">
      <c r="A21" s="2"/>
      <c r="B21" s="12"/>
      <c r="C21" s="12"/>
      <c r="D21" s="4"/>
      <c r="E21" s="4"/>
      <c r="F21" s="4"/>
      <c r="G21" s="4"/>
      <c r="H21" s="4"/>
      <c r="I21" s="4"/>
      <c r="J21" s="4"/>
      <c r="K21" s="4"/>
      <c r="L21" s="4"/>
      <c r="M21" s="4"/>
      <c r="N21" s="4"/>
      <c r="O21" s="24"/>
      <c r="P21" s="24"/>
      <c r="Q21" s="21"/>
      <c r="R21" s="4"/>
      <c r="S21" s="4"/>
      <c r="T21" s="4"/>
      <c r="U21" s="4"/>
      <c r="V21" s="25"/>
      <c r="W21" s="4"/>
      <c r="X21" s="5"/>
      <c r="Y21" s="9"/>
      <c r="Z21" s="14"/>
      <c r="AA21" s="8"/>
    </row>
    <row r="22" spans="1:27" ht="50" customHeight="1">
      <c r="A22" s="2"/>
      <c r="B22" s="12"/>
      <c r="C22" s="12"/>
      <c r="D22" s="4"/>
      <c r="E22" s="4"/>
      <c r="F22" s="4"/>
      <c r="G22" s="4"/>
      <c r="H22" s="4"/>
      <c r="I22" s="4"/>
      <c r="J22" s="4"/>
      <c r="K22" s="4"/>
      <c r="L22" s="4"/>
      <c r="M22" s="4"/>
      <c r="N22" s="4"/>
      <c r="O22" s="24"/>
      <c r="P22" s="24"/>
      <c r="Q22" s="21"/>
      <c r="R22" s="4"/>
      <c r="S22" s="4"/>
      <c r="T22" s="4"/>
      <c r="U22" s="4"/>
      <c r="W22" s="4"/>
      <c r="X22" s="5"/>
      <c r="Y22" s="9"/>
      <c r="Z22" s="14"/>
      <c r="AA22" s="8"/>
    </row>
    <row r="23" spans="1:27" ht="50" customHeight="1">
      <c r="A23" s="2"/>
      <c r="B23" s="12"/>
      <c r="C23" s="12"/>
      <c r="D23" s="4"/>
      <c r="E23" s="4"/>
      <c r="F23" s="4"/>
      <c r="G23" s="4"/>
      <c r="H23" s="4"/>
      <c r="I23" s="4"/>
      <c r="J23" s="4"/>
      <c r="K23" s="4"/>
      <c r="L23" s="4"/>
      <c r="M23" s="4"/>
      <c r="N23" s="4"/>
      <c r="O23" s="24"/>
      <c r="P23" s="24"/>
      <c r="Q23" s="21"/>
      <c r="R23" s="4"/>
      <c r="S23" s="4"/>
      <c r="T23" s="4"/>
      <c r="U23" s="4"/>
      <c r="W23" s="4"/>
      <c r="X23" s="5"/>
      <c r="Y23" s="9"/>
      <c r="Z23" s="14"/>
      <c r="AA23" s="8"/>
    </row>
    <row r="24" spans="1:27" ht="50" customHeight="1">
      <c r="A24" s="2"/>
      <c r="B24" s="12"/>
      <c r="C24" s="12"/>
      <c r="D24" s="4"/>
      <c r="E24" s="4"/>
      <c r="F24" s="4"/>
      <c r="G24" s="4"/>
      <c r="H24" s="4"/>
      <c r="I24" s="4"/>
      <c r="J24" s="4"/>
      <c r="K24" s="4"/>
      <c r="L24" s="4"/>
      <c r="M24" s="4"/>
      <c r="N24" s="4"/>
      <c r="O24" s="24"/>
      <c r="P24" s="24"/>
      <c r="Q24" s="21"/>
      <c r="R24" s="4"/>
      <c r="S24" s="4"/>
      <c r="T24" s="4"/>
      <c r="U24" s="4"/>
      <c r="W24" s="4"/>
      <c r="X24" s="5"/>
      <c r="Y24" s="9"/>
      <c r="Z24" s="14"/>
      <c r="AA24" s="8"/>
    </row>
    <row r="25" spans="1:27" ht="50" customHeight="1">
      <c r="A25" s="2"/>
      <c r="B25" s="12"/>
      <c r="C25" s="12"/>
      <c r="D25" s="4"/>
      <c r="E25" s="4"/>
      <c r="F25" s="4"/>
      <c r="G25" s="4"/>
      <c r="H25" s="4"/>
      <c r="I25" s="4"/>
      <c r="J25" s="4"/>
      <c r="K25" s="4"/>
      <c r="L25" s="4"/>
      <c r="M25" s="4"/>
      <c r="N25" s="4"/>
      <c r="O25" s="24"/>
      <c r="P25" s="24"/>
      <c r="Q25" s="21"/>
      <c r="R25" s="4"/>
      <c r="S25" s="4"/>
      <c r="T25" s="4"/>
      <c r="U25" s="4"/>
      <c r="W25" s="4"/>
      <c r="X25" s="5"/>
      <c r="Y25" s="9"/>
      <c r="Z25" s="14"/>
      <c r="AA25" s="8"/>
    </row>
    <row r="26" spans="1:27" ht="50" customHeight="1">
      <c r="A26" s="2"/>
      <c r="B26" s="12"/>
      <c r="C26" s="12"/>
      <c r="D26" s="4"/>
      <c r="E26" s="4"/>
      <c r="F26" s="4"/>
      <c r="G26" s="4"/>
      <c r="H26" s="4"/>
      <c r="I26" s="4"/>
      <c r="J26" s="4"/>
      <c r="K26" s="4"/>
      <c r="L26" s="4"/>
      <c r="M26" s="4"/>
      <c r="N26" s="4"/>
      <c r="O26" s="24"/>
      <c r="P26" s="24"/>
      <c r="Q26" s="21"/>
      <c r="R26" s="4"/>
      <c r="S26" s="4"/>
      <c r="T26" s="4"/>
      <c r="U26" s="4"/>
      <c r="W26" s="4"/>
      <c r="X26" s="5"/>
      <c r="Y26" s="9"/>
      <c r="Z26" s="14"/>
      <c r="AA26" s="8"/>
    </row>
    <row r="27" spans="1:27" ht="50" customHeight="1">
      <c r="A27" s="2"/>
      <c r="B27" s="12"/>
      <c r="C27" s="12"/>
      <c r="D27" s="4"/>
      <c r="E27" s="4"/>
      <c r="F27" s="4"/>
      <c r="G27" s="4"/>
      <c r="H27" s="4"/>
      <c r="I27" s="4"/>
      <c r="J27" s="4"/>
      <c r="K27" s="4"/>
      <c r="L27" s="4"/>
      <c r="M27" s="4"/>
      <c r="N27" s="4"/>
      <c r="O27" s="24"/>
      <c r="P27" s="24"/>
      <c r="Q27" s="21"/>
      <c r="R27" s="4"/>
      <c r="S27" s="4"/>
      <c r="T27" s="4"/>
      <c r="U27" s="4"/>
      <c r="W27" s="4"/>
      <c r="X27" s="5"/>
      <c r="Y27" s="9"/>
      <c r="Z27" s="14"/>
      <c r="AA27" s="8"/>
    </row>
    <row r="28" spans="1:27" ht="50" customHeight="1">
      <c r="A28" s="2"/>
      <c r="B28" s="12"/>
      <c r="C28" s="12"/>
      <c r="D28" s="4"/>
      <c r="E28" s="4"/>
      <c r="F28" s="4"/>
      <c r="G28" s="4"/>
      <c r="H28" s="4"/>
      <c r="I28" s="4"/>
      <c r="J28" s="4"/>
      <c r="K28" s="4"/>
      <c r="L28" s="4"/>
      <c r="M28" s="4"/>
      <c r="N28" s="4"/>
      <c r="O28" s="24"/>
      <c r="P28" s="24"/>
      <c r="Q28" s="21"/>
      <c r="R28" s="4"/>
      <c r="S28" s="4"/>
      <c r="T28" s="4"/>
      <c r="U28" s="4"/>
      <c r="W28" s="4"/>
      <c r="X28" s="5"/>
      <c r="Y28" s="9"/>
      <c r="Z28" s="14"/>
      <c r="AA28" s="8"/>
    </row>
    <row r="29" spans="1:27" ht="50" customHeight="1">
      <c r="A29" s="2"/>
      <c r="B29" s="12"/>
      <c r="C29" s="12"/>
      <c r="D29" s="4"/>
      <c r="E29" s="4"/>
      <c r="F29" s="4"/>
      <c r="G29" s="4"/>
      <c r="H29" s="4"/>
      <c r="I29" s="4"/>
      <c r="J29" s="4"/>
      <c r="K29" s="4"/>
      <c r="L29" s="4"/>
      <c r="M29" s="4"/>
      <c r="N29" s="4"/>
      <c r="O29" s="24"/>
      <c r="P29" s="24"/>
      <c r="Q29" s="21"/>
      <c r="R29" s="4"/>
      <c r="S29" s="4"/>
      <c r="T29" s="4"/>
      <c r="U29" s="4"/>
      <c r="W29" s="4"/>
      <c r="X29" s="5"/>
      <c r="Y29" s="9"/>
      <c r="Z29" s="14"/>
      <c r="AA29" s="8"/>
    </row>
    <row r="30" spans="1:27" ht="50" customHeight="1">
      <c r="A30" s="2"/>
      <c r="B30" s="12"/>
      <c r="C30" s="12"/>
      <c r="D30" s="4"/>
      <c r="E30" s="4"/>
      <c r="F30" s="4"/>
      <c r="G30" s="4"/>
      <c r="H30" s="4"/>
      <c r="I30" s="4"/>
      <c r="J30" s="4"/>
      <c r="K30" s="4"/>
      <c r="L30" s="4"/>
      <c r="M30" s="4"/>
      <c r="N30" s="4"/>
      <c r="O30" s="24"/>
      <c r="P30" s="24"/>
      <c r="Q30" s="21"/>
      <c r="R30" s="4"/>
      <c r="S30" s="4"/>
      <c r="T30" s="4"/>
      <c r="U30" s="4"/>
      <c r="W30" s="4"/>
      <c r="X30" s="5"/>
      <c r="Y30" s="9"/>
      <c r="Z30" s="14"/>
      <c r="AA30" s="8"/>
    </row>
    <row r="31" spans="1:27" ht="50" customHeight="1">
      <c r="A31" s="2"/>
      <c r="B31" s="12"/>
      <c r="C31" s="12"/>
      <c r="D31" s="4"/>
      <c r="E31" s="4"/>
      <c r="F31" s="4"/>
      <c r="G31" s="4"/>
      <c r="H31" s="4"/>
      <c r="I31" s="4"/>
      <c r="J31" s="4"/>
      <c r="K31" s="4"/>
      <c r="L31" s="4"/>
      <c r="M31" s="4"/>
      <c r="N31" s="4"/>
      <c r="O31" s="24"/>
      <c r="P31" s="24"/>
      <c r="Q31" s="21"/>
      <c r="R31" s="4"/>
      <c r="S31" s="4"/>
      <c r="T31" s="4"/>
      <c r="U31" s="4"/>
      <c r="W31" s="4"/>
      <c r="X31" s="5"/>
      <c r="Y31" s="9"/>
      <c r="Z31" s="14"/>
      <c r="AA31" s="8"/>
    </row>
    <row r="32" spans="1:27" ht="50" customHeight="1">
      <c r="A32" s="2"/>
      <c r="B32" s="12"/>
      <c r="C32" s="12"/>
      <c r="D32" s="4"/>
      <c r="E32" s="4"/>
      <c r="F32" s="4"/>
      <c r="G32" s="4"/>
      <c r="H32" s="4"/>
      <c r="I32" s="4"/>
      <c r="J32" s="4"/>
      <c r="K32" s="4"/>
      <c r="L32" s="4"/>
      <c r="M32" s="4"/>
      <c r="N32" s="4"/>
      <c r="O32" s="24"/>
      <c r="P32" s="24"/>
      <c r="Q32" s="21"/>
      <c r="R32" s="4"/>
      <c r="S32" s="4"/>
      <c r="T32" s="4"/>
      <c r="U32" s="4"/>
      <c r="W32" s="4"/>
      <c r="X32" s="5"/>
      <c r="Y32" s="9"/>
      <c r="Z32" s="14"/>
      <c r="AA32" s="8"/>
    </row>
    <row r="33" spans="1:27" ht="50" customHeight="1">
      <c r="A33" s="2"/>
      <c r="B33" s="12"/>
      <c r="C33" s="12"/>
      <c r="D33" s="4"/>
      <c r="E33" s="4"/>
      <c r="F33" s="4"/>
      <c r="G33" s="4"/>
      <c r="H33" s="4"/>
      <c r="I33" s="4"/>
      <c r="J33" s="4"/>
      <c r="K33" s="4"/>
      <c r="L33" s="4"/>
      <c r="M33" s="4"/>
      <c r="N33" s="4"/>
      <c r="O33" s="24"/>
      <c r="P33" s="24"/>
      <c r="Q33" s="21"/>
      <c r="R33" s="4"/>
      <c r="S33" s="4"/>
      <c r="T33" s="4"/>
      <c r="U33" s="4"/>
      <c r="W33" s="4"/>
      <c r="X33" s="5"/>
      <c r="Y33" s="9"/>
      <c r="Z33" s="14"/>
      <c r="AA33" s="8"/>
    </row>
    <row r="34" spans="1:27" ht="50" customHeight="1">
      <c r="A34" s="2"/>
      <c r="B34" s="12"/>
      <c r="C34" s="12"/>
      <c r="D34" s="4"/>
      <c r="E34" s="4"/>
      <c r="F34" s="4"/>
      <c r="G34" s="4"/>
      <c r="H34" s="4"/>
      <c r="I34" s="4"/>
      <c r="J34" s="4"/>
      <c r="K34" s="4"/>
      <c r="L34" s="4"/>
      <c r="M34" s="4"/>
      <c r="N34" s="4"/>
      <c r="O34" s="24"/>
      <c r="P34" s="24"/>
      <c r="Q34" s="21"/>
      <c r="R34" s="4"/>
      <c r="S34" s="4"/>
      <c r="T34" s="4"/>
      <c r="U34" s="4"/>
      <c r="W34" s="4"/>
      <c r="X34" s="5"/>
      <c r="Y34" s="9"/>
      <c r="Z34" s="14"/>
      <c r="AA34" s="8"/>
    </row>
    <row r="35" spans="1:27" ht="18">
      <c r="F35" s="4"/>
    </row>
    <row r="36" spans="1:27" ht="18">
      <c r="F36" s="4"/>
    </row>
    <row r="37" spans="1:27" ht="18">
      <c r="F37" s="4"/>
    </row>
    <row r="38" spans="1:27" ht="18">
      <c r="F38" s="4"/>
    </row>
  </sheetData>
  <autoFilter ref="A1:X1" xr:uid="{FAB1ACF9-D4B9-FB4D-8299-9FC1FBDA430F}">
    <sortState xmlns:xlrd2="http://schemas.microsoft.com/office/spreadsheetml/2017/richdata2" ref="A2:X32">
      <sortCondition descending="1" ref="N1:N32"/>
    </sortState>
  </autoFilter>
  <conditionalFormatting sqref="D2:D6">
    <cfRule type="colorScale" priority="390">
      <colorScale>
        <cfvo type="min"/>
        <cfvo type="percentile" val="50"/>
        <cfvo type="max"/>
        <color rgb="FFF8696B"/>
        <color rgb="FFFCFCFF"/>
        <color rgb="FF63BE7B"/>
      </colorScale>
    </cfRule>
  </conditionalFormatting>
  <conditionalFormatting sqref="D2:D34">
    <cfRule type="colorScale" priority="385">
      <colorScale>
        <cfvo type="min"/>
        <cfvo type="percentile" val="50"/>
        <cfvo type="max"/>
        <color rgb="FFF8696B"/>
        <color rgb="FFFCFCFF"/>
        <color rgb="FF63BE7B"/>
      </colorScale>
    </cfRule>
  </conditionalFormatting>
  <conditionalFormatting sqref="D7:D34">
    <cfRule type="colorScale" priority="263">
      <colorScale>
        <cfvo type="min"/>
        <cfvo type="percentile" val="50"/>
        <cfvo type="max"/>
        <color rgb="FFF8696B"/>
        <color rgb="FFFCFCFF"/>
        <color rgb="FF63BE7B"/>
      </colorScale>
    </cfRule>
  </conditionalFormatting>
  <conditionalFormatting sqref="E2:E3">
    <cfRule type="colorScale" priority="369">
      <colorScale>
        <cfvo type="min"/>
        <cfvo type="max"/>
        <color rgb="FFFCFCFF"/>
        <color rgb="FF63BE7B"/>
      </colorScale>
    </cfRule>
  </conditionalFormatting>
  <conditionalFormatting sqref="E2:E6">
    <cfRule type="colorScale" priority="256">
      <colorScale>
        <cfvo type="min"/>
        <cfvo type="max"/>
        <color rgb="FFFCFCFF"/>
        <color rgb="FF63BE7B"/>
      </colorScale>
    </cfRule>
  </conditionalFormatting>
  <conditionalFormatting sqref="E2:E34">
    <cfRule type="colorScale" priority="414">
      <colorScale>
        <cfvo type="min"/>
        <cfvo type="percentile" val="50"/>
        <cfvo type="max"/>
        <color rgb="FFF8696B"/>
        <color rgb="FFFCFCFF"/>
        <color rgb="FF63BE7B"/>
      </colorScale>
    </cfRule>
    <cfRule type="colorScale" priority="415">
      <colorScale>
        <cfvo type="min"/>
        <cfvo type="max"/>
        <color rgb="FFFCFCFF"/>
        <color rgb="FF63BE7B"/>
      </colorScale>
    </cfRule>
    <cfRule type="colorScale" priority="416">
      <colorScale>
        <cfvo type="min"/>
        <cfvo type="percentile" val="50"/>
        <cfvo type="max"/>
        <color rgb="FFF8696B"/>
        <color rgb="FFFCFCFF"/>
        <color rgb="FF63BE7B"/>
      </colorScale>
    </cfRule>
  </conditionalFormatting>
  <conditionalFormatting sqref="E4">
    <cfRule type="colorScale" priority="331">
      <colorScale>
        <cfvo type="min"/>
        <cfvo type="max"/>
        <color rgb="FFFCFCFF"/>
        <color rgb="FF63BE7B"/>
      </colorScale>
    </cfRule>
  </conditionalFormatting>
  <conditionalFormatting sqref="E5:E6">
    <cfRule type="colorScale" priority="356">
      <colorScale>
        <cfvo type="min"/>
        <cfvo type="max"/>
        <color rgb="FFFCFCFF"/>
        <color rgb="FF63BE7B"/>
      </colorScale>
    </cfRule>
  </conditionalFormatting>
  <conditionalFormatting sqref="E7:E34">
    <cfRule type="colorScale" priority="264">
      <colorScale>
        <cfvo type="min"/>
        <cfvo type="max"/>
        <color rgb="FFFCFCFF"/>
        <color rgb="FF63BE7B"/>
      </colorScale>
    </cfRule>
    <cfRule type="colorScale" priority="265">
      <colorScale>
        <cfvo type="min"/>
        <cfvo type="max"/>
        <color rgb="FFFCFCFF"/>
        <color rgb="FF63BE7B"/>
      </colorScale>
    </cfRule>
    <cfRule type="colorScale" priority="266">
      <colorScale>
        <cfvo type="min"/>
        <cfvo type="max"/>
        <color rgb="FFFCFCFF"/>
        <color rgb="FF63BE7B"/>
      </colorScale>
    </cfRule>
  </conditionalFormatting>
  <conditionalFormatting sqref="E2:M2 N4:N34">
    <cfRule type="colorScale" priority="417">
      <colorScale>
        <cfvo type="min"/>
        <cfvo type="max"/>
        <color rgb="FFFCFCFF"/>
        <color rgb="FF63BE7B"/>
      </colorScale>
    </cfRule>
    <cfRule type="colorScale" priority="418">
      <colorScale>
        <cfvo type="min"/>
        <cfvo type="max"/>
        <color rgb="FFFCFCFF"/>
        <color rgb="FF63BE7B"/>
      </colorScale>
    </cfRule>
    <cfRule type="colorScale" priority="419">
      <colorScale>
        <cfvo type="min"/>
        <cfvo type="percentile" val="50"/>
        <cfvo type="max"/>
        <color rgb="FFF8696B"/>
        <color rgb="FFFFEB84"/>
        <color rgb="FF63BE7B"/>
      </colorScale>
    </cfRule>
    <cfRule type="colorScale" priority="420">
      <colorScale>
        <cfvo type="min"/>
        <cfvo type="max"/>
        <color rgb="FFFFEF9C"/>
        <color rgb="FF63BE7B"/>
      </colorScale>
    </cfRule>
  </conditionalFormatting>
  <conditionalFormatting sqref="E3:M3">
    <cfRule type="colorScale" priority="237">
      <colorScale>
        <cfvo type="min"/>
        <cfvo type="max"/>
        <color rgb="FFFCFCFF"/>
        <color rgb="FF63BE7B"/>
      </colorScale>
    </cfRule>
    <cfRule type="colorScale" priority="238">
      <colorScale>
        <cfvo type="min"/>
        <cfvo type="max"/>
        <color rgb="FFFCFCFF"/>
        <color rgb="FF63BE7B"/>
      </colorScale>
    </cfRule>
    <cfRule type="colorScale" priority="239">
      <colorScale>
        <cfvo type="min"/>
        <cfvo type="percentile" val="50"/>
        <cfvo type="max"/>
        <color rgb="FFF8696B"/>
        <color rgb="FFFFEB84"/>
        <color rgb="FF63BE7B"/>
      </colorScale>
    </cfRule>
    <cfRule type="colorScale" priority="240">
      <colorScale>
        <cfvo type="min"/>
        <cfvo type="max"/>
        <color rgb="FFFFEF9C"/>
        <color rgb="FF63BE7B"/>
      </colorScale>
    </cfRule>
  </conditionalFormatting>
  <conditionalFormatting sqref="E4:N4">
    <cfRule type="colorScale" priority="241">
      <colorScale>
        <cfvo type="min"/>
        <cfvo type="max"/>
        <color rgb="FFFCFCFF"/>
        <color rgb="FF63BE7B"/>
      </colorScale>
    </cfRule>
    <cfRule type="colorScale" priority="242">
      <colorScale>
        <cfvo type="min"/>
        <cfvo type="max"/>
        <color rgb="FFFFEF9C"/>
        <color rgb="FF63BE7B"/>
      </colorScale>
    </cfRule>
    <cfRule type="colorScale" priority="243">
      <colorScale>
        <cfvo type="min"/>
        <cfvo type="max"/>
        <color rgb="FFFCFCFF"/>
        <color rgb="FF63BE7B"/>
      </colorScale>
    </cfRule>
    <cfRule type="colorScale" priority="244">
      <colorScale>
        <cfvo type="min"/>
        <cfvo type="percentile" val="50"/>
        <cfvo type="max"/>
        <color rgb="FFF8696B"/>
        <color rgb="FFFFEB84"/>
        <color rgb="FF63BE7B"/>
      </colorScale>
    </cfRule>
  </conditionalFormatting>
  <conditionalFormatting sqref="E5:N5">
    <cfRule type="colorScale" priority="245">
      <colorScale>
        <cfvo type="min"/>
        <cfvo type="max"/>
        <color rgb="FFFCFCFF"/>
        <color rgb="FF63BE7B"/>
      </colorScale>
    </cfRule>
    <cfRule type="colorScale" priority="246">
      <colorScale>
        <cfvo type="min"/>
        <cfvo type="max"/>
        <color rgb="FFFCFCFF"/>
        <color rgb="FF63BE7B"/>
      </colorScale>
    </cfRule>
    <cfRule type="colorScale" priority="247">
      <colorScale>
        <cfvo type="min"/>
        <cfvo type="percentile" val="50"/>
        <cfvo type="max"/>
        <color rgb="FFF8696B"/>
        <color rgb="FFFFEB84"/>
        <color rgb="FF63BE7B"/>
      </colorScale>
    </cfRule>
    <cfRule type="colorScale" priority="248">
      <colorScale>
        <cfvo type="min"/>
        <cfvo type="max"/>
        <color rgb="FFFFEF9C"/>
        <color rgb="FF63BE7B"/>
      </colorScale>
    </cfRule>
  </conditionalFormatting>
  <conditionalFormatting sqref="E6:N6">
    <cfRule type="colorScale" priority="249">
      <colorScale>
        <cfvo type="min"/>
        <cfvo type="max"/>
        <color rgb="FFFCFCFF"/>
        <color rgb="FF63BE7B"/>
      </colorScale>
    </cfRule>
    <cfRule type="colorScale" priority="250">
      <colorScale>
        <cfvo type="min"/>
        <cfvo type="max"/>
        <color rgb="FFFCFCFF"/>
        <color rgb="FF63BE7B"/>
      </colorScale>
    </cfRule>
    <cfRule type="colorScale" priority="251">
      <colorScale>
        <cfvo type="min"/>
        <cfvo type="percentile" val="50"/>
        <cfvo type="max"/>
        <color rgb="FFF8696B"/>
        <color rgb="FFFFEB84"/>
        <color rgb="FF63BE7B"/>
      </colorScale>
    </cfRule>
    <cfRule type="colorScale" priority="252">
      <colorScale>
        <cfvo type="min"/>
        <cfvo type="max"/>
        <color rgb="FFFFEF9C"/>
        <color rgb="FF63BE7B"/>
      </colorScale>
    </cfRule>
  </conditionalFormatting>
  <conditionalFormatting sqref="E7:N7">
    <cfRule type="colorScale" priority="267">
      <colorScale>
        <cfvo type="min"/>
        <cfvo type="max"/>
        <color rgb="FFFCFCFF"/>
        <color rgb="FF63BE7B"/>
      </colorScale>
    </cfRule>
    <cfRule type="colorScale" priority="268">
      <colorScale>
        <cfvo type="min"/>
        <cfvo type="max"/>
        <color rgb="FFFCFCFF"/>
        <color rgb="FF63BE7B"/>
      </colorScale>
    </cfRule>
    <cfRule type="colorScale" priority="269">
      <colorScale>
        <cfvo type="min"/>
        <cfvo type="percentile" val="50"/>
        <cfvo type="max"/>
        <color rgb="FFF8696B"/>
        <color rgb="FFFFEB84"/>
        <color rgb="FF63BE7B"/>
      </colorScale>
    </cfRule>
    <cfRule type="colorScale" priority="270">
      <colorScale>
        <cfvo type="min"/>
        <cfvo type="max"/>
        <color rgb="FFFFEF9C"/>
        <color rgb="FF63BE7B"/>
      </colorScale>
    </cfRule>
  </conditionalFormatting>
  <conditionalFormatting sqref="E8:N34">
    <cfRule type="colorScale" priority="178">
      <colorScale>
        <cfvo type="min"/>
        <cfvo type="max"/>
        <color rgb="FFFCFCFF"/>
        <color rgb="FF63BE7B"/>
      </colorScale>
    </cfRule>
    <cfRule type="colorScale" priority="179">
      <colorScale>
        <cfvo type="min"/>
        <cfvo type="max"/>
        <color rgb="FFFCFCFF"/>
        <color rgb="FF63BE7B"/>
      </colorScale>
    </cfRule>
    <cfRule type="colorScale" priority="180">
      <colorScale>
        <cfvo type="min"/>
        <cfvo type="percentile" val="50"/>
        <cfvo type="max"/>
        <color rgb="FFF8696B"/>
        <color rgb="FFFFEB84"/>
        <color rgb="FF63BE7B"/>
      </colorScale>
    </cfRule>
    <cfRule type="colorScale" priority="181">
      <colorScale>
        <cfvo type="min"/>
        <cfvo type="max"/>
        <color rgb="FFFFEF9C"/>
        <color rgb="FF63BE7B"/>
      </colorScale>
    </cfRule>
  </conditionalFormatting>
  <conditionalFormatting sqref="F2:F3">
    <cfRule type="colorScale" priority="374">
      <colorScale>
        <cfvo type="min"/>
        <cfvo type="max"/>
        <color rgb="FFFCFCFF"/>
        <color rgb="FF63BE7B"/>
      </colorScale>
    </cfRule>
  </conditionalFormatting>
  <conditionalFormatting sqref="F2:F6">
    <cfRule type="colorScale" priority="257">
      <colorScale>
        <cfvo type="min"/>
        <cfvo type="max"/>
        <color rgb="FFFCFCFF"/>
        <color rgb="FF63BE7B"/>
      </colorScale>
    </cfRule>
  </conditionalFormatting>
  <conditionalFormatting sqref="F2:F34">
    <cfRule type="colorScale" priority="386">
      <colorScale>
        <cfvo type="min"/>
        <cfvo type="max"/>
        <color rgb="FFFCFCFF"/>
        <color rgb="FF63BE7B"/>
      </colorScale>
    </cfRule>
    <cfRule type="colorScale" priority="421">
      <colorScale>
        <cfvo type="min"/>
        <cfvo type="percentile" val="50"/>
        <cfvo type="max"/>
        <color rgb="FFF8696B"/>
        <color rgb="FFFCFCFF"/>
        <color rgb="FF63BE7B"/>
      </colorScale>
    </cfRule>
    <cfRule type="colorScale" priority="422">
      <colorScale>
        <cfvo type="min"/>
        <cfvo type="max"/>
        <color rgb="FFFCFCFF"/>
        <color rgb="FF63BE7B"/>
      </colorScale>
    </cfRule>
    <cfRule type="colorScale" priority="423">
      <colorScale>
        <cfvo type="min"/>
        <cfvo type="percentile" val="50"/>
        <cfvo type="max"/>
        <color rgb="FFF8696B"/>
        <color rgb="FFFCFCFF"/>
        <color rgb="FF63BE7B"/>
      </colorScale>
    </cfRule>
  </conditionalFormatting>
  <conditionalFormatting sqref="F4">
    <cfRule type="colorScale" priority="332">
      <colorScale>
        <cfvo type="min"/>
        <cfvo type="max"/>
        <color rgb="FFFCFCFF"/>
        <color rgb="FF63BE7B"/>
      </colorScale>
    </cfRule>
  </conditionalFormatting>
  <conditionalFormatting sqref="F5:F6">
    <cfRule type="colorScale" priority="357">
      <colorScale>
        <cfvo type="min"/>
        <cfvo type="max"/>
        <color rgb="FFFCFCFF"/>
        <color rgb="FF63BE7B"/>
      </colorScale>
    </cfRule>
  </conditionalFormatting>
  <conditionalFormatting sqref="F7:F34">
    <cfRule type="colorScale" priority="271">
      <colorScale>
        <cfvo type="min"/>
        <cfvo type="max"/>
        <color rgb="FFFCFCFF"/>
        <color rgb="FF63BE7B"/>
      </colorScale>
    </cfRule>
    <cfRule type="colorScale" priority="272">
      <colorScale>
        <cfvo type="min"/>
        <cfvo type="max"/>
        <color rgb="FFFCFCFF"/>
        <color rgb="FF63BE7B"/>
      </colorScale>
    </cfRule>
    <cfRule type="colorScale" priority="273">
      <colorScale>
        <cfvo type="min"/>
        <cfvo type="max"/>
        <color rgb="FFFCFCFF"/>
        <color rgb="FF63BE7B"/>
      </colorScale>
    </cfRule>
  </conditionalFormatting>
  <conditionalFormatting sqref="F35">
    <cfRule type="colorScale" priority="209">
      <colorScale>
        <cfvo type="min"/>
        <cfvo type="max"/>
        <color rgb="FFFCFCFF"/>
        <color rgb="FF63BE7B"/>
      </colorScale>
    </cfRule>
    <cfRule type="colorScale" priority="210">
      <colorScale>
        <cfvo type="min"/>
        <cfvo type="max"/>
        <color rgb="FFFCFCFF"/>
        <color rgb="FF63BE7B"/>
      </colorScale>
    </cfRule>
    <cfRule type="colorScale" priority="211">
      <colorScale>
        <cfvo type="min"/>
        <cfvo type="percentile" val="50"/>
        <cfvo type="max"/>
        <color rgb="FFF8696B"/>
        <color rgb="FFFFEB84"/>
        <color rgb="FF63BE7B"/>
      </colorScale>
    </cfRule>
    <cfRule type="colorScale" priority="212">
      <colorScale>
        <cfvo type="min"/>
        <cfvo type="max"/>
        <color rgb="FFFFEF9C"/>
        <color rgb="FF63BE7B"/>
      </colorScale>
    </cfRule>
    <cfRule type="colorScale" priority="213">
      <colorScale>
        <cfvo type="min"/>
        <cfvo type="max"/>
        <color rgb="FFFCFCFF"/>
        <color rgb="FF63BE7B"/>
      </colorScale>
    </cfRule>
    <cfRule type="colorScale" priority="214">
      <colorScale>
        <cfvo type="min"/>
        <cfvo type="max"/>
        <color rgb="FFFCFCFF"/>
        <color rgb="FF63BE7B"/>
      </colorScale>
    </cfRule>
    <cfRule type="colorScale" priority="215">
      <colorScale>
        <cfvo type="min"/>
        <cfvo type="max"/>
        <color rgb="FFFCFCFF"/>
        <color rgb="FF63BE7B"/>
      </colorScale>
    </cfRule>
  </conditionalFormatting>
  <conditionalFormatting sqref="F35:F38">
    <cfRule type="colorScale" priority="255">
      <colorScale>
        <cfvo type="min"/>
        <cfvo type="max"/>
        <color rgb="FFFCFCFF"/>
        <color rgb="FF63BE7B"/>
      </colorScale>
    </cfRule>
  </conditionalFormatting>
  <conditionalFormatting sqref="F36:F37">
    <cfRule type="colorScale" priority="203">
      <colorScale>
        <cfvo type="min"/>
        <cfvo type="max"/>
        <color rgb="FFFCFCFF"/>
        <color rgb="FF63BE7B"/>
      </colorScale>
    </cfRule>
    <cfRule type="colorScale" priority="204">
      <colorScale>
        <cfvo type="min"/>
        <cfvo type="max"/>
        <color rgb="FFFCFCFF"/>
        <color rgb="FF63BE7B"/>
      </colorScale>
    </cfRule>
    <cfRule type="colorScale" priority="205">
      <colorScale>
        <cfvo type="min"/>
        <cfvo type="percentile" val="50"/>
        <cfvo type="max"/>
        <color rgb="FFF8696B"/>
        <color rgb="FFFFEB84"/>
        <color rgb="FF63BE7B"/>
      </colorScale>
    </cfRule>
    <cfRule type="colorScale" priority="206">
      <colorScale>
        <cfvo type="min"/>
        <cfvo type="max"/>
        <color rgb="FFFFEF9C"/>
        <color rgb="FF63BE7B"/>
      </colorScale>
    </cfRule>
  </conditionalFormatting>
  <conditionalFormatting sqref="F36:F38">
    <cfRule type="colorScale" priority="202">
      <colorScale>
        <cfvo type="min"/>
        <cfvo type="max"/>
        <color rgb="FFFCFCFF"/>
        <color rgb="FF63BE7B"/>
      </colorScale>
    </cfRule>
    <cfRule type="colorScale" priority="207">
      <colorScale>
        <cfvo type="min"/>
        <cfvo type="max"/>
        <color rgb="FFFCFCFF"/>
        <color rgb="FF63BE7B"/>
      </colorScale>
    </cfRule>
    <cfRule type="colorScale" priority="208">
      <colorScale>
        <cfvo type="min"/>
        <cfvo type="max"/>
        <color rgb="FFFCFCFF"/>
        <color rgb="FF63BE7B"/>
      </colorScale>
    </cfRule>
  </conditionalFormatting>
  <conditionalFormatting sqref="F38">
    <cfRule type="colorScale" priority="198">
      <colorScale>
        <cfvo type="min"/>
        <cfvo type="max"/>
        <color rgb="FFFCFCFF"/>
        <color rgb="FF63BE7B"/>
      </colorScale>
    </cfRule>
    <cfRule type="colorScale" priority="199">
      <colorScale>
        <cfvo type="min"/>
        <cfvo type="max"/>
        <color rgb="FFFCFCFF"/>
        <color rgb="FF63BE7B"/>
      </colorScale>
    </cfRule>
    <cfRule type="colorScale" priority="200">
      <colorScale>
        <cfvo type="min"/>
        <cfvo type="percentile" val="50"/>
        <cfvo type="max"/>
        <color rgb="FFF8696B"/>
        <color rgb="FFFFEB84"/>
        <color rgb="FF63BE7B"/>
      </colorScale>
    </cfRule>
    <cfRule type="colorScale" priority="201">
      <colorScale>
        <cfvo type="min"/>
        <cfvo type="max"/>
        <color rgb="FFFFEF9C"/>
        <color rgb="FF63BE7B"/>
      </colorScale>
    </cfRule>
  </conditionalFormatting>
  <conditionalFormatting sqref="G2:G3">
    <cfRule type="colorScale" priority="375">
      <colorScale>
        <cfvo type="min"/>
        <cfvo type="max"/>
        <color rgb="FFFCFCFF"/>
        <color rgb="FF63BE7B"/>
      </colorScale>
    </cfRule>
  </conditionalFormatting>
  <conditionalFormatting sqref="G2:G6">
    <cfRule type="colorScale" priority="258">
      <colorScale>
        <cfvo type="min"/>
        <cfvo type="max"/>
        <color rgb="FFFCFCFF"/>
        <color rgb="FF63BE7B"/>
      </colorScale>
    </cfRule>
  </conditionalFormatting>
  <conditionalFormatting sqref="G2:G34">
    <cfRule type="colorScale" priority="424">
      <colorScale>
        <cfvo type="min"/>
        <cfvo type="percentile" val="50"/>
        <cfvo type="max"/>
        <color rgb="FFF8696B"/>
        <color rgb="FFFCFCFF"/>
        <color rgb="FF63BE7B"/>
      </colorScale>
    </cfRule>
    <cfRule type="colorScale" priority="425">
      <colorScale>
        <cfvo type="min"/>
        <cfvo type="max"/>
        <color rgb="FFFCFCFF"/>
        <color rgb="FF63BE7B"/>
      </colorScale>
    </cfRule>
    <cfRule type="colorScale" priority="426">
      <colorScale>
        <cfvo type="min"/>
        <cfvo type="percentile" val="50"/>
        <cfvo type="max"/>
        <color rgb="FFF8696B"/>
        <color rgb="FFFCFCFF"/>
        <color rgb="FF63BE7B"/>
      </colorScale>
    </cfRule>
  </conditionalFormatting>
  <conditionalFormatting sqref="G4">
    <cfRule type="colorScale" priority="333">
      <colorScale>
        <cfvo type="min"/>
        <cfvo type="max"/>
        <color rgb="FFFCFCFF"/>
        <color rgb="FF63BE7B"/>
      </colorScale>
    </cfRule>
  </conditionalFormatting>
  <conditionalFormatting sqref="G5:G6">
    <cfRule type="colorScale" priority="358">
      <colorScale>
        <cfvo type="min"/>
        <cfvo type="max"/>
        <color rgb="FFFCFCFF"/>
        <color rgb="FF63BE7B"/>
      </colorScale>
    </cfRule>
  </conditionalFormatting>
  <conditionalFormatting sqref="G7:G34">
    <cfRule type="colorScale" priority="274">
      <colorScale>
        <cfvo type="min"/>
        <cfvo type="max"/>
        <color rgb="FFFCFCFF"/>
        <color rgb="FF63BE7B"/>
      </colorScale>
    </cfRule>
    <cfRule type="colorScale" priority="275">
      <colorScale>
        <cfvo type="min"/>
        <cfvo type="max"/>
        <color rgb="FFFCFCFF"/>
        <color rgb="FF63BE7B"/>
      </colorScale>
    </cfRule>
    <cfRule type="colorScale" priority="276">
      <colorScale>
        <cfvo type="min"/>
        <cfvo type="max"/>
        <color rgb="FFFCFCFF"/>
        <color rgb="FF63BE7B"/>
      </colorScale>
    </cfRule>
  </conditionalFormatting>
  <conditionalFormatting sqref="G35:N1048576">
    <cfRule type="colorScale" priority="233">
      <colorScale>
        <cfvo type="min"/>
        <cfvo type="percentile" val="50"/>
        <cfvo type="max"/>
        <color rgb="FFF8696B"/>
        <color rgb="FFFCFCFF"/>
        <color rgb="FF63BE7B"/>
      </colorScale>
    </cfRule>
  </conditionalFormatting>
  <conditionalFormatting sqref="H2:H1048576">
    <cfRule type="colorScale" priority="253">
      <colorScale>
        <cfvo type="min"/>
        <cfvo type="percentile" val="50"/>
        <cfvo type="max"/>
        <color rgb="FFF8696B"/>
        <color rgb="FFFCFCFF"/>
        <color rgb="FF5A8AC6"/>
      </colorScale>
    </cfRule>
  </conditionalFormatting>
  <conditionalFormatting sqref="H2:H3">
    <cfRule type="colorScale" priority="376">
      <colorScale>
        <cfvo type="min"/>
        <cfvo type="max"/>
        <color rgb="FFFCFCFF"/>
        <color rgb="FF63BE7B"/>
      </colorScale>
    </cfRule>
    <cfRule type="colorScale" priority="384">
      <colorScale>
        <cfvo type="min"/>
        <cfvo type="percentile" val="50"/>
        <cfvo type="max"/>
        <color rgb="FFF8696B"/>
        <color rgb="FFFCFCFF"/>
        <color rgb="FF63BE7B"/>
      </colorScale>
    </cfRule>
  </conditionalFormatting>
  <conditionalFormatting sqref="H2:H6">
    <cfRule type="colorScale" priority="391">
      <colorScale>
        <cfvo type="min"/>
        <cfvo type="percentile" val="50"/>
        <cfvo type="max"/>
        <color rgb="FFF8696B"/>
        <color rgb="FFFCFCFF"/>
        <color rgb="FF63BE7B"/>
      </colorScale>
    </cfRule>
    <cfRule type="colorScale" priority="392">
      <colorScale>
        <cfvo type="min"/>
        <cfvo type="max"/>
        <color rgb="FFFCFCFF"/>
        <color rgb="FF63BE7B"/>
      </colorScale>
    </cfRule>
    <cfRule type="colorScale" priority="393">
      <colorScale>
        <cfvo type="min"/>
        <cfvo type="percentile" val="50"/>
        <cfvo type="max"/>
        <color rgb="FFF8696B"/>
        <color rgb="FFFCFCFF"/>
        <color rgb="FF63BE7B"/>
      </colorScale>
    </cfRule>
  </conditionalFormatting>
  <conditionalFormatting sqref="H2:H34">
    <cfRule type="colorScale" priority="431">
      <colorScale>
        <cfvo type="min"/>
        <cfvo type="percentile" val="50"/>
        <cfvo type="max"/>
        <color rgb="FFF8696B"/>
        <color rgb="FFFCFCFF"/>
        <color rgb="FF63BE7B"/>
      </colorScale>
    </cfRule>
    <cfRule type="colorScale" priority="432">
      <colorScale>
        <cfvo type="min"/>
        <cfvo type="max"/>
        <color rgb="FFFCFCFF"/>
        <color rgb="FF63BE7B"/>
      </colorScale>
    </cfRule>
    <cfRule type="colorScale" priority="433">
      <colorScale>
        <cfvo type="min"/>
        <cfvo type="percentile" val="50"/>
        <cfvo type="max"/>
        <color rgb="FFF8696B"/>
        <color rgb="FFFCFCFF"/>
        <color rgb="FF63BE7B"/>
      </colorScale>
    </cfRule>
  </conditionalFormatting>
  <conditionalFormatting sqref="H4">
    <cfRule type="colorScale" priority="334">
      <colorScale>
        <cfvo type="min"/>
        <cfvo type="max"/>
        <color rgb="FFFCFCFF"/>
        <color rgb="FF63BE7B"/>
      </colorScale>
    </cfRule>
    <cfRule type="colorScale" priority="335">
      <colorScale>
        <cfvo type="min"/>
        <cfvo type="percentile" val="50"/>
        <cfvo type="max"/>
        <color rgb="FFF8696B"/>
        <color rgb="FFFCFCFF"/>
        <color rgb="FF63BE7B"/>
      </colorScale>
    </cfRule>
    <cfRule type="colorScale" priority="336">
      <colorScale>
        <cfvo type="min"/>
        <cfvo type="max"/>
        <color rgb="FFFCFCFF"/>
        <color rgb="FF63BE7B"/>
      </colorScale>
    </cfRule>
  </conditionalFormatting>
  <conditionalFormatting sqref="H5:H6">
    <cfRule type="colorScale" priority="359">
      <colorScale>
        <cfvo type="min"/>
        <cfvo type="percentile" val="50"/>
        <cfvo type="max"/>
        <color rgb="FFF8696B"/>
        <color rgb="FFFCFCFF"/>
        <color rgb="FF63BE7B"/>
      </colorScale>
    </cfRule>
    <cfRule type="colorScale" priority="360">
      <colorScale>
        <cfvo type="min"/>
        <cfvo type="max"/>
        <color rgb="FFFCFCFF"/>
        <color rgb="FF63BE7B"/>
      </colorScale>
    </cfRule>
  </conditionalFormatting>
  <conditionalFormatting sqref="H7:H34">
    <cfRule type="colorScale" priority="277">
      <colorScale>
        <cfvo type="min"/>
        <cfvo type="percentile" val="50"/>
        <cfvo type="max"/>
        <color rgb="FFF8696B"/>
        <color rgb="FFFCFCFF"/>
        <color rgb="FF63BE7B"/>
      </colorScale>
    </cfRule>
    <cfRule type="colorScale" priority="278">
      <colorScale>
        <cfvo type="min"/>
        <cfvo type="max"/>
        <color rgb="FFFCFCFF"/>
        <color rgb="FF63BE7B"/>
      </colorScale>
    </cfRule>
    <cfRule type="colorScale" priority="279">
      <colorScale>
        <cfvo type="min"/>
        <cfvo type="percentile" val="50"/>
        <cfvo type="max"/>
        <color rgb="FFF8696B"/>
        <color rgb="FFFCFCFF"/>
        <color rgb="FF63BE7B"/>
      </colorScale>
    </cfRule>
    <cfRule type="colorScale" priority="280">
      <colorScale>
        <cfvo type="min"/>
        <cfvo type="max"/>
        <color rgb="FFFCFCFF"/>
        <color rgb="FF63BE7B"/>
      </colorScale>
    </cfRule>
    <cfRule type="colorScale" priority="281">
      <colorScale>
        <cfvo type="min"/>
        <cfvo type="percentile" val="50"/>
        <cfvo type="max"/>
        <color rgb="FFF8696B"/>
        <color rgb="FFFCFCFF"/>
        <color rgb="FF63BE7B"/>
      </colorScale>
    </cfRule>
  </conditionalFormatting>
  <conditionalFormatting sqref="I2:I34">
    <cfRule type="colorScale" priority="434">
      <colorScale>
        <cfvo type="min"/>
        <cfvo type="percentile" val="50"/>
        <cfvo type="max"/>
        <color rgb="FFF8696B"/>
        <color rgb="FFFCFCFF"/>
        <color rgb="FF63BE7B"/>
      </colorScale>
    </cfRule>
    <cfRule type="colorScale" priority="435">
      <colorScale>
        <cfvo type="min"/>
        <cfvo type="max"/>
        <color rgb="FFFCFCFF"/>
        <color rgb="FF63BE7B"/>
      </colorScale>
    </cfRule>
    <cfRule type="colorScale" priority="436">
      <colorScale>
        <cfvo type="min"/>
        <cfvo type="percentile" val="50"/>
        <cfvo type="max"/>
        <color rgb="FFF8696B"/>
        <color rgb="FFFCFCFF"/>
        <color rgb="FF63BE7B"/>
      </colorScale>
    </cfRule>
  </conditionalFormatting>
  <conditionalFormatting sqref="I2:J3 N4:N34">
    <cfRule type="colorScale" priority="437">
      <colorScale>
        <cfvo type="min"/>
        <cfvo type="max"/>
        <color rgb="FFFCFCFF"/>
        <color rgb="FF63BE7B"/>
      </colorScale>
    </cfRule>
    <cfRule type="colorScale" priority="438">
      <colorScale>
        <cfvo type="min"/>
        <cfvo type="percentile" val="50"/>
        <cfvo type="max"/>
        <color rgb="FFF8696B"/>
        <color rgb="FFFCFCFF"/>
        <color rgb="FF63BE7B"/>
      </colorScale>
    </cfRule>
  </conditionalFormatting>
  <conditionalFormatting sqref="I2:J6 N4:N34">
    <cfRule type="colorScale" priority="439">
      <colorScale>
        <cfvo type="min"/>
        <cfvo type="percentile" val="50"/>
        <cfvo type="max"/>
        <color rgb="FFF8696B"/>
        <color rgb="FFFCFCFF"/>
        <color rgb="FF63BE7B"/>
      </colorScale>
    </cfRule>
    <cfRule type="colorScale" priority="440">
      <colorScale>
        <cfvo type="min"/>
        <cfvo type="percentile" val="50"/>
        <cfvo type="max"/>
        <color rgb="FFF8696B"/>
        <color rgb="FFFCFCFF"/>
        <color rgb="FF5A8AC6"/>
      </colorScale>
    </cfRule>
    <cfRule type="colorScale" priority="441">
      <colorScale>
        <cfvo type="min"/>
        <cfvo type="percentile" val="50"/>
        <cfvo type="max"/>
        <color rgb="FFF8696B"/>
        <color rgb="FFFCFCFF"/>
        <color rgb="FF63BE7B"/>
      </colorScale>
    </cfRule>
    <cfRule type="colorScale" priority="442">
      <colorScale>
        <cfvo type="min"/>
        <cfvo type="percentile" val="50"/>
        <cfvo type="max"/>
        <color rgb="FFF8696B"/>
        <color rgb="FFFCFCFF"/>
        <color rgb="FF63BE7B"/>
      </colorScale>
    </cfRule>
    <cfRule type="colorScale" priority="443">
      <colorScale>
        <cfvo type="min"/>
        <cfvo type="max"/>
        <color rgb="FFFCFCFF"/>
        <color rgb="FF63BE7B"/>
      </colorScale>
    </cfRule>
    <cfRule type="colorScale" priority="444">
      <colorScale>
        <cfvo type="min"/>
        <cfvo type="percentile" val="50"/>
        <cfvo type="max"/>
        <color rgb="FFF8696B"/>
        <color rgb="FFFCFCFF"/>
        <color rgb="FF63BE7B"/>
      </colorScale>
    </cfRule>
  </conditionalFormatting>
  <conditionalFormatting sqref="I2:J34 N4:N34">
    <cfRule type="colorScale" priority="445">
      <colorScale>
        <cfvo type="min"/>
        <cfvo type="percentile" val="50"/>
        <cfvo type="max"/>
        <color rgb="FFF8696B"/>
        <color rgb="FFFCFCFF"/>
        <color rgb="FF63BE7B"/>
      </colorScale>
    </cfRule>
    <cfRule type="colorScale" priority="446">
      <colorScale>
        <cfvo type="min"/>
        <cfvo type="max"/>
        <color rgb="FFFCFCFF"/>
        <color rgb="FF63BE7B"/>
      </colorScale>
    </cfRule>
  </conditionalFormatting>
  <conditionalFormatting sqref="I4:J4 N4">
    <cfRule type="colorScale" priority="339">
      <colorScale>
        <cfvo type="min"/>
        <cfvo type="max"/>
        <color rgb="FFFCFCFF"/>
        <color rgb="FF63BE7B"/>
      </colorScale>
    </cfRule>
    <cfRule type="colorScale" priority="340">
      <colorScale>
        <cfvo type="min"/>
        <cfvo type="percentile" val="50"/>
        <cfvo type="max"/>
        <color rgb="FFF8696B"/>
        <color rgb="FFFCFCFF"/>
        <color rgb="FF63BE7B"/>
      </colorScale>
    </cfRule>
    <cfRule type="colorScale" priority="341">
      <colorScale>
        <cfvo type="min"/>
        <cfvo type="max"/>
        <color rgb="FFFCFCFF"/>
        <color rgb="FF63BE7B"/>
      </colorScale>
    </cfRule>
  </conditionalFormatting>
  <conditionalFormatting sqref="I7:J34 N4:N34">
    <cfRule type="colorScale" priority="282">
      <colorScale>
        <cfvo type="min"/>
        <cfvo type="percentile" val="50"/>
        <cfvo type="max"/>
        <color rgb="FFF8696B"/>
        <color rgb="FFFCFCFF"/>
        <color rgb="FF63BE7B"/>
      </colorScale>
    </cfRule>
    <cfRule type="colorScale" priority="283">
      <colorScale>
        <cfvo type="min"/>
        <cfvo type="max"/>
        <color rgb="FFFCFCFF"/>
        <color rgb="FF63BE7B"/>
      </colorScale>
    </cfRule>
    <cfRule type="colorScale" priority="284">
      <colorScale>
        <cfvo type="min"/>
        <cfvo type="percentile" val="50"/>
        <cfvo type="max"/>
        <color rgb="FFF8696B"/>
        <color rgb="FFFCFCFF"/>
        <color rgb="FF63BE7B"/>
      </colorScale>
    </cfRule>
    <cfRule type="colorScale" priority="285">
      <colorScale>
        <cfvo type="min"/>
        <cfvo type="percentile" val="50"/>
        <cfvo type="max"/>
        <color rgb="FFF8696B"/>
        <color rgb="FFFCFCFF"/>
        <color rgb="FF5A8AC6"/>
      </colorScale>
    </cfRule>
    <cfRule type="colorScale" priority="286">
      <colorScale>
        <cfvo type="min"/>
        <cfvo type="percentile" val="50"/>
        <cfvo type="max"/>
        <color rgb="FFF8696B"/>
        <color rgb="FFFCFCFF"/>
        <color rgb="FF63BE7B"/>
      </colorScale>
    </cfRule>
    <cfRule type="colorScale" priority="287">
      <colorScale>
        <cfvo type="min"/>
        <cfvo type="percentile" val="50"/>
        <cfvo type="max"/>
        <color rgb="FFF8696B"/>
        <color rgb="FFFCFCFF"/>
        <color rgb="FF63BE7B"/>
      </colorScale>
    </cfRule>
    <cfRule type="colorScale" priority="288">
      <colorScale>
        <cfvo type="min"/>
        <cfvo type="max"/>
        <color rgb="FFFCFCFF"/>
        <color rgb="FF63BE7B"/>
      </colorScale>
    </cfRule>
    <cfRule type="colorScale" priority="289">
      <colorScale>
        <cfvo type="min"/>
        <cfvo type="percentile" val="50"/>
        <cfvo type="max"/>
        <color rgb="FFF8696B"/>
        <color rgb="FFFCFCFF"/>
        <color rgb="FF63BE7B"/>
      </colorScale>
    </cfRule>
  </conditionalFormatting>
  <conditionalFormatting sqref="J2:J34 N4:N34">
    <cfRule type="colorScale" priority="447">
      <colorScale>
        <cfvo type="min"/>
        <cfvo type="percentile" val="50"/>
        <cfvo type="max"/>
        <color rgb="FFF8696B"/>
        <color rgb="FFFCFCFF"/>
        <color rgb="FF63BE7B"/>
      </colorScale>
    </cfRule>
  </conditionalFormatting>
  <conditionalFormatting sqref="J2:J34">
    <cfRule type="colorScale" priority="448">
      <colorScale>
        <cfvo type="min"/>
        <cfvo type="percentile" val="50"/>
        <cfvo type="max"/>
        <color rgb="FFF8696B"/>
        <color rgb="FFFCFCFF"/>
        <color rgb="FF63BE7B"/>
      </colorScale>
    </cfRule>
    <cfRule type="colorScale" priority="449">
      <colorScale>
        <cfvo type="min"/>
        <cfvo type="max"/>
        <color rgb="FFFCFCFF"/>
        <color rgb="FF63BE7B"/>
      </colorScale>
    </cfRule>
    <cfRule type="colorScale" priority="450">
      <colorScale>
        <cfvo type="min"/>
        <cfvo type="percentile" val="50"/>
        <cfvo type="max"/>
        <color rgb="FFF8696B"/>
        <color rgb="FFFCFCFF"/>
        <color rgb="FF63BE7B"/>
      </colorScale>
    </cfRule>
  </conditionalFormatting>
  <conditionalFormatting sqref="K2:K34">
    <cfRule type="colorScale" priority="451">
      <colorScale>
        <cfvo type="min"/>
        <cfvo type="percentile" val="50"/>
        <cfvo type="max"/>
        <color rgb="FFF8696B"/>
        <color rgb="FFFCFCFF"/>
        <color rgb="FF63BE7B"/>
      </colorScale>
    </cfRule>
  </conditionalFormatting>
  <conditionalFormatting sqref="K2:L3">
    <cfRule type="colorScale" priority="377">
      <colorScale>
        <cfvo type="min"/>
        <cfvo type="max"/>
        <color rgb="FFFCFCFF"/>
        <color rgb="FF63BE7B"/>
      </colorScale>
    </cfRule>
  </conditionalFormatting>
  <conditionalFormatting sqref="K2:L6">
    <cfRule type="colorScale" priority="259">
      <colorScale>
        <cfvo type="min"/>
        <cfvo type="max"/>
        <color rgb="FFFCFCFF"/>
        <color rgb="FF63BE7B"/>
      </colorScale>
    </cfRule>
  </conditionalFormatting>
  <conditionalFormatting sqref="K2:L7">
    <cfRule type="colorScale" priority="452">
      <colorScale>
        <cfvo type="min"/>
        <cfvo type="percentile" val="50"/>
        <cfvo type="max"/>
        <color rgb="FFF8696B"/>
        <color rgb="FFFCFCFF"/>
        <color rgb="FF63BE7B"/>
      </colorScale>
    </cfRule>
    <cfRule type="colorScale" priority="453">
      <colorScale>
        <cfvo type="min"/>
        <cfvo type="max"/>
        <color rgb="FFFCFCFF"/>
        <color rgb="FF63BE7B"/>
      </colorScale>
    </cfRule>
  </conditionalFormatting>
  <conditionalFormatting sqref="K4:L4">
    <cfRule type="colorScale" priority="337">
      <colorScale>
        <cfvo type="min"/>
        <cfvo type="max"/>
        <color rgb="FFFCFCFF"/>
        <color rgb="FF63BE7B"/>
      </colorScale>
    </cfRule>
  </conditionalFormatting>
  <conditionalFormatting sqref="K5:L6">
    <cfRule type="colorScale" priority="361">
      <colorScale>
        <cfvo type="min"/>
        <cfvo type="max"/>
        <color rgb="FFFCFCFF"/>
        <color rgb="FF63BE7B"/>
      </colorScale>
    </cfRule>
  </conditionalFormatting>
  <conditionalFormatting sqref="K7:L7">
    <cfRule type="colorScale" priority="290">
      <colorScale>
        <cfvo type="min"/>
        <cfvo type="max"/>
        <color rgb="FFFCFCFF"/>
        <color rgb="FF63BE7B"/>
      </colorScale>
    </cfRule>
    <cfRule type="colorScale" priority="291">
      <colorScale>
        <cfvo type="min"/>
        <cfvo type="max"/>
        <color rgb="FFFCFCFF"/>
        <color rgb="FF63BE7B"/>
      </colorScale>
    </cfRule>
    <cfRule type="colorScale" priority="292">
      <colorScale>
        <cfvo type="min"/>
        <cfvo type="max"/>
        <color rgb="FFFCFCFF"/>
        <color rgb="FF63BE7B"/>
      </colorScale>
    </cfRule>
  </conditionalFormatting>
  <conditionalFormatting sqref="K8:L34">
    <cfRule type="colorScale" priority="182">
      <colorScale>
        <cfvo type="min"/>
        <cfvo type="max"/>
        <color rgb="FFFCFCFF"/>
        <color rgb="FF63BE7B"/>
      </colorScale>
    </cfRule>
    <cfRule type="colorScale" priority="183">
      <colorScale>
        <cfvo type="min"/>
        <cfvo type="max"/>
        <color rgb="FFFCFCFF"/>
        <color rgb="FF63BE7B"/>
      </colorScale>
    </cfRule>
    <cfRule type="colorScale" priority="184">
      <colorScale>
        <cfvo type="min"/>
        <cfvo type="max"/>
        <color rgb="FFFCFCFF"/>
        <color rgb="FF63BE7B"/>
      </colorScale>
    </cfRule>
    <cfRule type="colorScale" priority="194">
      <colorScale>
        <cfvo type="min"/>
        <cfvo type="percentile" val="50"/>
        <cfvo type="max"/>
        <color rgb="FFF8696B"/>
        <color rgb="FFFCFCFF"/>
        <color rgb="FF63BE7B"/>
      </colorScale>
    </cfRule>
    <cfRule type="colorScale" priority="195">
      <colorScale>
        <cfvo type="min"/>
        <cfvo type="max"/>
        <color rgb="FFFCFCFF"/>
        <color rgb="FF63BE7B"/>
      </colorScale>
    </cfRule>
  </conditionalFormatting>
  <conditionalFormatting sqref="L2:L34">
    <cfRule type="colorScale" priority="454">
      <colorScale>
        <cfvo type="min"/>
        <cfvo type="percentile" val="50"/>
        <cfvo type="max"/>
        <color rgb="FFF8696B"/>
        <color rgb="FFFCFCFF"/>
        <color rgb="FF63BE7B"/>
      </colorScale>
    </cfRule>
  </conditionalFormatting>
  <conditionalFormatting sqref="M2:M3">
    <cfRule type="colorScale" priority="378">
      <colorScale>
        <cfvo type="min"/>
        <cfvo type="max"/>
        <color rgb="FFFCFCFF"/>
        <color rgb="FF63BE7B"/>
      </colorScale>
    </cfRule>
  </conditionalFormatting>
  <conditionalFormatting sqref="M2:M6">
    <cfRule type="colorScale" priority="260">
      <colorScale>
        <cfvo type="min"/>
        <cfvo type="max"/>
        <color rgb="FFFCFCFF"/>
        <color rgb="FF63BE7B"/>
      </colorScale>
    </cfRule>
  </conditionalFormatting>
  <conditionalFormatting sqref="M2:M34">
    <cfRule type="colorScale" priority="455">
      <colorScale>
        <cfvo type="min"/>
        <cfvo type="percentile" val="50"/>
        <cfvo type="max"/>
        <color rgb="FFF8696B"/>
        <color rgb="FFFCFCFF"/>
        <color rgb="FF63BE7B"/>
      </colorScale>
    </cfRule>
    <cfRule type="colorScale" priority="456">
      <colorScale>
        <cfvo type="min"/>
        <cfvo type="max"/>
        <color rgb="FFFCFCFF"/>
        <color rgb="FF63BE7B"/>
      </colorScale>
    </cfRule>
    <cfRule type="colorScale" priority="457">
      <colorScale>
        <cfvo type="min"/>
        <cfvo type="percentile" val="50"/>
        <cfvo type="max"/>
        <color rgb="FFF8696B"/>
        <color rgb="FFFCFCFF"/>
        <color rgb="FF63BE7B"/>
      </colorScale>
    </cfRule>
  </conditionalFormatting>
  <conditionalFormatting sqref="M4">
    <cfRule type="colorScale" priority="338">
      <colorScale>
        <cfvo type="min"/>
        <cfvo type="max"/>
        <color rgb="FFFCFCFF"/>
        <color rgb="FF63BE7B"/>
      </colorScale>
    </cfRule>
  </conditionalFormatting>
  <conditionalFormatting sqref="M5:M6">
    <cfRule type="colorScale" priority="362">
      <colorScale>
        <cfvo type="min"/>
        <cfvo type="max"/>
        <color rgb="FFFCFCFF"/>
        <color rgb="FF63BE7B"/>
      </colorScale>
    </cfRule>
  </conditionalFormatting>
  <conditionalFormatting sqref="M7:M34">
    <cfRule type="colorScale" priority="293">
      <colorScale>
        <cfvo type="min"/>
        <cfvo type="max"/>
        <color rgb="FFFCFCFF"/>
        <color rgb="FF63BE7B"/>
      </colorScale>
    </cfRule>
    <cfRule type="colorScale" priority="294">
      <colorScale>
        <cfvo type="min"/>
        <cfvo type="max"/>
        <color rgb="FFFCFCFF"/>
        <color rgb="FF63BE7B"/>
      </colorScale>
    </cfRule>
    <cfRule type="colorScale" priority="295">
      <colorScale>
        <cfvo type="min"/>
        <cfvo type="max"/>
        <color rgb="FFFCFCFF"/>
        <color rgb="FF63BE7B"/>
      </colorScale>
    </cfRule>
  </conditionalFormatting>
  <conditionalFormatting sqref="N4:N34">
    <cfRule type="colorScale" priority="427">
      <colorScale>
        <cfvo type="min"/>
        <cfvo type="max"/>
        <color rgb="FFFCFCFF"/>
        <color rgb="FF63BE7B"/>
      </colorScale>
    </cfRule>
    <cfRule type="colorScale" priority="428">
      <colorScale>
        <cfvo type="min"/>
        <cfvo type="max"/>
        <color rgb="FFFCFCFF"/>
        <color rgb="FF63BE7B"/>
      </colorScale>
    </cfRule>
    <cfRule type="colorScale" priority="429">
      <colorScale>
        <cfvo type="min"/>
        <cfvo type="percentile" val="50"/>
        <cfvo type="max"/>
        <color rgb="FFF8696B"/>
        <color rgb="FFFFEB84"/>
        <color rgb="FF63BE7B"/>
      </colorScale>
    </cfRule>
    <cfRule type="colorScale" priority="430">
      <colorScale>
        <cfvo type="min"/>
        <cfvo type="max"/>
        <color rgb="FFFFEF9C"/>
        <color rgb="FF63BE7B"/>
      </colorScale>
    </cfRule>
    <cfRule type="colorScale" priority="458">
      <colorScale>
        <cfvo type="min"/>
        <cfvo type="max"/>
        <color rgb="FFFCFCFF"/>
        <color rgb="FF63BE7B"/>
      </colorScale>
    </cfRule>
    <cfRule type="colorScale" priority="459">
      <colorScale>
        <cfvo type="min"/>
        <cfvo type="max"/>
        <color rgb="FFFCFCFF"/>
        <color rgb="FF63BE7B"/>
      </colorScale>
    </cfRule>
    <cfRule type="colorScale" priority="460">
      <colorScale>
        <cfvo type="min"/>
        <cfvo type="max"/>
        <color rgb="FFFCFCFF"/>
        <color rgb="FF63BE7B"/>
      </colorScale>
    </cfRule>
    <cfRule type="colorScale" priority="461">
      <colorScale>
        <cfvo type="min"/>
        <cfvo type="percentile" val="50"/>
        <cfvo type="max"/>
        <color rgb="FFF8696B"/>
        <color rgb="FFFFEB84"/>
        <color rgb="FF63BE7B"/>
      </colorScale>
    </cfRule>
    <cfRule type="colorScale" priority="462">
      <colorScale>
        <cfvo type="min"/>
        <cfvo type="max"/>
        <color rgb="FFFFEF9C"/>
        <color rgb="FF63BE7B"/>
      </colorScale>
    </cfRule>
  </conditionalFormatting>
  <conditionalFormatting sqref="N5:N6 I5:J6">
    <cfRule type="colorScale" priority="363">
      <colorScale>
        <cfvo type="min"/>
        <cfvo type="percentile" val="50"/>
        <cfvo type="max"/>
        <color rgb="FFF8696B"/>
        <color rgb="FFFCFCFF"/>
        <color rgb="FF63BE7B"/>
      </colorScale>
    </cfRule>
    <cfRule type="colorScale" priority="364">
      <colorScale>
        <cfvo type="min"/>
        <cfvo type="max"/>
        <color rgb="FFFCFCFF"/>
        <color rgb="FF63BE7B"/>
      </colorScale>
    </cfRule>
  </conditionalFormatting>
  <conditionalFormatting sqref="O2">
    <cfRule type="colorScale" priority="231">
      <colorScale>
        <cfvo type="min"/>
        <cfvo type="percentile" val="50"/>
        <cfvo type="max"/>
        <color rgb="FF63BE7B"/>
        <color rgb="FFFCFCFF"/>
        <color rgb="FFF8696B"/>
      </colorScale>
    </cfRule>
  </conditionalFormatting>
  <conditionalFormatting sqref="O2:O3">
    <cfRule type="colorScale" priority="379">
      <colorScale>
        <cfvo type="min"/>
        <cfvo type="percentile" val="50"/>
        <cfvo type="max"/>
        <color rgb="FF63BE7B"/>
        <color rgb="FFFCFCFF"/>
        <color rgb="FFF8696B"/>
      </colorScale>
    </cfRule>
  </conditionalFormatting>
  <conditionalFormatting sqref="O2:O6">
    <cfRule type="colorScale" priority="261">
      <colorScale>
        <cfvo type="min"/>
        <cfvo type="percentile" val="50"/>
        <cfvo type="max"/>
        <color rgb="FF63BE7B"/>
        <color rgb="FFFCFCFF"/>
        <color rgb="FFF8696B"/>
      </colorScale>
    </cfRule>
  </conditionalFormatting>
  <conditionalFormatting sqref="O2:O34">
    <cfRule type="colorScale" priority="387">
      <colorScale>
        <cfvo type="min"/>
        <cfvo type="percentile" val="50"/>
        <cfvo type="max"/>
        <color rgb="FF63BE7B"/>
        <color rgb="FFFCFCFF"/>
        <color rgb="FFF8696B"/>
      </colorScale>
    </cfRule>
  </conditionalFormatting>
  <conditionalFormatting sqref="O3">
    <cfRule type="colorScale" priority="234">
      <colorScale>
        <cfvo type="min"/>
        <cfvo type="percentile" val="50"/>
        <cfvo type="max"/>
        <color rgb="FF63BE7B"/>
        <color rgb="FFFCFCFF"/>
        <color rgb="FFF8696B"/>
      </colorScale>
    </cfRule>
  </conditionalFormatting>
  <conditionalFormatting sqref="O4">
    <cfRule type="colorScale" priority="225">
      <colorScale>
        <cfvo type="min"/>
        <cfvo type="percentile" val="50"/>
        <cfvo type="max"/>
        <color rgb="FF63BE7B"/>
        <color rgb="FFFCFCFF"/>
        <color rgb="FFF8696B"/>
      </colorScale>
    </cfRule>
    <cfRule type="colorScale" priority="226">
      <colorScale>
        <cfvo type="min"/>
        <cfvo type="percentile" val="50"/>
        <cfvo type="max"/>
        <color rgb="FF63BE7B"/>
        <color rgb="FFFCFCFF"/>
        <color rgb="FFF8696B"/>
      </colorScale>
    </cfRule>
    <cfRule type="colorScale" priority="342">
      <colorScale>
        <cfvo type="min"/>
        <cfvo type="percentile" val="50"/>
        <cfvo type="max"/>
        <color rgb="FF63BE7B"/>
        <color rgb="FFFCFCFF"/>
        <color rgb="FFF8696B"/>
      </colorScale>
    </cfRule>
  </conditionalFormatting>
  <conditionalFormatting sqref="O5">
    <cfRule type="colorScale" priority="219">
      <colorScale>
        <cfvo type="min"/>
        <cfvo type="percentile" val="50"/>
        <cfvo type="max"/>
        <color rgb="FF63BE7B"/>
        <color rgb="FFFCFCFF"/>
        <color rgb="FFF8696B"/>
      </colorScale>
    </cfRule>
    <cfRule type="colorScale" priority="220">
      <colorScale>
        <cfvo type="min"/>
        <cfvo type="percentile" val="50"/>
        <cfvo type="max"/>
        <color rgb="FF63BE7B"/>
        <color rgb="FFFCFCFF"/>
        <color rgb="FFF8696B"/>
      </colorScale>
    </cfRule>
  </conditionalFormatting>
  <conditionalFormatting sqref="O5:O6">
    <cfRule type="colorScale" priority="365">
      <colorScale>
        <cfvo type="min"/>
        <cfvo type="percentile" val="50"/>
        <cfvo type="max"/>
        <color rgb="FF63BE7B"/>
        <color rgb="FFFCFCFF"/>
        <color rgb="FFF8696B"/>
      </colorScale>
    </cfRule>
  </conditionalFormatting>
  <conditionalFormatting sqref="O6">
    <cfRule type="colorScale" priority="330">
      <colorScale>
        <cfvo type="min"/>
        <cfvo type="percentile" val="50"/>
        <cfvo type="max"/>
        <color rgb="FF63BE7B"/>
        <color rgb="FFFCFCFF"/>
        <color rgb="FFF8696B"/>
      </colorScale>
    </cfRule>
  </conditionalFormatting>
  <conditionalFormatting sqref="O7:O34">
    <cfRule type="colorScale" priority="296">
      <colorScale>
        <cfvo type="min"/>
        <cfvo type="percentile" val="50"/>
        <cfvo type="max"/>
        <color rgb="FF63BE7B"/>
        <color rgb="FFFCFCFF"/>
        <color rgb="FFF8696B"/>
      </colorScale>
    </cfRule>
    <cfRule type="colorScale" priority="297">
      <colorScale>
        <cfvo type="min"/>
        <cfvo type="percentile" val="50"/>
        <cfvo type="max"/>
        <color rgb="FF63BE7B"/>
        <color rgb="FFFCFCFF"/>
        <color rgb="FFF8696B"/>
      </colorScale>
    </cfRule>
    <cfRule type="colorScale" priority="298">
      <colorScale>
        <cfvo type="min"/>
        <cfvo type="percentile" val="50"/>
        <cfvo type="max"/>
        <color rgb="FF63BE7B"/>
        <color rgb="FFFCFCFF"/>
        <color rgb="FFF8696B"/>
      </colorScale>
    </cfRule>
    <cfRule type="colorScale" priority="299">
      <colorScale>
        <cfvo type="min"/>
        <cfvo type="percentile" val="50"/>
        <cfvo type="max"/>
        <color rgb="FF63BE7B"/>
        <color rgb="FFFCFCFF"/>
        <color rgb="FFF8696B"/>
      </colorScale>
    </cfRule>
  </conditionalFormatting>
  <conditionalFormatting sqref="P2:P6">
    <cfRule type="colorScale" priority="394">
      <colorScale>
        <cfvo type="min"/>
        <cfvo type="percentile" val="50"/>
        <cfvo type="max"/>
        <color rgb="FF63BE7B"/>
        <color rgb="FFFCFCFF"/>
        <color rgb="FFF8696B"/>
      </colorScale>
    </cfRule>
    <cfRule type="colorScale" priority="395">
      <colorScale>
        <cfvo type="min"/>
        <cfvo type="percentile" val="50"/>
        <cfvo type="max"/>
        <color rgb="FF63BE7B"/>
        <color rgb="FFFCFCFF"/>
        <color rgb="FFF8696B"/>
      </colorScale>
    </cfRule>
    <cfRule type="colorScale" priority="396">
      <colorScale>
        <cfvo type="min"/>
        <cfvo type="max"/>
        <color rgb="FFFCFCFF"/>
        <color rgb="FFF8696B"/>
      </colorScale>
    </cfRule>
  </conditionalFormatting>
  <conditionalFormatting sqref="P2:P34">
    <cfRule type="colorScale" priority="463">
      <colorScale>
        <cfvo type="min"/>
        <cfvo type="percentile" val="50"/>
        <cfvo type="max"/>
        <color rgb="FF63BE7B"/>
        <color rgb="FFFCFCFF"/>
        <color rgb="FFF8696B"/>
      </colorScale>
    </cfRule>
  </conditionalFormatting>
  <conditionalFormatting sqref="P7:P34">
    <cfRule type="colorScale" priority="300">
      <colorScale>
        <cfvo type="min"/>
        <cfvo type="percentile" val="50"/>
        <cfvo type="max"/>
        <color rgb="FF63BE7B"/>
        <color rgb="FFFCFCFF"/>
        <color rgb="FFF8696B"/>
      </colorScale>
    </cfRule>
    <cfRule type="colorScale" priority="301">
      <colorScale>
        <cfvo type="min"/>
        <cfvo type="percentile" val="50"/>
        <cfvo type="max"/>
        <color rgb="FF63BE7B"/>
        <color rgb="FFFCFCFF"/>
        <color rgb="FFF8696B"/>
      </colorScale>
    </cfRule>
    <cfRule type="colorScale" priority="302">
      <colorScale>
        <cfvo type="min"/>
        <cfvo type="max"/>
        <color rgb="FFFCFCFF"/>
        <color rgb="FFF8696B"/>
      </colorScale>
    </cfRule>
  </conditionalFormatting>
  <conditionalFormatting sqref="Q2:Q3">
    <cfRule type="colorScale" priority="380">
      <colorScale>
        <cfvo type="min"/>
        <cfvo type="max"/>
        <color rgb="FFFFEF9C"/>
        <color rgb="FF63BE7B"/>
      </colorScale>
    </cfRule>
  </conditionalFormatting>
  <conditionalFormatting sqref="Q2:Q6">
    <cfRule type="colorScale" priority="397">
      <colorScale>
        <cfvo type="min"/>
        <cfvo type="percentile" val="50"/>
        <cfvo type="max"/>
        <color rgb="FFF8696B"/>
        <color rgb="FFFCFCFF"/>
        <color rgb="FF63BE7B"/>
      </colorScale>
    </cfRule>
    <cfRule type="colorScale" priority="398">
      <colorScale>
        <cfvo type="min"/>
        <cfvo type="max"/>
        <color rgb="FFFFEF9C"/>
        <color rgb="FF63BE7B"/>
      </colorScale>
    </cfRule>
    <cfRule type="colorScale" priority="399">
      <colorScale>
        <cfvo type="min"/>
        <cfvo type="max"/>
        <color rgb="FFFCFCFF"/>
        <color rgb="FF63BE7B"/>
      </colorScale>
    </cfRule>
    <cfRule type="colorScale" priority="400">
      <colorScale>
        <cfvo type="min"/>
        <cfvo type="max"/>
        <color rgb="FFFCFCFF"/>
        <color rgb="FF63BE7B"/>
      </colorScale>
    </cfRule>
    <cfRule type="colorScale" priority="401">
      <colorScale>
        <cfvo type="min"/>
        <cfvo type="percentile" val="50"/>
        <cfvo type="max"/>
        <color rgb="FFF8696B"/>
        <color rgb="FFFCFCFF"/>
        <color rgb="FF63BE7B"/>
      </colorScale>
    </cfRule>
  </conditionalFormatting>
  <conditionalFormatting sqref="Q2:Q34">
    <cfRule type="colorScale" priority="464">
      <colorScale>
        <cfvo type="min"/>
        <cfvo type="percentile" val="50"/>
        <cfvo type="max"/>
        <color rgb="FFF8696B"/>
        <color rgb="FFFCFCFF"/>
        <color rgb="FF63BE7B"/>
      </colorScale>
    </cfRule>
  </conditionalFormatting>
  <conditionalFormatting sqref="Q4">
    <cfRule type="colorScale" priority="343">
      <colorScale>
        <cfvo type="min"/>
        <cfvo type="max"/>
        <color rgb="FFFFEF9C"/>
        <color rgb="FF63BE7B"/>
      </colorScale>
    </cfRule>
    <cfRule type="colorScale" priority="344">
      <colorScale>
        <cfvo type="min"/>
        <cfvo type="max"/>
        <color rgb="FFFFEF9C"/>
        <color rgb="FF63BE7B"/>
      </colorScale>
    </cfRule>
    <cfRule type="colorScale" priority="345">
      <colorScale>
        <cfvo type="min"/>
        <cfvo type="percentile" val="50"/>
        <cfvo type="max"/>
        <color rgb="FFF8696B"/>
        <color rgb="FFFFEB84"/>
        <color rgb="FF63BE7B"/>
      </colorScale>
    </cfRule>
  </conditionalFormatting>
  <conditionalFormatting sqref="Q5:Q6">
    <cfRule type="colorScale" priority="366">
      <colorScale>
        <cfvo type="min"/>
        <cfvo type="max"/>
        <color rgb="FFFFEF9C"/>
        <color rgb="FF63BE7B"/>
      </colorScale>
    </cfRule>
  </conditionalFormatting>
  <conditionalFormatting sqref="Q7:Q34">
    <cfRule type="colorScale" priority="303">
      <colorScale>
        <cfvo type="min"/>
        <cfvo type="percentile" val="50"/>
        <cfvo type="max"/>
        <color rgb="FFF8696B"/>
        <color rgb="FFFCFCFF"/>
        <color rgb="FF63BE7B"/>
      </colorScale>
    </cfRule>
    <cfRule type="colorScale" priority="304">
      <colorScale>
        <cfvo type="min"/>
        <cfvo type="max"/>
        <color rgb="FFFFEF9C"/>
        <color rgb="FF63BE7B"/>
      </colorScale>
    </cfRule>
    <cfRule type="colorScale" priority="305">
      <colorScale>
        <cfvo type="min"/>
        <cfvo type="max"/>
        <color rgb="FFFFEF9C"/>
        <color rgb="FF63BE7B"/>
      </colorScale>
    </cfRule>
    <cfRule type="colorScale" priority="306">
      <colorScale>
        <cfvo type="min"/>
        <cfvo type="max"/>
        <color rgb="FFFFEF9C"/>
        <color rgb="FF63BE7B"/>
      </colorScale>
    </cfRule>
    <cfRule type="colorScale" priority="307">
      <colorScale>
        <cfvo type="min"/>
        <cfvo type="max"/>
        <color rgb="FFFCFCFF"/>
        <color rgb="FF63BE7B"/>
      </colorScale>
    </cfRule>
    <cfRule type="colorScale" priority="308">
      <colorScale>
        <cfvo type="min"/>
        <cfvo type="max"/>
        <color rgb="FFFCFCFF"/>
        <color rgb="FF63BE7B"/>
      </colorScale>
    </cfRule>
    <cfRule type="colorScale" priority="309">
      <colorScale>
        <cfvo type="min"/>
        <cfvo type="percentile" val="50"/>
        <cfvo type="max"/>
        <color rgb="FFF8696B"/>
        <color rgb="FFFCFCFF"/>
        <color rgb="FF63BE7B"/>
      </colorScale>
    </cfRule>
  </conditionalFormatting>
  <conditionalFormatting sqref="Q4:S4">
    <cfRule type="colorScale" priority="223">
      <colorScale>
        <cfvo type="min"/>
        <cfvo type="max"/>
        <color rgb="FFFFEF9C"/>
        <color rgb="FF63BE7B"/>
      </colorScale>
    </cfRule>
    <cfRule type="colorScale" priority="224">
      <colorScale>
        <cfvo type="min"/>
        <cfvo type="max"/>
        <color rgb="FFFFEF9C"/>
        <color rgb="FF63BE7B"/>
      </colorScale>
    </cfRule>
    <cfRule type="colorScale" priority="227">
      <colorScale>
        <cfvo type="min"/>
        <cfvo type="max"/>
        <color rgb="FFFFEF9C"/>
        <color rgb="FF63BE7B"/>
      </colorScale>
    </cfRule>
  </conditionalFormatting>
  <conditionalFormatting sqref="Q2:U2 W2">
    <cfRule type="colorScale" priority="232">
      <colorScale>
        <cfvo type="min"/>
        <cfvo type="max"/>
        <color rgb="FFFFEF9C"/>
        <color rgb="FF63BE7B"/>
      </colorScale>
    </cfRule>
  </conditionalFormatting>
  <conditionalFormatting sqref="Q3:U3 W3">
    <cfRule type="colorScale" priority="230">
      <colorScale>
        <cfvo type="min"/>
        <cfvo type="max"/>
        <color rgb="FFFFEF9C"/>
        <color rgb="FF63BE7B"/>
      </colorScale>
    </cfRule>
  </conditionalFormatting>
  <conditionalFormatting sqref="Q5:U5 W5">
    <cfRule type="colorScale" priority="217">
      <colorScale>
        <cfvo type="min"/>
        <cfvo type="max"/>
        <color rgb="FFFFEF9C"/>
        <color rgb="FF63BE7B"/>
      </colorScale>
    </cfRule>
    <cfRule type="colorScale" priority="218">
      <colorScale>
        <cfvo type="min"/>
        <cfvo type="max"/>
        <color rgb="FFFFEF9C"/>
        <color rgb="FF63BE7B"/>
      </colorScale>
    </cfRule>
    <cfRule type="colorScale" priority="221">
      <colorScale>
        <cfvo type="min"/>
        <cfvo type="max"/>
        <color rgb="FFFFEF9C"/>
        <color rgb="FF63BE7B"/>
      </colorScale>
    </cfRule>
  </conditionalFormatting>
  <conditionalFormatting sqref="Q6:U6 W6">
    <cfRule type="colorScale" priority="216">
      <colorScale>
        <cfvo type="min"/>
        <cfvo type="max"/>
        <color rgb="FFFFEF9C"/>
        <color rgb="FF63BE7B"/>
      </colorScale>
    </cfRule>
  </conditionalFormatting>
  <conditionalFormatting sqref="Q7:U7 W7">
    <cfRule type="colorScale" priority="310">
      <colorScale>
        <cfvo type="min"/>
        <cfvo type="max"/>
        <color rgb="FFFFEF9C"/>
        <color rgb="FF63BE7B"/>
      </colorScale>
    </cfRule>
  </conditionalFormatting>
  <conditionalFormatting sqref="Q8:U34 W8:W34">
    <cfRule type="colorScale" priority="185">
      <colorScale>
        <cfvo type="min"/>
        <cfvo type="max"/>
        <color rgb="FFFFEF9C"/>
        <color rgb="FF63BE7B"/>
      </colorScale>
    </cfRule>
  </conditionalFormatting>
  <conditionalFormatting sqref="R2:S3">
    <cfRule type="colorScale" priority="381">
      <colorScale>
        <cfvo type="min"/>
        <cfvo type="max"/>
        <color rgb="FFFFEF9C"/>
        <color rgb="FF63BE7B"/>
      </colorScale>
    </cfRule>
  </conditionalFormatting>
  <conditionalFormatting sqref="R2:S6">
    <cfRule type="colorScale" priority="402">
      <colorScale>
        <cfvo type="min"/>
        <cfvo type="percentile" val="50"/>
        <cfvo type="max"/>
        <color rgb="FFF8696B"/>
        <color rgb="FFFCFCFF"/>
        <color rgb="FF63BE7B"/>
      </colorScale>
    </cfRule>
    <cfRule type="colorScale" priority="403">
      <colorScale>
        <cfvo type="min"/>
        <cfvo type="max"/>
        <color rgb="FFFCFCFF"/>
        <color rgb="FF63BE7B"/>
      </colorScale>
    </cfRule>
    <cfRule type="colorScale" priority="404">
      <colorScale>
        <cfvo type="min"/>
        <cfvo type="max"/>
        <color rgb="FFFCFCFF"/>
        <color rgb="FF63BE7B"/>
      </colorScale>
    </cfRule>
  </conditionalFormatting>
  <conditionalFormatting sqref="R2:S7">
    <cfRule type="colorScale" priority="465">
      <colorScale>
        <cfvo type="min"/>
        <cfvo type="percentile" val="50"/>
        <cfvo type="max"/>
        <color rgb="FFF8696B"/>
        <color rgb="FFFCFCFF"/>
        <color rgb="FF63BE7B"/>
      </colorScale>
    </cfRule>
    <cfRule type="colorScale" priority="466">
      <colorScale>
        <cfvo type="min"/>
        <cfvo type="max"/>
        <color rgb="FFFCFCFF"/>
        <color rgb="FF63BE7B"/>
      </colorScale>
    </cfRule>
  </conditionalFormatting>
  <conditionalFormatting sqref="R4:S4">
    <cfRule type="colorScale" priority="346">
      <colorScale>
        <cfvo type="min"/>
        <cfvo type="max"/>
        <color rgb="FFFFEF9C"/>
        <color rgb="FF63BE7B"/>
      </colorScale>
    </cfRule>
    <cfRule type="colorScale" priority="347">
      <colorScale>
        <cfvo type="min"/>
        <cfvo type="max"/>
        <color rgb="FFFFEF9C"/>
        <color rgb="FF63BE7B"/>
      </colorScale>
    </cfRule>
    <cfRule type="colorScale" priority="348">
      <colorScale>
        <cfvo type="min"/>
        <cfvo type="percentile" val="50"/>
        <cfvo type="max"/>
        <color rgb="FFF8696B"/>
        <color rgb="FFFFEB84"/>
        <color rgb="FF63BE7B"/>
      </colorScale>
    </cfRule>
  </conditionalFormatting>
  <conditionalFormatting sqref="R5:S6">
    <cfRule type="colorScale" priority="367">
      <colorScale>
        <cfvo type="min"/>
        <cfvo type="max"/>
        <color rgb="FFFFEF9C"/>
        <color rgb="FF63BE7B"/>
      </colorScale>
    </cfRule>
  </conditionalFormatting>
  <conditionalFormatting sqref="R7:S7">
    <cfRule type="colorScale" priority="311">
      <colorScale>
        <cfvo type="min"/>
        <cfvo type="percentile" val="50"/>
        <cfvo type="max"/>
        <color rgb="FFF8696B"/>
        <color rgb="FFFCFCFF"/>
        <color rgb="FF63BE7B"/>
      </colorScale>
    </cfRule>
    <cfRule type="colorScale" priority="312">
      <colorScale>
        <cfvo type="min"/>
        <cfvo type="max"/>
        <color rgb="FFFCFCFF"/>
        <color rgb="FF63BE7B"/>
      </colorScale>
    </cfRule>
    <cfRule type="colorScale" priority="313">
      <colorScale>
        <cfvo type="min"/>
        <cfvo type="max"/>
        <color rgb="FFFFEF9C"/>
        <color rgb="FF63BE7B"/>
      </colorScale>
    </cfRule>
    <cfRule type="colorScale" priority="314">
      <colorScale>
        <cfvo type="min"/>
        <cfvo type="max"/>
        <color rgb="FFFFEF9C"/>
        <color rgb="FF63BE7B"/>
      </colorScale>
    </cfRule>
    <cfRule type="colorScale" priority="315">
      <colorScale>
        <cfvo type="min"/>
        <cfvo type="max"/>
        <color rgb="FFFCFCFF"/>
        <color rgb="FF63BE7B"/>
      </colorScale>
    </cfRule>
  </conditionalFormatting>
  <conditionalFormatting sqref="R8:S34">
    <cfRule type="colorScale" priority="186">
      <colorScale>
        <cfvo type="min"/>
        <cfvo type="percentile" val="50"/>
        <cfvo type="max"/>
        <color rgb="FFF8696B"/>
        <color rgb="FFFCFCFF"/>
        <color rgb="FF63BE7B"/>
      </colorScale>
    </cfRule>
    <cfRule type="colorScale" priority="187">
      <colorScale>
        <cfvo type="min"/>
        <cfvo type="max"/>
        <color rgb="FFFCFCFF"/>
        <color rgb="FF63BE7B"/>
      </colorScale>
    </cfRule>
    <cfRule type="colorScale" priority="188">
      <colorScale>
        <cfvo type="min"/>
        <cfvo type="max"/>
        <color rgb="FFFFEF9C"/>
        <color rgb="FF63BE7B"/>
      </colorScale>
    </cfRule>
    <cfRule type="colorScale" priority="189">
      <colorScale>
        <cfvo type="min"/>
        <cfvo type="max"/>
        <color rgb="FFFFEF9C"/>
        <color rgb="FF63BE7B"/>
      </colorScale>
    </cfRule>
    <cfRule type="colorScale" priority="190">
      <colorScale>
        <cfvo type="min"/>
        <cfvo type="max"/>
        <color rgb="FFFCFCFF"/>
        <color rgb="FF63BE7B"/>
      </colorScale>
    </cfRule>
    <cfRule type="colorScale" priority="196">
      <colorScale>
        <cfvo type="min"/>
        <cfvo type="percentile" val="50"/>
        <cfvo type="max"/>
        <color rgb="FFF8696B"/>
        <color rgb="FFFCFCFF"/>
        <color rgb="FF63BE7B"/>
      </colorScale>
    </cfRule>
    <cfRule type="colorScale" priority="197">
      <colorScale>
        <cfvo type="min"/>
        <cfvo type="max"/>
        <color rgb="FFFCFCFF"/>
        <color rgb="FF63BE7B"/>
      </colorScale>
    </cfRule>
  </conditionalFormatting>
  <conditionalFormatting sqref="T2:T3">
    <cfRule type="colorScale" priority="382">
      <colorScale>
        <cfvo type="min"/>
        <cfvo type="max"/>
        <color rgb="FFFFEF9C"/>
        <color rgb="FF63BE7B"/>
      </colorScale>
    </cfRule>
  </conditionalFormatting>
  <conditionalFormatting sqref="T2:T6">
    <cfRule type="colorScale" priority="405">
      <colorScale>
        <cfvo type="min"/>
        <cfvo type="percentile" val="50"/>
        <cfvo type="max"/>
        <color rgb="FFF8696B"/>
        <color rgb="FFFCFCFF"/>
        <color rgb="FF63BE7B"/>
      </colorScale>
    </cfRule>
    <cfRule type="colorScale" priority="406">
      <colorScale>
        <cfvo type="min"/>
        <cfvo type="max"/>
        <color rgb="FFFCFCFF"/>
        <color rgb="FF63BE7B"/>
      </colorScale>
    </cfRule>
    <cfRule type="colorScale" priority="407">
      <colorScale>
        <cfvo type="min"/>
        <cfvo type="max"/>
        <color rgb="FFFCFCFF"/>
        <color rgb="FF63BE7B"/>
      </colorScale>
    </cfRule>
    <cfRule type="colorScale" priority="408">
      <colorScale>
        <cfvo type="min"/>
        <cfvo type="max"/>
        <color rgb="FFFCFCFF"/>
        <color rgb="FF63BE7B"/>
      </colorScale>
    </cfRule>
  </conditionalFormatting>
  <conditionalFormatting sqref="T2:T34">
    <cfRule type="colorScale" priority="467">
      <colorScale>
        <cfvo type="min"/>
        <cfvo type="percentile" val="50"/>
        <cfvo type="max"/>
        <color rgb="FFF8696B"/>
        <color rgb="FFFCFCFF"/>
        <color rgb="FF63BE7B"/>
      </colorScale>
    </cfRule>
    <cfRule type="colorScale" priority="468">
      <colorScale>
        <cfvo type="min"/>
        <cfvo type="max"/>
        <color rgb="FFFCFCFF"/>
        <color rgb="FF63BE7B"/>
      </colorScale>
    </cfRule>
  </conditionalFormatting>
  <conditionalFormatting sqref="T4">
    <cfRule type="colorScale" priority="222">
      <colorScale>
        <cfvo type="min"/>
        <cfvo type="max"/>
        <color rgb="FFFFEF9C"/>
        <color rgb="FF63BE7B"/>
      </colorScale>
    </cfRule>
    <cfRule type="colorScale" priority="228">
      <colorScale>
        <cfvo type="min"/>
        <cfvo type="max"/>
        <color rgb="FFFFEF9C"/>
        <color rgb="FF63BE7B"/>
      </colorScale>
    </cfRule>
    <cfRule type="colorScale" priority="349">
      <colorScale>
        <cfvo type="min"/>
        <cfvo type="max"/>
        <color rgb="FFFFEF9C"/>
        <color rgb="FF63BE7B"/>
      </colorScale>
    </cfRule>
    <cfRule type="colorScale" priority="350">
      <colorScale>
        <cfvo type="min"/>
        <cfvo type="max"/>
        <color rgb="FFFFEF9C"/>
        <color rgb="FF63BE7B"/>
      </colorScale>
    </cfRule>
    <cfRule type="colorScale" priority="351">
      <colorScale>
        <cfvo type="min"/>
        <cfvo type="percentile" val="50"/>
        <cfvo type="max"/>
        <color rgb="FFF8696B"/>
        <color rgb="FFFCFCFF"/>
        <color rgb="FF63BE7B"/>
      </colorScale>
    </cfRule>
  </conditionalFormatting>
  <conditionalFormatting sqref="T5:T6">
    <cfRule type="colorScale" priority="368">
      <colorScale>
        <cfvo type="min"/>
        <cfvo type="max"/>
        <color rgb="FFFFEF9C"/>
        <color rgb="FF63BE7B"/>
      </colorScale>
    </cfRule>
  </conditionalFormatting>
  <conditionalFormatting sqref="T7:T34">
    <cfRule type="colorScale" priority="316">
      <colorScale>
        <cfvo type="min"/>
        <cfvo type="percentile" val="50"/>
        <cfvo type="max"/>
        <color rgb="FFF8696B"/>
        <color rgb="FFFCFCFF"/>
        <color rgb="FF63BE7B"/>
      </colorScale>
    </cfRule>
    <cfRule type="colorScale" priority="317">
      <colorScale>
        <cfvo type="min"/>
        <cfvo type="max"/>
        <color rgb="FFFCFCFF"/>
        <color rgb="FF63BE7B"/>
      </colorScale>
    </cfRule>
    <cfRule type="colorScale" priority="318">
      <colorScale>
        <cfvo type="min"/>
        <cfvo type="max"/>
        <color rgb="FFFFEF9C"/>
        <color rgb="FF63BE7B"/>
      </colorScale>
    </cfRule>
    <cfRule type="colorScale" priority="319">
      <colorScale>
        <cfvo type="min"/>
        <cfvo type="max"/>
        <color rgb="FFFFEF9C"/>
        <color rgb="FF63BE7B"/>
      </colorScale>
    </cfRule>
    <cfRule type="colorScale" priority="320">
      <colorScale>
        <cfvo type="min"/>
        <cfvo type="max"/>
        <color rgb="FFFCFCFF"/>
        <color rgb="FF63BE7B"/>
      </colorScale>
    </cfRule>
    <cfRule type="colorScale" priority="321">
      <colorScale>
        <cfvo type="min"/>
        <cfvo type="max"/>
        <color rgb="FFFCFCFF"/>
        <color rgb="FF63BE7B"/>
      </colorScale>
    </cfRule>
  </conditionalFormatting>
  <conditionalFormatting sqref="U2:U3 W2:W3">
    <cfRule type="colorScale" priority="383">
      <colorScale>
        <cfvo type="min"/>
        <cfvo type="max"/>
        <color rgb="FFFFEF9C"/>
        <color rgb="FF63BE7B"/>
      </colorScale>
    </cfRule>
  </conditionalFormatting>
  <conditionalFormatting sqref="U2:U6 W2:W6">
    <cfRule type="colorScale" priority="262">
      <colorScale>
        <cfvo type="min"/>
        <cfvo type="max"/>
        <color rgb="FFFFEF9C"/>
        <color rgb="FF63BE7B"/>
      </colorScale>
    </cfRule>
  </conditionalFormatting>
  <conditionalFormatting sqref="U2:U6">
    <cfRule type="colorScale" priority="409">
      <colorScale>
        <cfvo type="min"/>
        <cfvo type="percentile" val="50"/>
        <cfvo type="max"/>
        <color rgb="FFF8696B"/>
        <color rgb="FFFCFCFF"/>
        <color rgb="FF63BE7B"/>
      </colorScale>
    </cfRule>
    <cfRule type="colorScale" priority="410">
      <colorScale>
        <cfvo type="min"/>
        <cfvo type="max"/>
        <color rgb="FFFCFCFF"/>
        <color rgb="FF63BE7B"/>
      </colorScale>
    </cfRule>
  </conditionalFormatting>
  <conditionalFormatting sqref="U2:U34">
    <cfRule type="colorScale" priority="388">
      <colorScale>
        <cfvo type="min"/>
        <cfvo type="percentile" val="50"/>
        <cfvo type="max"/>
        <color rgb="FFF8696B"/>
        <color rgb="FFFCFCFF"/>
        <color rgb="FF63BE7B"/>
      </colorScale>
    </cfRule>
    <cfRule type="colorScale" priority="389">
      <colorScale>
        <cfvo type="min"/>
        <cfvo type="max"/>
        <color rgb="FFFCFCFF"/>
        <color rgb="FF63BE7B"/>
      </colorScale>
    </cfRule>
  </conditionalFormatting>
  <conditionalFormatting sqref="W4 U4">
    <cfRule type="colorScale" priority="235">
      <colorScale>
        <cfvo type="min"/>
        <cfvo type="max"/>
        <color rgb="FFFFEF9C"/>
        <color rgb="FF63BE7B"/>
      </colorScale>
    </cfRule>
    <cfRule type="colorScale" priority="236">
      <colorScale>
        <cfvo type="min"/>
        <cfvo type="percentile" val="50"/>
        <cfvo type="max"/>
        <color rgb="FFF8696B"/>
        <color rgb="FFFFEB84"/>
        <color rgb="FF63BE7B"/>
      </colorScale>
    </cfRule>
    <cfRule type="colorScale" priority="352">
      <colorScale>
        <cfvo type="min"/>
        <cfvo type="max"/>
        <color rgb="FFFFEF9C"/>
        <color rgb="FF63BE7B"/>
      </colorScale>
    </cfRule>
    <cfRule type="colorScale" priority="353">
      <colorScale>
        <cfvo type="min"/>
        <cfvo type="max"/>
        <color rgb="FFFFEF9C"/>
        <color rgb="FF63BE7B"/>
      </colorScale>
    </cfRule>
    <cfRule type="colorScale" priority="354">
      <colorScale>
        <cfvo type="min"/>
        <cfvo type="max"/>
        <color rgb="FFFFEF9C"/>
        <color rgb="FF63BE7B"/>
      </colorScale>
    </cfRule>
  </conditionalFormatting>
  <conditionalFormatting sqref="U5:U6 W5:W6">
    <cfRule type="colorScale" priority="355">
      <colorScale>
        <cfvo type="min"/>
        <cfvo type="max"/>
        <color rgb="FFFFEF9C"/>
        <color rgb="FF63BE7B"/>
      </colorScale>
    </cfRule>
  </conditionalFormatting>
  <conditionalFormatting sqref="W7 U7">
    <cfRule type="colorScale" priority="324">
      <colorScale>
        <cfvo type="min"/>
        <cfvo type="max"/>
        <color rgb="FFFFEF9C"/>
        <color rgb="FF63BE7B"/>
      </colorScale>
    </cfRule>
    <cfRule type="colorScale" priority="325">
      <colorScale>
        <cfvo type="min"/>
        <cfvo type="max"/>
        <color rgb="FFFFEF9C"/>
        <color rgb="FF63BE7B"/>
      </colorScale>
    </cfRule>
    <cfRule type="colorScale" priority="326">
      <colorScale>
        <cfvo type="min"/>
        <cfvo type="max"/>
        <color rgb="FFFFEF9C"/>
        <color rgb="FF63BE7B"/>
      </colorScale>
    </cfRule>
  </conditionalFormatting>
  <conditionalFormatting sqref="U7:U34">
    <cfRule type="colorScale" priority="322">
      <colorScale>
        <cfvo type="min"/>
        <cfvo type="percentile" val="50"/>
        <cfvo type="max"/>
        <color rgb="FFF8696B"/>
        <color rgb="FFFCFCFF"/>
        <color rgb="FF63BE7B"/>
      </colorScale>
    </cfRule>
    <cfRule type="colorScale" priority="323">
      <colorScale>
        <cfvo type="min"/>
        <cfvo type="max"/>
        <color rgb="FFFCFCFF"/>
        <color rgb="FF63BE7B"/>
      </colorScale>
    </cfRule>
  </conditionalFormatting>
  <conditionalFormatting sqref="U8:U34 W8:W34">
    <cfRule type="colorScale" priority="191">
      <colorScale>
        <cfvo type="min"/>
        <cfvo type="max"/>
        <color rgb="FFFFEF9C"/>
        <color rgb="FF63BE7B"/>
      </colorScale>
    </cfRule>
    <cfRule type="colorScale" priority="192">
      <colorScale>
        <cfvo type="min"/>
        <cfvo type="max"/>
        <color rgb="FFFFEF9C"/>
        <color rgb="FF63BE7B"/>
      </colorScale>
    </cfRule>
    <cfRule type="colorScale" priority="193">
      <colorScale>
        <cfvo type="min"/>
        <cfvo type="max"/>
        <color rgb="FFFFEF9C"/>
        <color rgb="FF63BE7B"/>
      </colorScale>
    </cfRule>
  </conditionalFormatting>
  <conditionalFormatting sqref="V2">
    <cfRule type="colorScale" priority="53">
      <colorScale>
        <cfvo type="min"/>
        <cfvo type="max"/>
        <color rgb="FFFFEF9C"/>
        <color rgb="FF63BE7B"/>
      </colorScale>
    </cfRule>
  </conditionalFormatting>
  <conditionalFormatting sqref="V2:V21">
    <cfRule type="colorScale" priority="49">
      <colorScale>
        <cfvo type="min"/>
        <cfvo type="percentile" val="50"/>
        <cfvo type="max"/>
        <color rgb="FF63BE7B"/>
        <color rgb="FFFCFCFF"/>
        <color rgb="FFF8696B"/>
      </colorScale>
    </cfRule>
    <cfRule type="colorScale" priority="50">
      <colorScale>
        <cfvo type="min"/>
        <cfvo type="percentile" val="50"/>
        <cfvo type="max"/>
        <color rgb="FF63BE7B"/>
        <color rgb="FFFCFCFF"/>
        <color rgb="FFF8696B"/>
      </colorScale>
    </cfRule>
    <cfRule type="colorScale" priority="51">
      <colorScale>
        <cfvo type="min"/>
        <cfvo type="max"/>
        <color rgb="FF63BE7B"/>
        <color rgb="FFFCFCFF"/>
      </colorScale>
    </cfRule>
    <cfRule type="colorScale" priority="52">
      <colorScale>
        <cfvo type="min"/>
        <cfvo type="percentile" val="50"/>
        <cfvo type="max"/>
        <color rgb="FF63BE7B"/>
        <color rgb="FFFCFCFF"/>
        <color rgb="FFF8696B"/>
      </colorScale>
    </cfRule>
    <cfRule type="colorScale" priority="72">
      <colorScale>
        <cfvo type="min"/>
        <cfvo type="max"/>
        <color rgb="FFFFEF9C"/>
        <color rgb="FF63BE7B"/>
      </colorScale>
    </cfRule>
    <cfRule type="colorScale" priority="73">
      <colorScale>
        <cfvo type="min"/>
        <cfvo type="max"/>
        <color rgb="FFFFEF9C"/>
        <color rgb="FF63BE7B"/>
      </colorScale>
    </cfRule>
    <cfRule type="colorScale" priority="74">
      <colorScale>
        <cfvo type="min"/>
        <cfvo type="max"/>
        <color rgb="FFFFEF9C"/>
        <color rgb="FF63BE7B"/>
      </colorScale>
    </cfRule>
  </conditionalFormatting>
  <conditionalFormatting sqref="V3">
    <cfRule type="colorScale" priority="54">
      <colorScale>
        <cfvo type="min"/>
        <cfvo type="max"/>
        <color rgb="FFFFEF9C"/>
        <color rgb="FF63BE7B"/>
      </colorScale>
    </cfRule>
    <cfRule type="colorScale" priority="55">
      <colorScale>
        <cfvo type="min"/>
        <cfvo type="max"/>
        <color rgb="FFFFEF9C"/>
        <color rgb="FF63BE7B"/>
      </colorScale>
    </cfRule>
    <cfRule type="colorScale" priority="56">
      <colorScale>
        <cfvo type="min"/>
        <cfvo type="max"/>
        <color rgb="FFFFEF9C"/>
        <color rgb="FF63BE7B"/>
      </colorScale>
    </cfRule>
  </conditionalFormatting>
  <conditionalFormatting sqref="V3:V21">
    <cfRule type="colorScale" priority="48">
      <colorScale>
        <cfvo type="min"/>
        <cfvo type="max"/>
        <color rgb="FFFFEF9C"/>
        <color rgb="FF63BE7B"/>
      </colorScale>
    </cfRule>
  </conditionalFormatting>
  <conditionalFormatting sqref="V4">
    <cfRule type="colorScale" priority="57">
      <colorScale>
        <cfvo type="min"/>
        <cfvo type="max"/>
        <color rgb="FFFFEF9C"/>
        <color rgb="FF63BE7B"/>
      </colorScale>
    </cfRule>
  </conditionalFormatting>
  <conditionalFormatting sqref="V5">
    <cfRule type="colorScale" priority="58">
      <colorScale>
        <cfvo type="min"/>
        <cfvo type="max"/>
        <color rgb="FFFFEF9C"/>
        <color rgb="FF63BE7B"/>
      </colorScale>
    </cfRule>
    <cfRule type="colorScale" priority="59">
      <colorScale>
        <cfvo type="min"/>
        <cfvo type="max"/>
        <color rgb="FFFFEF9C"/>
        <color rgb="FF63BE7B"/>
      </colorScale>
    </cfRule>
  </conditionalFormatting>
  <conditionalFormatting sqref="V6">
    <cfRule type="colorScale" priority="60">
      <colorScale>
        <cfvo type="min"/>
        <cfvo type="max"/>
        <color rgb="FFFFEF9C"/>
        <color rgb="FF63BE7B"/>
      </colorScale>
    </cfRule>
  </conditionalFormatting>
  <conditionalFormatting sqref="V7">
    <cfRule type="colorScale" priority="75">
      <colorScale>
        <cfvo type="min"/>
        <cfvo type="max"/>
        <color rgb="FFFFEF9C"/>
        <color rgb="FF63BE7B"/>
      </colorScale>
    </cfRule>
    <cfRule type="colorScale" priority="76">
      <colorScale>
        <cfvo type="min"/>
        <cfvo type="max"/>
        <color rgb="FFFFEF9C"/>
        <color rgb="FF63BE7B"/>
      </colorScale>
    </cfRule>
    <cfRule type="colorScale" priority="77">
      <colorScale>
        <cfvo type="min"/>
        <cfvo type="percentile" val="50"/>
        <cfvo type="max"/>
        <color rgb="FFF8696B"/>
        <color rgb="FFFFEB84"/>
        <color rgb="FF63BE7B"/>
      </colorScale>
    </cfRule>
    <cfRule type="colorScale" priority="78">
      <colorScale>
        <cfvo type="min"/>
        <cfvo type="percentile" val="50"/>
        <cfvo type="max"/>
        <color rgb="FFF8696B"/>
        <color rgb="FFFFEB84"/>
        <color rgb="FF63BE7B"/>
      </colorScale>
    </cfRule>
  </conditionalFormatting>
  <conditionalFormatting sqref="V8">
    <cfRule type="colorScale" priority="61">
      <colorScale>
        <cfvo type="min"/>
        <cfvo type="max"/>
        <color rgb="FFFFEF9C"/>
        <color rgb="FF63BE7B"/>
      </colorScale>
    </cfRule>
    <cfRule type="colorScale" priority="79">
      <colorScale>
        <cfvo type="min"/>
        <cfvo type="max"/>
        <color rgb="FFFFEF9C"/>
        <color rgb="FF63BE7B"/>
      </colorScale>
    </cfRule>
  </conditionalFormatting>
  <conditionalFormatting sqref="V9">
    <cfRule type="colorScale" priority="80">
      <colorScale>
        <cfvo type="min"/>
        <cfvo type="max"/>
        <color rgb="FFFFEF9C"/>
        <color rgb="FF63BE7B"/>
      </colorScale>
    </cfRule>
    <cfRule type="colorScale" priority="81">
      <colorScale>
        <cfvo type="min"/>
        <cfvo type="percentile" val="50"/>
        <cfvo type="max"/>
        <color rgb="FFF8696B"/>
        <color rgb="FFFFEB84"/>
        <color rgb="FF63BE7B"/>
      </colorScale>
    </cfRule>
  </conditionalFormatting>
  <conditionalFormatting sqref="V9:V15">
    <cfRule type="colorScale" priority="82">
      <colorScale>
        <cfvo type="min"/>
        <cfvo type="max"/>
        <color rgb="FFFFEF9C"/>
        <color rgb="FF63BE7B"/>
      </colorScale>
    </cfRule>
  </conditionalFormatting>
  <conditionalFormatting sqref="V9:V16">
    <cfRule type="colorScale" priority="83">
      <colorScale>
        <cfvo type="min"/>
        <cfvo type="max"/>
        <color rgb="FFFFEF9C"/>
        <color rgb="FF63BE7B"/>
      </colorScale>
    </cfRule>
    <cfRule type="colorScale" priority="84">
      <colorScale>
        <cfvo type="min"/>
        <cfvo type="max"/>
        <color rgb="FFFFEF9C"/>
        <color rgb="FF63BE7B"/>
      </colorScale>
    </cfRule>
  </conditionalFormatting>
  <conditionalFormatting sqref="V10">
    <cfRule type="colorScale" priority="85">
      <colorScale>
        <cfvo type="min"/>
        <cfvo type="max"/>
        <color rgb="FFFFEF9C"/>
        <color rgb="FF63BE7B"/>
      </colorScale>
    </cfRule>
    <cfRule type="colorScale" priority="86">
      <colorScale>
        <cfvo type="min"/>
        <cfvo type="percentile" val="50"/>
        <cfvo type="max"/>
        <color rgb="FFF8696B"/>
        <color rgb="FFFFEB84"/>
        <color rgb="FF63BE7B"/>
      </colorScale>
    </cfRule>
    <cfRule type="colorScale" priority="87">
      <colorScale>
        <cfvo type="min"/>
        <cfvo type="percentile" val="50"/>
        <cfvo type="max"/>
        <color rgb="FFF8696B"/>
        <color rgb="FFFFEB84"/>
        <color rgb="FF63BE7B"/>
      </colorScale>
    </cfRule>
  </conditionalFormatting>
  <conditionalFormatting sqref="V11">
    <cfRule type="colorScale" priority="88">
      <colorScale>
        <cfvo type="min"/>
        <cfvo type="max"/>
        <color rgb="FFFFEF9C"/>
        <color rgb="FF63BE7B"/>
      </colorScale>
    </cfRule>
    <cfRule type="colorScale" priority="89">
      <colorScale>
        <cfvo type="min"/>
        <cfvo type="percentile" val="50"/>
        <cfvo type="max"/>
        <color rgb="FFF8696B"/>
        <color rgb="FFFFEB84"/>
        <color rgb="FF63BE7B"/>
      </colorScale>
    </cfRule>
  </conditionalFormatting>
  <conditionalFormatting sqref="V12">
    <cfRule type="colorScale" priority="90">
      <colorScale>
        <cfvo type="min"/>
        <cfvo type="max"/>
        <color rgb="FFFFEF9C"/>
        <color rgb="FF63BE7B"/>
      </colorScale>
    </cfRule>
    <cfRule type="colorScale" priority="91">
      <colorScale>
        <cfvo type="min"/>
        <cfvo type="percentile" val="50"/>
        <cfvo type="max"/>
        <color rgb="FFF8696B"/>
        <color rgb="FFFFEB84"/>
        <color rgb="FF63BE7B"/>
      </colorScale>
    </cfRule>
  </conditionalFormatting>
  <conditionalFormatting sqref="V13">
    <cfRule type="colorScale" priority="92">
      <colorScale>
        <cfvo type="min"/>
        <cfvo type="max"/>
        <color rgb="FFFFEF9C"/>
        <color rgb="FF63BE7B"/>
      </colorScale>
    </cfRule>
    <cfRule type="colorScale" priority="93">
      <colorScale>
        <cfvo type="min"/>
        <cfvo type="percentile" val="50"/>
        <cfvo type="max"/>
        <color rgb="FFF8696B"/>
        <color rgb="FFFFEB84"/>
        <color rgb="FF63BE7B"/>
      </colorScale>
    </cfRule>
    <cfRule type="colorScale" priority="94">
      <colorScale>
        <cfvo type="min"/>
        <cfvo type="percentile" val="50"/>
        <cfvo type="max"/>
        <color rgb="FFF8696B"/>
        <color rgb="FFFFEB84"/>
        <color rgb="FF63BE7B"/>
      </colorScale>
    </cfRule>
  </conditionalFormatting>
  <conditionalFormatting sqref="V14">
    <cfRule type="colorScale" priority="95">
      <colorScale>
        <cfvo type="min"/>
        <cfvo type="max"/>
        <color rgb="FFFFEF9C"/>
        <color rgb="FF63BE7B"/>
      </colorScale>
    </cfRule>
    <cfRule type="colorScale" priority="96">
      <colorScale>
        <cfvo type="min"/>
        <cfvo type="max"/>
        <color rgb="FFFFEF9C"/>
        <color rgb="FF63BE7B"/>
      </colorScale>
    </cfRule>
    <cfRule type="colorScale" priority="97">
      <colorScale>
        <cfvo type="min"/>
        <cfvo type="max"/>
        <color rgb="FFFFEF9C"/>
        <color rgb="FF63BE7B"/>
      </colorScale>
    </cfRule>
    <cfRule type="colorScale" priority="98">
      <colorScale>
        <cfvo type="min"/>
        <cfvo type="max"/>
        <color rgb="FFFFEF9C"/>
        <color rgb="FF63BE7B"/>
      </colorScale>
    </cfRule>
  </conditionalFormatting>
  <conditionalFormatting sqref="V15">
    <cfRule type="colorScale" priority="99">
      <colorScale>
        <cfvo type="min"/>
        <cfvo type="max"/>
        <color rgb="FFFFEF9C"/>
        <color rgb="FF63BE7B"/>
      </colorScale>
    </cfRule>
    <cfRule type="colorScale" priority="100">
      <colorScale>
        <cfvo type="min"/>
        <cfvo type="percentile" val="50"/>
        <cfvo type="max"/>
        <color rgb="FFF8696B"/>
        <color rgb="FFFFEB84"/>
        <color rgb="FF63BE7B"/>
      </colorScale>
    </cfRule>
    <cfRule type="colorScale" priority="101">
      <colorScale>
        <cfvo type="min"/>
        <cfvo type="percentile" val="50"/>
        <cfvo type="max"/>
        <color rgb="FFF8696B"/>
        <color rgb="FFFFEB84"/>
        <color rgb="FF63BE7B"/>
      </colorScale>
    </cfRule>
  </conditionalFormatting>
  <conditionalFormatting sqref="V16">
    <cfRule type="colorScale" priority="62">
      <colorScale>
        <cfvo type="min"/>
        <cfvo type="max"/>
        <color rgb="FFFFEF9C"/>
        <color rgb="FF63BE7B"/>
      </colorScale>
    </cfRule>
    <cfRule type="colorScale" priority="102">
      <colorScale>
        <cfvo type="min"/>
        <cfvo type="max"/>
        <color rgb="FFFFEF9C"/>
        <color rgb="FF63BE7B"/>
      </colorScale>
    </cfRule>
  </conditionalFormatting>
  <conditionalFormatting sqref="V17">
    <cfRule type="colorScale" priority="63">
      <colorScale>
        <cfvo type="min"/>
        <cfvo type="max"/>
        <color rgb="FFFFEF9C"/>
        <color rgb="FF63BE7B"/>
      </colorScale>
    </cfRule>
    <cfRule type="colorScale" priority="64">
      <colorScale>
        <cfvo type="min"/>
        <cfvo type="max"/>
        <color rgb="FFFFEF9C"/>
        <color rgb="FF63BE7B"/>
      </colorScale>
    </cfRule>
    <cfRule type="colorScale" priority="65">
      <colorScale>
        <cfvo type="min"/>
        <cfvo type="max"/>
        <color rgb="FFFFEF9C"/>
        <color rgb="FF63BE7B"/>
      </colorScale>
    </cfRule>
  </conditionalFormatting>
  <conditionalFormatting sqref="V17:V19">
    <cfRule type="colorScale" priority="103">
      <colorScale>
        <cfvo type="min"/>
        <cfvo type="max"/>
        <color rgb="FFFFEF9C"/>
        <color rgb="FF63BE7B"/>
      </colorScale>
    </cfRule>
  </conditionalFormatting>
  <conditionalFormatting sqref="V18">
    <cfRule type="colorScale" priority="66">
      <colorScale>
        <cfvo type="min"/>
        <cfvo type="max"/>
        <color rgb="FFFFEF9C"/>
        <color rgb="FF63BE7B"/>
      </colorScale>
    </cfRule>
    <cfRule type="colorScale" priority="67">
      <colorScale>
        <cfvo type="min"/>
        <cfvo type="max"/>
        <color rgb="FFFFEF9C"/>
        <color rgb="FF63BE7B"/>
      </colorScale>
    </cfRule>
    <cfRule type="colorScale" priority="68">
      <colorScale>
        <cfvo type="min"/>
        <cfvo type="max"/>
        <color rgb="FFFFEF9C"/>
        <color rgb="FF63BE7B"/>
      </colorScale>
    </cfRule>
  </conditionalFormatting>
  <conditionalFormatting sqref="V19">
    <cfRule type="colorScale" priority="69">
      <colorScale>
        <cfvo type="min"/>
        <cfvo type="max"/>
        <color rgb="FFFFEF9C"/>
        <color rgb="FF63BE7B"/>
      </colorScale>
    </cfRule>
  </conditionalFormatting>
  <conditionalFormatting sqref="V20">
    <cfRule type="colorScale" priority="70">
      <colorScale>
        <cfvo type="min"/>
        <cfvo type="max"/>
        <color rgb="FFFFEF9C"/>
        <color rgb="FF63BE7B"/>
      </colorScale>
    </cfRule>
    <cfRule type="colorScale" priority="104">
      <colorScale>
        <cfvo type="min"/>
        <cfvo type="max"/>
        <color rgb="FFFFEF9C"/>
        <color rgb="FF63BE7B"/>
      </colorScale>
    </cfRule>
    <cfRule type="colorScale" priority="105">
      <colorScale>
        <cfvo type="min"/>
        <cfvo type="max"/>
        <color rgb="FFFFEF9C"/>
        <color rgb="FF63BE7B"/>
      </colorScale>
    </cfRule>
  </conditionalFormatting>
  <conditionalFormatting sqref="V21">
    <cfRule type="colorScale" priority="71">
      <colorScale>
        <cfvo type="min"/>
        <cfvo type="max"/>
        <color rgb="FFFFEF9C"/>
        <color rgb="FF63BE7B"/>
      </colorScale>
    </cfRule>
    <cfRule type="colorScale" priority="106">
      <colorScale>
        <cfvo type="min"/>
        <cfvo type="max"/>
        <color rgb="FFFFEF9C"/>
        <color rgb="FF63BE7B"/>
      </colorScale>
    </cfRule>
    <cfRule type="colorScale" priority="107">
      <colorScale>
        <cfvo type="min"/>
        <cfvo type="max"/>
        <color rgb="FFFFEF9C"/>
        <color rgb="FF63BE7B"/>
      </colorScale>
    </cfRule>
    <cfRule type="colorScale" priority="108">
      <colorScale>
        <cfvo type="min"/>
        <cfvo type="percentile" val="50"/>
        <cfvo type="max"/>
        <color rgb="FF63BE7B"/>
        <color rgb="FFFCFCFF"/>
        <color rgb="FFF8696B"/>
      </colorScale>
    </cfRule>
    <cfRule type="colorScale" priority="109">
      <colorScale>
        <cfvo type="min"/>
        <cfvo type="max"/>
        <color rgb="FF63BE7B"/>
        <color rgb="FFFCFCFF"/>
      </colorScale>
    </cfRule>
    <cfRule type="colorScale" priority="110">
      <colorScale>
        <cfvo type="min"/>
        <cfvo type="percentile" val="50"/>
        <cfvo type="max"/>
        <color rgb="FF63BE7B"/>
        <color rgb="FFFCFCFF"/>
        <color rgb="FFF8696B"/>
      </colorScale>
    </cfRule>
    <cfRule type="colorScale" priority="111">
      <colorScale>
        <cfvo type="min"/>
        <cfvo type="max"/>
        <color rgb="FF63BE7B"/>
        <color rgb="FFFCFCFF"/>
      </colorScale>
    </cfRule>
    <cfRule type="colorScale" priority="112">
      <colorScale>
        <cfvo type="min"/>
        <cfvo type="percentile" val="50"/>
        <cfvo type="max"/>
        <color rgb="FF63BE7B"/>
        <color rgb="FFFCFCFF"/>
        <color rgb="FFF8696B"/>
      </colorScale>
    </cfRule>
  </conditionalFormatting>
  <conditionalFormatting sqref="W2:W6">
    <cfRule type="colorScale" priority="411">
      <colorScale>
        <cfvo type="min"/>
        <cfvo type="percentile" val="50"/>
        <cfvo type="max"/>
        <color rgb="FF63BE7B"/>
        <color rgb="FFFCFCFF"/>
        <color rgb="FFF8696B"/>
      </colorScale>
    </cfRule>
    <cfRule type="colorScale" priority="412">
      <colorScale>
        <cfvo type="min"/>
        <cfvo type="max"/>
        <color rgb="FF63BE7B"/>
        <color rgb="FFFCFCFF"/>
      </colorScale>
    </cfRule>
    <cfRule type="colorScale" priority="413">
      <colorScale>
        <cfvo type="min"/>
        <cfvo type="percentile" val="50"/>
        <cfvo type="max"/>
        <color rgb="FF63BE7B"/>
        <color rgb="FFFCFCFF"/>
        <color rgb="FFF8696B"/>
      </colorScale>
    </cfRule>
  </conditionalFormatting>
  <conditionalFormatting sqref="W2:W34">
    <cfRule type="colorScale" priority="469">
      <colorScale>
        <cfvo type="min"/>
        <cfvo type="percentile" val="50"/>
        <cfvo type="max"/>
        <color rgb="FF63BE7B"/>
        <color rgb="FFFCFCFF"/>
        <color rgb="FFF8696B"/>
      </colorScale>
    </cfRule>
  </conditionalFormatting>
  <conditionalFormatting sqref="W7:W34">
    <cfRule type="colorScale" priority="327">
      <colorScale>
        <cfvo type="min"/>
        <cfvo type="percentile" val="50"/>
        <cfvo type="max"/>
        <color rgb="FF63BE7B"/>
        <color rgb="FFFCFCFF"/>
        <color rgb="FFF8696B"/>
      </colorScale>
    </cfRule>
    <cfRule type="colorScale" priority="328">
      <colorScale>
        <cfvo type="min"/>
        <cfvo type="max"/>
        <color rgb="FF63BE7B"/>
        <color rgb="FFFCFCFF"/>
      </colorScale>
    </cfRule>
    <cfRule type="colorScale" priority="329">
      <colorScale>
        <cfvo type="min"/>
        <cfvo type="percentile" val="50"/>
        <cfvo type="max"/>
        <color rgb="FF63BE7B"/>
        <color rgb="FFFCFCFF"/>
        <color rgb="FFF8696B"/>
      </colorScale>
    </cfRule>
  </conditionalFormatting>
  <conditionalFormatting sqref="N2:N3">
    <cfRule type="colorScale" priority="4">
      <colorScale>
        <cfvo type="min"/>
        <cfvo type="max"/>
        <color rgb="FFFCFCFF"/>
        <color rgb="FF63BE7B"/>
      </colorScale>
    </cfRule>
    <cfRule type="colorScale" priority="5">
      <colorScale>
        <cfvo type="min"/>
        <cfvo type="max"/>
        <color rgb="FFFCFCFF"/>
        <color rgb="FF63BE7B"/>
      </colorScale>
    </cfRule>
    <cfRule type="colorScale" priority="6">
      <colorScale>
        <cfvo type="min"/>
        <cfvo type="max"/>
        <color rgb="FFFCFCFF"/>
        <color rgb="FF63BE7B"/>
      </colorScale>
    </cfRule>
    <cfRule type="colorScale" priority="7">
      <colorScale>
        <cfvo type="min"/>
        <cfvo type="percentile" val="50"/>
        <cfvo type="max"/>
        <color rgb="FFF8696B"/>
        <color rgb="FFFFEB84"/>
        <color rgb="FF63BE7B"/>
      </colorScale>
    </cfRule>
    <cfRule type="colorScale" priority="8">
      <colorScale>
        <cfvo type="min"/>
        <cfvo type="max"/>
        <color rgb="FFFFEF9C"/>
        <color rgb="FF63BE7B"/>
      </colorScale>
    </cfRule>
    <cfRule type="colorScale" priority="9">
      <colorScale>
        <cfvo type="min"/>
        <cfvo type="max"/>
        <color rgb="FFFCFCFF"/>
        <color rgb="FF63BE7B"/>
      </colorScale>
    </cfRule>
    <cfRule type="colorScale" priority="10">
      <colorScale>
        <cfvo type="min"/>
        <cfvo type="max"/>
        <color rgb="FFFCFCFF"/>
        <color rgb="FF63BE7B"/>
      </colorScale>
    </cfRule>
    <cfRule type="colorScale" priority="11">
      <colorScale>
        <cfvo type="min"/>
        <cfvo type="percentile" val="50"/>
        <cfvo type="max"/>
        <color rgb="FFF8696B"/>
        <color rgb="FFFFEB84"/>
        <color rgb="FF63BE7B"/>
      </colorScale>
    </cfRule>
    <cfRule type="colorScale" priority="12">
      <colorScale>
        <cfvo type="min"/>
        <cfvo type="max"/>
        <color rgb="FFFFEF9C"/>
        <color rgb="FF63BE7B"/>
      </colorScale>
    </cfRule>
    <cfRule type="colorScale" priority="13">
      <colorScale>
        <cfvo type="min"/>
        <cfvo type="percentile" val="50"/>
        <cfvo type="max"/>
        <color rgb="FFF8696B"/>
        <color rgb="FFFCFCFF"/>
        <color rgb="FF63BE7B"/>
      </colorScale>
    </cfRule>
    <cfRule type="colorScale" priority="14">
      <colorScale>
        <cfvo type="min"/>
        <cfvo type="max"/>
        <color rgb="FFFCFCFF"/>
        <color rgb="FF63BE7B"/>
      </colorScale>
    </cfRule>
    <cfRule type="colorScale" priority="15">
      <colorScale>
        <cfvo type="min"/>
        <cfvo type="percentile" val="50"/>
        <cfvo type="max"/>
        <color rgb="FFF8696B"/>
        <color rgb="FFFCFCFF"/>
        <color rgb="FF63BE7B"/>
      </colorScale>
    </cfRule>
    <cfRule type="colorScale" priority="16">
      <colorScale>
        <cfvo type="min"/>
        <cfvo type="percentile" val="50"/>
        <cfvo type="max"/>
        <color rgb="FFF8696B"/>
        <color rgb="FFFCFCFF"/>
        <color rgb="FF5A8AC6"/>
      </colorScale>
    </cfRule>
    <cfRule type="colorScale" priority="17">
      <colorScale>
        <cfvo type="min"/>
        <cfvo type="percentile" val="50"/>
        <cfvo type="max"/>
        <color rgb="FFF8696B"/>
        <color rgb="FFFCFCFF"/>
        <color rgb="FF63BE7B"/>
      </colorScale>
    </cfRule>
    <cfRule type="colorScale" priority="18">
      <colorScale>
        <cfvo type="min"/>
        <cfvo type="percentile" val="50"/>
        <cfvo type="max"/>
        <color rgb="FFF8696B"/>
        <color rgb="FFFCFCFF"/>
        <color rgb="FF63BE7B"/>
      </colorScale>
    </cfRule>
    <cfRule type="colorScale" priority="19">
      <colorScale>
        <cfvo type="min"/>
        <cfvo type="max"/>
        <color rgb="FFFCFCFF"/>
        <color rgb="FF63BE7B"/>
      </colorScale>
    </cfRule>
    <cfRule type="colorScale" priority="20">
      <colorScale>
        <cfvo type="min"/>
        <cfvo type="percentile" val="50"/>
        <cfvo type="max"/>
        <color rgb="FFF8696B"/>
        <color rgb="FFFCFCFF"/>
        <color rgb="FF63BE7B"/>
      </colorScale>
    </cfRule>
    <cfRule type="colorScale" priority="21">
      <colorScale>
        <cfvo type="min"/>
        <cfvo type="percentile" val="50"/>
        <cfvo type="max"/>
        <color rgb="FFF8696B"/>
        <color rgb="FFFCFCFF"/>
        <color rgb="FF5A8AC6"/>
      </colorScale>
    </cfRule>
    <cfRule type="colorScale" priority="22">
      <colorScale>
        <cfvo type="min"/>
        <cfvo type="percentile" val="50"/>
        <cfvo type="max"/>
        <color rgb="FFF8696B"/>
        <color rgb="FFFCFCFF"/>
        <color rgb="FF63BE7B"/>
      </colorScale>
    </cfRule>
    <cfRule type="colorScale" priority="23">
      <colorScale>
        <cfvo type="min"/>
        <cfvo type="max"/>
        <color rgb="FFFCFCFF"/>
        <color rgb="FF63BE7B"/>
      </colorScale>
    </cfRule>
    <cfRule type="colorScale" priority="24">
      <colorScale>
        <cfvo type="min"/>
        <cfvo type="percentile" val="50"/>
        <cfvo type="max"/>
        <color rgb="FFF8696B"/>
        <color rgb="FFFCFCFF"/>
        <color rgb="FF63BE7B"/>
      </colorScale>
    </cfRule>
    <cfRule type="colorScale" priority="25">
      <colorScale>
        <cfvo type="min"/>
        <cfvo type="percentile" val="50"/>
        <cfvo type="max"/>
        <color rgb="FFF8696B"/>
        <color rgb="FFFCFCFF"/>
        <color rgb="FF63BE7B"/>
      </colorScale>
    </cfRule>
    <cfRule type="colorScale" priority="26">
      <colorScale>
        <cfvo type="min"/>
        <cfvo type="max"/>
        <color rgb="FFFCFCFF"/>
        <color rgb="FF63BE7B"/>
      </colorScale>
    </cfRule>
    <cfRule type="colorScale" priority="27">
      <colorScale>
        <cfvo type="min"/>
        <cfvo type="percentile" val="50"/>
        <cfvo type="max"/>
        <color rgb="FFF8696B"/>
        <color rgb="FFFCFCFF"/>
        <color rgb="FF63BE7B"/>
      </colorScale>
    </cfRule>
    <cfRule type="colorScale" priority="28">
      <colorScale>
        <cfvo type="min"/>
        <cfvo type="percentile" val="50"/>
        <cfvo type="max"/>
        <color rgb="FFF8696B"/>
        <color rgb="FFFCFCFF"/>
        <color rgb="FF63BE7B"/>
      </colorScale>
    </cfRule>
    <cfRule type="colorScale" priority="29">
      <colorScale>
        <cfvo type="min"/>
        <cfvo type="max"/>
        <color rgb="FFFCFCFF"/>
        <color rgb="FF63BE7B"/>
      </colorScale>
    </cfRule>
    <cfRule type="colorScale" priority="30">
      <colorScale>
        <cfvo type="min"/>
        <cfvo type="percentile" val="50"/>
        <cfvo type="max"/>
        <color rgb="FFF8696B"/>
        <color rgb="FFFFEB84"/>
        <color rgb="FF63BE7B"/>
      </colorScale>
    </cfRule>
    <cfRule type="colorScale" priority="31">
      <colorScale>
        <cfvo type="min"/>
        <cfvo type="max"/>
        <color rgb="FFFFEF9C"/>
        <color rgb="FF63BE7B"/>
      </colorScale>
    </cfRule>
    <cfRule type="colorScale" priority="32">
      <colorScale>
        <cfvo type="min"/>
        <cfvo type="max"/>
        <color rgb="FFFCFCFF"/>
        <color rgb="FF63BE7B"/>
      </colorScale>
    </cfRule>
    <cfRule type="colorScale" priority="33">
      <colorScale>
        <cfvo type="min"/>
        <cfvo type="percentile" val="50"/>
        <cfvo type="max"/>
        <color rgb="FFF8696B"/>
        <color rgb="FFFCFCFF"/>
        <color rgb="FF63BE7B"/>
      </colorScale>
    </cfRule>
    <cfRule type="colorScale" priority="34">
      <colorScale>
        <cfvo type="min"/>
        <cfvo type="percentile" val="50"/>
        <cfvo type="max"/>
        <color rgb="FFF8696B"/>
        <color rgb="FFFCFCFF"/>
        <color rgb="FF63BE7B"/>
      </colorScale>
    </cfRule>
    <cfRule type="colorScale" priority="35">
      <colorScale>
        <cfvo type="min"/>
        <cfvo type="percentile" val="50"/>
        <cfvo type="max"/>
        <color rgb="FFF8696B"/>
        <color rgb="FFFCFCFF"/>
        <color rgb="FF5A8AC6"/>
      </colorScale>
    </cfRule>
    <cfRule type="colorScale" priority="36">
      <colorScale>
        <cfvo type="min"/>
        <cfvo type="percentile" val="50"/>
        <cfvo type="max"/>
        <color rgb="FFF8696B"/>
        <color rgb="FFFCFCFF"/>
        <color rgb="FF63BE7B"/>
      </colorScale>
    </cfRule>
    <cfRule type="colorScale" priority="37">
      <colorScale>
        <cfvo type="min"/>
        <cfvo type="percentile" val="50"/>
        <cfvo type="max"/>
        <color rgb="FFF8696B"/>
        <color rgb="FFFCFCFF"/>
        <color rgb="FF63BE7B"/>
      </colorScale>
    </cfRule>
    <cfRule type="colorScale" priority="38">
      <colorScale>
        <cfvo type="min"/>
        <cfvo type="max"/>
        <color rgb="FFFCFCFF"/>
        <color rgb="FF63BE7B"/>
      </colorScale>
    </cfRule>
    <cfRule type="colorScale" priority="39">
      <colorScale>
        <cfvo type="min"/>
        <cfvo type="percentile" val="50"/>
        <cfvo type="max"/>
        <color rgb="FFF8696B"/>
        <color rgb="FFFCFCFF"/>
        <color rgb="FF63BE7B"/>
      </colorScale>
    </cfRule>
    <cfRule type="colorScale" priority="40">
      <colorScale>
        <cfvo type="min"/>
        <cfvo type="percentile" val="50"/>
        <cfvo type="max"/>
        <color rgb="FFF8696B"/>
        <color rgb="FFFCFCFF"/>
        <color rgb="FF63BE7B"/>
      </colorScale>
    </cfRule>
    <cfRule type="colorScale" priority="41">
      <colorScale>
        <cfvo type="min"/>
        <cfvo type="max"/>
        <color rgb="FFFCFCFF"/>
        <color rgb="FF63BE7B"/>
      </colorScale>
    </cfRule>
    <cfRule type="colorScale" priority="42">
      <colorScale>
        <cfvo type="min"/>
        <cfvo type="percentile" val="50"/>
        <cfvo type="max"/>
        <color rgb="FFF8696B"/>
        <color rgb="FFFCFCFF"/>
        <color rgb="FF63BE7B"/>
      </colorScale>
    </cfRule>
    <cfRule type="colorScale" priority="43">
      <colorScale>
        <cfvo type="min"/>
        <cfvo type="max"/>
        <color rgb="FFFCFCFF"/>
        <color rgb="FF63BE7B"/>
      </colorScale>
    </cfRule>
    <cfRule type="colorScale" priority="44">
      <colorScale>
        <cfvo type="min"/>
        <cfvo type="max"/>
        <color rgb="FFFCFCFF"/>
        <color rgb="FF63BE7B"/>
      </colorScale>
    </cfRule>
    <cfRule type="colorScale" priority="45">
      <colorScale>
        <cfvo type="min"/>
        <cfvo type="max"/>
        <color rgb="FFFCFCFF"/>
        <color rgb="FF63BE7B"/>
      </colorScale>
    </cfRule>
    <cfRule type="colorScale" priority="46">
      <colorScale>
        <cfvo type="min"/>
        <cfvo type="percentile" val="50"/>
        <cfvo type="max"/>
        <color rgb="FFF8696B"/>
        <color rgb="FFFFEB84"/>
        <color rgb="FF63BE7B"/>
      </colorScale>
    </cfRule>
    <cfRule type="colorScale" priority="47">
      <colorScale>
        <cfvo type="min"/>
        <cfvo type="max"/>
        <color rgb="FFFFEF9C"/>
        <color rgb="FF63BE7B"/>
      </colorScale>
    </cfRule>
  </conditionalFormatting>
  <conditionalFormatting sqref="H1">
    <cfRule type="colorScale" priority="1">
      <colorScale>
        <cfvo type="min"/>
        <cfvo type="percentile" val="50"/>
        <cfvo type="max"/>
        <color rgb="FFF8696B"/>
        <color rgb="FFFCFCFF"/>
        <color rgb="FF63BE7B"/>
      </colorScale>
    </cfRule>
  </conditionalFormatting>
  <conditionalFormatting sqref="H1">
    <cfRule type="colorScale" priority="2">
      <colorScale>
        <cfvo type="min"/>
        <cfvo type="percentile" val="50"/>
        <cfvo type="max"/>
        <color rgb="FFF8696B"/>
        <color rgb="FFFCFCFF"/>
        <color rgb="FF5A8AC6"/>
      </colorScale>
    </cfRule>
  </conditionalFormatting>
  <conditionalFormatting sqref="I1:N1 G1">
    <cfRule type="colorScale" priority="3">
      <colorScale>
        <cfvo type="min"/>
        <cfvo type="percentile" val="50"/>
        <cfvo type="max"/>
        <color rgb="FFF8696B"/>
        <color rgb="FFFCFCFF"/>
        <color rgb="FF63BE7B"/>
      </colorScale>
    </cfRule>
  </conditionalFormatting>
  <hyperlinks>
    <hyperlink ref="A2" r:id="rId1" display="Commodities/Cameco.xlsx" xr:uid="{BD982C03-3B53-0A4F-BD0D-C61876D449DE}"/>
    <hyperlink ref="A3" r:id="rId2" display="Commodities/Livent.xlsx" xr:uid="{EF108AAA-14A1-3D43-B236-85980D7FDFF8}"/>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C16304-3A73-3343-8927-A1506C8B53A5}">
  <dimension ref="A1:S24"/>
  <sheetViews>
    <sheetView topLeftCell="B1" zoomScale="90" zoomScaleNormal="90" workbookViewId="0">
      <pane ySplit="1" topLeftCell="A2" activePane="bottomLeft" state="frozen"/>
      <selection pane="bottomLeft" activeCell="E18" sqref="E18"/>
    </sheetView>
  </sheetViews>
  <sheetFormatPr baseColWidth="10" defaultRowHeight="16"/>
  <cols>
    <col min="1" max="1" width="16.85546875" hidden="1" customWidth="1"/>
    <col min="2" max="8" width="20.7109375" customWidth="1"/>
  </cols>
  <sheetData>
    <row r="1" spans="1:19" s="46" customFormat="1" ht="60" customHeight="1">
      <c r="A1" s="45"/>
      <c r="B1" s="45" t="s">
        <v>585</v>
      </c>
      <c r="C1" s="45" t="s">
        <v>12</v>
      </c>
      <c r="D1" s="59" t="s">
        <v>13</v>
      </c>
      <c r="E1" s="59"/>
      <c r="F1" s="59"/>
      <c r="G1" s="59"/>
      <c r="H1" s="59"/>
      <c r="I1" s="59"/>
      <c r="J1" s="59"/>
    </row>
    <row r="2" spans="1:19" ht="50" customHeight="1">
      <c r="A2" s="30" t="e" vm="116">
        <v>#VALUE!</v>
      </c>
      <c r="B2" s="31" t="s">
        <v>14</v>
      </c>
      <c r="C2" s="58" cm="1">
        <f t="array" ref="C2">_FV(A2,"Yield yesterday",TRUE)</f>
        <v>5.391E-2</v>
      </c>
      <c r="D2" s="15"/>
      <c r="E2" s="15"/>
      <c r="F2" s="15"/>
      <c r="G2" s="15"/>
      <c r="H2" s="15"/>
      <c r="I2" s="15"/>
      <c r="J2" s="15"/>
      <c r="K2" s="15"/>
      <c r="L2" s="15"/>
      <c r="M2" s="15"/>
      <c r="N2" s="15"/>
      <c r="O2" s="15"/>
      <c r="P2" s="15"/>
      <c r="Q2" s="15"/>
      <c r="R2" s="15"/>
      <c r="S2" s="15"/>
    </row>
    <row r="3" spans="1:19" ht="50" customHeight="1">
      <c r="A3" s="30" t="e" vm="117">
        <v>#VALUE!</v>
      </c>
      <c r="B3" s="31" t="s">
        <v>15</v>
      </c>
      <c r="C3" s="58" cm="1">
        <f t="array" ref="C3">_FV(A3,"Yield yesterday",TRUE)</f>
        <v>5.4039999999999998E-2</v>
      </c>
      <c r="D3" s="15"/>
      <c r="E3" s="15"/>
      <c r="F3" s="15"/>
      <c r="G3" s="15"/>
      <c r="H3" s="15"/>
      <c r="I3" s="15"/>
      <c r="J3" s="15"/>
      <c r="K3" s="15"/>
      <c r="L3" s="15"/>
      <c r="M3" s="15"/>
      <c r="N3" s="15"/>
      <c r="O3" s="15"/>
      <c r="P3" s="15"/>
      <c r="Q3" s="15"/>
      <c r="R3" s="15"/>
      <c r="S3" s="15"/>
    </row>
    <row r="4" spans="1:19" ht="50" customHeight="1">
      <c r="A4" s="30" t="e" vm="118">
        <v>#VALUE!</v>
      </c>
      <c r="B4" s="31" t="s">
        <v>16</v>
      </c>
      <c r="C4" s="58" cm="1">
        <f t="array" ref="C4">_FV(A4,"Yield yesterday",TRUE)</f>
        <v>5.4080000000000003E-2</v>
      </c>
      <c r="D4" s="15"/>
      <c r="E4" s="15"/>
      <c r="F4" s="15"/>
      <c r="G4" s="15"/>
      <c r="H4" s="15"/>
      <c r="I4" s="15"/>
      <c r="J4" s="15"/>
      <c r="K4" s="15"/>
      <c r="L4" s="15"/>
      <c r="M4" s="15"/>
      <c r="N4" s="15"/>
      <c r="O4" s="15"/>
      <c r="P4" s="15"/>
      <c r="Q4" s="15"/>
      <c r="R4" s="15"/>
      <c r="S4" s="15"/>
    </row>
    <row r="5" spans="1:19" ht="50" customHeight="1">
      <c r="A5" s="30" t="e" vm="119">
        <v>#VALUE!</v>
      </c>
      <c r="B5" s="31" t="s">
        <v>17</v>
      </c>
      <c r="C5" s="58" cm="1">
        <f t="array" ref="C5">_FV(A5,"Yield yesterday",TRUE)</f>
        <v>5.1150000000000001E-2</v>
      </c>
      <c r="D5" s="15"/>
      <c r="E5" s="15"/>
      <c r="F5" s="15"/>
      <c r="G5" s="15"/>
      <c r="H5" s="15"/>
      <c r="I5" s="15"/>
      <c r="J5" s="15"/>
      <c r="K5" s="15"/>
      <c r="L5" s="15"/>
      <c r="M5" s="15"/>
      <c r="N5" s="15"/>
      <c r="O5" s="15"/>
      <c r="P5" s="15"/>
      <c r="Q5" s="15"/>
      <c r="R5" s="15"/>
      <c r="S5" s="15"/>
    </row>
    <row r="6" spans="1:19" ht="50" customHeight="1">
      <c r="A6" s="30" t="e" vm="120">
        <v>#VALUE!</v>
      </c>
      <c r="B6" s="31" t="s">
        <v>18</v>
      </c>
      <c r="C6" s="58" cm="1">
        <f t="array" ref="C6">_FV(A6,"Yield yesterday",TRUE)</f>
        <v>4.6479999999999994E-2</v>
      </c>
      <c r="D6" s="15"/>
      <c r="E6" s="15"/>
      <c r="F6" s="15"/>
      <c r="G6" s="15"/>
      <c r="H6" s="15"/>
      <c r="I6" s="15"/>
      <c r="J6" s="15"/>
      <c r="K6" s="15"/>
      <c r="L6" s="15"/>
      <c r="M6" s="15"/>
      <c r="N6" s="15"/>
      <c r="O6" s="15"/>
      <c r="P6" s="15"/>
      <c r="Q6" s="15"/>
      <c r="R6" s="15"/>
      <c r="S6" s="15"/>
    </row>
    <row r="7" spans="1:19" ht="50" customHeight="1">
      <c r="A7" s="30" t="e" vm="121">
        <v>#VALUE!</v>
      </c>
      <c r="B7" s="31" t="s">
        <v>21</v>
      </c>
      <c r="C7" s="58" cm="1">
        <f t="array" ref="C7">_FV(A7,"Yield yesterday",TRUE)</f>
        <v>4.2190000000000005E-2</v>
      </c>
      <c r="D7" s="15"/>
      <c r="E7" s="15"/>
      <c r="F7" s="15"/>
      <c r="G7" s="15"/>
      <c r="H7" s="15"/>
      <c r="I7" s="15"/>
      <c r="J7" s="15"/>
      <c r="K7" s="15"/>
      <c r="L7" s="15"/>
      <c r="M7" s="15"/>
      <c r="N7" s="15"/>
      <c r="O7" s="15"/>
      <c r="P7" s="15"/>
      <c r="Q7" s="15"/>
      <c r="R7" s="15"/>
      <c r="S7" s="15"/>
    </row>
    <row r="8" spans="1:19" ht="50" customHeight="1">
      <c r="A8" s="30" t="e" vm="122">
        <v>#VALUE!</v>
      </c>
      <c r="B8" s="31" t="s">
        <v>20</v>
      </c>
      <c r="C8" s="58" cm="1">
        <f t="array" ref="C8">_FV(A8,"Yield yesterday",TRUE)</f>
        <v>4.2709999999999998E-2</v>
      </c>
      <c r="D8" s="15"/>
      <c r="E8" s="15"/>
      <c r="F8" s="15"/>
      <c r="G8" s="15"/>
      <c r="H8" s="15"/>
      <c r="I8" s="15"/>
      <c r="J8" s="15"/>
      <c r="K8" s="15"/>
      <c r="L8" s="15"/>
      <c r="M8" s="15"/>
      <c r="N8" s="15"/>
      <c r="O8" s="15"/>
      <c r="P8" s="15"/>
      <c r="Q8" s="15"/>
      <c r="R8" s="15"/>
      <c r="S8" s="15"/>
    </row>
    <row r="9" spans="1:19" ht="50" customHeight="1">
      <c r="A9" s="30" t="e" vm="123">
        <v>#VALUE!</v>
      </c>
      <c r="B9" s="31" t="s">
        <v>19</v>
      </c>
      <c r="C9" s="58" cm="1">
        <f t="array" ref="C9">_FV(A9,"Yield yesterday",TRUE)</f>
        <v>4.6289999999999998E-2</v>
      </c>
      <c r="D9" s="15"/>
      <c r="E9" s="15"/>
      <c r="F9" s="15"/>
      <c r="G9" s="15"/>
      <c r="H9" s="15"/>
      <c r="I9" s="15"/>
      <c r="J9" s="15"/>
      <c r="K9" s="15"/>
      <c r="L9" s="15"/>
      <c r="M9" s="15"/>
      <c r="N9" s="15"/>
      <c r="O9" s="15"/>
      <c r="P9" s="15"/>
      <c r="Q9" s="15"/>
      <c r="R9" s="15"/>
      <c r="S9" s="15"/>
    </row>
    <row r="10" spans="1:19" ht="50" customHeight="1">
      <c r="A10" s="30" t="e" vm="124">
        <v>#VALUE!</v>
      </c>
      <c r="B10" s="31" t="s">
        <v>22</v>
      </c>
      <c r="C10" s="58" cm="1">
        <f t="array" ref="C10">_FV(A10,"Yield yesterday",TRUE)</f>
        <v>4.4509999999999994E-2</v>
      </c>
      <c r="D10" s="15"/>
      <c r="E10" s="15"/>
      <c r="F10" s="15"/>
      <c r="G10" s="15"/>
      <c r="H10" s="15"/>
      <c r="I10" s="15"/>
      <c r="J10" s="15"/>
      <c r="K10" s="15"/>
      <c r="L10" s="15"/>
      <c r="M10" s="15"/>
      <c r="N10" s="15"/>
      <c r="O10" s="15"/>
      <c r="P10" s="15"/>
      <c r="Q10" s="15"/>
      <c r="R10" s="15"/>
      <c r="S10" s="15"/>
    </row>
    <row r="11" spans="1:19" ht="50" customHeight="1">
      <c r="A11" s="15"/>
      <c r="B11" s="31" t="s">
        <v>23</v>
      </c>
      <c r="C11" s="58">
        <f>C8-C6</f>
        <v>-3.7699999999999956E-3</v>
      </c>
      <c r="D11" s="15"/>
      <c r="E11" s="15"/>
      <c r="F11" s="15"/>
      <c r="G11" s="15"/>
      <c r="H11" s="15"/>
      <c r="I11" s="15"/>
      <c r="J11" s="15"/>
      <c r="K11" s="15"/>
      <c r="L11" s="15"/>
      <c r="M11" s="15"/>
      <c r="N11" s="15"/>
      <c r="O11" s="15"/>
      <c r="P11" s="15"/>
      <c r="Q11" s="15"/>
      <c r="R11" s="15"/>
      <c r="S11" s="15"/>
    </row>
    <row r="12" spans="1:19">
      <c r="A12" s="15"/>
      <c r="B12" s="15"/>
      <c r="C12" s="15"/>
      <c r="D12" s="15"/>
      <c r="E12" s="15"/>
      <c r="F12" s="15"/>
      <c r="G12" s="15"/>
      <c r="H12" s="15"/>
      <c r="I12" s="15"/>
      <c r="J12" s="15"/>
      <c r="K12" s="15"/>
      <c r="L12" s="15"/>
      <c r="M12" s="15"/>
      <c r="N12" s="15"/>
      <c r="O12" s="15"/>
      <c r="P12" s="15"/>
      <c r="Q12" s="15"/>
      <c r="R12" s="15"/>
      <c r="S12" s="15"/>
    </row>
    <row r="13" spans="1:19">
      <c r="A13" s="15"/>
      <c r="B13" s="15"/>
      <c r="C13" s="15"/>
      <c r="D13" s="15"/>
      <c r="E13" s="15"/>
      <c r="F13" s="15"/>
      <c r="G13" s="15"/>
      <c r="H13" s="15"/>
      <c r="I13" s="15"/>
      <c r="J13" s="15"/>
      <c r="K13" s="15"/>
      <c r="L13" s="15"/>
      <c r="M13" s="15"/>
      <c r="N13" s="15"/>
      <c r="O13" s="15"/>
      <c r="P13" s="15"/>
      <c r="Q13" s="15"/>
      <c r="R13" s="15"/>
      <c r="S13" s="15"/>
    </row>
    <row r="14" spans="1:19">
      <c r="A14" s="15"/>
      <c r="B14" s="15"/>
      <c r="C14" s="15"/>
      <c r="D14" s="15"/>
      <c r="E14" s="15"/>
      <c r="F14" s="15"/>
      <c r="G14" s="15"/>
      <c r="H14" s="15"/>
      <c r="I14" s="15"/>
      <c r="J14" s="15"/>
      <c r="K14" s="15"/>
      <c r="L14" s="15"/>
      <c r="M14" s="15"/>
      <c r="N14" s="15"/>
      <c r="O14" s="15"/>
      <c r="P14" s="15"/>
      <c r="Q14" s="15"/>
      <c r="R14" s="15"/>
      <c r="S14" s="15"/>
    </row>
    <row r="15" spans="1:19">
      <c r="A15" s="15"/>
      <c r="B15" s="15"/>
      <c r="C15" s="15"/>
      <c r="D15" s="15"/>
      <c r="E15" s="15"/>
      <c r="F15" s="15"/>
      <c r="G15" s="15"/>
      <c r="H15" s="15"/>
      <c r="I15" s="15"/>
      <c r="J15" s="15"/>
      <c r="K15" s="15"/>
      <c r="L15" s="15"/>
      <c r="M15" s="15"/>
      <c r="N15" s="15"/>
      <c r="O15" s="15"/>
      <c r="P15" s="15"/>
      <c r="Q15" s="15"/>
      <c r="R15" s="15"/>
      <c r="S15" s="15"/>
    </row>
    <row r="16" spans="1:19">
      <c r="A16" s="15"/>
      <c r="B16" s="15"/>
      <c r="C16" s="15"/>
      <c r="D16" s="15"/>
      <c r="E16" s="15"/>
      <c r="F16" s="15"/>
      <c r="G16" s="15"/>
      <c r="H16" s="15"/>
      <c r="I16" s="15"/>
      <c r="J16" s="15"/>
      <c r="K16" s="15"/>
      <c r="L16" s="15"/>
      <c r="M16" s="15"/>
      <c r="N16" s="15"/>
      <c r="O16" s="15"/>
      <c r="P16" s="15"/>
      <c r="Q16" s="15"/>
      <c r="R16" s="15"/>
      <c r="S16" s="15"/>
    </row>
    <row r="17" spans="1:19">
      <c r="A17" s="15"/>
      <c r="B17" s="15"/>
      <c r="C17" s="15"/>
      <c r="D17" s="15"/>
      <c r="E17" s="15"/>
      <c r="F17" s="15"/>
      <c r="G17" s="15"/>
      <c r="H17" s="15"/>
      <c r="I17" s="15"/>
      <c r="J17" s="15"/>
      <c r="K17" s="15"/>
      <c r="L17" s="15"/>
      <c r="M17" s="15"/>
      <c r="N17" s="15"/>
      <c r="O17" s="15"/>
      <c r="P17" s="15"/>
      <c r="Q17" s="15"/>
      <c r="R17" s="15"/>
      <c r="S17" s="15"/>
    </row>
    <row r="18" spans="1:19">
      <c r="A18" s="15"/>
      <c r="B18" s="15"/>
      <c r="C18" s="15"/>
      <c r="D18" s="15"/>
      <c r="E18" s="15"/>
      <c r="F18" s="15"/>
      <c r="G18" s="15"/>
      <c r="H18" s="15"/>
      <c r="I18" s="15"/>
      <c r="J18" s="15"/>
      <c r="K18" s="15"/>
      <c r="L18" s="15"/>
      <c r="M18" s="15"/>
      <c r="N18" s="15"/>
      <c r="O18" s="15"/>
      <c r="P18" s="15"/>
      <c r="Q18" s="15"/>
      <c r="R18" s="15"/>
      <c r="S18" s="15"/>
    </row>
    <row r="19" spans="1:19">
      <c r="A19" s="15"/>
      <c r="B19" s="15"/>
      <c r="C19" s="15"/>
      <c r="D19" s="15"/>
      <c r="E19" s="15"/>
      <c r="F19" s="15"/>
      <c r="G19" s="15"/>
      <c r="H19" s="15"/>
      <c r="I19" s="15"/>
      <c r="J19" s="15"/>
      <c r="K19" s="15"/>
      <c r="L19" s="15"/>
      <c r="M19" s="15"/>
      <c r="N19" s="15"/>
      <c r="O19" s="15"/>
      <c r="P19" s="15"/>
      <c r="Q19" s="15"/>
      <c r="R19" s="15"/>
      <c r="S19" s="15"/>
    </row>
    <row r="20" spans="1:19">
      <c r="A20" s="15"/>
      <c r="B20" s="15"/>
      <c r="C20" s="15"/>
      <c r="D20" s="15"/>
      <c r="E20" s="15"/>
      <c r="F20" s="15"/>
      <c r="G20" s="15"/>
      <c r="H20" s="15"/>
      <c r="I20" s="15"/>
      <c r="J20" s="15"/>
      <c r="K20" s="15"/>
      <c r="L20" s="15"/>
      <c r="M20" s="15"/>
      <c r="N20" s="15"/>
      <c r="O20" s="15"/>
      <c r="P20" s="15"/>
      <c r="Q20" s="15"/>
      <c r="R20" s="15"/>
      <c r="S20" s="15"/>
    </row>
    <row r="21" spans="1:19">
      <c r="A21" s="15"/>
      <c r="B21" s="15"/>
      <c r="C21" s="15"/>
      <c r="D21" s="15"/>
      <c r="E21" s="15"/>
      <c r="F21" s="15"/>
      <c r="G21" s="15"/>
      <c r="H21" s="15"/>
      <c r="I21" s="15"/>
      <c r="J21" s="15"/>
      <c r="K21" s="15"/>
      <c r="L21" s="15"/>
      <c r="M21" s="15"/>
      <c r="N21" s="15"/>
      <c r="O21" s="15"/>
      <c r="P21" s="15"/>
      <c r="Q21" s="15"/>
      <c r="R21" s="15"/>
      <c r="S21" s="15"/>
    </row>
    <row r="22" spans="1:19">
      <c r="A22" s="15"/>
      <c r="B22" s="15"/>
      <c r="C22" s="15"/>
      <c r="D22" s="15"/>
      <c r="E22" s="15"/>
      <c r="F22" s="15"/>
      <c r="G22" s="15"/>
      <c r="H22" s="15"/>
      <c r="I22" s="15"/>
      <c r="J22" s="15"/>
      <c r="K22" s="15"/>
      <c r="L22" s="15"/>
      <c r="M22" s="15"/>
      <c r="N22" s="15"/>
      <c r="O22" s="15"/>
      <c r="P22" s="15"/>
      <c r="Q22" s="15"/>
      <c r="R22" s="15"/>
      <c r="S22" s="15"/>
    </row>
    <row r="23" spans="1:19">
      <c r="A23" s="15"/>
      <c r="B23" s="15"/>
      <c r="C23" s="15"/>
      <c r="D23" s="15"/>
      <c r="E23" s="15"/>
      <c r="F23" s="15"/>
      <c r="G23" s="15"/>
      <c r="H23" s="15"/>
      <c r="I23" s="15"/>
      <c r="J23" s="15"/>
      <c r="K23" s="15"/>
      <c r="L23" s="15"/>
      <c r="M23" s="15"/>
      <c r="N23" s="15"/>
      <c r="O23" s="15"/>
      <c r="P23" s="15"/>
      <c r="Q23" s="15"/>
      <c r="R23" s="15"/>
      <c r="S23" s="15"/>
    </row>
    <row r="24" spans="1:19">
      <c r="A24" s="15"/>
      <c r="B24" s="15"/>
      <c r="C24" s="15"/>
      <c r="D24" s="15"/>
      <c r="E24" s="15"/>
      <c r="F24" s="15"/>
      <c r="G24" s="15"/>
      <c r="H24" s="15"/>
      <c r="I24" s="15"/>
      <c r="J24" s="15"/>
      <c r="K24" s="15"/>
      <c r="L24" s="15"/>
      <c r="M24" s="15"/>
      <c r="N24" s="15"/>
      <c r="O24" s="15"/>
      <c r="P24" s="15"/>
      <c r="Q24" s="15"/>
      <c r="R24" s="15"/>
      <c r="S24" s="15"/>
    </row>
  </sheetData>
  <mergeCells count="1">
    <mergeCell ref="D1:J1"/>
  </mergeCells>
  <conditionalFormatting sqref="C11">
    <cfRule type="colorScale" priority="4">
      <colorScale>
        <cfvo type="min"/>
        <cfvo type="percentile" val="50"/>
        <cfvo type="max"/>
        <color rgb="FF63BE7B"/>
        <color rgb="FFFCFCFF"/>
        <color rgb="FFF8696B"/>
      </colorScale>
    </cfRule>
  </conditionalFormatting>
  <conditionalFormatting sqref="K1:N1">
    <cfRule type="colorScale" priority="3">
      <colorScale>
        <cfvo type="min"/>
        <cfvo type="percentile" val="50"/>
        <cfvo type="max"/>
        <color rgb="FFF8696B"/>
        <color rgb="FFFCFCFF"/>
        <color rgb="FF63BE7B"/>
      </colorScale>
    </cfRule>
  </conditionalFormatting>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A6A379-6639-8345-8766-51B3911630A1}">
  <dimension ref="A1:AI26"/>
  <sheetViews>
    <sheetView tabSelected="1" zoomScale="80" zoomScaleNormal="80" workbookViewId="0">
      <pane ySplit="1" topLeftCell="A2" activePane="bottomLeft" state="frozen"/>
      <selection pane="bottomLeft" activeCell="J5" sqref="J5"/>
    </sheetView>
  </sheetViews>
  <sheetFormatPr baseColWidth="10" defaultRowHeight="16"/>
  <cols>
    <col min="1" max="1" width="30.7109375" style="7" customWidth="1"/>
    <col min="2" max="2" width="10.7109375" style="1" hidden="1" customWidth="1"/>
    <col min="3" max="3" width="10.7109375" style="1" customWidth="1"/>
    <col min="4" max="4" width="10.7109375" style="11" customWidth="1"/>
    <col min="5" max="6" width="10.7109375" hidden="1" customWidth="1"/>
    <col min="7" max="7" width="10.7109375" customWidth="1"/>
    <col min="8" max="9" width="10.7109375" hidden="1" customWidth="1"/>
    <col min="10" max="10" width="10.7109375" customWidth="1"/>
    <col min="11" max="12" width="10.7109375" hidden="1" customWidth="1"/>
    <col min="13" max="20" width="10.7109375" customWidth="1"/>
    <col min="21" max="23" width="11.7109375" customWidth="1"/>
    <col min="24" max="24" width="13.85546875" customWidth="1"/>
    <col min="25" max="25" width="24.7109375" style="10" customWidth="1"/>
    <col min="26" max="26" width="13.5703125" customWidth="1"/>
    <col min="27" max="27" width="109.5703125" customWidth="1"/>
    <col min="28" max="28" width="11.7109375" customWidth="1"/>
  </cols>
  <sheetData>
    <row r="1" spans="1:35" s="46" customFormat="1" ht="60" customHeight="1">
      <c r="A1" s="45" t="s">
        <v>598</v>
      </c>
      <c r="B1" s="46" t="s">
        <v>577</v>
      </c>
      <c r="C1" s="46" t="s">
        <v>5</v>
      </c>
      <c r="D1" s="46" t="s">
        <v>0</v>
      </c>
      <c r="E1" s="46" t="s">
        <v>9</v>
      </c>
      <c r="F1" s="47" t="s">
        <v>8</v>
      </c>
      <c r="G1" s="46" t="s">
        <v>575</v>
      </c>
      <c r="H1" s="46" t="s">
        <v>26</v>
      </c>
      <c r="I1" s="46" t="s">
        <v>27</v>
      </c>
      <c r="J1" s="46" t="s">
        <v>579</v>
      </c>
      <c r="K1" s="46" t="s">
        <v>580</v>
      </c>
      <c r="L1" s="46" t="s">
        <v>581</v>
      </c>
      <c r="M1" s="46" t="s">
        <v>576</v>
      </c>
      <c r="N1" s="46" t="s">
        <v>582</v>
      </c>
      <c r="O1" s="46" t="s">
        <v>24</v>
      </c>
      <c r="P1" s="46" t="s">
        <v>25</v>
      </c>
      <c r="Q1" s="46" t="s">
        <v>578</v>
      </c>
      <c r="R1" s="46" t="s">
        <v>3</v>
      </c>
      <c r="S1" s="46" t="s">
        <v>583</v>
      </c>
      <c r="T1" s="46" t="s">
        <v>2</v>
      </c>
      <c r="U1" s="46" t="s">
        <v>4</v>
      </c>
      <c r="V1" s="46" t="s">
        <v>584</v>
      </c>
      <c r="W1" s="46" t="s">
        <v>597</v>
      </c>
      <c r="X1" s="46" t="s">
        <v>1</v>
      </c>
      <c r="Y1" s="46" t="s">
        <v>7</v>
      </c>
      <c r="Z1" s="46" t="s">
        <v>10</v>
      </c>
      <c r="AA1" s="46" t="s">
        <v>6</v>
      </c>
    </row>
    <row r="2" spans="1:35" ht="49" customHeight="1">
      <c r="A2" s="56" t="e" vm="1">
        <v>#VALUE!</v>
      </c>
      <c r="B2" s="12" cm="1">
        <f t="array" ref="B2">_FV(A2,"Price")</f>
        <v>17.82</v>
      </c>
      <c r="C2" s="38">
        <f>[1]Model!$K$6</f>
        <v>32.612929104131283</v>
      </c>
      <c r="D2" s="33">
        <f>[1]Model!$K$7</f>
        <v>0.83013070169086878</v>
      </c>
      <c r="E2" s="33">
        <f>[1]Model!$E$11</f>
        <v>0.71606177289857453</v>
      </c>
      <c r="F2" s="33">
        <f>[1]Model!$F$11</f>
        <v>0.53249388315330903</v>
      </c>
      <c r="G2" s="33">
        <f>[1]Model!$K$11</f>
        <v>0.34928497954038329</v>
      </c>
      <c r="H2" s="33">
        <f>[1]Model!$E$13</f>
        <v>0.39559042580512616</v>
      </c>
      <c r="I2" s="33">
        <f>[1]Model!$F$13</f>
        <v>0.61018742581636509</v>
      </c>
      <c r="J2" s="33">
        <f>[1]Model!$K$13</f>
        <v>0.412377664423275</v>
      </c>
      <c r="K2" s="33">
        <f>[1]Model!$E$16</f>
        <v>1.7127973557013974</v>
      </c>
      <c r="L2" s="33">
        <f>[1]Model!$F$16</f>
        <v>0.64242659940779689</v>
      </c>
      <c r="M2" s="33">
        <f>[1]Model!$K$16</f>
        <v>0.30718589572010974</v>
      </c>
      <c r="N2" s="33">
        <f t="shared" ref="N2:N20" si="0">SUM(D2,G2,M2,J2,Q2,R2,S2,T2,U2)/9</f>
        <v>0.37778358856916744</v>
      </c>
      <c r="O2" s="34">
        <f>[1]Model!$A$6</f>
        <v>8.0372616822429901</v>
      </c>
      <c r="P2" s="34">
        <f>[1]Model!$A$7</f>
        <v>29.48526857142857</v>
      </c>
      <c r="Q2" s="35">
        <f>[1]Model!$C$7</f>
        <v>5.232637237539637E-2</v>
      </c>
      <c r="R2" s="33">
        <f>[1]Model!$C$3</f>
        <v>0.45689999999999997</v>
      </c>
      <c r="S2" s="33">
        <f>[1]Model!$C$5</f>
        <v>0.27258566978193144</v>
      </c>
      <c r="T2" s="33">
        <f>[1]Model!$C$6</f>
        <v>0.42056074766355139</v>
      </c>
      <c r="U2" s="33">
        <f>[1]Model!$E$7</f>
        <v>0.29870026592699095</v>
      </c>
      <c r="V2" s="36">
        <f>[1]Model!$G$7</f>
        <v>1.0197995876585484E-2</v>
      </c>
      <c r="W2" s="33">
        <f>[1]Model!$G$3</f>
        <v>-3.1833319332481569E-3</v>
      </c>
      <c r="X2" s="39">
        <f>[1]Model!$A$3</f>
        <v>5159922000</v>
      </c>
      <c r="Y2" s="43" t="str" cm="1">
        <f t="array" ref="Y2">_FV(A2,"Industry")</f>
        <v>Professional &amp; Commercial Services</v>
      </c>
      <c r="Z2" s="41" cm="1">
        <f t="array" ref="Z2">_FV(A2,"Year incorporated",TRUE)</f>
        <v>2021</v>
      </c>
      <c r="AA2" s="8" t="str" cm="1">
        <f t="array" ref="AA2">_FV(A2,"Description")</f>
        <v>Dlocal Ltd, an Uruguay-based company, is focused on enabling global merchants to connect with emerging market users. The Company offers payment platform for emerging markets. Through the Company's direct application programming interface (API), one technology platform, and one contract, which is collectively referred as the One dLocal model. The Company enables global enterprise merchants to get paid (pay-in) and to make payments (pay-out) online in a safe and efficient manner. The Company's cloud-based platform powers both cross-border and local-to-local transactions in approximately 29 countries. The Company enables global merchants to connect with over 600 local payment methods across different geographies, which expands their addressable markets. It operates in different verticals and geographies. The Company's key verticals include retail, streaming, ride hailing, financial institutions, advertising, software as a service (SaaS), travel, e-learning and gaming.</v>
      </c>
    </row>
    <row r="3" spans="1:35" ht="50" customHeight="1">
      <c r="A3" s="56" t="e" vm="8">
        <v>#VALUE!</v>
      </c>
      <c r="B3" s="12" cm="1">
        <f t="array" ref="B3">_FV(A3,"Price")</f>
        <v>135.02000000000001</v>
      </c>
      <c r="C3" s="38">
        <f>[8]Model!$K$6</f>
        <v>123.2073875724973</v>
      </c>
      <c r="D3" s="33">
        <f>[8]Model!$K$7</f>
        <v>-8.7487871630148928E-2</v>
      </c>
      <c r="E3" s="33">
        <f>[8]Model!$E$11</f>
        <v>0.40175841488978192</v>
      </c>
      <c r="F3" s="33">
        <f>[8]Model!$F$11</f>
        <v>0.17132992022859872</v>
      </c>
      <c r="G3" s="33">
        <f>[8]Model!$K$11</f>
        <v>0.14058681069036041</v>
      </c>
      <c r="H3" s="33">
        <f>[8]Model!$E$13</f>
        <v>-6.377321508717908</v>
      </c>
      <c r="I3" s="33">
        <f>[8]Model!$F$13</f>
        <v>0.40464870575805589</v>
      </c>
      <c r="J3" s="33">
        <f>[8]Model!$K$13</f>
        <v>0.20717982534687573</v>
      </c>
      <c r="K3" s="33">
        <f>[8]Model!$E$16</f>
        <v>0.58375807347350639</v>
      </c>
      <c r="L3" s="33">
        <f>[8]Model!$F$16</f>
        <v>6.7143816987584648E-2</v>
      </c>
      <c r="M3" s="33">
        <f>[8]Model!$K$16</f>
        <v>0.1350966472815272</v>
      </c>
      <c r="N3" s="33">
        <f t="shared" si="0"/>
        <v>0.23813331336904733</v>
      </c>
      <c r="O3" s="34">
        <f>[8]Model!$A$6</f>
        <v>8.7842467981297006</v>
      </c>
      <c r="P3" s="34">
        <f>[8]Model!$A$7</f>
        <v>32.500722075968412</v>
      </c>
      <c r="Q3" s="35">
        <f>[8]Model!$C$7</f>
        <v>4.2328448860221461E-2</v>
      </c>
      <c r="R3" s="33">
        <f>[8]Model!$C$3</f>
        <v>0.82330000000000003</v>
      </c>
      <c r="S3" s="33">
        <f>[8]Model!$C$5</f>
        <v>0.25309999999999999</v>
      </c>
      <c r="T3" s="33">
        <f>[8]Model!$C$6</f>
        <v>0.43034209955316716</v>
      </c>
      <c r="U3" s="33">
        <f>[8]Model!$E$7</f>
        <v>0.19875386021942301</v>
      </c>
      <c r="V3" s="36">
        <f>[8]Model!$G$7</f>
        <v>0.45937932397707054</v>
      </c>
      <c r="W3" s="33">
        <f>[8]Model!$G$3</f>
        <v>1.3300999962014468E-4</v>
      </c>
      <c r="X3" s="39">
        <f>[8]Model!$A$3</f>
        <v>86419420000</v>
      </c>
      <c r="Y3" s="43" t="str" cm="1">
        <f t="array" ref="Y3">_FV(A3,"Industry")</f>
        <v>Software &amp; IT Services</v>
      </c>
      <c r="Z3" s="41" cm="1">
        <f t="array" ref="Z3">_FV(A3,"Year incorporated",TRUE)</f>
        <v>2008</v>
      </c>
      <c r="AA3" s="8" t="str" cm="1">
        <f t="array" ref="AA3">_FV(A3,"Description")</f>
        <v>Airbnb, Inc. primarily operates a global platform for stays and experiences. The Company’s marketplace model connects hosts and guests online or through mobile devices to book spaces and experiences around the world. It partners with hosts throughout the process of setting up their listing and provide them with a range of tools to manage their listings, including scheduling, merchandising, integrated payments, community support, host protections, pricing guidance, and feedback from reviews. Its Website and mobile applications provide its guests a way to explore a variety of homes and experiences and an easy way to book them. Its hosts generally fall into two categories: individual and professional. Individual hosts list their spaces, including private rooms, primary homes, or vacation homes, on Airbnb. Professional hosts are often those who run property management or hospitality businesses and generally use application programming interfaces to list their properties on its platform.</v>
      </c>
      <c r="AB3" s="5"/>
      <c r="AC3" s="22"/>
      <c r="AD3" s="6"/>
    </row>
    <row r="4" spans="1:35" ht="50" customHeight="1">
      <c r="A4" s="56" t="e" vm="11">
        <v>#VALUE!</v>
      </c>
      <c r="B4" s="12" cm="1">
        <f t="array" ref="B4">_FV(A4,"Price")</f>
        <v>176.37</v>
      </c>
      <c r="C4" s="38">
        <f>[11]Model!$K$6</f>
        <v>129.50337000886645</v>
      </c>
      <c r="D4" s="33">
        <f>[11]Model!$K$7</f>
        <v>-0.26572903549999172</v>
      </c>
      <c r="E4" s="33">
        <f>[11]Model!$E$11</f>
        <v>0.6843387960408891</v>
      </c>
      <c r="F4" s="33">
        <f>[11]Model!$F$11</f>
        <v>0.37949902606598096</v>
      </c>
      <c r="G4" s="33">
        <f>[11]Model!$K$11</f>
        <v>0.33046877502397953</v>
      </c>
      <c r="H4" s="33">
        <f>[11]Model!$E$13</f>
        <v>5.8571936826148141E-2</v>
      </c>
      <c r="I4" s="33">
        <f>[11]Model!$F$13</f>
        <v>-1.3507054293584282</v>
      </c>
      <c r="J4" s="33">
        <f>[11]Model!$K$13</f>
        <v>0.48257815567108542</v>
      </c>
      <c r="K4" s="33">
        <f>[11]Model!$E$16</f>
        <v>1.3309608540925266</v>
      </c>
      <c r="L4" s="33">
        <f>[11]Model!$F$16</f>
        <v>8.8787606645711712</v>
      </c>
      <c r="M4" s="33">
        <f>[11]Model!$K$16</f>
        <v>0.51337635799317205</v>
      </c>
      <c r="N4" s="33">
        <f t="shared" si="0"/>
        <v>0.23444309720774367</v>
      </c>
      <c r="O4" s="34">
        <f>[11]Model!$A$6</f>
        <v>11.89204189944134</v>
      </c>
      <c r="P4" s="34">
        <f>[11]Model!$A$7</f>
        <v>177.389625</v>
      </c>
      <c r="Q4" s="35">
        <f>[11]Model!$C$7</f>
        <v>1.2918831451764255E-2</v>
      </c>
      <c r="R4" s="33">
        <f>[11]Model!$C$3</f>
        <v>0.88519999999999999</v>
      </c>
      <c r="S4" s="33">
        <f>[11]Model!$C$5</f>
        <v>6.7039106145251395E-2</v>
      </c>
      <c r="T4" s="33">
        <f>[11]Model!$C$6</f>
        <v>0.15363128491620112</v>
      </c>
      <c r="U4" s="33">
        <f>[11]Model!$E$7</f>
        <v>-6.949560083176913E-2</v>
      </c>
      <c r="V4" s="36">
        <f>[11]Model!$G$7</f>
        <v>9.6148940182126733E-2</v>
      </c>
      <c r="W4" s="33">
        <f>[11]Model!$G$3</f>
        <v>1.234623190732694E-2</v>
      </c>
      <c r="X4" s="39">
        <f>[11]Model!$A$3</f>
        <v>8514702000</v>
      </c>
      <c r="Y4" s="43" t="str" cm="1">
        <f t="array" ref="Y4">_FV(A4,"Industry")</f>
        <v>Software &amp; IT Services</v>
      </c>
      <c r="Z4" s="41" cm="1">
        <f t="array" ref="Z4">_FV(A4,"Year incorporated",TRUE)</f>
        <v>2012</v>
      </c>
      <c r="AA4" s="8" t="str" cm="1">
        <f t="array" ref="AA4">_FV(A4,"Description")</f>
        <v>Monday.Com Ltd is an Israel-based software publisher. The Company provides operational system monday.com Work OS which is an open platform that democratizes the power of software so organizations can easily build software applications and work management tools to fit their every need. The platform intuitively connects people to processes and systems, empowering teams to excel in every aspect of their work. monday.com has teams in Tel Aviv, New York, San Francisco, Miami, Chicago, London, Kiev, and Sydney. The Company customize its platform to suit any business vertical and serves customers worldwide.</v>
      </c>
      <c r="AB4" s="5"/>
      <c r="AC4" s="22"/>
      <c r="AD4" s="6"/>
      <c r="AI4" s="6"/>
    </row>
    <row r="5" spans="1:35" ht="50" customHeight="1">
      <c r="A5" s="56" t="e" vm="22">
        <v>#VALUE!</v>
      </c>
      <c r="B5" s="12" cm="1">
        <f t="array" ref="B5">_FV(A5,"Price")</f>
        <v>66.760000000000005</v>
      </c>
      <c r="C5" s="38">
        <f>[22]Model!$K$6</f>
        <v>111.09522303576229</v>
      </c>
      <c r="D5" s="33">
        <f>[22]Model!$K$7</f>
        <v>0.66409860748595384</v>
      </c>
      <c r="E5" s="33">
        <f>[22]Model!$E$11</f>
        <v>0.34642426963666839</v>
      </c>
      <c r="F5" s="33">
        <f>[22]Model!$F$11</f>
        <v>6.1594152712226791E-2</v>
      </c>
      <c r="G5" s="33">
        <f>[22]Model!$K$11</f>
        <v>0.10090216642100902</v>
      </c>
      <c r="H5" s="33">
        <f>[22]Model!$E$13</f>
        <v>0.32239709443099263</v>
      </c>
      <c r="I5" s="33">
        <f>[22]Model!$F$13</f>
        <v>-1.2555437469400428</v>
      </c>
      <c r="J5" s="33">
        <f>[22]Model!$K$13</f>
        <v>0.34971832669035119</v>
      </c>
      <c r="K5" s="33">
        <f>[22]Model!$E$16</f>
        <v>1.7704240214888718</v>
      </c>
      <c r="L5" s="33">
        <f>[22]Model!$F$16</f>
        <v>-3.0568650467988738</v>
      </c>
      <c r="M5" s="33">
        <f>[22]Model!$K$16</f>
        <v>0.26246259468056382</v>
      </c>
      <c r="N5" s="33">
        <f t="shared" si="0"/>
        <v>0.23118825344453914</v>
      </c>
      <c r="O5" s="34">
        <f>[22]Model!$A$6</f>
        <v>2.9754849827671097</v>
      </c>
      <c r="P5" s="34">
        <f>[22]Model!$A$7</f>
        <v>37.652398753894083</v>
      </c>
      <c r="Q5" s="35">
        <f>[22]Model!$C$7</f>
        <v>4.9146066411724892E-2</v>
      </c>
      <c r="R5" s="33">
        <f>[22]Model!$C$3</f>
        <v>0.47869999999999996</v>
      </c>
      <c r="S5" s="33">
        <f>[22]Model!$C$5</f>
        <v>7.9025110782865587E-2</v>
      </c>
      <c r="T5" s="33">
        <f>[22]Model!$C$6</f>
        <v>0.14623338257016247</v>
      </c>
      <c r="U5" s="33">
        <f>[22]Model!$E$7</f>
        <v>-4.9591974041778841E-2</v>
      </c>
      <c r="V5" s="36">
        <f>[22]Model!$G$7</f>
        <v>0.12048432731165123</v>
      </c>
      <c r="W5" s="33">
        <f>[22]Model!$G$3</f>
        <v>1.2985596636387875E-3</v>
      </c>
      <c r="X5" s="39">
        <f>[22]Model!$A$3</f>
        <v>12086420000</v>
      </c>
      <c r="Y5" s="43" t="str" cm="1">
        <f t="array" ref="Y5">_FV(A5,"Industry")</f>
        <v>Software &amp; IT Services</v>
      </c>
      <c r="Z5" s="41" cm="1">
        <f t="array" ref="Z5">_FV(A5,"Year incorporated",TRUE)</f>
        <v>2008</v>
      </c>
      <c r="AA5" s="8" t="str" cm="1">
        <f t="array" ref="AA5">_FV(A5,"Description")</f>
        <v>Twilio Inc. offers cloud communications platform, which enables developers to build, scale, and deploy real-time communications within software applications. The Company provides customer engagement platform (CEP), which comprises a suite of flexible software and communications solutions that allow businesses to deliver trusted and engaging customer experiences at scale. Its application programming interfaces (APIs) and software products include Twilio Flex and Twilio Engage. It operates through two business units: Twilio Communications and Twilio Data &amp; Applications. Its communications solutions consist of customizable APIs and products that can be used individually or in combination to build contextual communications within applications. Its communication products include Twilio Programmable Messaging (MessagingX), Twilio Programmable Voice, Twilio SendGrid Email API and Twilio Verify. Its data and applications products include Twilio Segment, Twilio Engage and Twilio Flex.</v>
      </c>
      <c r="AB5" s="5"/>
      <c r="AC5" s="22"/>
      <c r="AD5" s="8"/>
      <c r="AE5" s="8"/>
    </row>
    <row r="6" spans="1:35" ht="49" customHeight="1">
      <c r="A6" s="56" t="e" vm="14">
        <v>#VALUE!</v>
      </c>
      <c r="B6" s="12" cm="1">
        <f t="array" ref="B6">_FV(A6,"Price")</f>
        <v>68.099999999999994</v>
      </c>
      <c r="C6" s="38">
        <f>[14]Model!$K$6</f>
        <v>75.749734295421675</v>
      </c>
      <c r="D6" s="33">
        <f>[14]Model!$K$7</f>
        <v>0.11233090007961355</v>
      </c>
      <c r="E6" s="33">
        <f>[14]Model!$E$11</f>
        <v>0.64880934763746589</v>
      </c>
      <c r="F6" s="33">
        <f>[14]Model!$F$11</f>
        <v>0.15733305116451324</v>
      </c>
      <c r="G6" s="33">
        <f>[14]Model!$K$11</f>
        <v>0.20023783299779593</v>
      </c>
      <c r="H6" s="33">
        <f>[14]Model!$E$13</f>
        <v>-0.31448610587662129</v>
      </c>
      <c r="I6" s="33">
        <f>[14]Model!$F$13</f>
        <v>-1.9699407755056431</v>
      </c>
      <c r="J6" s="33">
        <f>[14]Model!$K$13</f>
        <v>0.23512484731396976</v>
      </c>
      <c r="K6" s="33">
        <f>[14]Model!$E$16</f>
        <v>-8.6769919045590118</v>
      </c>
      <c r="L6" s="33">
        <f>[14]Model!$F$16</f>
        <v>-0.76689847318499937</v>
      </c>
      <c r="M6" s="33">
        <f>[14]Model!$K$16</f>
        <v>0.49050521580814282</v>
      </c>
      <c r="N6" s="33">
        <f t="shared" si="0"/>
        <v>0.22612459696406692</v>
      </c>
      <c r="O6" s="34">
        <f>[14]Model!$A$6</f>
        <v>5.9356163265306119</v>
      </c>
      <c r="P6" s="34">
        <f>[14]Model!$A$7</f>
        <v>33.507511520737324</v>
      </c>
      <c r="Q6" s="35">
        <f>[14]Model!$C$7</f>
        <v>5.7762686129941287E-3</v>
      </c>
      <c r="R6" s="33">
        <f>[14]Model!$C$3</f>
        <v>0.81669999999999998</v>
      </c>
      <c r="S6" s="33">
        <f>[14]Model!$C$5</f>
        <v>0.17714285714285713</v>
      </c>
      <c r="T6" s="33">
        <f>[14]Model!$C$6</f>
        <v>3.4285714285714287E-2</v>
      </c>
      <c r="U6" s="33">
        <f>[14]Model!$E$7</f>
        <v>-3.6982263564485383E-2</v>
      </c>
      <c r="V6" s="36">
        <f>[14]Model!$G$7</f>
        <v>0.4680175008669914</v>
      </c>
      <c r="W6" s="33">
        <f>[14]Model!$G$3</f>
        <v>2.9056508493482589E-3</v>
      </c>
      <c r="X6" s="39">
        <f>[14]Model!$A$3</f>
        <v>7271130000</v>
      </c>
      <c r="Y6" s="43" t="str" cm="1">
        <f t="array" ref="Y6">_FV(A6,"Industry")</f>
        <v>Software &amp; IT Services</v>
      </c>
      <c r="Z6" s="41" cm="1">
        <f t="array" ref="Z6">_FV(A6,"Year incorporated",TRUE)</f>
        <v>2018</v>
      </c>
      <c r="AA6" s="8" t="str" cm="1">
        <f t="array" ref="AA6">_FV(A6,"Description")</f>
        <v>BILL Holdings, Inc. is a provider of software-as-a-service, cloud-based payments, and spending and expense management products. It enables users to automate accounts payable and accounts receivable transactions, enable businesses to connect with their suppliers and/or customers to do business, eliminate expense reports, manage cash flows, and improve back-office efficiency. It offers financial automation software for small and midsize businesses (SMBs). Through its automated solutions, it helps SMBs simplify and control their finances. It is a partner of the United States financial institutions, accounting firms, and accounting software providers. Its artificial-intelligence (AI)-enabled financial software platform creates connections between its customers, their suppliers, and their clients. Businesses on its platform generate and process invoices, streamline approvals, make, and receive payments, manage employee expenses, sync with their accounting system, and manage their cash.</v>
      </c>
      <c r="AB6" s="5"/>
    </row>
    <row r="7" spans="1:35" ht="49" customHeight="1">
      <c r="A7" s="56" t="e" vm="59">
        <v>#VALUE!</v>
      </c>
      <c r="B7" s="12" cm="1">
        <f t="array" ref="B7">_FV(A7,"Price")</f>
        <v>39.270000000000003</v>
      </c>
      <c r="C7" s="38">
        <f>[59]Model!$K$6</f>
        <v>27.838151249857528</v>
      </c>
      <c r="D7" s="33">
        <f>[59]Model!$K$7</f>
        <v>-0.29110895722287944</v>
      </c>
      <c r="E7" s="33">
        <f>[59]Model!$E$11</f>
        <v>0.3484848484848484</v>
      </c>
      <c r="F7" s="33">
        <f>[59]Model!$F$11</f>
        <v>0.11182450508293207</v>
      </c>
      <c r="G7" s="33">
        <f>[59]Model!$K$11</f>
        <v>0.3114407351914138</v>
      </c>
      <c r="H7" s="33">
        <f>[59]Model!$E$13</f>
        <v>9.3333333333333268E-2</v>
      </c>
      <c r="I7" s="33">
        <f>[59]Model!$F$13</f>
        <v>-8.5975609756097562</v>
      </c>
      <c r="J7" s="33">
        <f>[59]Model!$K$13</f>
        <v>0.38574016376596498</v>
      </c>
      <c r="K7" s="33">
        <f>[59]Model!$E$16</f>
        <v>-4.6052631578947345E-2</v>
      </c>
      <c r="L7" s="33">
        <f>[59]Model!$F$16</f>
        <v>9.6551724137931005E-2</v>
      </c>
      <c r="M7" s="33">
        <f>[59]Model!$K$16</f>
        <v>0.44635029752216804</v>
      </c>
      <c r="N7" s="33">
        <f t="shared" si="0"/>
        <v>0.20925859749532336</v>
      </c>
      <c r="O7" s="34">
        <f>[59]Model!$A$6</f>
        <v>16.09961501443696</v>
      </c>
      <c r="P7" s="34">
        <f>[59]Model!$A$7</f>
        <v>53.699839486356339</v>
      </c>
      <c r="Q7" s="35">
        <f>[59]Model!$C$7</f>
        <v>1.4257958451651473E-2</v>
      </c>
      <c r="R7" s="33">
        <f>[59]Model!$C$3</f>
        <v>0.49200000000000005</v>
      </c>
      <c r="S7" s="33">
        <f>[59]Model!$C$5</f>
        <v>0.29980750721847932</v>
      </c>
      <c r="T7" s="33">
        <f>[59]Model!$C$6</f>
        <v>0.22954764196342636</v>
      </c>
      <c r="U7" s="33">
        <f>[59]Model!$E$7</f>
        <v>-4.7079694323144102E-3</v>
      </c>
      <c r="V7" s="36">
        <f>[59]Model!$G$7</f>
        <v>0.23783783783783785</v>
      </c>
      <c r="W7" s="33">
        <f>[59]Model!$G$3</f>
        <v>2.0848826111175556E-3</v>
      </c>
      <c r="X7" s="39">
        <f>[59]Model!$A$3</f>
        <v>33455000000</v>
      </c>
      <c r="Y7" s="43" t="str" cm="1">
        <f t="array" ref="Y7">_FV(A7,"Industry")</f>
        <v>Integrated Hardware &amp; Software</v>
      </c>
      <c r="Z7" s="41" cm="1">
        <f t="array" ref="Z7">_FV(A7,"Year incorporated",TRUE)</f>
        <v>2022</v>
      </c>
      <c r="AA7" s="8" t="str" cm="1">
        <f t="array" ref="AA7">_FV(A7,"Description")</f>
        <v>Mobileye Global Inc is an Israel-based company that is primarily actives in field of development and deployment of advanced driver-assistance systems (ADAS) and self-driving system (AV). Company's portfolio Mobileye’s of solutions is built upon a purpose-built software and hardware technologies designed to provide the capabilities to make advanced driver-assistance systems and autonomous driving a reality. These technologies are dedicated to deliver capabilities of advancing the safety of road users, and improving the driving experience and the movement of people and goods globally. The Company's offerings include Driver Assist, Cloud-Enhanced Driver Assist, Mobileye SuperVision Lite, Mobileye Chauffeur, and Mobileye Drive. Mobileye Global Inc operates globally.</v>
      </c>
      <c r="AB7" s="5"/>
    </row>
    <row r="8" spans="1:35" ht="50" customHeight="1">
      <c r="A8" s="56" t="e" vm="18">
        <v>#VALUE!</v>
      </c>
      <c r="B8" s="12" cm="1">
        <f t="array" ref="B8">_FV(A8,"Price")</f>
        <v>198.03</v>
      </c>
      <c r="C8" s="38">
        <f>[18]Model!$K$6</f>
        <v>160.11360317436711</v>
      </c>
      <c r="D8" s="33">
        <f>[18]Model!$K$7</f>
        <v>-0.19146794337036255</v>
      </c>
      <c r="E8" s="33">
        <f>[18]Model!$E$11</f>
        <v>0.48219985223833262</v>
      </c>
      <c r="F8" s="33">
        <f>[18]Model!$F$11</f>
        <v>0.2962275819418676</v>
      </c>
      <c r="G8" s="33">
        <f>[18]Model!$K$11</f>
        <v>0.25695635792189347</v>
      </c>
      <c r="H8" s="33">
        <f>[18]Model!$E$13</f>
        <v>-0.48242022353296876</v>
      </c>
      <c r="I8" s="33">
        <f>[18]Model!$F$13</f>
        <v>-2.9801980198019802</v>
      </c>
      <c r="J8" s="33">
        <f>[18]Model!$K$13</f>
        <v>0.26716854821428215</v>
      </c>
      <c r="K8" s="33">
        <f>[18]Model!$E$16</f>
        <v>0.4448807676473383</v>
      </c>
      <c r="L8" s="33">
        <f>[18]Model!$F$16</f>
        <v>-5.479452054794498E-3</v>
      </c>
      <c r="M8" s="33">
        <f>[18]Model!$K$16</f>
        <v>0.43503953760959252</v>
      </c>
      <c r="N8" s="33">
        <f t="shared" si="0"/>
        <v>0.20135606177611129</v>
      </c>
      <c r="O8" s="34">
        <f>[18]Model!$A$6</f>
        <v>14.013592557251908</v>
      </c>
      <c r="P8" s="34">
        <f>[18]Model!$A$7</f>
        <v>73.431224999999998</v>
      </c>
      <c r="Q8" s="35">
        <f>[18]Model!$C$7</f>
        <v>1.2358502803133135E-2</v>
      </c>
      <c r="R8" s="33">
        <f>[18]Model!$C$3</f>
        <v>0.77810000000000001</v>
      </c>
      <c r="S8" s="33">
        <f>[18]Model!$C$5</f>
        <v>0.19083969465648856</v>
      </c>
      <c r="T8" s="33">
        <f>[18]Model!$C$6</f>
        <v>0.17318702290076335</v>
      </c>
      <c r="U8" s="33">
        <f>[18]Model!$E$7</f>
        <v>-0.10997716475078907</v>
      </c>
      <c r="V8" s="36">
        <f>[18]Model!$G$7</f>
        <v>2.0203401444266675</v>
      </c>
      <c r="W8" s="33">
        <f>[18]Model!$G$3</f>
        <v>8.6072642166273861E-3</v>
      </c>
      <c r="X8" s="39">
        <f>[18]Model!$A$3</f>
        <v>29372490000</v>
      </c>
      <c r="Y8" s="43" t="str" cm="1">
        <f t="array" ref="Y8">_FV(A8,"Industry")</f>
        <v>Software &amp; IT Services</v>
      </c>
      <c r="Z8" s="41" cm="1">
        <f t="array" ref="Z8">_FV(A8,"Year incorporated",TRUE)</f>
        <v>2007</v>
      </c>
      <c r="AA8" s="8" t="str" cm="1">
        <f t="array" ref="AA8">_FV(A8,"Description")</f>
        <v>Zscaler, Inc. is a cloud security company, which has developed a platform incorporating core security functionalities needed to enable access to cloud resources based on identity, context and organization’s policies. The Company’s solution is a purpose-built, multi-tenant, distributed cloud platform that incorporates the security functionality needed to enable users, applications and devices to utilize authorized applications and services based on an organization’s business policies. The Company delivers its solutions using a software-as-a-service (SaaS) business model and sells subscriptions to customers to access its cloud platform, together with related support services. The Company’s cloud-native platform, the Zscaler Zero Trust Exchange, enables customers to secure and connect users, workloads and Internet of things (IoT)/ operational technology (OT) devices across three core products, Zscaler for Users, Zscaler for Workloads and Zscaler for IoT/OT.</v>
      </c>
    </row>
    <row r="9" spans="1:35" ht="50" customHeight="1">
      <c r="A9" s="56" t="e" vm="25">
        <v>#VALUE!</v>
      </c>
      <c r="B9" s="12" cm="1">
        <f t="array" ref="B9">_FV(A9,"Price")</f>
        <v>118.62</v>
      </c>
      <c r="C9" s="38">
        <f>[25]Model!$K$6</f>
        <v>48.932555861326293</v>
      </c>
      <c r="D9" s="33">
        <f>[25]Model!$K$7</f>
        <v>-0.58748477608054039</v>
      </c>
      <c r="E9" s="33">
        <f>[25]Model!$E$11</f>
        <v>0.62823294296956411</v>
      </c>
      <c r="F9" s="33">
        <f>-[25]Model!$F$11</f>
        <v>-0.25664139454360924</v>
      </c>
      <c r="G9" s="33">
        <f>[25]Model!$K$11</f>
        <v>0.29704944955705498</v>
      </c>
      <c r="H9" s="33">
        <f>[25]Model!$E$13</f>
        <v>1.4179320318148951</v>
      </c>
      <c r="I9" s="33">
        <f>[25]Model!$F$13</f>
        <v>-11.705741626794259</v>
      </c>
      <c r="J9" s="33">
        <f>[25]Model!$K$13</f>
        <v>0.37177285759367701</v>
      </c>
      <c r="K9" s="33">
        <f>[25]Model!$E$16</f>
        <v>0.38525393273051356</v>
      </c>
      <c r="L9" s="33">
        <f>[25]Model!$F$16</f>
        <v>-1.0820940320400041E-2</v>
      </c>
      <c r="M9" s="33">
        <f>[25]Model!$K$16</f>
        <v>0.3514095160351271</v>
      </c>
      <c r="N9" s="33">
        <f t="shared" si="0"/>
        <v>0.18161595136800435</v>
      </c>
      <c r="O9" s="34">
        <f>[25]Model!$A$6</f>
        <v>18.514508263182897</v>
      </c>
      <c r="P9" s="34">
        <f>[25]Model!$A$7</f>
        <v>72.575493284916206</v>
      </c>
      <c r="Q9" s="35">
        <f>[25]Model!$C$7</f>
        <v>9.7246712350592904E-3</v>
      </c>
      <c r="R9" s="33">
        <f>[25]Model!$C$3</f>
        <v>0.79330000000000001</v>
      </c>
      <c r="S9" s="33">
        <f>[25]Model!$C$5</f>
        <v>0.25510688836104511</v>
      </c>
      <c r="T9" s="33">
        <f>[25]Model!$C$6</f>
        <v>0.18004750593824229</v>
      </c>
      <c r="U9" s="33">
        <f>[25]Model!$E$7</f>
        <v>-3.6382550327626231E-2</v>
      </c>
      <c r="V9" s="36">
        <f>[25]Model!$G$7</f>
        <v>0.53662301536536317</v>
      </c>
      <c r="W9" s="33">
        <f>[25]Model!$G$3</f>
        <v>8.6087451153757776E-3</v>
      </c>
      <c r="X9" s="39">
        <f>[25]Model!$A$3</f>
        <v>38973039894</v>
      </c>
      <c r="Y9" s="43" t="str" cm="1">
        <f t="array" ref="Y9">_FV(A9,"Industry")</f>
        <v>Software &amp; IT Services</v>
      </c>
      <c r="Z9" s="41" cm="1">
        <f t="array" ref="Z9">_FV(A9,"Year incorporated",TRUE)</f>
        <v>2010</v>
      </c>
      <c r="AA9" s="8" t="str" cm="1">
        <f t="array" ref="AA9">_FV(A9,"Description")</f>
        <v>Datadog, Inc. is the observability and security platform for cloud applications. The Company's software as a service (SaaS) platform integrates and automates infrastructure monitoring, application performance monitoring, log management, real-user monitoring, and various other capabilities to provide unified, real-time observability and security for its customers entire technology stack. Its platform consists of products that can be used individually or as a unified solution and includes a marketplace where customers can access products built by its partners on top of the Datadog platform. The Company's products include Infrastructure Monitoring, Application Performance Monitoring (APM), Log Management, Digital Experience Monitoring, Continuous Profiler, Database Monitoring, Network Monitoring, Incident Management, Observability Pipelines, Cloud Cost Management, Universal Service Monitoring, Cloud Security Management, Application Security Management, CI Visibility and others.</v>
      </c>
    </row>
    <row r="10" spans="1:35" ht="50" customHeight="1">
      <c r="A10" s="56" t="e" vm="27">
        <v>#VALUE!</v>
      </c>
      <c r="B10" s="12" cm="1">
        <f t="array" ref="B10">_FV(A10,"Price")</f>
        <v>235.03</v>
      </c>
      <c r="C10" s="38">
        <f>[27]Model!$K$6</f>
        <v>130.66540335194884</v>
      </c>
      <c r="D10" s="33">
        <f>[27]Model!$K$7</f>
        <v>-0.44404797961133113</v>
      </c>
      <c r="E10" s="33">
        <f>[27]Model!$E$11</f>
        <v>0.54398268386339432</v>
      </c>
      <c r="F10" s="33">
        <f>[27]Model!$F$11</f>
        <v>0.35550205333128693</v>
      </c>
      <c r="G10" s="33">
        <f>[27]Model!$K$11</f>
        <v>0.27178118380727961</v>
      </c>
      <c r="H10" s="33">
        <f>[27]Model!$E$13</f>
        <v>-0.21957649423769809</v>
      </c>
      <c r="I10" s="33">
        <f>[27]Model!$F$13</f>
        <v>-4.7490791017490244</v>
      </c>
      <c r="J10" s="33">
        <f>[27]Model!$K$13</f>
        <v>0.30334321777111894</v>
      </c>
      <c r="K10" s="33">
        <f>[27]Model!$E$16</f>
        <v>0.52321299849987346</v>
      </c>
      <c r="L10" s="33">
        <f>[27]Model!$F$16</f>
        <v>-3.0788798647083504E-2</v>
      </c>
      <c r="M10" s="33">
        <f>[27]Model!$K$16</f>
        <v>0.34233880689870111</v>
      </c>
      <c r="N10" s="33">
        <f t="shared" si="0"/>
        <v>0.17952804242461595</v>
      </c>
      <c r="O10" s="34">
        <f>[27]Model!$A$6</f>
        <v>18.473466308755761</v>
      </c>
      <c r="P10" s="34">
        <f>[27]Model!$A$7</f>
        <v>81.691980561863176</v>
      </c>
      <c r="Q10" s="35">
        <f>[27]Model!$C$7</f>
        <v>1.2152012630784253E-2</v>
      </c>
      <c r="R10" s="33">
        <f>[27]Model!$C$3</f>
        <v>0.7369</v>
      </c>
      <c r="S10" s="33">
        <f>[27]Model!$C$5</f>
        <v>0.22613561553653719</v>
      </c>
      <c r="T10" s="33">
        <f>[27]Model!$C$6</f>
        <v>0.22448979591836735</v>
      </c>
      <c r="U10" s="33">
        <f>[27]Model!$E$7</f>
        <v>-5.7340271129913842E-2</v>
      </c>
      <c r="V10" s="36">
        <f>[27]Model!$G$7</f>
        <v>0.48604131650390153</v>
      </c>
      <c r="W10" s="33">
        <f>[27]Model!$G$3</f>
        <v>4.6258903843955923E-3</v>
      </c>
      <c r="X10" s="39">
        <f>[27]Model!$A$3</f>
        <v>56122390646</v>
      </c>
      <c r="Y10" s="43" t="str" cm="1">
        <f t="array" ref="Y10">_FV(A10,"Industry")</f>
        <v>Software &amp; IT Services</v>
      </c>
      <c r="Z10" s="41" cm="1">
        <f t="array" ref="Z10">_FV(A10,"Year incorporated",TRUE)</f>
        <v>2011</v>
      </c>
      <c r="AA10" s="8" t="str" cm="1">
        <f t="array" ref="AA10">_FV(A10,"Description")</f>
        <v>CrowdStrike Holdings, Inc. is a cybersecurity company that provides cloud-delivered protection of endpoints, cloud workloads, identity and data via a software-as-a-service (SaaS) subscription-based model. The Company offers Falcon platform in a SaaS subscription-based model, which delivers integrated, technologies that deliver protection and performance, while reducing customer complexity. The Company's Falcon platform leverages a single lightweight-agent architecture with integrated cloud modules spanning multiple security markets, including corporate workload security, managed security services, security and vulnerability management, information technology (IT) operations management, threat intelligence services, identity protection and log management. The Company offers approximately 23 cloud modules on its Falcon platform, which include Falcon Prevent, Falcon Insight, Falcon Device Control, Falcon Firewall Management, Falcon XDR, Falcon Discover, Falcon Spotlight and others.</v>
      </c>
      <c r="AB10" s="4"/>
      <c r="AC10" s="22"/>
      <c r="AD10" s="6"/>
      <c r="AI10" s="6"/>
    </row>
    <row r="11" spans="1:35" ht="50" customHeight="1">
      <c r="A11" s="56" t="e" vm="35">
        <v>#VALUE!</v>
      </c>
      <c r="B11" s="12" cm="1">
        <f t="array" ref="B11">_FV(A11,"Price")</f>
        <v>52.47</v>
      </c>
      <c r="C11" s="38">
        <f>[35]Model!$K$6</f>
        <v>23.069035590532089</v>
      </c>
      <c r="D11" s="33">
        <f>[35]Model!$K$7</f>
        <v>-0.56033856316881858</v>
      </c>
      <c r="E11" s="33">
        <f>[35]Model!$E$11</f>
        <v>0.67952092395498975</v>
      </c>
      <c r="F11" s="33">
        <f>[35]Model!$F$11</f>
        <v>0.31028241770672293</v>
      </c>
      <c r="G11" s="33">
        <f>[35]Model!$K$11</f>
        <v>0.31719743601869332</v>
      </c>
      <c r="H11" s="33">
        <f>[35]Model!$E$13</f>
        <v>0.11069499413425476</v>
      </c>
      <c r="I11" s="33">
        <f>[35]Model!$F$13</f>
        <v>-1.1160692004573127</v>
      </c>
      <c r="J11" s="33">
        <f>[35]Model!$K$13</f>
        <v>0.62348312960550722</v>
      </c>
      <c r="K11" s="33">
        <f>[35]Model!$E$16</f>
        <v>0.56457689063817829</v>
      </c>
      <c r="L11" s="33">
        <f>[35]Model!$F$16</f>
        <v>-1.4791681640671794</v>
      </c>
      <c r="M11" s="33">
        <f>[35]Model!$K$16</f>
        <v>0.41220452068138513</v>
      </c>
      <c r="N11" s="33">
        <f t="shared" si="0"/>
        <v>0.17742251474184992</v>
      </c>
      <c r="O11" s="34">
        <f>[35]Model!$A$6</f>
        <v>14.599116906474821</v>
      </c>
      <c r="P11" s="34" t="s">
        <v>594</v>
      </c>
      <c r="Q11" s="35">
        <f>[35]Model!$C$7</f>
        <v>4.9278628634899443E-3</v>
      </c>
      <c r="R11" s="33">
        <f>[35]Model!$C$3</f>
        <v>0.88569999999999993</v>
      </c>
      <c r="S11" s="33">
        <f>[35]Model!$C$5</f>
        <v>3.5971223021582732E-2</v>
      </c>
      <c r="T11" s="33">
        <f>[35]Model!$C$6</f>
        <v>7.1942446043165464E-2</v>
      </c>
      <c r="U11" s="33">
        <f>[35]Model!$E$7</f>
        <v>-0.19428542238835569</v>
      </c>
      <c r="V11" s="36">
        <f>[35]Model!$G$7</f>
        <v>9.0828160338770995E-4</v>
      </c>
      <c r="W11" s="33">
        <f>[35]Model!$G$3</f>
        <v>8.7684649469115996E-3</v>
      </c>
      <c r="X11" s="39">
        <f>[35]Model!$A$3</f>
        <v>8117109000</v>
      </c>
      <c r="Y11" s="43" t="str" cm="1">
        <f t="array" ref="Y11">_FV(A11,"Industry")</f>
        <v>Software &amp; IT Services</v>
      </c>
      <c r="Z11" s="41" cm="1">
        <f t="array" ref="Z11">_FV(A11,"Year incorporated",TRUE)</f>
        <v>2014</v>
      </c>
      <c r="AA11" s="8" t="str" cm="1">
        <f t="array" ref="AA11">_FV(A11,"Description")</f>
        <v>GitLab Inc. provides DevSecOps Platform, a single application that brings together development, operations, information technology, security, and business teams. The DevSecOps Platform is built on a single codebase, unified data model, and user interface. The Company allows organizations to deploy the DevSecOps Platform as a self-managed offering in their own hybrid-cloud, or on-premises environments, and as a software as a service offering, it is hosted in either the public cloud or in a private cloud based on the customer’s preference. The DevSecOps Platform enables its customers to move their DevOps workflow across any hybrid or multi-cloud environment. Its DevSecOps platform is used by teams of all sizes across a range of industries. It offers the DevSecOps Platform in three different subscription tiers, namely Free, Premium and Ultimate. Its Free tier platform includes significant functionality for individual users and the paid tiers are for managers, directors, and executives.</v>
      </c>
      <c r="AB11" s="4"/>
      <c r="AC11" s="22"/>
      <c r="AD11" s="23"/>
    </row>
    <row r="12" spans="1:35" ht="50" customHeight="1">
      <c r="A12" s="56" t="e" vm="29">
        <v>#VALUE!</v>
      </c>
      <c r="B12" s="12" cm="1">
        <f t="array" ref="B12">_FV(A12,"Price")</f>
        <v>36.520000000000003</v>
      </c>
      <c r="C12" s="38">
        <f>[29]Model!$K$6</f>
        <v>29.654864422145842</v>
      </c>
      <c r="D12" s="33">
        <f>[29]Model!$K$7</f>
        <v>-0.18798290191276457</v>
      </c>
      <c r="E12" s="33">
        <f>[29]Model!$E$11</f>
        <v>0.66772262857049669</v>
      </c>
      <c r="F12" s="33">
        <f>[29]Model!$F$11</f>
        <v>0.40814425655606046</v>
      </c>
      <c r="G12" s="33">
        <f>[29]Model!$K$11</f>
        <v>0.30806332687495303</v>
      </c>
      <c r="H12" s="33">
        <f>[29]Model!$E$13</f>
        <v>1.607729571750764</v>
      </c>
      <c r="I12" s="33">
        <f>[29]Model!$F$13</f>
        <v>-1.4861697500063968</v>
      </c>
      <c r="J12" s="33">
        <f>[29]Model!$K$13</f>
        <v>0.20540261623852957</v>
      </c>
      <c r="K12" s="33">
        <f>[29]Model!$E$16</f>
        <v>4.6846482705013601</v>
      </c>
      <c r="L12" s="33">
        <f>[29]Model!$F$16</f>
        <v>0.4220666457002995</v>
      </c>
      <c r="M12" s="33">
        <f>[29]Model!$K$16</f>
        <v>0.4587406609175872</v>
      </c>
      <c r="N12" s="33">
        <f t="shared" si="0"/>
        <v>0.15698920080263817</v>
      </c>
      <c r="O12" s="34">
        <f>[29]Model!$A$6</f>
        <v>10.414131944444444</v>
      </c>
      <c r="P12" s="34">
        <f>[29]Model!$A$7</f>
        <v>63.142526315789475</v>
      </c>
      <c r="Q12" s="35">
        <f>[29]Model!$C$7</f>
        <v>1.7337552137686837E-2</v>
      </c>
      <c r="R12" s="33">
        <f>[29]Model!$C$3</f>
        <v>0.39770000000000005</v>
      </c>
      <c r="S12" s="33">
        <f>[29]Model!$C$5</f>
        <v>0.16493055555555555</v>
      </c>
      <c r="T12" s="33">
        <f>[29]Model!$C$6</f>
        <v>0.18055555555555555</v>
      </c>
      <c r="U12" s="33">
        <f>[29]Model!$E$7</f>
        <v>-0.13184455814335974</v>
      </c>
      <c r="V12" s="36">
        <f>[29]Model!$G$7</f>
        <v>2.4392957081744378E-2</v>
      </c>
      <c r="W12" s="33">
        <f>[29]Model!$G$3</f>
        <v>1.5107976643331134E-2</v>
      </c>
      <c r="X12" s="39">
        <f>[29]Model!$A$3</f>
        <v>5998540000</v>
      </c>
      <c r="Y12" s="43" t="str" cm="1">
        <f t="array" ref="Y12">_FV(A12,"Industry")</f>
        <v>Software &amp; IT Services</v>
      </c>
      <c r="Z12" s="41" cm="1">
        <f t="array" ref="Z12">_FV(A12,"Year incorporated",TRUE)</f>
        <v>2013</v>
      </c>
      <c r="AA12" s="8" t="str" cm="1">
        <f t="array" ref="AA12">_FV(A12,"Description")</f>
        <v>Global-E Online Ltd is an Israel-based company operates as a software publisher. It develops e-commerce platform Global-e which enable direct-to-consumer cross-border e-commerce. Through its end-to-end solutions that combine localization capabilities, big-data business intelligence models, international logistics and cross-border experience, it enables retailers and brands to increase international traffic conversion and sales and achieve global online growth. The Company operates from seven offices worldwide and is the chosen partner of retailers and brands across the United States, Europe and Asia.</v>
      </c>
    </row>
    <row r="13" spans="1:35" ht="50" customHeight="1">
      <c r="A13" s="56" t="e" vm="33">
        <v>#VALUE!</v>
      </c>
      <c r="B13" s="12" cm="1">
        <f t="array" ref="B13">_FV(A13,"Price")</f>
        <v>185.96</v>
      </c>
      <c r="C13" s="38">
        <f>[33]Model!$K$6</f>
        <v>84.771671422962015</v>
      </c>
      <c r="D13" s="33">
        <f>[33]Model!$K$7</f>
        <v>-0.544140291337051</v>
      </c>
      <c r="E13" s="33">
        <f>[33]Model!$E$11</f>
        <v>0.69409764566847132</v>
      </c>
      <c r="F13" s="33">
        <f>[33]Model!$F$11</f>
        <v>0.33129427461163719</v>
      </c>
      <c r="G13" s="33">
        <f>[33]Model!$K$11</f>
        <v>0.33032047918657786</v>
      </c>
      <c r="H13" s="33">
        <f>[33]Model!$E$13</f>
        <v>0.17171460170483632</v>
      </c>
      <c r="I13" s="33">
        <f>[33]Model!$F$13</f>
        <v>-1.3163027720423495</v>
      </c>
      <c r="J13" s="33">
        <f>AVERAGE([33]Model!$G$13:$J$13)</f>
        <v>0.36791799342087339</v>
      </c>
      <c r="K13" s="33">
        <f>[33]Model!$E$16</f>
        <v>6.4659743766517295</v>
      </c>
      <c r="L13" s="33">
        <f>[33]Model!$F$16</f>
        <v>4.4610444950183847E-2</v>
      </c>
      <c r="M13" s="33">
        <f>[33]Model!$K$16</f>
        <v>0.41960113413714761</v>
      </c>
      <c r="N13" s="33">
        <f t="shared" si="0"/>
        <v>0.15552313187212549</v>
      </c>
      <c r="O13" s="34">
        <f>[33]Model!$A$6</f>
        <v>22.296112727272728</v>
      </c>
      <c r="P13" s="34">
        <f>[33]Model!$A$7</f>
        <v>243.31075396825398</v>
      </c>
      <c r="Q13" s="35">
        <f>[33]Model!$C$7</f>
        <v>8.8560076758590293E-3</v>
      </c>
      <c r="R13" s="33">
        <f>[33]Model!$C$3</f>
        <v>0.66269999999999996</v>
      </c>
      <c r="S13" s="33">
        <f>[33]Model!$C$5</f>
        <v>9.1636363636363641E-2</v>
      </c>
      <c r="T13" s="33">
        <f>[33]Model!$C$6</f>
        <v>0.19745454545454547</v>
      </c>
      <c r="U13" s="33">
        <f>[33]Model!$E$7</f>
        <v>-0.13463804532518664</v>
      </c>
      <c r="V13" s="36">
        <f>[33]Model!$G$7</f>
        <v>5.6028554457934698E-2</v>
      </c>
      <c r="W13" s="33">
        <f>[33]Model!$G$3</f>
        <v>7.1913932624784E-3</v>
      </c>
      <c r="X13" s="39">
        <f>[33]Model!$A$3</f>
        <v>61314310000</v>
      </c>
      <c r="Y13" s="43" t="str" cm="1">
        <f t="array" ref="Y13">_FV(A13,"Industry")</f>
        <v>Software &amp; IT Services</v>
      </c>
      <c r="Z13" s="41" cm="1">
        <f t="array" ref="Z13">_FV(A13,"Year incorporated",TRUE)</f>
        <v>2012</v>
      </c>
      <c r="AA13" s="8" t="str" cm="1">
        <f t="array" ref="AA13">_FV(A13,"Description")</f>
        <v>Snowflake Inc. is a Data Cloud company. The Company’s platform is the technology that powers the Data Cloud, enabling customers to consolidate data into a single source of truth to drive meaningful business insights, build data applications, and share data and data products. Its platform unifies data and supports a variety of workloads, including data warehousing, data lakes, and Unistore, as well as collaboration, data engineering, cybersecurity, data science and machine learning, and application development. The Company has developed technology across its platform, including managed service, storage, query capabilities, compute model, data sharing, global infrastructure, and integrated security. The Company also provides frictionless and governed data access so users can securely share data inside and outside of their organizations, generally without copying or moving the underlying data.</v>
      </c>
      <c r="AB13" s="4"/>
      <c r="AC13" s="22"/>
      <c r="AD13" s="6"/>
      <c r="AE13" s="6"/>
    </row>
    <row r="14" spans="1:35" ht="50" customHeight="1">
      <c r="A14" s="56" t="e" vm="74">
        <v>#VALUE!</v>
      </c>
      <c r="B14" s="12" cm="1">
        <f t="array" ref="B14">_FV(A14,"Price")</f>
        <v>51.99</v>
      </c>
      <c r="C14" s="38">
        <f>[74]Model!$K$6</f>
        <v>25.247144004818143</v>
      </c>
      <c r="D14" s="33">
        <f>[74]Model!$K$7</f>
        <v>-0.51438461233279198</v>
      </c>
      <c r="E14" s="33">
        <f>[74]Model!$E$11</f>
        <v>1.0797427615777346</v>
      </c>
      <c r="F14" s="33">
        <f>[74]Model!$F$11</f>
        <v>1.0088616348737154</v>
      </c>
      <c r="G14" s="33">
        <f>[74]Model!$K$11</f>
        <v>0.42180825389260124</v>
      </c>
      <c r="H14" s="33">
        <f>[74]Model!$E$13</f>
        <v>-48.566424781822342</v>
      </c>
      <c r="I14" s="33">
        <f>[74]Model!$F$13</f>
        <v>-1.9931547078736878</v>
      </c>
      <c r="J14" s="33">
        <f>AVERAGE([74]Model!$G$13:$J$13)</f>
        <v>0.34287407043385437</v>
      </c>
      <c r="K14" s="33">
        <f>[74]Model!$E$16</f>
        <v>-2.0018178464989025</v>
      </c>
      <c r="L14" s="33">
        <f>[74]Model!$F$16</f>
        <v>0.13092736043555719</v>
      </c>
      <c r="M14" s="33">
        <f>[74]Model!$K$16</f>
        <v>0.46268676261955449</v>
      </c>
      <c r="N14" s="33">
        <f t="shared" si="0"/>
        <v>0.14965744133063624</v>
      </c>
      <c r="O14" s="34">
        <f>[74]Model!$A$6</f>
        <v>9.1734805788271139</v>
      </c>
      <c r="P14" s="34">
        <f>[74]Model!$A$7</f>
        <v>64.756881720430101</v>
      </c>
      <c r="Q14" s="35">
        <f>[74]Model!$C$7</f>
        <v>9.3816574482888018E-3</v>
      </c>
      <c r="R14" s="33">
        <f>[74]Model!$C$3</f>
        <v>0.45219999999999999</v>
      </c>
      <c r="S14" s="33">
        <f>[74]Model!$C$5</f>
        <v>0.14166031987814165</v>
      </c>
      <c r="T14" s="33">
        <f>[74]Model!$C$6</f>
        <v>8.6062452399086067E-2</v>
      </c>
      <c r="U14" s="33">
        <f>[74]Model!$E$7</f>
        <v>-5.537193236300833E-2</v>
      </c>
      <c r="V14" s="36">
        <f>[74]Model!$G$7</f>
        <v>1.0130291455182879E-3</v>
      </c>
      <c r="W14" s="33">
        <f>[74]Model!$G$3</f>
        <v>4.3821794415395687E-3</v>
      </c>
      <c r="X14" s="39">
        <f>[74]Model!$A$3</f>
        <v>12044780000</v>
      </c>
      <c r="Y14" s="43" t="str" cm="1">
        <f t="array" ref="Y14">_FV(A14,"Industry")</f>
        <v>Beverages</v>
      </c>
      <c r="Z14" s="41" cm="1">
        <f t="array" ref="Z14">_FV(A14,"Year incorporated",TRUE)</f>
        <v>2005</v>
      </c>
      <c r="AA14" s="8" t="str" cm="1">
        <f t="array" ref="AA14">_FV(A14,"Description")</f>
        <v>Celsius Holdings, Inc. is a consumer-packaged goods company. It is engaged in the development, processing, marketing, sale, and distribution of functional drinks and liquid supplements to a range of consumers. Its core offerings include pre-and post-workout functional energy drinks and protein bars. Its flagship brand is CELSIUS, which is a calorie-burning functional energy drink. It seeks to combine nutritional science with mainstream beverages by using its thermogenic MetaPlus without the artificial preservatives found in many energy drinks or sodas. CELSIUS has no chemical preservatives, aspartame or high fructose corn syrup and is low in sodium. CELSIUS uses good-for-you ingredients and supplements such as green tea, ginger, calcium, chromium, B vitamins and vitamin C. Its product line includes CELSIUS Originals, CELSIUS HEAT, CELSIUS BCAA +Energy, CELSIUS On-the-Go, and CELSIUS Sweetened with Stevia. CELSIUS ready-to-drink products are packaged in a distinctive 12 ounce sleek.</v>
      </c>
    </row>
    <row r="15" spans="1:35" ht="50" customHeight="1">
      <c r="A15" s="56" t="e" vm="113">
        <v>#VALUE!</v>
      </c>
      <c r="B15" s="12" cm="1">
        <f t="array" ref="B15">_FV(A15,"Price")</f>
        <v>56.73</v>
      </c>
      <c r="C15" s="38">
        <f>[113]Model!$K$6</f>
        <v>24.493085333786752</v>
      </c>
      <c r="D15" s="33">
        <f>[113]Model!$K$7</f>
        <v>-0.56825162464680501</v>
      </c>
      <c r="E15" s="33">
        <f>[113]Model!$E$11</f>
        <v>0.98377919206083808</v>
      </c>
      <c r="F15" s="33">
        <f>[113]Model!$F$11</f>
        <v>0.4851316907391674</v>
      </c>
      <c r="G15" s="33">
        <f>[113]Model!$K$11</f>
        <v>0.30801083146151398</v>
      </c>
      <c r="H15" s="33">
        <f>[113]Model!$E$13</f>
        <v>-0.69619099459473144</v>
      </c>
      <c r="I15" s="33">
        <f>[113]Model!$F$13</f>
        <v>-6.375</v>
      </c>
      <c r="J15" s="33">
        <f>[113]Model!$K$13</f>
        <v>0.66841243852904364</v>
      </c>
      <c r="K15" s="33">
        <f>[113]Model!$E$16</f>
        <v>9.8756174225415361</v>
      </c>
      <c r="L15" s="33">
        <f>[113]Model!$F$16</f>
        <v>2.124690338563171</v>
      </c>
      <c r="M15" s="33">
        <f>[113]Model!$K$16</f>
        <v>0.40069021081154549</v>
      </c>
      <c r="N15" s="33">
        <f t="shared" si="0"/>
        <v>0.14155660885443069</v>
      </c>
      <c r="O15" s="34">
        <f>[113]Model!$A$6</f>
        <v>18.080308924485127</v>
      </c>
      <c r="P15" s="34">
        <f>[113]Model!$A$7</f>
        <v>244.99519379844961</v>
      </c>
      <c r="Q15" s="35">
        <f>[113]Model!$C$7</f>
        <v>1.1973023992244113E-2</v>
      </c>
      <c r="R15" s="33">
        <f>[113]Model!$C$3</f>
        <v>0.16289999999999999</v>
      </c>
      <c r="S15" s="33">
        <f>[113]Model!$C$5</f>
        <v>7.3798627002288328E-2</v>
      </c>
      <c r="T15" s="33">
        <f>[113]Model!$C$6</f>
        <v>0.21647597254004577</v>
      </c>
      <c r="U15" s="33">
        <f>[113]Model!$E$18</f>
        <v>0</v>
      </c>
      <c r="V15" s="36">
        <f>[113]Model!$G$7</f>
        <v>5.0852942536174934E-6</v>
      </c>
      <c r="W15" s="33">
        <f>[113]Model!$G$3</f>
        <v>3.7529829669100824E-2</v>
      </c>
      <c r="X15" s="39">
        <f>[113]Model!$A$3</f>
        <v>31604380000</v>
      </c>
      <c r="Y15" s="43" t="str" cm="1">
        <f t="array" ref="Y15">_FV(A15,"Industry")</f>
        <v>Machinery, Equipment &amp; Components</v>
      </c>
      <c r="Z15" s="41" cm="1">
        <f t="array" ref="Z15">_FV(A15,"Year incorporated",TRUE)</f>
        <v>2022</v>
      </c>
      <c r="AA15" s="8" t="str" cm="1">
        <f t="array" ref="AA15">_FV(A15,"Description")</f>
        <v>Symbotic Inc. is focused on artificial intelligence (AI)-enabled robotics automation technology. The Company is engaged in developing, commercializing, and deploying advanced, end-to-end technology solutions that improve supply chain operations. The Company’s platform accelerates the movement of goods through the supply chain, improves stock keeping unit (SKU) agility, and fulfills orders. The platform is composed of atomizing robotics, a buffering structure, autonomous mobile robots that handle product, robotic palletizing cells, and software that coordinates and optimizes the movements of all these systems to maximize the throughput of goods while reducing cost of the system. The Company’s platform is enhanced by its AI powered autonomous hardware and system software. It automates the processing of pallets and cases in large warehouses or distribution centers for retail companies. It serves industries, such as retail, food and beverage, groceries, third-party logistics and others.</v>
      </c>
      <c r="AB15" s="4"/>
      <c r="AC15" s="22"/>
      <c r="AD15" s="23"/>
    </row>
    <row r="16" spans="1:35" ht="50" customHeight="1">
      <c r="A16" s="56" t="e" vm="40">
        <v>#VALUE!</v>
      </c>
      <c r="B16" s="12" cm="1">
        <f t="array" ref="B16">_FV(A16,"Price")</f>
        <v>19.829999999999998</v>
      </c>
      <c r="C16" s="38">
        <f>[40]Model!$K$6</f>
        <v>15.791095605200239</v>
      </c>
      <c r="D16" s="33">
        <f>[40]Model!$K$7</f>
        <v>-0.20367646973271614</v>
      </c>
      <c r="E16" s="33">
        <f>[40]Model!$E$11</f>
        <v>1.061430964018379</v>
      </c>
      <c r="F16" s="33">
        <f>[40]Model!$F$11</f>
        <v>0.43304143503111248</v>
      </c>
      <c r="G16" s="33">
        <f>[40]Model!$K$11</f>
        <v>0.34823071636643138</v>
      </c>
      <c r="H16" s="33">
        <f>[40]Model!$E$13</f>
        <v>0.39681520909181445</v>
      </c>
      <c r="I16" s="33">
        <f>[40]Model!$F$13</f>
        <v>-0.6989526721911492</v>
      </c>
      <c r="J16" s="33">
        <f>[40]Model!$K$13</f>
        <v>0.69972374450682717</v>
      </c>
      <c r="K16" s="33">
        <f>[40]Model!$E$16</f>
        <v>0.98561618504043258</v>
      </c>
      <c r="L16" s="33">
        <f>[40]Model!$F$16</f>
        <v>-0.64761612307258609</v>
      </c>
      <c r="M16" s="33">
        <f>[40]Model!$K$16</f>
        <v>0.17894841480040918</v>
      </c>
      <c r="N16" s="33">
        <f t="shared" si="0"/>
        <v>0.13256804194320371</v>
      </c>
      <c r="O16" s="34">
        <f>[40]Model!$A$6</f>
        <v>9.6912585999999994</v>
      </c>
      <c r="P16" s="34" t="s">
        <v>594</v>
      </c>
      <c r="Q16" s="35">
        <f>[40]Model!$C$7</f>
        <v>-1.1938849649398786E-2</v>
      </c>
      <c r="R16" s="33">
        <f>[40]Model!$C$3</f>
        <v>0.67949999999999999</v>
      </c>
      <c r="S16" s="33">
        <f>[40]Model!$C$5</f>
        <v>-0.1884297520661157</v>
      </c>
      <c r="T16" s="33">
        <f>[40]Model!$C$6</f>
        <v>-0.11570247933884298</v>
      </c>
      <c r="U16" s="33">
        <f>[40]Model!$E$7</f>
        <v>-0.19354294739776087</v>
      </c>
      <c r="V16" s="36">
        <f>[40]Model!$G$7</f>
        <v>1.582816287982463E-2</v>
      </c>
      <c r="W16" s="33">
        <f>[40]Model!$G$3</f>
        <v>1.4993830192325086E-2</v>
      </c>
      <c r="X16" s="39">
        <f>[40]Model!$A$3</f>
        <v>5863211453</v>
      </c>
      <c r="Y16" s="43" t="str" cm="1">
        <f t="array" ref="Y16">_FV(A16,"Industry")</f>
        <v>Software &amp; IT Services</v>
      </c>
      <c r="Z16" s="41" cm="1">
        <f t="array" ref="Z16">_FV(A16,"Year incorporated",TRUE)</f>
        <v>2013</v>
      </c>
      <c r="AA16" s="8" t="str" cm="1">
        <f t="array" ref="AA16">_FV(A16,"Description")</f>
        <v>SentinelOne, Inc. is a cybersecurity provider that delivers an artificial intelligence-powered platform to enable autonomous cybersecurity defense. The Company’s Singularity platform ingests, correlates, and queries petabytes of structured and unstructured data from a myriad of ever-expanding disparate external and internal sources in real time. The Company's distributed AI models run both locally on every endpoint and every cloud workload, as well as on its cloud platform. The Company's Singularity platform offers multi-tenancy and can be deployed on a diverse range of environments that its customers choose, including public, private, or hybrid clouds. The Company's Singularity platform defends against cyberattacks and features across Windows, macOS, Linux and Kubernetes software. The Company also delivers identity security as part of Singularity XDR for protection, including Singularity Identity, Singularity Ranger Active Directory Assessor and Singularity Hologram.</v>
      </c>
      <c r="AB16" s="4"/>
      <c r="AC16" s="22"/>
      <c r="AD16" s="6"/>
    </row>
    <row r="17" spans="1:30" ht="49" customHeight="1">
      <c r="A17" s="56" t="e" vm="26">
        <v>#VALUE!</v>
      </c>
      <c r="B17" s="12" cm="1">
        <f t="array" ref="B17">_FV(A17,"Price")</f>
        <v>22.83</v>
      </c>
      <c r="C17" s="38">
        <f>[26]Model!$K$6</f>
        <v>10.204310225023727</v>
      </c>
      <c r="D17" s="33">
        <f>[26]Model!$K$7</f>
        <v>-0.55303065155393227</v>
      </c>
      <c r="E17" s="33">
        <f>[26]Model!$E$11</f>
        <v>0.51069447022667736</v>
      </c>
      <c r="F17" s="33">
        <f>[26]Model!$F$11</f>
        <v>0.31411875537594036</v>
      </c>
      <c r="G17" s="33">
        <f>[26]Model!$K$11</f>
        <v>0.25756774437111679</v>
      </c>
      <c r="H17" s="33">
        <f>[26]Model!$E$13</f>
        <v>0.32015659230865712</v>
      </c>
      <c r="I17" s="33">
        <f>[26]Model!$F$13</f>
        <v>-1.0883878281121906</v>
      </c>
      <c r="J17" s="33">
        <f>[26]Model!$K$13</f>
        <v>0.6372046894400647</v>
      </c>
      <c r="K17" s="33">
        <f>[26]Model!$E$16</f>
        <v>0.48586416344561023</v>
      </c>
      <c r="L17" s="33">
        <f>[26]Model!$F$16</f>
        <v>-0.77702627373741129</v>
      </c>
      <c r="M17" s="33">
        <f>[26]Model!$K$16</f>
        <v>0.26768213405419228</v>
      </c>
      <c r="N17" s="33">
        <f t="shared" si="0"/>
        <v>0.12104147277629511</v>
      </c>
      <c r="O17" s="34">
        <f>[26]Model!$A$6</f>
        <v>9.128296103896103</v>
      </c>
      <c r="P17" s="34">
        <f>[26]Model!$A$7</f>
        <v>175.71969999999999</v>
      </c>
      <c r="Q17" s="35">
        <f>[26]Model!$C$7</f>
        <v>-5.1217934016504693E-3</v>
      </c>
      <c r="R17" s="33">
        <f>[26]Model!$C$3</f>
        <v>0.67370000000000008</v>
      </c>
      <c r="S17" s="33">
        <f>[26]Model!$C$5</f>
        <v>5.1948051948051951E-2</v>
      </c>
      <c r="T17" s="33">
        <f>[26]Model!$C$6</f>
        <v>-4.6753246753246755E-2</v>
      </c>
      <c r="U17" s="33">
        <f>[26]Model!$E$7</f>
        <v>-0.19382367311794038</v>
      </c>
      <c r="V17" s="36">
        <f>[26]Model!$G$7</f>
        <v>1.4649612680033517</v>
      </c>
      <c r="W17" s="33">
        <f>[26]Model!$G$3</f>
        <v>1.8204891954785824E-2</v>
      </c>
      <c r="X17" s="39">
        <f>[26]Model!$A$3</f>
        <v>7028788000</v>
      </c>
      <c r="Y17" s="43" t="str" cm="1">
        <f t="array" ref="Y17">_FV(A17,"Industry")</f>
        <v>Software &amp; IT Services</v>
      </c>
      <c r="Z17" s="41" cm="1">
        <f t="array" ref="Z17">_FV(A17,"Year incorporated",TRUE)</f>
        <v>2014</v>
      </c>
      <c r="AA17" s="8" t="str" cm="1">
        <f t="array" ref="AA17">_FV(A17,"Description")</f>
        <v>Confluent, Inc. is engaged in designing data infrastructure to connect the applications, systems, and data layers around a real-time central nervous system. The Company is focused on developing a category of data infrastructure focused on data in motion for developers and enterprises. It enables enterprises to deliver customer experiences for their business functions, departments, teams, applications, and data stores to have connectivity. It is designed to have real-time data from multiple sources streamed across an enterprise for real-time analysis. Its offering enables organizations to deploy production-ready applications that run across cloud infrastructures and data centers, with features for security and compliance. Its platform provides the capabilities to fill the structural, operational, and engineering gaps in businesses. It enables software developers to build their applications to connect data in motion and enables enterprises to make data in motion to everything they do.</v>
      </c>
    </row>
    <row r="18" spans="1:30" ht="50" customHeight="1">
      <c r="A18" s="56" t="e" vm="92">
        <v>#VALUE!</v>
      </c>
      <c r="B18" s="12" cm="1">
        <f t="array" ref="B18">_FV(A18,"Price")</f>
        <v>1082.8</v>
      </c>
      <c r="C18" s="38">
        <f>[92]Model!$K$6</f>
        <v>792.73956428819633</v>
      </c>
      <c r="D18" s="33">
        <f>[92]Model!$K$7</f>
        <v>-0.26787997387495721</v>
      </c>
      <c r="E18" s="33">
        <f>[92]Model!$E$11</f>
        <v>0.39872238436112273</v>
      </c>
      <c r="F18" s="33">
        <f>[92]Model!$F$11</f>
        <v>0.21999999999999997</v>
      </c>
      <c r="G18" s="33">
        <f>[92]Model!$K$11</f>
        <v>0.156</v>
      </c>
      <c r="H18" s="33">
        <f>[92]Model!$E$13</f>
        <v>0.12713687022409315</v>
      </c>
      <c r="I18" s="33">
        <f>[92]Model!$F$13</f>
        <v>0.12444314237139675</v>
      </c>
      <c r="J18" s="33">
        <f>[92]Model!$K$13</f>
        <v>0.23114182072782655</v>
      </c>
      <c r="K18" s="33">
        <f>[92]Model!$E$16</f>
        <v>2.0699052160038311E-2</v>
      </c>
      <c r="L18" s="33">
        <f>[92]Model!$F$16</f>
        <v>-0.5616629750339196</v>
      </c>
      <c r="M18" s="33">
        <f>[92]Model!$K$16</f>
        <v>5.5695031299951861E-2</v>
      </c>
      <c r="N18" s="33">
        <f t="shared" si="0"/>
        <v>8.2933833020795239E-2</v>
      </c>
      <c r="O18" s="34">
        <f>[92]Model!$A$6</f>
        <v>2.8555006663427176</v>
      </c>
      <c r="P18" s="34">
        <f>[92]Model!$A$7</f>
        <v>49.073013293943873</v>
      </c>
      <c r="Q18" s="35">
        <f>[92]Model!$C$7</f>
        <v>2.7246652336990401E-2</v>
      </c>
      <c r="R18" s="33">
        <f>[92]Model!$C$3</f>
        <v>0.25010000000000004</v>
      </c>
      <c r="S18" s="33">
        <f>[92]Model!$C$5</f>
        <v>5.8188818551623694E-2</v>
      </c>
      <c r="T18" s="33">
        <f>[92]Model!$C$6</f>
        <v>7.7802833903884441E-2</v>
      </c>
      <c r="U18" s="33">
        <f>[92]Model!$E$7</f>
        <v>0.15810931424183738</v>
      </c>
      <c r="V18" s="36">
        <f>[92]Model!$G$7</f>
        <v>7.5756555911242293E-2</v>
      </c>
      <c r="W18" s="33">
        <f>[92]Model!$G$3</f>
        <v>2.891093983253083E-4</v>
      </c>
      <c r="X18" s="39">
        <f>[92]Model!$A$3</f>
        <v>33222430000</v>
      </c>
      <c r="Y18" s="43" t="str" cm="1">
        <f t="array" ref="Y18">_FV(A18,"Industry")</f>
        <v>Financial Technology (Fintech) &amp; Infrastructure</v>
      </c>
      <c r="Z18" s="41" cm="1">
        <f t="array" ref="Z18">_FV(A18,"Year incorporated",TRUE)</f>
        <v>2006</v>
      </c>
      <c r="AA18" s="8" t="str" cm="1">
        <f t="array" ref="AA18">_FV(A18,"Description")</f>
        <v>Adyen NV, formerly Adyen BV, is provider of mobile, online and point-of-sale (POS) payment solutions based in the Netherlands. It operates an online platform enabling merchants to accept payments internationally and from all sales channels, such as online shops, mobile payments from applications and Websites, and POS, such as countertops, mobile terminals, tablets and cash registers, among others. The platform covers the entire payment chain, including technical, contractual, reconciliation and settlement processes. The platform is available in the form of ready-to-use payment pages (HPP), application programming interface (API), and client-side encryption solution (EE). The Company’s customers include Mango, KLM, Netflix, Superdry, Uber, Groupon and Crocs, among others. It has offices in the Netherlands, the United Kingdom, France, Germany, Belgium, Brazil, China, Australia, Mexico, Singapore, Spain, Sweden and the United States.</v>
      </c>
      <c r="AB18" s="4"/>
      <c r="AC18" s="22"/>
      <c r="AD18" s="23"/>
    </row>
    <row r="19" spans="1:30" ht="50" customHeight="1">
      <c r="A19" s="57" t="e" vm="63">
        <v>#VALUE!</v>
      </c>
      <c r="B19" s="12" cm="1">
        <f t="array" ref="B19">_FV(A19,"Price")</f>
        <v>238.83</v>
      </c>
      <c r="C19" s="38">
        <f>[63]Model!$K$6</f>
        <v>69.495110500427799</v>
      </c>
      <c r="D19" s="33">
        <f>[63]Model!$K$7</f>
        <v>-0.7090185047924138</v>
      </c>
      <c r="E19" s="33">
        <f>[63]Model!$E$11</f>
        <v>0.51351652639206291</v>
      </c>
      <c r="F19" s="33">
        <f>[63]Model!$F$11</f>
        <v>0.19240873045100781</v>
      </c>
      <c r="G19" s="33">
        <f>[63]Model!$K$11</f>
        <v>0.18139912612184075</v>
      </c>
      <c r="H19" s="33">
        <f>[63]Model!$E$15</f>
        <v>1.2799420184816088</v>
      </c>
      <c r="I19" s="33">
        <f>[63]Model!$F$15</f>
        <v>-0.12580465707700861</v>
      </c>
      <c r="J19" s="33">
        <f>[63]Model!$K$15</f>
        <v>0.20456837405782141</v>
      </c>
      <c r="K19" s="33">
        <f>[63]Model!$E$18</f>
        <v>1.0264897607285257</v>
      </c>
      <c r="L19" s="33">
        <f>[63]Model!$F$18</f>
        <v>-2.9407648811957898E-2</v>
      </c>
      <c r="M19" s="33">
        <f>[63]Model!$K$18</f>
        <v>0.33213613328768976</v>
      </c>
      <c r="N19" s="33">
        <f t="shared" si="0"/>
        <v>6.6539403950229115E-2</v>
      </c>
      <c r="O19" s="34">
        <f>[63]Model!$A$6</f>
        <v>7.8160692475498275</v>
      </c>
      <c r="P19" s="34">
        <f>[63]Model!$A$7</f>
        <v>69.020154766363632</v>
      </c>
      <c r="Q19" s="35">
        <f>[63]Model!$C$7</f>
        <v>9.8785374232521986E-3</v>
      </c>
      <c r="R19" s="33">
        <f>[63]Model!$C$3</f>
        <v>0.21489999999999998</v>
      </c>
      <c r="S19" s="33">
        <f>[63]Model!$C$5</f>
        <v>0.11324328776148905</v>
      </c>
      <c r="T19" s="33">
        <f>[63]Model!$C$6</f>
        <v>7.7211332564651625E-2</v>
      </c>
      <c r="U19" s="33">
        <f>[63]Model!$E$7</f>
        <v>0.174536349127731</v>
      </c>
      <c r="V19" s="36">
        <f>[63]Model!$G$7</f>
        <v>4.4670576060710593E-2</v>
      </c>
      <c r="W19" s="33">
        <f>[63]Model!$G$3</f>
        <v>4.0253509949303252E-3</v>
      </c>
      <c r="X19" s="39">
        <f>[63]Model!$A$3</f>
        <v>759221702430</v>
      </c>
      <c r="Y19" s="43" t="str" cm="1">
        <f t="array" ref="Y19">_FV(A19,"Industry")</f>
        <v>Automobiles &amp; Auto Parts</v>
      </c>
      <c r="Z19" s="41" cm="1">
        <f t="array" ref="Z19">_FV(A19,"Year incorporated",TRUE)</f>
        <v>2003</v>
      </c>
      <c r="AA19" s="8" t="str" cm="1">
        <f t="array" ref="AA19">_FV(A19,"Description")</f>
        <v>Tesla, Inc. designs, develops, manufactures, sells and leases fully electric vehicles and energy generation and storage systems, and offer services related to its products. The Company's automotive segment includes the design, development, manufacturing, sales, and leasing of electric vehicles as well as sales of automotive regulatory credits. Additionally, the automotive segment is also comprised of services and other, which includes non-warranty after-sales vehicle services, sales of used vehicles, retail merchandise, sales by its acquired subsidiaries to third party customers, and vehicle insurance. Its energy generation and storage segment include the design, manufacture, installation, sales and leasing of solar energy generation and energy storage products and related services and sales of solar energy systems incentives. Its automotive products include Model 3, Model Y, Model S and Model X. Powerwall and Megapack are its lithium-ion battery energy storage products.</v>
      </c>
      <c r="AB19" s="4"/>
      <c r="AC19" s="22"/>
      <c r="AD19" s="23"/>
    </row>
    <row r="20" spans="1:30" ht="49" customHeight="1">
      <c r="A20" s="56" t="e" vm="85">
        <v>#VALUE!</v>
      </c>
      <c r="B20" s="12" cm="1">
        <f t="array" ref="B20">_FV(A20,"Price")</f>
        <v>28.295000000000002</v>
      </c>
      <c r="C20" s="38">
        <f>[85]Model!$K$6</f>
        <v>8.555320400023728</v>
      </c>
      <c r="D20" s="33">
        <f>[85]Model!$K$7</f>
        <v>-0.69763843788571389</v>
      </c>
      <c r="E20" s="33">
        <f>[85]Model!$E$11</f>
        <v>0.4843294314246922</v>
      </c>
      <c r="F20" s="33">
        <f>[85]Model!$F$11</f>
        <v>0.30309115413552146</v>
      </c>
      <c r="G20" s="33">
        <f>[85]Model!$K$11</f>
        <v>0.21746940143089222</v>
      </c>
      <c r="H20" s="33">
        <f>[85]Model!$E$13</f>
        <v>-0.66134663341645883</v>
      </c>
      <c r="I20" s="33">
        <f>[85]Model!$F$13</f>
        <v>-10.678098043341048</v>
      </c>
      <c r="J20" s="33">
        <f>[85]Model!$K$13</f>
        <v>0.27286047422548942</v>
      </c>
      <c r="K20" s="33">
        <f>[85]Model!$E$16</f>
        <v>2.3622369907273635</v>
      </c>
      <c r="L20" s="33">
        <f>[85]Model!$F$16</f>
        <v>-1.3125073243904155</v>
      </c>
      <c r="M20" s="33">
        <f>[85]Model!$K$16</f>
        <v>0.27968328585505475</v>
      </c>
      <c r="N20" s="33">
        <f t="shared" si="0"/>
        <v>5.0178690253279014E-2</v>
      </c>
      <c r="O20" s="34">
        <f>[85]Model!$A$6</f>
        <v>5.2040293281412255</v>
      </c>
      <c r="P20" s="34">
        <f>[85]Model!$A$7</f>
        <v>108.94522267391304</v>
      </c>
      <c r="Q20" s="35">
        <f>[85]Model!$C$7</f>
        <v>7.9816736893000267E-3</v>
      </c>
      <c r="R20" s="33">
        <f>[85]Model!$C$3</f>
        <v>0.26179999999999998</v>
      </c>
      <c r="S20" s="33">
        <f>[85]Model!$C$5</f>
        <v>4.7767393561786088E-2</v>
      </c>
      <c r="T20" s="33">
        <f>[85]Model!$C$6</f>
        <v>4.1536863966770511E-2</v>
      </c>
      <c r="U20" s="33">
        <f>[85]Model!$E$7</f>
        <v>2.0147557435932006E-2</v>
      </c>
      <c r="V20" s="36">
        <f>[85]Model!$G$7</f>
        <v>2.8997204480236971</v>
      </c>
      <c r="W20" s="33">
        <f>[85]Model!$G$3</f>
        <v>2.7381752694923562E-2</v>
      </c>
      <c r="X20" s="39">
        <f>[85]Model!$A$3</f>
        <v>5011480243</v>
      </c>
      <c r="Y20" s="9" t="s">
        <v>601</v>
      </c>
      <c r="Z20" s="14">
        <v>2008</v>
      </c>
      <c r="AA20" s="8" t="s">
        <v>612</v>
      </c>
    </row>
    <row r="21" spans="1:30" ht="18">
      <c r="F21" s="4"/>
      <c r="S21" s="4"/>
    </row>
    <row r="22" spans="1:30" ht="18">
      <c r="S22" s="4"/>
    </row>
    <row r="23" spans="1:30" ht="18">
      <c r="S23" s="4"/>
    </row>
    <row r="24" spans="1:30" ht="18">
      <c r="S24" s="4"/>
    </row>
    <row r="25" spans="1:30" ht="18">
      <c r="S25" s="4"/>
    </row>
    <row r="26" spans="1:30" ht="18">
      <c r="S26" s="4"/>
    </row>
  </sheetData>
  <autoFilter ref="A1:X1" xr:uid="{FAB1ACF9-D4B9-FB4D-8299-9FC1FBDA430F}">
    <sortState xmlns:xlrd2="http://schemas.microsoft.com/office/spreadsheetml/2017/richdata2" ref="A2:X20">
      <sortCondition descending="1" ref="N1:N20"/>
    </sortState>
  </autoFilter>
  <conditionalFormatting sqref="F21">
    <cfRule type="colorScale" priority="34225">
      <colorScale>
        <cfvo type="min"/>
        <cfvo type="max"/>
        <color rgb="FFFCFCFF"/>
        <color rgb="FF63BE7B"/>
      </colorScale>
    </cfRule>
  </conditionalFormatting>
  <conditionalFormatting sqref="F21">
    <cfRule type="colorScale" priority="13538">
      <colorScale>
        <cfvo type="min"/>
        <cfvo type="max"/>
        <color rgb="FFFCFCFF"/>
        <color rgb="FF63BE7B"/>
      </colorScale>
    </cfRule>
    <cfRule type="colorScale" priority="13543">
      <colorScale>
        <cfvo type="min"/>
        <cfvo type="max"/>
        <color rgb="FFFCFCFF"/>
        <color rgb="FF63BE7B"/>
      </colorScale>
    </cfRule>
    <cfRule type="colorScale" priority="13544">
      <colorScale>
        <cfvo type="min"/>
        <cfvo type="max"/>
        <color rgb="FFFCFCFF"/>
        <color rgb="FF63BE7B"/>
      </colorScale>
    </cfRule>
  </conditionalFormatting>
  <conditionalFormatting sqref="F21">
    <cfRule type="colorScale" priority="13534">
      <colorScale>
        <cfvo type="min"/>
        <cfvo type="max"/>
        <color rgb="FFFCFCFF"/>
        <color rgb="FF63BE7B"/>
      </colorScale>
    </cfRule>
    <cfRule type="colorScale" priority="13535">
      <colorScale>
        <cfvo type="min"/>
        <cfvo type="max"/>
        <color rgb="FFFCFCFF"/>
        <color rgb="FF63BE7B"/>
      </colorScale>
    </cfRule>
    <cfRule type="colorScale" priority="13536">
      <colorScale>
        <cfvo type="min"/>
        <cfvo type="percentile" val="50"/>
        <cfvo type="max"/>
        <color rgb="FFF8696B"/>
        <color rgb="FFFFEB84"/>
        <color rgb="FF63BE7B"/>
      </colorScale>
    </cfRule>
    <cfRule type="colorScale" priority="13537">
      <colorScale>
        <cfvo type="min"/>
        <cfvo type="max"/>
        <color rgb="FFFFEF9C"/>
        <color rgb="FF63BE7B"/>
      </colorScale>
    </cfRule>
  </conditionalFormatting>
  <conditionalFormatting sqref="H21:H1048576">
    <cfRule type="colorScale" priority="14392">
      <colorScale>
        <cfvo type="min"/>
        <cfvo type="percentile" val="50"/>
        <cfvo type="max"/>
        <color rgb="FFF8696B"/>
        <color rgb="FFFCFCFF"/>
        <color rgb="FF5A8AC6"/>
      </colorScale>
    </cfRule>
  </conditionalFormatting>
  <conditionalFormatting sqref="O3">
    <cfRule type="colorScale" priority="11803">
      <colorScale>
        <cfvo type="min"/>
        <cfvo type="percentile" val="50"/>
        <cfvo type="max"/>
        <color rgb="FF63BE7B"/>
        <color rgb="FFFCFCFF"/>
        <color rgb="FFF8696B"/>
      </colorScale>
    </cfRule>
    <cfRule type="colorScale" priority="11804">
      <colorScale>
        <cfvo type="min"/>
        <cfvo type="percentile" val="50"/>
        <cfvo type="max"/>
        <color rgb="FF63BE7B"/>
        <color rgb="FFFCFCFF"/>
        <color rgb="FFF8696B"/>
      </colorScale>
    </cfRule>
  </conditionalFormatting>
  <conditionalFormatting sqref="O4">
    <cfRule type="colorScale" priority="11809">
      <colorScale>
        <cfvo type="min"/>
        <cfvo type="percentile" val="50"/>
        <cfvo type="max"/>
        <color rgb="FF63BE7B"/>
        <color rgb="FFFCFCFF"/>
        <color rgb="FFF8696B"/>
      </colorScale>
    </cfRule>
  </conditionalFormatting>
  <conditionalFormatting sqref="O5">
    <cfRule type="colorScale" priority="11738">
      <colorScale>
        <cfvo type="min"/>
        <cfvo type="percentile" val="50"/>
        <cfvo type="max"/>
        <color rgb="FF63BE7B"/>
        <color rgb="FFFCFCFF"/>
        <color rgb="FFF8696B"/>
      </colorScale>
    </cfRule>
    <cfRule type="colorScale" priority="11740">
      <colorScale>
        <cfvo type="min"/>
        <cfvo type="percentile" val="50"/>
        <cfvo type="max"/>
        <color rgb="FF63BE7B"/>
        <color rgb="FFFCFCFF"/>
        <color rgb="FFF8696B"/>
      </colorScale>
    </cfRule>
    <cfRule type="colorScale" priority="11741">
      <colorScale>
        <cfvo type="min"/>
        <cfvo type="percentile" val="50"/>
        <cfvo type="max"/>
        <color rgb="FF63BE7B"/>
        <color rgb="FFFCFCFF"/>
        <color rgb="FFF8696B"/>
      </colorScale>
    </cfRule>
  </conditionalFormatting>
  <conditionalFormatting sqref="Q5:R5">
    <cfRule type="colorScale" priority="11735">
      <colorScale>
        <cfvo type="min"/>
        <cfvo type="max"/>
        <color rgb="FFFFEF9C"/>
        <color rgb="FF63BE7B"/>
      </colorScale>
    </cfRule>
    <cfRule type="colorScale" priority="11737">
      <colorScale>
        <cfvo type="min"/>
        <cfvo type="max"/>
        <color rgb="FFFFEF9C"/>
        <color rgb="FF63BE7B"/>
      </colorScale>
    </cfRule>
    <cfRule type="colorScale" priority="11739">
      <colorScale>
        <cfvo type="min"/>
        <cfvo type="max"/>
        <color rgb="FFFFEF9C"/>
        <color rgb="FF63BE7B"/>
      </colorScale>
    </cfRule>
    <cfRule type="colorScale" priority="11742">
      <colorScale>
        <cfvo type="min"/>
        <cfvo type="max"/>
        <color rgb="FFFFEF9C"/>
        <color rgb="FF63BE7B"/>
      </colorScale>
    </cfRule>
  </conditionalFormatting>
  <conditionalFormatting sqref="W6">
    <cfRule type="colorScale" priority="11995">
      <colorScale>
        <cfvo type="min"/>
        <cfvo type="max"/>
        <color rgb="FFFFEF9C"/>
        <color rgb="FF63BE7B"/>
      </colorScale>
    </cfRule>
  </conditionalFormatting>
  <conditionalFormatting sqref="Q3:W3">
    <cfRule type="colorScale" priority="11958">
      <colorScale>
        <cfvo type="min"/>
        <cfvo type="max"/>
        <color rgb="FFFFEF9C"/>
        <color rgb="FF63BE7B"/>
      </colorScale>
    </cfRule>
    <cfRule type="colorScale" priority="11959">
      <colorScale>
        <cfvo type="min"/>
        <cfvo type="max"/>
        <color rgb="FFFFEF9C"/>
        <color rgb="FF63BE7B"/>
      </colorScale>
    </cfRule>
  </conditionalFormatting>
  <conditionalFormatting sqref="Q4:W4">
    <cfRule type="colorScale" priority="11960">
      <colorScale>
        <cfvo type="min"/>
        <cfvo type="max"/>
        <color rgb="FFFFEF9C"/>
        <color rgb="FF63BE7B"/>
      </colorScale>
    </cfRule>
  </conditionalFormatting>
  <conditionalFormatting sqref="S5:T5">
    <cfRule type="colorScale" priority="11734">
      <colorScale>
        <cfvo type="min"/>
        <cfvo type="max"/>
        <color rgb="FFFFEF9C"/>
        <color rgb="FF63BE7B"/>
      </colorScale>
    </cfRule>
    <cfRule type="colorScale" priority="11736">
      <colorScale>
        <cfvo type="min"/>
        <cfvo type="max"/>
        <color rgb="FFFFEF9C"/>
        <color rgb="FF63BE7B"/>
      </colorScale>
    </cfRule>
    <cfRule type="colorScale" priority="11743">
      <colorScale>
        <cfvo type="min"/>
        <cfvo type="max"/>
        <color rgb="FFFFEF9C"/>
        <color rgb="FF63BE7B"/>
      </colorScale>
    </cfRule>
  </conditionalFormatting>
  <conditionalFormatting sqref="U5:W5">
    <cfRule type="colorScale" priority="11983">
      <colorScale>
        <cfvo type="min"/>
        <cfvo type="max"/>
        <color rgb="FFFFEF9C"/>
        <color rgb="FF63BE7B"/>
      </colorScale>
    </cfRule>
    <cfRule type="colorScale" priority="11984">
      <colorScale>
        <cfvo type="min"/>
        <cfvo type="percentile" val="50"/>
        <cfvo type="max"/>
        <color rgb="FFF8696B"/>
        <color rgb="FFFFEB84"/>
        <color rgb="FF63BE7B"/>
      </colorScale>
    </cfRule>
    <cfRule type="colorScale" priority="11985">
      <colorScale>
        <cfvo type="min"/>
        <cfvo type="percentile" val="50"/>
        <cfvo type="max"/>
        <color rgb="FFF8696B"/>
        <color rgb="FFFFEB84"/>
        <color rgb="FF63BE7B"/>
      </colorScale>
    </cfRule>
  </conditionalFormatting>
  <conditionalFormatting sqref="S22">
    <cfRule type="colorScale" priority="10592">
      <colorScale>
        <cfvo type="min"/>
        <cfvo type="max"/>
        <color rgb="FFFFEF9C"/>
        <color rgb="FF63BE7B"/>
      </colorScale>
    </cfRule>
  </conditionalFormatting>
  <conditionalFormatting sqref="S21">
    <cfRule type="colorScale" priority="10591">
      <colorScale>
        <cfvo type="min"/>
        <cfvo type="max"/>
        <color rgb="FFFFEF9C"/>
        <color rgb="FF63BE7B"/>
      </colorScale>
    </cfRule>
  </conditionalFormatting>
  <conditionalFormatting sqref="S23">
    <cfRule type="colorScale" priority="10540">
      <colorScale>
        <cfvo type="min"/>
        <cfvo type="max"/>
        <color rgb="FFFFEF9C"/>
        <color rgb="FF63BE7B"/>
      </colorScale>
    </cfRule>
  </conditionalFormatting>
  <conditionalFormatting sqref="S23">
    <cfRule type="colorScale" priority="10531">
      <colorScale>
        <cfvo type="min"/>
        <cfvo type="max"/>
        <color rgb="FFFCFCFF"/>
        <color rgb="FF63BE7B"/>
      </colorScale>
    </cfRule>
    <cfRule type="colorScale" priority="10532">
      <colorScale>
        <cfvo type="min"/>
        <cfvo type="percentile" val="50"/>
        <cfvo type="max"/>
        <color rgb="FFF8696B"/>
        <color rgb="FFFCFCFF"/>
        <color rgb="FF63BE7B"/>
      </colorScale>
    </cfRule>
  </conditionalFormatting>
  <conditionalFormatting sqref="S21">
    <cfRule type="colorScale" priority="10575">
      <colorScale>
        <cfvo type="min"/>
        <cfvo type="max"/>
        <color rgb="FFFCFCFF"/>
        <color rgb="FF63BE7B"/>
      </colorScale>
    </cfRule>
    <cfRule type="colorScale" priority="10576">
      <colorScale>
        <cfvo type="min"/>
        <cfvo type="max"/>
        <color rgb="FFFCFCFF"/>
        <color rgb="FF63BE7B"/>
      </colorScale>
    </cfRule>
    <cfRule type="colorScale" priority="10577">
      <colorScale>
        <cfvo type="min"/>
        <cfvo type="max"/>
        <color rgb="FFFFEF9C"/>
        <color rgb="FF63BE7B"/>
      </colorScale>
    </cfRule>
  </conditionalFormatting>
  <conditionalFormatting sqref="S22">
    <cfRule type="colorScale" priority="10541">
      <colorScale>
        <cfvo type="min"/>
        <cfvo type="max"/>
        <color rgb="FFFFEF9C"/>
        <color rgb="FF63BE7B"/>
      </colorScale>
    </cfRule>
    <cfRule type="colorScale" priority="10542">
      <colorScale>
        <cfvo type="min"/>
        <cfvo type="percentile" val="50"/>
        <cfvo type="max"/>
        <color rgb="FFF8696B"/>
        <color rgb="FFFCFCFF"/>
        <color rgb="FF63BE7B"/>
      </colorScale>
    </cfRule>
    <cfRule type="colorScale" priority="10543">
      <colorScale>
        <cfvo type="min"/>
        <cfvo type="max"/>
        <color rgb="FFFCFCFF"/>
        <color rgb="FF63BE7B"/>
      </colorScale>
    </cfRule>
    <cfRule type="colorScale" priority="10544">
      <colorScale>
        <cfvo type="min"/>
        <cfvo type="max"/>
        <color rgb="FFFCFCFF"/>
        <color rgb="FF63BE7B"/>
      </colorScale>
    </cfRule>
    <cfRule type="colorScale" priority="10545">
      <colorScale>
        <cfvo type="min"/>
        <cfvo type="percentile" val="50"/>
        <cfvo type="max"/>
        <color rgb="FFF8696B"/>
        <color rgb="FFFCFCFF"/>
        <color rgb="FF63BE7B"/>
      </colorScale>
    </cfRule>
    <cfRule type="colorScale" priority="10546">
      <colorScale>
        <cfvo type="min"/>
        <cfvo type="max"/>
        <color rgb="FFFCFCFF"/>
        <color rgb="FF63BE7B"/>
      </colorScale>
    </cfRule>
  </conditionalFormatting>
  <conditionalFormatting sqref="S23">
    <cfRule type="colorScale" priority="10533">
      <colorScale>
        <cfvo type="min"/>
        <cfvo type="max"/>
        <color rgb="FFFFEF9C"/>
        <color rgb="FF63BE7B"/>
      </colorScale>
    </cfRule>
    <cfRule type="colorScale" priority="10534">
      <colorScale>
        <cfvo type="min"/>
        <cfvo type="max"/>
        <color rgb="FFFFEF9C"/>
        <color rgb="FF63BE7B"/>
      </colorScale>
    </cfRule>
    <cfRule type="colorScale" priority="10535">
      <colorScale>
        <cfvo type="min"/>
        <cfvo type="percentile" val="50"/>
        <cfvo type="max"/>
        <color rgb="FFF8696B"/>
        <color rgb="FFFCFCFF"/>
        <color rgb="FF63BE7B"/>
      </colorScale>
    </cfRule>
    <cfRule type="colorScale" priority="10536">
      <colorScale>
        <cfvo type="min"/>
        <cfvo type="max"/>
        <color rgb="FFFCFCFF"/>
        <color rgb="FF63BE7B"/>
      </colorScale>
    </cfRule>
    <cfRule type="colorScale" priority="10537">
      <colorScale>
        <cfvo type="min"/>
        <cfvo type="max"/>
        <color rgb="FFFCFCFF"/>
        <color rgb="FF63BE7B"/>
      </colorScale>
    </cfRule>
    <cfRule type="colorScale" priority="10538">
      <colorScale>
        <cfvo type="min"/>
        <cfvo type="percentile" val="50"/>
        <cfvo type="max"/>
        <color rgb="FFF8696B"/>
        <color rgb="FFFCFCFF"/>
        <color rgb="FF63BE7B"/>
      </colorScale>
    </cfRule>
    <cfRule type="colorScale" priority="10539">
      <colorScale>
        <cfvo type="min"/>
        <cfvo type="max"/>
        <color rgb="FFFCFCFF"/>
        <color rgb="FF63BE7B"/>
      </colorScale>
    </cfRule>
  </conditionalFormatting>
  <conditionalFormatting sqref="S21">
    <cfRule type="colorScale" priority="10597">
      <colorScale>
        <cfvo type="min"/>
        <cfvo type="max"/>
        <color rgb="FFFCFCFF"/>
        <color rgb="FF63BE7B"/>
      </colorScale>
    </cfRule>
    <cfRule type="colorScale" priority="10598">
      <colorScale>
        <cfvo type="min"/>
        <cfvo type="percentile" val="50"/>
        <cfvo type="max"/>
        <color rgb="FFF8696B"/>
        <color rgb="FFFCFCFF"/>
        <color rgb="FF63BE7B"/>
      </colorScale>
    </cfRule>
  </conditionalFormatting>
  <conditionalFormatting sqref="S21:S23">
    <cfRule type="colorScale" priority="10599">
      <colorScale>
        <cfvo type="min"/>
        <cfvo type="max"/>
        <color rgb="FFFCFCFF"/>
        <color rgb="FF63BE7B"/>
      </colorScale>
    </cfRule>
  </conditionalFormatting>
  <conditionalFormatting sqref="S21">
    <cfRule type="colorScale" priority="10603">
      <colorScale>
        <cfvo type="min"/>
        <cfvo type="percentile" val="50"/>
        <cfvo type="max"/>
        <color rgb="FFF8696B"/>
        <color rgb="FFFCFCFF"/>
        <color rgb="FF63BE7B"/>
      </colorScale>
    </cfRule>
    <cfRule type="colorScale" priority="10604">
      <colorScale>
        <cfvo type="min"/>
        <cfvo type="max"/>
        <color rgb="FFFCFCFF"/>
        <color rgb="FF63BE7B"/>
      </colorScale>
    </cfRule>
  </conditionalFormatting>
  <conditionalFormatting sqref="S24">
    <cfRule type="colorScale" priority="10524">
      <colorScale>
        <cfvo type="min"/>
        <cfvo type="max"/>
        <color rgb="FFFFEF9C"/>
        <color rgb="FF63BE7B"/>
      </colorScale>
    </cfRule>
  </conditionalFormatting>
  <conditionalFormatting sqref="S24">
    <cfRule type="colorScale" priority="10523">
      <colorScale>
        <cfvo type="min"/>
        <cfvo type="max"/>
        <color rgb="FFFCFCFF"/>
        <color rgb="FF63BE7B"/>
      </colorScale>
    </cfRule>
  </conditionalFormatting>
  <conditionalFormatting sqref="S24">
    <cfRule type="colorScale" priority="10527">
      <colorScale>
        <cfvo type="min"/>
        <cfvo type="max"/>
        <color rgb="FFFCFCFF"/>
        <color rgb="FF63BE7B"/>
      </colorScale>
    </cfRule>
  </conditionalFormatting>
  <conditionalFormatting sqref="S24">
    <cfRule type="colorScale" priority="10528">
      <colorScale>
        <cfvo type="min"/>
        <cfvo type="max"/>
        <color rgb="FFFCFCFF"/>
        <color rgb="FF63BE7B"/>
      </colorScale>
    </cfRule>
  </conditionalFormatting>
  <conditionalFormatting sqref="S24">
    <cfRule type="colorScale" priority="10529">
      <colorScale>
        <cfvo type="min"/>
        <cfvo type="percentile" val="50"/>
        <cfvo type="max"/>
        <color rgb="FFF8696B"/>
        <color rgb="FFFCFCFF"/>
        <color rgb="FF63BE7B"/>
      </colorScale>
    </cfRule>
    <cfRule type="colorScale" priority="10530">
      <colorScale>
        <cfvo type="min"/>
        <cfvo type="max"/>
        <color rgb="FFFCFCFF"/>
        <color rgb="FF63BE7B"/>
      </colorScale>
    </cfRule>
  </conditionalFormatting>
  <conditionalFormatting sqref="S24">
    <cfRule type="colorScale" priority="10525">
      <colorScale>
        <cfvo type="min"/>
        <cfvo type="max"/>
        <color rgb="FFFCFCFF"/>
        <color rgb="FF63BE7B"/>
      </colorScale>
    </cfRule>
    <cfRule type="colorScale" priority="10526">
      <colorScale>
        <cfvo type="min"/>
        <cfvo type="max"/>
        <color rgb="FFFFEF9C"/>
        <color rgb="FF63BE7B"/>
      </colorScale>
    </cfRule>
  </conditionalFormatting>
  <conditionalFormatting sqref="S25:S26">
    <cfRule type="colorScale" priority="10516">
      <colorScale>
        <cfvo type="min"/>
        <cfvo type="max"/>
        <color rgb="FFFFEF9C"/>
        <color rgb="FF63BE7B"/>
      </colorScale>
    </cfRule>
  </conditionalFormatting>
  <conditionalFormatting sqref="S25">
    <cfRule type="colorScale" priority="10517">
      <colorScale>
        <cfvo type="min"/>
        <cfvo type="max"/>
        <color rgb="FFFFEF9C"/>
        <color rgb="FF63BE7B"/>
      </colorScale>
    </cfRule>
  </conditionalFormatting>
  <conditionalFormatting sqref="S25">
    <cfRule type="colorScale" priority="10518">
      <colorScale>
        <cfvo type="min"/>
        <cfvo type="percentile" val="50"/>
        <cfvo type="max"/>
        <color rgb="FFF8696B"/>
        <color rgb="FFFCFCFF"/>
        <color rgb="FF63BE7B"/>
      </colorScale>
    </cfRule>
    <cfRule type="colorScale" priority="10519">
      <colorScale>
        <cfvo type="min"/>
        <cfvo type="max"/>
        <color rgb="FFFCFCFF"/>
        <color rgb="FF63BE7B"/>
      </colorScale>
    </cfRule>
    <cfRule type="colorScale" priority="10520">
      <colorScale>
        <cfvo type="min"/>
        <cfvo type="max"/>
        <color rgb="FFFCFCFF"/>
        <color rgb="FF63BE7B"/>
      </colorScale>
    </cfRule>
  </conditionalFormatting>
  <conditionalFormatting sqref="S25">
    <cfRule type="colorScale" priority="10521">
      <colorScale>
        <cfvo type="min"/>
        <cfvo type="percentile" val="50"/>
        <cfvo type="max"/>
        <color rgb="FFF8696B"/>
        <color rgb="FFFCFCFF"/>
        <color rgb="FF63BE7B"/>
      </colorScale>
    </cfRule>
    <cfRule type="colorScale" priority="10522">
      <colorScale>
        <cfvo type="min"/>
        <cfvo type="max"/>
        <color rgb="FFFCFCFF"/>
        <color rgb="FF63BE7B"/>
      </colorScale>
    </cfRule>
  </conditionalFormatting>
  <conditionalFormatting sqref="S21:S26">
    <cfRule type="colorScale" priority="10515">
      <colorScale>
        <cfvo type="min"/>
        <cfvo type="max"/>
        <color rgb="FFFCFCFF"/>
        <color rgb="FF63BE7B"/>
      </colorScale>
    </cfRule>
  </conditionalFormatting>
  <conditionalFormatting sqref="S21:S26">
    <cfRule type="colorScale" priority="10507">
      <colorScale>
        <cfvo type="min"/>
        <cfvo type="percentile" val="50"/>
        <cfvo type="max"/>
        <color rgb="FFF8696B"/>
        <color rgb="FFFCFCFF"/>
        <color rgb="FF63BE7B"/>
      </colorScale>
    </cfRule>
    <cfRule type="colorScale" priority="10514">
      <colorScale>
        <cfvo type="min"/>
        <cfvo type="max"/>
        <color rgb="FFFCFCFF"/>
        <color rgb="FF63BE7B"/>
      </colorScale>
    </cfRule>
  </conditionalFormatting>
  <conditionalFormatting sqref="S26">
    <cfRule type="colorScale" priority="10508">
      <colorScale>
        <cfvo type="min"/>
        <cfvo type="max"/>
        <color rgb="FFFFEF9C"/>
        <color rgb="FF63BE7B"/>
      </colorScale>
    </cfRule>
  </conditionalFormatting>
  <conditionalFormatting sqref="S26">
    <cfRule type="colorScale" priority="10509">
      <colorScale>
        <cfvo type="min"/>
        <cfvo type="percentile" val="50"/>
        <cfvo type="max"/>
        <color rgb="FFF8696B"/>
        <color rgb="FFFCFCFF"/>
        <color rgb="FF63BE7B"/>
      </colorScale>
    </cfRule>
    <cfRule type="colorScale" priority="10510">
      <colorScale>
        <cfvo type="min"/>
        <cfvo type="max"/>
        <color rgb="FFFCFCFF"/>
        <color rgb="FF63BE7B"/>
      </colorScale>
    </cfRule>
    <cfRule type="colorScale" priority="10511">
      <colorScale>
        <cfvo type="min"/>
        <cfvo type="max"/>
        <color rgb="FFFCFCFF"/>
        <color rgb="FF63BE7B"/>
      </colorScale>
    </cfRule>
  </conditionalFormatting>
  <conditionalFormatting sqref="S26">
    <cfRule type="colorScale" priority="10512">
      <colorScale>
        <cfvo type="min"/>
        <cfvo type="percentile" val="50"/>
        <cfvo type="max"/>
        <color rgb="FFF8696B"/>
        <color rgb="FFFCFCFF"/>
        <color rgb="FF63BE7B"/>
      </colorScale>
    </cfRule>
    <cfRule type="colorScale" priority="10513">
      <colorScale>
        <cfvo type="min"/>
        <cfvo type="max"/>
        <color rgb="FFFCFCFF"/>
        <color rgb="FF63BE7B"/>
      </colorScale>
    </cfRule>
  </conditionalFormatting>
  <conditionalFormatting sqref="K6:L6">
    <cfRule type="colorScale" priority="10394">
      <colorScale>
        <cfvo type="min"/>
        <cfvo type="max"/>
        <color rgb="FFFCFCFF"/>
        <color rgb="FF63BE7B"/>
      </colorScale>
    </cfRule>
  </conditionalFormatting>
  <conditionalFormatting sqref="K6:L6">
    <cfRule type="colorScale" priority="10474">
      <colorScale>
        <cfvo type="min"/>
        <cfvo type="percentile" val="50"/>
        <cfvo type="max"/>
        <color rgb="FFF8696B"/>
        <color rgb="FFFCFCFF"/>
        <color rgb="FF63BE7B"/>
      </colorScale>
    </cfRule>
    <cfRule type="colorScale" priority="10475">
      <colorScale>
        <cfvo type="min"/>
        <cfvo type="max"/>
        <color rgb="FFFCFCFF"/>
        <color rgb="FF63BE7B"/>
      </colorScale>
    </cfRule>
  </conditionalFormatting>
  <conditionalFormatting sqref="R6">
    <cfRule type="colorScale" priority="10445">
      <colorScale>
        <cfvo type="min"/>
        <cfvo type="max"/>
        <color rgb="FFFCFCFF"/>
        <color rgb="FF63BE7B"/>
      </colorScale>
    </cfRule>
  </conditionalFormatting>
  <conditionalFormatting sqref="R6">
    <cfRule type="colorScale" priority="10479">
      <colorScale>
        <cfvo type="min"/>
        <cfvo type="percentile" val="50"/>
        <cfvo type="max"/>
        <color rgb="FFF8696B"/>
        <color rgb="FFFCFCFF"/>
        <color rgb="FF63BE7B"/>
      </colorScale>
    </cfRule>
    <cfRule type="colorScale" priority="10480">
      <colorScale>
        <cfvo type="min"/>
        <cfvo type="max"/>
        <color rgb="FFFCFCFF"/>
        <color rgb="FF63BE7B"/>
      </colorScale>
    </cfRule>
  </conditionalFormatting>
  <conditionalFormatting sqref="R6">
    <cfRule type="colorScale" priority="10428">
      <colorScale>
        <cfvo type="min"/>
        <cfvo type="max"/>
        <color rgb="FFFCFCFF"/>
        <color rgb="FF63BE7B"/>
      </colorScale>
    </cfRule>
    <cfRule type="colorScale" priority="10429">
      <colorScale>
        <cfvo type="min"/>
        <cfvo type="max"/>
        <color rgb="FFFFEF9C"/>
        <color rgb="FF63BE7B"/>
      </colorScale>
    </cfRule>
  </conditionalFormatting>
  <conditionalFormatting sqref="R6">
    <cfRule type="colorScale" priority="10430">
      <colorScale>
        <cfvo type="min"/>
        <cfvo type="max"/>
        <color rgb="FFFFEF9C"/>
        <color rgb="FF63BE7B"/>
      </colorScale>
    </cfRule>
  </conditionalFormatting>
  <conditionalFormatting sqref="V6">
    <cfRule type="colorScale" priority="10357">
      <colorScale>
        <cfvo type="min"/>
        <cfvo type="max"/>
        <color rgb="FFFFEF9C"/>
        <color rgb="FF63BE7B"/>
      </colorScale>
    </cfRule>
  </conditionalFormatting>
  <conditionalFormatting sqref="D6">
    <cfRule type="colorScale" priority="46866">
      <colorScale>
        <cfvo type="min"/>
        <cfvo type="percentile" val="50"/>
        <cfvo type="max"/>
        <color rgb="FFF8696B"/>
        <color rgb="FFFCFCFF"/>
        <color rgb="FF63BE7B"/>
      </colorScale>
    </cfRule>
  </conditionalFormatting>
  <conditionalFormatting sqref="E6">
    <cfRule type="colorScale" priority="46873">
      <colorScale>
        <cfvo type="min"/>
        <cfvo type="max"/>
        <color rgb="FFFCFCFF"/>
        <color rgb="FF63BE7B"/>
      </colorScale>
    </cfRule>
  </conditionalFormatting>
  <conditionalFormatting sqref="E6">
    <cfRule type="colorScale" priority="46874">
      <colorScale>
        <cfvo type="min"/>
        <cfvo type="percentile" val="50"/>
        <cfvo type="max"/>
        <color rgb="FFF8696B"/>
        <color rgb="FFFCFCFF"/>
        <color rgb="FF63BE7B"/>
      </colorScale>
    </cfRule>
    <cfRule type="colorScale" priority="46875">
      <colorScale>
        <cfvo type="min"/>
        <cfvo type="max"/>
        <color rgb="FFFCFCFF"/>
        <color rgb="FF63BE7B"/>
      </colorScale>
    </cfRule>
  </conditionalFormatting>
  <conditionalFormatting sqref="E6">
    <cfRule type="colorScale" priority="46876">
      <colorScale>
        <cfvo type="min"/>
        <cfvo type="percentile" val="50"/>
        <cfvo type="max"/>
        <color rgb="FFF8696B"/>
        <color rgb="FFFCFCFF"/>
        <color rgb="FF63BE7B"/>
      </colorScale>
    </cfRule>
  </conditionalFormatting>
  <conditionalFormatting sqref="F6">
    <cfRule type="colorScale" priority="46880">
      <colorScale>
        <cfvo type="min"/>
        <cfvo type="max"/>
        <color rgb="FFFCFCFF"/>
        <color rgb="FF63BE7B"/>
      </colorScale>
    </cfRule>
  </conditionalFormatting>
  <conditionalFormatting sqref="F6">
    <cfRule type="colorScale" priority="46882">
      <colorScale>
        <cfvo type="min"/>
        <cfvo type="percentile" val="50"/>
        <cfvo type="max"/>
        <color rgb="FFF8696B"/>
        <color rgb="FFFCFCFF"/>
        <color rgb="FF63BE7B"/>
      </colorScale>
    </cfRule>
    <cfRule type="colorScale" priority="46883">
      <colorScale>
        <cfvo type="min"/>
        <cfvo type="max"/>
        <color rgb="FFFCFCFF"/>
        <color rgb="FF63BE7B"/>
      </colorScale>
    </cfRule>
  </conditionalFormatting>
  <conditionalFormatting sqref="F6">
    <cfRule type="colorScale" priority="46884">
      <colorScale>
        <cfvo type="min"/>
        <cfvo type="percentile" val="50"/>
        <cfvo type="max"/>
        <color rgb="FFF8696B"/>
        <color rgb="FFFCFCFF"/>
        <color rgb="FF63BE7B"/>
      </colorScale>
    </cfRule>
  </conditionalFormatting>
  <conditionalFormatting sqref="G6">
    <cfRule type="colorScale" priority="46888">
      <colorScale>
        <cfvo type="min"/>
        <cfvo type="max"/>
        <color rgb="FFFCFCFF"/>
        <color rgb="FF63BE7B"/>
      </colorScale>
    </cfRule>
  </conditionalFormatting>
  <conditionalFormatting sqref="G6">
    <cfRule type="colorScale" priority="46889">
      <colorScale>
        <cfvo type="min"/>
        <cfvo type="percentile" val="50"/>
        <cfvo type="max"/>
        <color rgb="FFF8696B"/>
        <color rgb="FFFCFCFF"/>
        <color rgb="FF63BE7B"/>
      </colorScale>
    </cfRule>
    <cfRule type="colorScale" priority="46890">
      <colorScale>
        <cfvo type="min"/>
        <cfvo type="max"/>
        <color rgb="FFFCFCFF"/>
        <color rgb="FF63BE7B"/>
      </colorScale>
    </cfRule>
  </conditionalFormatting>
  <conditionalFormatting sqref="G6">
    <cfRule type="colorScale" priority="46891">
      <colorScale>
        <cfvo type="min"/>
        <cfvo type="max"/>
        <color rgb="FFFCFCFF"/>
        <color rgb="FF63BE7B"/>
      </colorScale>
    </cfRule>
    <cfRule type="colorScale" priority="46892">
      <colorScale>
        <cfvo type="min"/>
        <cfvo type="percentile" val="50"/>
        <cfvo type="max"/>
        <color rgb="FFF8696B"/>
        <color rgb="FFFCFCFF"/>
        <color rgb="FF63BE7B"/>
      </colorScale>
    </cfRule>
  </conditionalFormatting>
  <conditionalFormatting sqref="H6">
    <cfRule type="colorScale" priority="46900">
      <colorScale>
        <cfvo type="min"/>
        <cfvo type="percentile" val="50"/>
        <cfvo type="max"/>
        <color rgb="FFF8696B"/>
        <color rgb="FFFCFCFF"/>
        <color rgb="FF63BE7B"/>
      </colorScale>
    </cfRule>
  </conditionalFormatting>
  <conditionalFormatting sqref="H6">
    <cfRule type="colorScale" priority="46901">
      <colorScale>
        <cfvo type="min"/>
        <cfvo type="percentile" val="50"/>
        <cfvo type="max"/>
        <color rgb="FFF8696B"/>
        <color rgb="FFFCFCFF"/>
        <color rgb="FF63BE7B"/>
      </colorScale>
    </cfRule>
    <cfRule type="colorScale" priority="46902">
      <colorScale>
        <cfvo type="min"/>
        <cfvo type="max"/>
        <color rgb="FFFCFCFF"/>
        <color rgb="FF63BE7B"/>
      </colorScale>
    </cfRule>
  </conditionalFormatting>
  <conditionalFormatting sqref="H6">
    <cfRule type="colorScale" priority="46906">
      <colorScale>
        <cfvo type="min"/>
        <cfvo type="percentile" val="50"/>
        <cfvo type="max"/>
        <color rgb="FFF8696B"/>
        <color rgb="FFFCFCFF"/>
        <color rgb="FF5A8AC6"/>
      </colorScale>
    </cfRule>
    <cfRule type="colorScale" priority="46907">
      <colorScale>
        <cfvo type="min"/>
        <cfvo type="percentile" val="50"/>
        <cfvo type="max"/>
        <color rgb="FFF8696B"/>
        <color rgb="FFFCFCFF"/>
        <color rgb="FF63BE7B"/>
      </colorScale>
    </cfRule>
    <cfRule type="colorScale" priority="46908">
      <colorScale>
        <cfvo type="min"/>
        <cfvo type="max"/>
        <color rgb="FFFCFCFF"/>
        <color rgb="FF63BE7B"/>
      </colorScale>
    </cfRule>
    <cfRule type="colorScale" priority="46909">
      <colorScale>
        <cfvo type="min"/>
        <cfvo type="percentile" val="50"/>
        <cfvo type="max"/>
        <color rgb="FFF8696B"/>
        <color rgb="FFFCFCFF"/>
        <color rgb="FF63BE7B"/>
      </colorScale>
    </cfRule>
  </conditionalFormatting>
  <conditionalFormatting sqref="I6">
    <cfRule type="colorScale" priority="46910">
      <colorScale>
        <cfvo type="min"/>
        <cfvo type="percentile" val="50"/>
        <cfvo type="max"/>
        <color rgb="FFF8696B"/>
        <color rgb="FFFCFCFF"/>
        <color rgb="FF63BE7B"/>
      </colorScale>
    </cfRule>
    <cfRule type="colorScale" priority="46911">
      <colorScale>
        <cfvo type="min"/>
        <cfvo type="max"/>
        <color rgb="FFFCFCFF"/>
        <color rgb="FF63BE7B"/>
      </colorScale>
    </cfRule>
  </conditionalFormatting>
  <conditionalFormatting sqref="I6">
    <cfRule type="colorScale" priority="46912">
      <colorScale>
        <cfvo type="min"/>
        <cfvo type="percentile" val="50"/>
        <cfvo type="max"/>
        <color rgb="FFF8696B"/>
        <color rgb="FFFCFCFF"/>
        <color rgb="FF63BE7B"/>
      </colorScale>
    </cfRule>
  </conditionalFormatting>
  <conditionalFormatting sqref="I6:J6 M6:N6 N7:N8">
    <cfRule type="colorScale" priority="46914">
      <colorScale>
        <cfvo type="min"/>
        <cfvo type="percentile" val="50"/>
        <cfvo type="max"/>
        <color rgb="FFF8696B"/>
        <color rgb="FFFCFCFF"/>
        <color rgb="FF63BE7B"/>
      </colorScale>
    </cfRule>
    <cfRule type="colorScale" priority="46915">
      <colorScale>
        <cfvo type="min"/>
        <cfvo type="max"/>
        <color rgb="FFFCFCFF"/>
        <color rgb="FF63BE7B"/>
      </colorScale>
    </cfRule>
  </conditionalFormatting>
  <conditionalFormatting sqref="M6:N6 J6 N7:N8">
    <cfRule type="colorScale" priority="46926">
      <colorScale>
        <cfvo type="min"/>
        <cfvo type="percentile" val="50"/>
        <cfvo type="max"/>
        <color rgb="FFF8696B"/>
        <color rgb="FFFCFCFF"/>
        <color rgb="FF63BE7B"/>
      </colorScale>
    </cfRule>
  </conditionalFormatting>
  <conditionalFormatting sqref="J6">
    <cfRule type="colorScale" priority="46928">
      <colorScale>
        <cfvo type="min"/>
        <cfvo type="percentile" val="50"/>
        <cfvo type="max"/>
        <color rgb="FFF8696B"/>
        <color rgb="FFFCFCFF"/>
        <color rgb="FF63BE7B"/>
      </colorScale>
    </cfRule>
    <cfRule type="colorScale" priority="46929">
      <colorScale>
        <cfvo type="min"/>
        <cfvo type="max"/>
        <color rgb="FFFCFCFF"/>
        <color rgb="FF63BE7B"/>
      </colorScale>
    </cfRule>
  </conditionalFormatting>
  <conditionalFormatting sqref="J6">
    <cfRule type="colorScale" priority="46930">
      <colorScale>
        <cfvo type="min"/>
        <cfvo type="max"/>
        <color rgb="FFFCFCFF"/>
        <color rgb="FF63BE7B"/>
      </colorScale>
    </cfRule>
    <cfRule type="colorScale" priority="46931">
      <colorScale>
        <cfvo type="min"/>
        <cfvo type="percentile" val="50"/>
        <cfvo type="max"/>
        <color rgb="FFF8696B"/>
        <color rgb="FFFCFCFF"/>
        <color rgb="FF63BE7B"/>
      </colorScale>
    </cfRule>
  </conditionalFormatting>
  <conditionalFormatting sqref="K6">
    <cfRule type="colorScale" priority="46934">
      <colorScale>
        <cfvo type="min"/>
        <cfvo type="percentile" val="50"/>
        <cfvo type="max"/>
        <color rgb="FFF8696B"/>
        <color rgb="FFFCFCFF"/>
        <color rgb="FF63BE7B"/>
      </colorScale>
    </cfRule>
  </conditionalFormatting>
  <conditionalFormatting sqref="L6">
    <cfRule type="colorScale" priority="46937">
      <colorScale>
        <cfvo type="min"/>
        <cfvo type="percentile" val="50"/>
        <cfvo type="max"/>
        <color rgb="FFF8696B"/>
        <color rgb="FFFCFCFF"/>
        <color rgb="FF63BE7B"/>
      </colorScale>
    </cfRule>
  </conditionalFormatting>
  <conditionalFormatting sqref="I6:J6 M6:N6 N7:N8">
    <cfRule type="colorScale" priority="46949">
      <colorScale>
        <cfvo type="min"/>
        <cfvo type="percentile" val="50"/>
        <cfvo type="max"/>
        <color rgb="FFF8696B"/>
        <color rgb="FFFCFCFF"/>
        <color rgb="FF63BE7B"/>
      </colorScale>
    </cfRule>
  </conditionalFormatting>
  <conditionalFormatting sqref="I6:J6 M6:N6 N7:N8">
    <cfRule type="colorScale" priority="46969">
      <colorScale>
        <cfvo type="min"/>
        <cfvo type="percentile" val="50"/>
        <cfvo type="max"/>
        <color rgb="FFF8696B"/>
        <color rgb="FFFCFCFF"/>
        <color rgb="FF5A8AC6"/>
      </colorScale>
    </cfRule>
    <cfRule type="colorScale" priority="46970">
      <colorScale>
        <cfvo type="min"/>
        <cfvo type="percentile" val="50"/>
        <cfvo type="max"/>
        <color rgb="FFF8696B"/>
        <color rgb="FFFCFCFF"/>
        <color rgb="FF63BE7B"/>
      </colorScale>
    </cfRule>
    <cfRule type="colorScale" priority="46971">
      <colorScale>
        <cfvo type="min"/>
        <cfvo type="max"/>
        <color rgb="FFFCFCFF"/>
        <color rgb="FF63BE7B"/>
      </colorScale>
    </cfRule>
    <cfRule type="colorScale" priority="46972">
      <colorScale>
        <cfvo type="min"/>
        <cfvo type="percentile" val="50"/>
        <cfvo type="max"/>
        <color rgb="FFF8696B"/>
        <color rgb="FFFCFCFF"/>
        <color rgb="FF63BE7B"/>
      </colorScale>
    </cfRule>
  </conditionalFormatting>
  <conditionalFormatting sqref="O6">
    <cfRule type="colorScale" priority="46977">
      <colorScale>
        <cfvo type="min"/>
        <cfvo type="percentile" val="50"/>
        <cfvo type="max"/>
        <color rgb="FF63BE7B"/>
        <color rgb="FFFCFCFF"/>
        <color rgb="FFF8696B"/>
      </colorScale>
    </cfRule>
  </conditionalFormatting>
  <conditionalFormatting sqref="P6">
    <cfRule type="colorScale" priority="46982">
      <colorScale>
        <cfvo type="min"/>
        <cfvo type="percentile" val="50"/>
        <cfvo type="max"/>
        <color rgb="FF63BE7B"/>
        <color rgb="FFFCFCFF"/>
        <color rgb="FFF8696B"/>
      </colorScale>
    </cfRule>
    <cfRule type="colorScale" priority="46983">
      <colorScale>
        <cfvo type="min"/>
        <cfvo type="max"/>
        <color rgb="FFFCFCFF"/>
        <color rgb="FFF8696B"/>
      </colorScale>
    </cfRule>
  </conditionalFormatting>
  <conditionalFormatting sqref="P6">
    <cfRule type="colorScale" priority="46984">
      <colorScale>
        <cfvo type="min"/>
        <cfvo type="percentile" val="50"/>
        <cfvo type="max"/>
        <color rgb="FF63BE7B"/>
        <color rgb="FFFCFCFF"/>
        <color rgb="FFF8696B"/>
      </colorScale>
    </cfRule>
  </conditionalFormatting>
  <conditionalFormatting sqref="Q6">
    <cfRule type="colorScale" priority="46987">
      <colorScale>
        <cfvo type="min"/>
        <cfvo type="percentile" val="50"/>
        <cfvo type="max"/>
        <color rgb="FFF8696B"/>
        <color rgb="FFFCFCFF"/>
        <color rgb="FF63BE7B"/>
      </colorScale>
    </cfRule>
    <cfRule type="colorScale" priority="46988">
      <colorScale>
        <cfvo type="min"/>
        <cfvo type="max"/>
        <color rgb="FFFCFCFF"/>
        <color rgb="FF63BE7B"/>
      </colorScale>
    </cfRule>
  </conditionalFormatting>
  <conditionalFormatting sqref="Q6">
    <cfRule type="colorScale" priority="46989">
      <colorScale>
        <cfvo type="min"/>
        <cfvo type="percentile" val="50"/>
        <cfvo type="max"/>
        <color rgb="FFF8696B"/>
        <color rgb="FFFCFCFF"/>
        <color rgb="FF63BE7B"/>
      </colorScale>
    </cfRule>
  </conditionalFormatting>
  <conditionalFormatting sqref="Q6">
    <cfRule type="colorScale" priority="46991">
      <colorScale>
        <cfvo type="min"/>
        <cfvo type="max"/>
        <color rgb="FFFCFCFF"/>
        <color rgb="FF63BE7B"/>
      </colorScale>
    </cfRule>
    <cfRule type="colorScale" priority="46992">
      <colorScale>
        <cfvo type="min"/>
        <cfvo type="max"/>
        <color rgb="FFFFEF9C"/>
        <color rgb="FF63BE7B"/>
      </colorScale>
    </cfRule>
  </conditionalFormatting>
  <conditionalFormatting sqref="Q6">
    <cfRule type="colorScale" priority="46993">
      <colorScale>
        <cfvo type="min"/>
        <cfvo type="max"/>
        <color rgb="FFFFEF9C"/>
        <color rgb="FF63BE7B"/>
      </colorScale>
    </cfRule>
  </conditionalFormatting>
  <conditionalFormatting sqref="Q6:U6">
    <cfRule type="colorScale" priority="46994">
      <colorScale>
        <cfvo type="min"/>
        <cfvo type="max"/>
        <color rgb="FFFFEF9C"/>
        <color rgb="FF63BE7B"/>
      </colorScale>
    </cfRule>
  </conditionalFormatting>
  <conditionalFormatting sqref="R6">
    <cfRule type="colorScale" priority="46997">
      <colorScale>
        <cfvo type="min"/>
        <cfvo type="max"/>
        <color rgb="FFFCFCFF"/>
        <color rgb="FF63BE7B"/>
      </colorScale>
    </cfRule>
    <cfRule type="colorScale" priority="46998">
      <colorScale>
        <cfvo type="min"/>
        <cfvo type="percentile" val="50"/>
        <cfvo type="max"/>
        <color rgb="FFF8696B"/>
        <color rgb="FFFCFCFF"/>
        <color rgb="FF63BE7B"/>
      </colorScale>
    </cfRule>
  </conditionalFormatting>
  <conditionalFormatting sqref="S6:T6">
    <cfRule type="colorScale" priority="47002">
      <colorScale>
        <cfvo type="min"/>
        <cfvo type="percentile" val="50"/>
        <cfvo type="max"/>
        <color rgb="FFF8696B"/>
        <color rgb="FFFCFCFF"/>
        <color rgb="FF63BE7B"/>
      </colorScale>
    </cfRule>
    <cfRule type="colorScale" priority="47003">
      <colorScale>
        <cfvo type="min"/>
        <cfvo type="max"/>
        <color rgb="FFFCFCFF"/>
        <color rgb="FF63BE7B"/>
      </colorScale>
    </cfRule>
  </conditionalFormatting>
  <conditionalFormatting sqref="S6:T6">
    <cfRule type="colorScale" priority="47004">
      <colorScale>
        <cfvo type="min"/>
        <cfvo type="max"/>
        <color rgb="FFFCFCFF"/>
        <color rgb="FF63BE7B"/>
      </colorScale>
    </cfRule>
    <cfRule type="colorScale" priority="47005">
      <colorScale>
        <cfvo type="min"/>
        <cfvo type="percentile" val="50"/>
        <cfvo type="max"/>
        <color rgb="FFF8696B"/>
        <color rgb="FFFCFCFF"/>
        <color rgb="FF63BE7B"/>
      </colorScale>
    </cfRule>
  </conditionalFormatting>
  <conditionalFormatting sqref="S6:T6">
    <cfRule type="colorScale" priority="47008">
      <colorScale>
        <cfvo type="min"/>
        <cfvo type="max"/>
        <color rgb="FFFCFCFF"/>
        <color rgb="FF63BE7B"/>
      </colorScale>
    </cfRule>
    <cfRule type="colorScale" priority="47009">
      <colorScale>
        <cfvo type="min"/>
        <cfvo type="max"/>
        <color rgb="FFFFEF9C"/>
        <color rgb="FF63BE7B"/>
      </colorScale>
    </cfRule>
  </conditionalFormatting>
  <conditionalFormatting sqref="S6:T6">
    <cfRule type="colorScale" priority="47010">
      <colorScale>
        <cfvo type="min"/>
        <cfvo type="max"/>
        <color rgb="FFFFEF9C"/>
        <color rgb="FF63BE7B"/>
      </colorScale>
    </cfRule>
  </conditionalFormatting>
  <conditionalFormatting sqref="U6">
    <cfRule type="colorScale" priority="47011">
      <colorScale>
        <cfvo type="min"/>
        <cfvo type="percentile" val="50"/>
        <cfvo type="max"/>
        <color rgb="FFF8696B"/>
        <color rgb="FFFCFCFF"/>
        <color rgb="FF63BE7B"/>
      </colorScale>
    </cfRule>
  </conditionalFormatting>
  <conditionalFormatting sqref="U6">
    <cfRule type="colorScale" priority="47012">
      <colorScale>
        <cfvo type="min"/>
        <cfvo type="max"/>
        <color rgb="FFFCFCFF"/>
        <color rgb="FF63BE7B"/>
      </colorScale>
    </cfRule>
    <cfRule type="colorScale" priority="47013">
      <colorScale>
        <cfvo type="min"/>
        <cfvo type="percentile" val="50"/>
        <cfvo type="max"/>
        <color rgb="FFF8696B"/>
        <color rgb="FFFCFCFF"/>
        <color rgb="FF63BE7B"/>
      </colorScale>
    </cfRule>
  </conditionalFormatting>
  <conditionalFormatting sqref="U6">
    <cfRule type="colorScale" priority="47015">
      <colorScale>
        <cfvo type="min"/>
        <cfvo type="max"/>
        <color rgb="FFFCFCFF"/>
        <color rgb="FF63BE7B"/>
      </colorScale>
    </cfRule>
  </conditionalFormatting>
  <conditionalFormatting sqref="U6 W6">
    <cfRule type="colorScale" priority="47016">
      <colorScale>
        <cfvo type="min"/>
        <cfvo type="max"/>
        <color rgb="FFFFEF9C"/>
        <color rgb="FF63BE7B"/>
      </colorScale>
    </cfRule>
    <cfRule type="colorScale" priority="47017">
      <colorScale>
        <cfvo type="min"/>
        <cfvo type="max"/>
        <color rgb="FFFFEF9C"/>
        <color rgb="FF63BE7B"/>
      </colorScale>
    </cfRule>
  </conditionalFormatting>
  <conditionalFormatting sqref="V6">
    <cfRule type="colorScale" priority="47020">
      <colorScale>
        <cfvo type="min"/>
        <cfvo type="max"/>
        <color rgb="FFFFEF9C"/>
        <color rgb="FF63BE7B"/>
      </colorScale>
    </cfRule>
    <cfRule type="colorScale" priority="47021">
      <colorScale>
        <cfvo type="min"/>
        <cfvo type="percentile" val="50"/>
        <cfvo type="max"/>
        <color rgb="FF63BE7B"/>
        <color rgb="FFFCFCFF"/>
        <color rgb="FFF8696B"/>
      </colorScale>
    </cfRule>
    <cfRule type="colorScale" priority="47022">
      <colorScale>
        <cfvo type="min"/>
        <cfvo type="percentile" val="50"/>
        <cfvo type="max"/>
        <color rgb="FF63BE7B"/>
        <color rgb="FFFCFCFF"/>
        <color rgb="FFF8696B"/>
      </colorScale>
    </cfRule>
    <cfRule type="colorScale" priority="47023">
      <colorScale>
        <cfvo type="min"/>
        <cfvo type="max"/>
        <color rgb="FF63BE7B"/>
        <color rgb="FFFCFCFF"/>
      </colorScale>
    </cfRule>
    <cfRule type="colorScale" priority="47024">
      <colorScale>
        <cfvo type="min"/>
        <cfvo type="percentile" val="50"/>
        <cfvo type="max"/>
        <color rgb="FF63BE7B"/>
        <color rgb="FFFCFCFF"/>
        <color rgb="FFF8696B"/>
      </colorScale>
    </cfRule>
    <cfRule type="colorScale" priority="47025">
      <colorScale>
        <cfvo type="min"/>
        <cfvo type="max"/>
        <color rgb="FFFFEF9C"/>
        <color rgb="FF63BE7B"/>
      </colorScale>
    </cfRule>
    <cfRule type="colorScale" priority="47026">
      <colorScale>
        <cfvo type="min"/>
        <cfvo type="max"/>
        <color rgb="FFFFEF9C"/>
        <color rgb="FF63BE7B"/>
      </colorScale>
    </cfRule>
    <cfRule type="colorScale" priority="47027">
      <colorScale>
        <cfvo type="min"/>
        <cfvo type="max"/>
        <color rgb="FFFFEF9C"/>
        <color rgb="FF63BE7B"/>
      </colorScale>
    </cfRule>
  </conditionalFormatting>
  <conditionalFormatting sqref="V6">
    <cfRule type="colorScale" priority="47028">
      <colorScale>
        <cfvo type="min"/>
        <cfvo type="percentile" val="50"/>
        <cfvo type="max"/>
        <color rgb="FF63BE7B"/>
        <color rgb="FFFCFCFF"/>
        <color rgb="FFF8696B"/>
      </colorScale>
    </cfRule>
  </conditionalFormatting>
  <conditionalFormatting sqref="W6">
    <cfRule type="colorScale" priority="47033">
      <colorScale>
        <cfvo type="min"/>
        <cfvo type="percentile" val="50"/>
        <cfvo type="max"/>
        <color rgb="FF63BE7B"/>
        <color rgb="FFFCFCFF"/>
        <color rgb="FFF8696B"/>
      </colorScale>
    </cfRule>
  </conditionalFormatting>
  <conditionalFormatting sqref="W6">
    <cfRule type="colorScale" priority="47036">
      <colorScale>
        <cfvo type="min"/>
        <cfvo type="percentile" val="50"/>
        <cfvo type="max"/>
        <color rgb="FF63BE7B"/>
        <color rgb="FFFCFCFF"/>
        <color rgb="FFF8696B"/>
      </colorScale>
    </cfRule>
    <cfRule type="colorScale" priority="47037">
      <colorScale>
        <cfvo type="min"/>
        <cfvo type="max"/>
        <color rgb="FF63BE7B"/>
        <color rgb="FFFCFCFF"/>
      </colorScale>
    </cfRule>
  </conditionalFormatting>
  <conditionalFormatting sqref="J6">
    <cfRule type="colorScale" priority="47040">
      <colorScale>
        <cfvo type="min"/>
        <cfvo type="max"/>
        <color rgb="FFFCFCFF"/>
        <color rgb="FF63BE7B"/>
      </colorScale>
    </cfRule>
  </conditionalFormatting>
  <conditionalFormatting sqref="S6:T6">
    <cfRule type="colorScale" priority="47047">
      <colorScale>
        <cfvo type="min"/>
        <cfvo type="percentile" val="50"/>
        <cfvo type="max"/>
        <color rgb="FFF8696B"/>
        <color rgb="FFFCFCFF"/>
        <color rgb="FF63BE7B"/>
      </colorScale>
    </cfRule>
  </conditionalFormatting>
  <conditionalFormatting sqref="D7">
    <cfRule type="colorScale" priority="9674">
      <colorScale>
        <cfvo type="min"/>
        <cfvo type="percentile" val="50"/>
        <cfvo type="max"/>
        <color rgb="FFF8696B"/>
        <color rgb="FFFCFCFF"/>
        <color rgb="FF63BE7B"/>
      </colorScale>
    </cfRule>
  </conditionalFormatting>
  <conditionalFormatting sqref="D7">
    <cfRule type="colorScale" priority="9644">
      <colorScale>
        <cfvo type="min"/>
        <cfvo type="percentile" val="50"/>
        <cfvo type="max"/>
        <color rgb="FFF8696B"/>
        <color rgb="FFFCFCFF"/>
        <color rgb="FF63BE7B"/>
      </colorScale>
    </cfRule>
    <cfRule type="colorScale" priority="9649">
      <colorScale>
        <cfvo type="min"/>
        <cfvo type="percentile" val="50"/>
        <cfvo type="max"/>
        <color rgb="FFF8696B"/>
        <color rgb="FFFCFCFF"/>
        <color rgb="FF63BE7B"/>
      </colorScale>
    </cfRule>
  </conditionalFormatting>
  <conditionalFormatting sqref="E7">
    <cfRule type="colorScale" priority="9643">
      <colorScale>
        <cfvo type="min"/>
        <cfvo type="max"/>
        <color rgb="FFFCFCFF"/>
        <color rgb="FF63BE7B"/>
      </colorScale>
    </cfRule>
    <cfRule type="colorScale" priority="9650">
      <colorScale>
        <cfvo type="min"/>
        <cfvo type="max"/>
        <color rgb="FFFCFCFF"/>
        <color rgb="FF63BE7B"/>
      </colorScale>
    </cfRule>
  </conditionalFormatting>
  <conditionalFormatting sqref="H7">
    <cfRule type="colorScale" priority="9641">
      <colorScale>
        <cfvo type="min"/>
        <cfvo type="percentile" val="50"/>
        <cfvo type="max"/>
        <color rgb="FFF8696B"/>
        <color rgb="FFFCFCFF"/>
        <color rgb="FF63BE7B"/>
      </colorScale>
    </cfRule>
    <cfRule type="colorScale" priority="9642">
      <colorScale>
        <cfvo type="min"/>
        <cfvo type="max"/>
        <color rgb="FFFCFCFF"/>
        <color rgb="FF63BE7B"/>
      </colorScale>
    </cfRule>
    <cfRule type="colorScale" priority="9652">
      <colorScale>
        <cfvo type="min"/>
        <cfvo type="max"/>
        <color rgb="FFFCFCFF"/>
        <color rgb="FF63BE7B"/>
      </colorScale>
    </cfRule>
  </conditionalFormatting>
  <conditionalFormatting sqref="I7">
    <cfRule type="colorScale" priority="9672">
      <colorScale>
        <cfvo type="min"/>
        <cfvo type="percentile" val="50"/>
        <cfvo type="max"/>
        <color rgb="FFF8696B"/>
        <color rgb="FFFCFCFF"/>
        <color rgb="FF63BE7B"/>
      </colorScale>
    </cfRule>
    <cfRule type="colorScale" priority="9673">
      <colorScale>
        <cfvo type="min"/>
        <cfvo type="max"/>
        <color rgb="FFFCFCFF"/>
        <color rgb="FF63BE7B"/>
      </colorScale>
    </cfRule>
  </conditionalFormatting>
  <conditionalFormatting sqref="O7">
    <cfRule type="colorScale" priority="9640">
      <colorScale>
        <cfvo type="min"/>
        <cfvo type="percentile" val="50"/>
        <cfvo type="max"/>
        <color rgb="FF63BE7B"/>
        <color rgb="FFFCFCFF"/>
        <color rgb="FFF8696B"/>
      </colorScale>
    </cfRule>
    <cfRule type="colorScale" priority="9653">
      <colorScale>
        <cfvo type="min"/>
        <cfvo type="percentile" val="50"/>
        <cfvo type="max"/>
        <color rgb="FF63BE7B"/>
        <color rgb="FFFCFCFF"/>
        <color rgb="FFF8696B"/>
      </colorScale>
    </cfRule>
    <cfRule type="colorScale" priority="9654">
      <colorScale>
        <cfvo type="min"/>
        <cfvo type="percentile" val="50"/>
        <cfvo type="max"/>
        <color rgb="FF63BE7B"/>
        <color rgb="FFFCFCFF"/>
        <color rgb="FFF8696B"/>
      </colorScale>
    </cfRule>
    <cfRule type="colorScale" priority="9655">
      <colorScale>
        <cfvo type="min"/>
        <cfvo type="percentile" val="50"/>
        <cfvo type="max"/>
        <color rgb="FF63BE7B"/>
        <color rgb="FFFCFCFF"/>
        <color rgb="FFF8696B"/>
      </colorScale>
    </cfRule>
  </conditionalFormatting>
  <conditionalFormatting sqref="P7">
    <cfRule type="colorScale" priority="9639">
      <colorScale>
        <cfvo type="min"/>
        <cfvo type="percentile" val="50"/>
        <cfvo type="max"/>
        <color rgb="FF63BE7B"/>
        <color rgb="FFFCFCFF"/>
        <color rgb="FFF8696B"/>
      </colorScale>
    </cfRule>
    <cfRule type="colorScale" priority="9656">
      <colorScale>
        <cfvo type="min"/>
        <cfvo type="percentile" val="50"/>
        <cfvo type="max"/>
        <color rgb="FF63BE7B"/>
        <color rgb="FFFCFCFF"/>
        <color rgb="FFF8696B"/>
      </colorScale>
    </cfRule>
    <cfRule type="colorScale" priority="9657">
      <colorScale>
        <cfvo type="min"/>
        <cfvo type="percentile" val="50"/>
        <cfvo type="max"/>
        <color rgb="FF63BE7B"/>
        <color rgb="FFFCFCFF"/>
        <color rgb="FFF8696B"/>
      </colorScale>
    </cfRule>
    <cfRule type="colorScale" priority="9658">
      <colorScale>
        <cfvo type="min"/>
        <cfvo type="percentile" val="50"/>
        <cfvo type="max"/>
        <color rgb="FF63BE7B"/>
        <color rgb="FFFCFCFF"/>
        <color rgb="FFF8696B"/>
      </colorScale>
    </cfRule>
  </conditionalFormatting>
  <conditionalFormatting sqref="Q7">
    <cfRule type="colorScale" priority="9637">
      <colorScale>
        <cfvo type="min"/>
        <cfvo type="percentile" val="50"/>
        <cfvo type="max"/>
        <color rgb="FFF8696B"/>
        <color rgb="FFFCFCFF"/>
        <color rgb="FF63BE7B"/>
      </colorScale>
    </cfRule>
    <cfRule type="colorScale" priority="9638">
      <colorScale>
        <cfvo type="min"/>
        <cfvo type="max"/>
        <color rgb="FFFFEF9C"/>
        <color rgb="FF63BE7B"/>
      </colorScale>
    </cfRule>
    <cfRule type="colorScale" priority="9659">
      <colorScale>
        <cfvo type="min"/>
        <cfvo type="max"/>
        <color rgb="FFFFEF9C"/>
        <color rgb="FF63BE7B"/>
      </colorScale>
    </cfRule>
    <cfRule type="colorScale" priority="9660">
      <colorScale>
        <cfvo type="min"/>
        <cfvo type="percentile" val="50"/>
        <cfvo type="max"/>
        <color rgb="FFF8696B"/>
        <color rgb="FFFCFCFF"/>
        <color rgb="FF63BE7B"/>
      </colorScale>
    </cfRule>
  </conditionalFormatting>
  <conditionalFormatting sqref="Q7:U7 W7">
    <cfRule type="colorScale" priority="9645">
      <colorScale>
        <cfvo type="min"/>
        <cfvo type="max"/>
        <color rgb="FFFFEF9C"/>
        <color rgb="FF63BE7B"/>
      </colorScale>
    </cfRule>
    <cfRule type="colorScale" priority="9646">
      <colorScale>
        <cfvo type="min"/>
        <cfvo type="max"/>
        <color rgb="FFFFEF9C"/>
        <color rgb="FF63BE7B"/>
      </colorScale>
    </cfRule>
    <cfRule type="colorScale" priority="9647">
      <colorScale>
        <cfvo type="min"/>
        <cfvo type="max"/>
        <color rgb="FFFFEF9C"/>
        <color rgb="FF63BE7B"/>
      </colorScale>
    </cfRule>
  </conditionalFormatting>
  <conditionalFormatting sqref="R7">
    <cfRule type="colorScale" priority="9636">
      <colorScale>
        <cfvo type="min"/>
        <cfvo type="max"/>
        <color rgb="FFFCFCFF"/>
        <color rgb="FF63BE7B"/>
      </colorScale>
    </cfRule>
    <cfRule type="colorScale" priority="9661">
      <colorScale>
        <cfvo type="min"/>
        <cfvo type="max"/>
        <color rgb="FFFFEF9C"/>
        <color rgb="FF63BE7B"/>
      </colorScale>
    </cfRule>
    <cfRule type="colorScale" priority="9662">
      <colorScale>
        <cfvo type="min"/>
        <cfvo type="max"/>
        <color rgb="FFFCFCFF"/>
        <color rgb="FF63BE7B"/>
      </colorScale>
    </cfRule>
  </conditionalFormatting>
  <conditionalFormatting sqref="S7:T7">
    <cfRule type="colorScale" priority="9635">
      <colorScale>
        <cfvo type="min"/>
        <cfvo type="max"/>
        <color rgb="FFFCFCFF"/>
        <color rgb="FF63BE7B"/>
      </colorScale>
    </cfRule>
    <cfRule type="colorScale" priority="9663">
      <colorScale>
        <cfvo type="min"/>
        <cfvo type="max"/>
        <color rgb="FFFFEF9C"/>
        <color rgb="FF63BE7B"/>
      </colorScale>
    </cfRule>
    <cfRule type="colorScale" priority="9664">
      <colorScale>
        <cfvo type="min"/>
        <cfvo type="max"/>
        <color rgb="FFFCFCFF"/>
        <color rgb="FF63BE7B"/>
      </colorScale>
    </cfRule>
  </conditionalFormatting>
  <conditionalFormatting sqref="U7">
    <cfRule type="colorScale" priority="9634">
      <colorScale>
        <cfvo type="min"/>
        <cfvo type="max"/>
        <color rgb="FFFCFCFF"/>
        <color rgb="FF63BE7B"/>
      </colorScale>
    </cfRule>
    <cfRule type="colorScale" priority="9665">
      <colorScale>
        <cfvo type="min"/>
        <cfvo type="max"/>
        <color rgb="FFFCFCFF"/>
        <color rgb="FF63BE7B"/>
      </colorScale>
    </cfRule>
  </conditionalFormatting>
  <conditionalFormatting sqref="V7">
    <cfRule type="colorScale" priority="9632">
      <colorScale>
        <cfvo type="min"/>
        <cfvo type="max"/>
        <color rgb="FFFFEF9C"/>
        <color rgb="FF63BE7B"/>
      </colorScale>
    </cfRule>
  </conditionalFormatting>
  <conditionalFormatting sqref="U7 W7">
    <cfRule type="colorScale" priority="9648">
      <colorScale>
        <cfvo type="min"/>
        <cfvo type="max"/>
        <color rgb="FFFFEF9C"/>
        <color rgb="FF63BE7B"/>
      </colorScale>
    </cfRule>
  </conditionalFormatting>
  <conditionalFormatting sqref="W7">
    <cfRule type="colorScale" priority="9633">
      <colorScale>
        <cfvo type="min"/>
        <cfvo type="percentile" val="50"/>
        <cfvo type="max"/>
        <color rgb="FF63BE7B"/>
        <color rgb="FFFCFCFF"/>
        <color rgb="FFF8696B"/>
      </colorScale>
    </cfRule>
    <cfRule type="colorScale" priority="9666">
      <colorScale>
        <cfvo type="min"/>
        <cfvo type="percentile" val="50"/>
        <cfvo type="max"/>
        <color rgb="FF63BE7B"/>
        <color rgb="FFFCFCFF"/>
        <color rgb="FFF8696B"/>
      </colorScale>
    </cfRule>
    <cfRule type="colorScale" priority="9667">
      <colorScale>
        <cfvo type="min"/>
        <cfvo type="max"/>
        <color rgb="FF63BE7B"/>
        <color rgb="FFFCFCFF"/>
      </colorScale>
    </cfRule>
  </conditionalFormatting>
  <conditionalFormatting sqref="K7">
    <cfRule type="colorScale" priority="9677">
      <colorScale>
        <cfvo type="min"/>
        <cfvo type="percentile" val="50"/>
        <cfvo type="max"/>
        <color rgb="FFF8696B"/>
        <color rgb="FFFCFCFF"/>
        <color rgb="FF63BE7B"/>
      </colorScale>
    </cfRule>
  </conditionalFormatting>
  <conditionalFormatting sqref="L7">
    <cfRule type="colorScale" priority="9678">
      <colorScale>
        <cfvo type="min"/>
        <cfvo type="percentile" val="50"/>
        <cfvo type="max"/>
        <color rgb="FFF8696B"/>
        <color rgb="FFFCFCFF"/>
        <color rgb="FF63BE7B"/>
      </colorScale>
    </cfRule>
  </conditionalFormatting>
  <conditionalFormatting sqref="E7">
    <cfRule type="colorScale" priority="9681">
      <colorScale>
        <cfvo type="min"/>
        <cfvo type="max"/>
        <color rgb="FFFCFCFF"/>
        <color rgb="FF63BE7B"/>
      </colorScale>
    </cfRule>
  </conditionalFormatting>
  <conditionalFormatting sqref="E7">
    <cfRule type="colorScale" priority="9682">
      <colorScale>
        <cfvo type="min"/>
        <cfvo type="percentile" val="50"/>
        <cfvo type="max"/>
        <color rgb="FFF8696B"/>
        <color rgb="FFFCFCFF"/>
        <color rgb="FF63BE7B"/>
      </colorScale>
    </cfRule>
    <cfRule type="colorScale" priority="9683">
      <colorScale>
        <cfvo type="min"/>
        <cfvo type="max"/>
        <color rgb="FFFCFCFF"/>
        <color rgb="FF63BE7B"/>
      </colorScale>
    </cfRule>
  </conditionalFormatting>
  <conditionalFormatting sqref="E7">
    <cfRule type="colorScale" priority="9684">
      <colorScale>
        <cfvo type="min"/>
        <cfvo type="percentile" val="50"/>
        <cfvo type="max"/>
        <color rgb="FFF8696B"/>
        <color rgb="FFFCFCFF"/>
        <color rgb="FF63BE7B"/>
      </colorScale>
    </cfRule>
  </conditionalFormatting>
  <conditionalFormatting sqref="F7">
    <cfRule type="colorScale" priority="9685">
      <colorScale>
        <cfvo type="min"/>
        <cfvo type="max"/>
        <color rgb="FFFCFCFF"/>
        <color rgb="FF63BE7B"/>
      </colorScale>
    </cfRule>
  </conditionalFormatting>
  <conditionalFormatting sqref="F7">
    <cfRule type="colorScale" priority="9687">
      <colorScale>
        <cfvo type="min"/>
        <cfvo type="percentile" val="50"/>
        <cfvo type="max"/>
        <color rgb="FFF8696B"/>
        <color rgb="FFFCFCFF"/>
        <color rgb="FF63BE7B"/>
      </colorScale>
    </cfRule>
    <cfRule type="colorScale" priority="9688">
      <colorScale>
        <cfvo type="min"/>
        <cfvo type="max"/>
        <color rgb="FFFCFCFF"/>
        <color rgb="FF63BE7B"/>
      </colorScale>
    </cfRule>
  </conditionalFormatting>
  <conditionalFormatting sqref="F7">
    <cfRule type="colorScale" priority="9689">
      <colorScale>
        <cfvo type="min"/>
        <cfvo type="percentile" val="50"/>
        <cfvo type="max"/>
        <color rgb="FFF8696B"/>
        <color rgb="FFFCFCFF"/>
        <color rgb="FF63BE7B"/>
      </colorScale>
    </cfRule>
  </conditionalFormatting>
  <conditionalFormatting sqref="G7">
    <cfRule type="colorScale" priority="9690">
      <colorScale>
        <cfvo type="min"/>
        <cfvo type="max"/>
        <color rgb="FFFCFCFF"/>
        <color rgb="FF63BE7B"/>
      </colorScale>
    </cfRule>
  </conditionalFormatting>
  <conditionalFormatting sqref="G7">
    <cfRule type="colorScale" priority="9691">
      <colorScale>
        <cfvo type="min"/>
        <cfvo type="percentile" val="50"/>
        <cfvo type="max"/>
        <color rgb="FFF8696B"/>
        <color rgb="FFFCFCFF"/>
        <color rgb="FF63BE7B"/>
      </colorScale>
    </cfRule>
    <cfRule type="colorScale" priority="9692">
      <colorScale>
        <cfvo type="min"/>
        <cfvo type="max"/>
        <color rgb="FFFCFCFF"/>
        <color rgb="FF63BE7B"/>
      </colorScale>
    </cfRule>
  </conditionalFormatting>
  <conditionalFormatting sqref="G7">
    <cfRule type="colorScale" priority="9693">
      <colorScale>
        <cfvo type="min"/>
        <cfvo type="max"/>
        <color rgb="FFFCFCFF"/>
        <color rgb="FF63BE7B"/>
      </colorScale>
    </cfRule>
    <cfRule type="colorScale" priority="9694">
      <colorScale>
        <cfvo type="min"/>
        <cfvo type="percentile" val="50"/>
        <cfvo type="max"/>
        <color rgb="FFF8696B"/>
        <color rgb="FFFCFCFF"/>
        <color rgb="FF63BE7B"/>
      </colorScale>
    </cfRule>
  </conditionalFormatting>
  <conditionalFormatting sqref="H7">
    <cfRule type="colorScale" priority="9695">
      <colorScale>
        <cfvo type="min"/>
        <cfvo type="percentile" val="50"/>
        <cfvo type="max"/>
        <color rgb="FFF8696B"/>
        <color rgb="FFFCFCFF"/>
        <color rgb="FF63BE7B"/>
      </colorScale>
    </cfRule>
  </conditionalFormatting>
  <conditionalFormatting sqref="H7">
    <cfRule type="colorScale" priority="9696">
      <colorScale>
        <cfvo type="min"/>
        <cfvo type="percentile" val="50"/>
        <cfvo type="max"/>
        <color rgb="FFF8696B"/>
        <color rgb="FFFCFCFF"/>
        <color rgb="FF63BE7B"/>
      </colorScale>
    </cfRule>
    <cfRule type="colorScale" priority="9697">
      <colorScale>
        <cfvo type="min"/>
        <cfvo type="max"/>
        <color rgb="FFFCFCFF"/>
        <color rgb="FF63BE7B"/>
      </colorScale>
    </cfRule>
  </conditionalFormatting>
  <conditionalFormatting sqref="I7">
    <cfRule type="colorScale" priority="9701">
      <colorScale>
        <cfvo type="min"/>
        <cfvo type="percentile" val="50"/>
        <cfvo type="max"/>
        <color rgb="FFF8696B"/>
        <color rgb="FFFCFCFF"/>
        <color rgb="FF63BE7B"/>
      </colorScale>
    </cfRule>
  </conditionalFormatting>
  <conditionalFormatting sqref="K7:L7">
    <cfRule type="colorScale" priority="9703">
      <colorScale>
        <cfvo type="min"/>
        <cfvo type="max"/>
        <color rgb="FFFCFCFF"/>
        <color rgb="FF63BE7B"/>
      </colorScale>
    </cfRule>
  </conditionalFormatting>
  <conditionalFormatting sqref="K7:L7">
    <cfRule type="colorScale" priority="9704">
      <colorScale>
        <cfvo type="min"/>
        <cfvo type="percentile" val="50"/>
        <cfvo type="max"/>
        <color rgb="FFF8696B"/>
        <color rgb="FFFCFCFF"/>
        <color rgb="FF63BE7B"/>
      </colorScale>
    </cfRule>
    <cfRule type="colorScale" priority="9705">
      <colorScale>
        <cfvo type="min"/>
        <cfvo type="max"/>
        <color rgb="FFFCFCFF"/>
        <color rgb="FF63BE7B"/>
      </colorScale>
    </cfRule>
  </conditionalFormatting>
  <conditionalFormatting sqref="O7">
    <cfRule type="colorScale" priority="9708">
      <colorScale>
        <cfvo type="min"/>
        <cfvo type="percentile" val="50"/>
        <cfvo type="max"/>
        <color rgb="FF63BE7B"/>
        <color rgb="FFFCFCFF"/>
        <color rgb="FFF8696B"/>
      </colorScale>
    </cfRule>
  </conditionalFormatting>
  <conditionalFormatting sqref="P7">
    <cfRule type="colorScale" priority="9710">
      <colorScale>
        <cfvo type="min"/>
        <cfvo type="percentile" val="50"/>
        <cfvo type="max"/>
        <color rgb="FF63BE7B"/>
        <color rgb="FFFCFCFF"/>
        <color rgb="FFF8696B"/>
      </colorScale>
    </cfRule>
    <cfRule type="colorScale" priority="9711">
      <colorScale>
        <cfvo type="min"/>
        <cfvo type="max"/>
        <color rgb="FFFCFCFF"/>
        <color rgb="FFF8696B"/>
      </colorScale>
    </cfRule>
  </conditionalFormatting>
  <conditionalFormatting sqref="P7">
    <cfRule type="colorScale" priority="9712">
      <colorScale>
        <cfvo type="min"/>
        <cfvo type="percentile" val="50"/>
        <cfvo type="max"/>
        <color rgb="FF63BE7B"/>
        <color rgb="FFFCFCFF"/>
        <color rgb="FFF8696B"/>
      </colorScale>
    </cfRule>
  </conditionalFormatting>
  <conditionalFormatting sqref="Q7">
    <cfRule type="colorScale" priority="9713">
      <colorScale>
        <cfvo type="min"/>
        <cfvo type="percentile" val="50"/>
        <cfvo type="max"/>
        <color rgb="FFF8696B"/>
        <color rgb="FFFCFCFF"/>
        <color rgb="FF63BE7B"/>
      </colorScale>
    </cfRule>
    <cfRule type="colorScale" priority="9714">
      <colorScale>
        <cfvo type="min"/>
        <cfvo type="max"/>
        <color rgb="FFFCFCFF"/>
        <color rgb="FF63BE7B"/>
      </colorScale>
    </cfRule>
  </conditionalFormatting>
  <conditionalFormatting sqref="Q7">
    <cfRule type="colorScale" priority="9715">
      <colorScale>
        <cfvo type="min"/>
        <cfvo type="percentile" val="50"/>
        <cfvo type="max"/>
        <color rgb="FFF8696B"/>
        <color rgb="FFFCFCFF"/>
        <color rgb="FF63BE7B"/>
      </colorScale>
    </cfRule>
  </conditionalFormatting>
  <conditionalFormatting sqref="R7">
    <cfRule type="colorScale" priority="9716">
      <colorScale>
        <cfvo type="min"/>
        <cfvo type="max"/>
        <color rgb="FFFCFCFF"/>
        <color rgb="FF63BE7B"/>
      </colorScale>
    </cfRule>
  </conditionalFormatting>
  <conditionalFormatting sqref="R7">
    <cfRule type="colorScale" priority="9718">
      <colorScale>
        <cfvo type="min"/>
        <cfvo type="percentile" val="50"/>
        <cfvo type="max"/>
        <color rgb="FFF8696B"/>
        <color rgb="FFFCFCFF"/>
        <color rgb="FF63BE7B"/>
      </colorScale>
    </cfRule>
    <cfRule type="colorScale" priority="9719">
      <colorScale>
        <cfvo type="min"/>
        <cfvo type="max"/>
        <color rgb="FFFCFCFF"/>
        <color rgb="FF63BE7B"/>
      </colorScale>
    </cfRule>
  </conditionalFormatting>
  <conditionalFormatting sqref="S7:T7">
    <cfRule type="colorScale" priority="9721">
      <colorScale>
        <cfvo type="min"/>
        <cfvo type="percentile" val="50"/>
        <cfvo type="max"/>
        <color rgb="FFF8696B"/>
        <color rgb="FFFCFCFF"/>
        <color rgb="FF63BE7B"/>
      </colorScale>
    </cfRule>
    <cfRule type="colorScale" priority="9722">
      <colorScale>
        <cfvo type="min"/>
        <cfvo type="max"/>
        <color rgb="FFFCFCFF"/>
        <color rgb="FF63BE7B"/>
      </colorScale>
    </cfRule>
  </conditionalFormatting>
  <conditionalFormatting sqref="S7:T7">
    <cfRule type="colorScale" priority="9723">
      <colorScale>
        <cfvo type="min"/>
        <cfvo type="max"/>
        <color rgb="FFFCFCFF"/>
        <color rgb="FF63BE7B"/>
      </colorScale>
    </cfRule>
    <cfRule type="colorScale" priority="9724">
      <colorScale>
        <cfvo type="min"/>
        <cfvo type="percentile" val="50"/>
        <cfvo type="max"/>
        <color rgb="FFF8696B"/>
        <color rgb="FFFCFCFF"/>
        <color rgb="FF63BE7B"/>
      </colorScale>
    </cfRule>
  </conditionalFormatting>
  <conditionalFormatting sqref="U7">
    <cfRule type="colorScale" priority="9725">
      <colorScale>
        <cfvo type="min"/>
        <cfvo type="percentile" val="50"/>
        <cfvo type="max"/>
        <color rgb="FFF8696B"/>
        <color rgb="FFFCFCFF"/>
        <color rgb="FF63BE7B"/>
      </colorScale>
    </cfRule>
  </conditionalFormatting>
  <conditionalFormatting sqref="U7">
    <cfRule type="colorScale" priority="9726">
      <colorScale>
        <cfvo type="min"/>
        <cfvo type="max"/>
        <color rgb="FFFCFCFF"/>
        <color rgb="FF63BE7B"/>
      </colorScale>
    </cfRule>
    <cfRule type="colorScale" priority="9727">
      <colorScale>
        <cfvo type="min"/>
        <cfvo type="percentile" val="50"/>
        <cfvo type="max"/>
        <color rgb="FFF8696B"/>
        <color rgb="FFFCFCFF"/>
        <color rgb="FF63BE7B"/>
      </colorScale>
    </cfRule>
  </conditionalFormatting>
  <conditionalFormatting sqref="V7">
    <cfRule type="colorScale" priority="9728">
      <colorScale>
        <cfvo type="min"/>
        <cfvo type="max"/>
        <color rgb="FFFFEF9C"/>
        <color rgb="FF63BE7B"/>
      </colorScale>
    </cfRule>
    <cfRule type="colorScale" priority="9729">
      <colorScale>
        <cfvo type="min"/>
        <cfvo type="percentile" val="50"/>
        <cfvo type="max"/>
        <color rgb="FF63BE7B"/>
        <color rgb="FFFCFCFF"/>
        <color rgb="FFF8696B"/>
      </colorScale>
    </cfRule>
    <cfRule type="colorScale" priority="9730">
      <colorScale>
        <cfvo type="min"/>
        <cfvo type="percentile" val="50"/>
        <cfvo type="max"/>
        <color rgb="FF63BE7B"/>
        <color rgb="FFFCFCFF"/>
        <color rgb="FFF8696B"/>
      </colorScale>
    </cfRule>
    <cfRule type="colorScale" priority="9731">
      <colorScale>
        <cfvo type="min"/>
        <cfvo type="max"/>
        <color rgb="FF63BE7B"/>
        <color rgb="FFFCFCFF"/>
      </colorScale>
    </cfRule>
    <cfRule type="colorScale" priority="9732">
      <colorScale>
        <cfvo type="min"/>
        <cfvo type="percentile" val="50"/>
        <cfvo type="max"/>
        <color rgb="FF63BE7B"/>
        <color rgb="FFFCFCFF"/>
        <color rgb="FFF8696B"/>
      </colorScale>
    </cfRule>
    <cfRule type="colorScale" priority="9733">
      <colorScale>
        <cfvo type="min"/>
        <cfvo type="max"/>
        <color rgb="FFFFEF9C"/>
        <color rgb="FF63BE7B"/>
      </colorScale>
    </cfRule>
    <cfRule type="colorScale" priority="9734">
      <colorScale>
        <cfvo type="min"/>
        <cfvo type="max"/>
        <color rgb="FFFFEF9C"/>
        <color rgb="FF63BE7B"/>
      </colorScale>
    </cfRule>
    <cfRule type="colorScale" priority="9735">
      <colorScale>
        <cfvo type="min"/>
        <cfvo type="max"/>
        <color rgb="FFFFEF9C"/>
        <color rgb="FF63BE7B"/>
      </colorScale>
    </cfRule>
  </conditionalFormatting>
  <conditionalFormatting sqref="W7">
    <cfRule type="colorScale" priority="9736">
      <colorScale>
        <cfvo type="min"/>
        <cfvo type="percentile" val="50"/>
        <cfvo type="max"/>
        <color rgb="FF63BE7B"/>
        <color rgb="FFFCFCFF"/>
        <color rgb="FFF8696B"/>
      </colorScale>
    </cfRule>
  </conditionalFormatting>
  <conditionalFormatting sqref="J7">
    <cfRule type="colorScale" priority="9738">
      <colorScale>
        <cfvo type="min"/>
        <cfvo type="max"/>
        <color rgb="FFFCFCFF"/>
        <color rgb="FF63BE7B"/>
      </colorScale>
    </cfRule>
  </conditionalFormatting>
  <conditionalFormatting sqref="J7">
    <cfRule type="colorScale" priority="9739">
      <colorScale>
        <cfvo type="min"/>
        <cfvo type="percentile" val="50"/>
        <cfvo type="max"/>
        <color rgb="FFF8696B"/>
        <color rgb="FFFCFCFF"/>
        <color rgb="FF63BE7B"/>
      </colorScale>
    </cfRule>
    <cfRule type="colorScale" priority="9740">
      <colorScale>
        <cfvo type="min"/>
        <cfvo type="max"/>
        <color rgb="FFFCFCFF"/>
        <color rgb="FF63BE7B"/>
      </colorScale>
    </cfRule>
  </conditionalFormatting>
  <conditionalFormatting sqref="J7">
    <cfRule type="colorScale" priority="9741">
      <colorScale>
        <cfvo type="min"/>
        <cfvo type="max"/>
        <color rgb="FFFCFCFF"/>
        <color rgb="FF63BE7B"/>
      </colorScale>
    </cfRule>
    <cfRule type="colorScale" priority="9742">
      <colorScale>
        <cfvo type="min"/>
        <cfvo type="percentile" val="50"/>
        <cfvo type="max"/>
        <color rgb="FFF8696B"/>
        <color rgb="FFFCFCFF"/>
        <color rgb="FF63BE7B"/>
      </colorScale>
    </cfRule>
  </conditionalFormatting>
  <conditionalFormatting sqref="R7">
    <cfRule type="colorScale" priority="9764">
      <colorScale>
        <cfvo type="min"/>
        <cfvo type="max"/>
        <color rgb="FFFCFCFF"/>
        <color rgb="FF63BE7B"/>
      </colorScale>
    </cfRule>
    <cfRule type="colorScale" priority="9765">
      <colorScale>
        <cfvo type="min"/>
        <cfvo type="percentile" val="50"/>
        <cfvo type="max"/>
        <color rgb="FFF8696B"/>
        <color rgb="FFFCFCFF"/>
        <color rgb="FF63BE7B"/>
      </colorScale>
    </cfRule>
  </conditionalFormatting>
  <conditionalFormatting sqref="V7">
    <cfRule type="colorScale" priority="9771">
      <colorScale>
        <cfvo type="min"/>
        <cfvo type="percentile" val="50"/>
        <cfvo type="max"/>
        <color rgb="FF63BE7B"/>
        <color rgb="FFFCFCFF"/>
        <color rgb="FFF8696B"/>
      </colorScale>
    </cfRule>
  </conditionalFormatting>
  <conditionalFormatting sqref="S7:T7">
    <cfRule type="colorScale" priority="9792">
      <colorScale>
        <cfvo type="min"/>
        <cfvo type="percentile" val="50"/>
        <cfvo type="max"/>
        <color rgb="FFF8696B"/>
        <color rgb="FFFCFCFF"/>
        <color rgb="FF63BE7B"/>
      </colorScale>
    </cfRule>
  </conditionalFormatting>
  <conditionalFormatting sqref="H7">
    <cfRule type="colorScale" priority="9813">
      <colorScale>
        <cfvo type="min"/>
        <cfvo type="max"/>
        <color rgb="FFFCFCFF"/>
        <color rgb="FF63BE7B"/>
      </colorScale>
    </cfRule>
  </conditionalFormatting>
  <conditionalFormatting sqref="I7">
    <cfRule type="colorScale" priority="9814">
      <colorScale>
        <cfvo type="min"/>
        <cfvo type="max"/>
        <color rgb="FFFCFCFF"/>
        <color rgb="FF63BE7B"/>
      </colorScale>
    </cfRule>
  </conditionalFormatting>
  <conditionalFormatting sqref="K7">
    <cfRule type="colorScale" priority="9815">
      <colorScale>
        <cfvo type="min"/>
        <cfvo type="max"/>
        <color rgb="FFFCFCFF"/>
        <color rgb="FF63BE7B"/>
      </colorScale>
    </cfRule>
  </conditionalFormatting>
  <conditionalFormatting sqref="L7">
    <cfRule type="colorScale" priority="9816">
      <colorScale>
        <cfvo type="min"/>
        <cfvo type="max"/>
        <color rgb="FFFCFCFF"/>
        <color rgb="FF63BE7B"/>
      </colorScale>
    </cfRule>
  </conditionalFormatting>
  <conditionalFormatting sqref="S7:T7">
    <cfRule type="colorScale" priority="9621">
      <colorScale>
        <cfvo type="min"/>
        <cfvo type="max"/>
        <color rgb="FFFCFCFF"/>
        <color rgb="FF63BE7B"/>
      </colorScale>
    </cfRule>
  </conditionalFormatting>
  <conditionalFormatting sqref="W9">
    <cfRule type="colorScale" priority="9068">
      <colorScale>
        <cfvo type="min"/>
        <cfvo type="max"/>
        <color rgb="FFFFEF9C"/>
        <color rgb="FF63BE7B"/>
      </colorScale>
    </cfRule>
  </conditionalFormatting>
  <conditionalFormatting sqref="D3:D8">
    <cfRule type="colorScale" priority="54933">
      <colorScale>
        <cfvo type="min"/>
        <cfvo type="percentile" val="50"/>
        <cfvo type="max"/>
        <color rgb="FFF8696B"/>
        <color rgb="FFFCFCFF"/>
        <color rgb="FF63BE7B"/>
      </colorScale>
    </cfRule>
  </conditionalFormatting>
  <conditionalFormatting sqref="O3:O8">
    <cfRule type="colorScale" priority="54953">
      <colorScale>
        <cfvo type="min"/>
        <cfvo type="percentile" val="50"/>
        <cfvo type="max"/>
        <color rgb="FF63BE7B"/>
        <color rgb="FFFCFCFF"/>
        <color rgb="FFF8696B"/>
      </colorScale>
    </cfRule>
  </conditionalFormatting>
  <conditionalFormatting sqref="P3:P8">
    <cfRule type="colorScale" priority="54955">
      <colorScale>
        <cfvo type="min"/>
        <cfvo type="percentile" val="50"/>
        <cfvo type="max"/>
        <color rgb="FF63BE7B"/>
        <color rgb="FFFCFCFF"/>
        <color rgb="FFF8696B"/>
      </colorScale>
    </cfRule>
  </conditionalFormatting>
  <conditionalFormatting sqref="Q3:Q8">
    <cfRule type="colorScale" priority="54957">
      <colorScale>
        <cfvo type="min"/>
        <cfvo type="percentile" val="50"/>
        <cfvo type="max"/>
        <color rgb="FFF8696B"/>
        <color rgb="FFFCFCFF"/>
        <color rgb="FF63BE7B"/>
      </colorScale>
    </cfRule>
  </conditionalFormatting>
  <conditionalFormatting sqref="V3:V8">
    <cfRule type="colorScale" priority="54967">
      <colorScale>
        <cfvo type="min"/>
        <cfvo type="percentile" val="50"/>
        <cfvo type="max"/>
        <color rgb="FF63BE7B"/>
        <color rgb="FFFCFCFF"/>
        <color rgb="FFF8696B"/>
      </colorScale>
    </cfRule>
  </conditionalFormatting>
  <conditionalFormatting sqref="W3:W8">
    <cfRule type="colorScale" priority="54969">
      <colorScale>
        <cfvo type="min"/>
        <cfvo type="percentile" val="50"/>
        <cfvo type="max"/>
        <color rgb="FF63BE7B"/>
        <color rgb="FFFCFCFF"/>
        <color rgb="FFF8696B"/>
      </colorScale>
    </cfRule>
  </conditionalFormatting>
  <conditionalFormatting sqref="D3:D7">
    <cfRule type="colorScale" priority="56616">
      <colorScale>
        <cfvo type="min"/>
        <cfvo type="percentile" val="50"/>
        <cfvo type="max"/>
        <color rgb="FFF8696B"/>
        <color rgb="FFFCFCFF"/>
        <color rgb="FF63BE7B"/>
      </colorScale>
    </cfRule>
  </conditionalFormatting>
  <conditionalFormatting sqref="E3:E7">
    <cfRule type="colorScale" priority="56618">
      <colorScale>
        <cfvo type="min"/>
        <cfvo type="max"/>
        <color rgb="FFFCFCFF"/>
        <color rgb="FF63BE7B"/>
      </colorScale>
    </cfRule>
  </conditionalFormatting>
  <conditionalFormatting sqref="O3:O7">
    <cfRule type="colorScale" priority="56636">
      <colorScale>
        <cfvo type="min"/>
        <cfvo type="percentile" val="50"/>
        <cfvo type="max"/>
        <color rgb="FF63BE7B"/>
        <color rgb="FFFCFCFF"/>
        <color rgb="FFF8696B"/>
      </colorScale>
    </cfRule>
  </conditionalFormatting>
  <conditionalFormatting sqref="P3:P7">
    <cfRule type="colorScale" priority="56638">
      <colorScale>
        <cfvo type="min"/>
        <cfvo type="percentile" val="50"/>
        <cfvo type="max"/>
        <color rgb="FF63BE7B"/>
        <color rgb="FFFCFCFF"/>
        <color rgb="FFF8696B"/>
      </colorScale>
    </cfRule>
  </conditionalFormatting>
  <conditionalFormatting sqref="Q3:Q7">
    <cfRule type="colorScale" priority="56640">
      <colorScale>
        <cfvo type="min"/>
        <cfvo type="percentile" val="50"/>
        <cfvo type="max"/>
        <color rgb="FFF8696B"/>
        <color rgb="FFFCFCFF"/>
        <color rgb="FF63BE7B"/>
      </colorScale>
    </cfRule>
  </conditionalFormatting>
  <conditionalFormatting sqref="U3:U7">
    <cfRule type="colorScale" priority="56648">
      <colorScale>
        <cfvo type="min"/>
        <cfvo type="percentile" val="50"/>
        <cfvo type="max"/>
        <color rgb="FFF8696B"/>
        <color rgb="FFFCFCFF"/>
        <color rgb="FF63BE7B"/>
      </colorScale>
    </cfRule>
  </conditionalFormatting>
  <conditionalFormatting sqref="V3:V7">
    <cfRule type="colorScale" priority="56650">
      <colorScale>
        <cfvo type="min"/>
        <cfvo type="percentile" val="50"/>
        <cfvo type="max"/>
        <color rgb="FF63BE7B"/>
        <color rgb="FFFCFCFF"/>
        <color rgb="FFF8696B"/>
      </colorScale>
    </cfRule>
  </conditionalFormatting>
  <conditionalFormatting sqref="W3:W7">
    <cfRule type="colorScale" priority="56652">
      <colorScale>
        <cfvo type="min"/>
        <cfvo type="percentile" val="50"/>
        <cfvo type="max"/>
        <color rgb="FF63BE7B"/>
        <color rgb="FFFCFCFF"/>
        <color rgb="FFF8696B"/>
      </colorScale>
    </cfRule>
  </conditionalFormatting>
  <conditionalFormatting sqref="G3:G8">
    <cfRule type="colorScale" priority="56696">
      <colorScale>
        <cfvo type="min"/>
        <cfvo type="max"/>
        <color rgb="FFFCFCFF"/>
        <color rgb="FF63BE7B"/>
      </colorScale>
    </cfRule>
  </conditionalFormatting>
  <conditionalFormatting sqref="J3:J8">
    <cfRule type="colorScale" priority="56698">
      <colorScale>
        <cfvo type="min"/>
        <cfvo type="max"/>
        <color rgb="FFFCFCFF"/>
        <color rgb="FF63BE7B"/>
      </colorScale>
    </cfRule>
  </conditionalFormatting>
  <conditionalFormatting sqref="R3:R7">
    <cfRule type="colorScale" priority="57168">
      <colorScale>
        <cfvo type="min"/>
        <cfvo type="max"/>
        <color rgb="FFFCFCFF"/>
        <color rgb="FF63BE7B"/>
      </colorScale>
    </cfRule>
    <cfRule type="colorScale" priority="57169">
      <colorScale>
        <cfvo type="min"/>
        <cfvo type="percentile" val="50"/>
        <cfvo type="max"/>
        <color rgb="FFF8696B"/>
        <color rgb="FFFCFCFF"/>
        <color rgb="FF63BE7B"/>
      </colorScale>
    </cfRule>
  </conditionalFormatting>
  <conditionalFormatting sqref="F3:F7">
    <cfRule type="colorScale" priority="57172">
      <colorScale>
        <cfvo type="min"/>
        <cfvo type="max"/>
        <color rgb="FFFCFCFF"/>
        <color rgb="FF63BE7B"/>
      </colorScale>
    </cfRule>
  </conditionalFormatting>
  <conditionalFormatting sqref="H3:H7">
    <cfRule type="colorScale" priority="57174">
      <colorScale>
        <cfvo type="min"/>
        <cfvo type="max"/>
        <color rgb="FFFCFCFF"/>
        <color rgb="FF63BE7B"/>
      </colorScale>
    </cfRule>
  </conditionalFormatting>
  <conditionalFormatting sqref="I3:I7">
    <cfRule type="colorScale" priority="57176">
      <colorScale>
        <cfvo type="min"/>
        <cfvo type="max"/>
        <color rgb="FFFCFCFF"/>
        <color rgb="FF63BE7B"/>
      </colorScale>
    </cfRule>
  </conditionalFormatting>
  <conditionalFormatting sqref="K3:K7">
    <cfRule type="colorScale" priority="57178">
      <colorScale>
        <cfvo type="min"/>
        <cfvo type="max"/>
        <color rgb="FFFCFCFF"/>
        <color rgb="FF63BE7B"/>
      </colorScale>
    </cfRule>
  </conditionalFormatting>
  <conditionalFormatting sqref="L3:L7">
    <cfRule type="colorScale" priority="57180">
      <colorScale>
        <cfvo type="min"/>
        <cfvo type="max"/>
        <color rgb="FFFCFCFF"/>
        <color rgb="FF63BE7B"/>
      </colorScale>
    </cfRule>
  </conditionalFormatting>
  <conditionalFormatting sqref="G3:G7">
    <cfRule type="colorScale" priority="57182">
      <colorScale>
        <cfvo type="min"/>
        <cfvo type="max"/>
        <color rgb="FFFCFCFF"/>
        <color rgb="FF63BE7B"/>
      </colorScale>
    </cfRule>
  </conditionalFormatting>
  <conditionalFormatting sqref="J3:J7">
    <cfRule type="colorScale" priority="57184">
      <colorScale>
        <cfvo type="min"/>
        <cfvo type="max"/>
        <color rgb="FFFCFCFF"/>
        <color rgb="FF63BE7B"/>
      </colorScale>
    </cfRule>
  </conditionalFormatting>
  <conditionalFormatting sqref="R3:R8">
    <cfRule type="colorScale" priority="57193">
      <colorScale>
        <cfvo type="min"/>
        <cfvo type="max"/>
        <color rgb="FFFCFCFF"/>
        <color rgb="FF63BE7B"/>
      </colorScale>
    </cfRule>
  </conditionalFormatting>
  <conditionalFormatting sqref="D6:D7">
    <cfRule type="colorScale" priority="57199">
      <colorScale>
        <cfvo type="min"/>
        <cfvo type="percentile" val="50"/>
        <cfvo type="max"/>
        <color rgb="FFF8696B"/>
        <color rgb="FFFCFCFF"/>
        <color rgb="FF63BE7B"/>
      </colorScale>
    </cfRule>
  </conditionalFormatting>
  <conditionalFormatting sqref="G6:G7">
    <cfRule type="colorScale" priority="57201">
      <colorScale>
        <cfvo type="min"/>
        <cfvo type="max"/>
        <color rgb="FFFCFCFF"/>
        <color rgb="FF63BE7B"/>
      </colorScale>
    </cfRule>
  </conditionalFormatting>
  <conditionalFormatting sqref="J6:J7">
    <cfRule type="colorScale" priority="57203">
      <colorScale>
        <cfvo type="min"/>
        <cfvo type="max"/>
        <color rgb="FFFCFCFF"/>
        <color rgb="FF63BE7B"/>
      </colorScale>
    </cfRule>
  </conditionalFormatting>
  <conditionalFormatting sqref="O6:O7">
    <cfRule type="colorScale" priority="57209">
      <colorScale>
        <cfvo type="min"/>
        <cfvo type="percentile" val="50"/>
        <cfvo type="max"/>
        <color rgb="FF63BE7B"/>
        <color rgb="FFFCFCFF"/>
        <color rgb="FFF8696B"/>
      </colorScale>
    </cfRule>
  </conditionalFormatting>
  <conditionalFormatting sqref="P6:P7">
    <cfRule type="colorScale" priority="57211">
      <colorScale>
        <cfvo type="min"/>
        <cfvo type="percentile" val="50"/>
        <cfvo type="max"/>
        <color rgb="FF63BE7B"/>
        <color rgb="FFFCFCFF"/>
        <color rgb="FFF8696B"/>
      </colorScale>
    </cfRule>
  </conditionalFormatting>
  <conditionalFormatting sqref="Q6:Q7">
    <cfRule type="colorScale" priority="57213">
      <colorScale>
        <cfvo type="min"/>
        <cfvo type="percentile" val="50"/>
        <cfvo type="max"/>
        <color rgb="FFF8696B"/>
        <color rgb="FFFCFCFF"/>
        <color rgb="FF63BE7B"/>
      </colorScale>
    </cfRule>
  </conditionalFormatting>
  <conditionalFormatting sqref="R6:R7">
    <cfRule type="colorScale" priority="57215">
      <colorScale>
        <cfvo type="min"/>
        <cfvo type="max"/>
        <color rgb="FFFCFCFF"/>
        <color rgb="FF63BE7B"/>
      </colorScale>
    </cfRule>
  </conditionalFormatting>
  <conditionalFormatting sqref="T6:T7">
    <cfRule type="colorScale" priority="57219">
      <colorScale>
        <cfvo type="min"/>
        <cfvo type="max"/>
        <color rgb="FFFCFCFF"/>
        <color rgb="FF63BE7B"/>
      </colorScale>
    </cfRule>
  </conditionalFormatting>
  <conditionalFormatting sqref="U6:U7">
    <cfRule type="colorScale" priority="57221">
      <colorScale>
        <cfvo type="min"/>
        <cfvo type="percentile" val="50"/>
        <cfvo type="max"/>
        <color rgb="FFF8696B"/>
        <color rgb="FFFCFCFF"/>
        <color rgb="FF63BE7B"/>
      </colorScale>
    </cfRule>
  </conditionalFormatting>
  <conditionalFormatting sqref="V6:V7">
    <cfRule type="colorScale" priority="57223">
      <colorScale>
        <cfvo type="min"/>
        <cfvo type="percentile" val="50"/>
        <cfvo type="max"/>
        <color rgb="FF63BE7B"/>
        <color rgb="FFFCFCFF"/>
        <color rgb="FFF8696B"/>
      </colorScale>
    </cfRule>
  </conditionalFormatting>
  <conditionalFormatting sqref="W6:W7">
    <cfRule type="colorScale" priority="57225">
      <colorScale>
        <cfvo type="min"/>
        <cfvo type="percentile" val="50"/>
        <cfvo type="max"/>
        <color rgb="FF63BE7B"/>
        <color rgb="FFFCFCFF"/>
        <color rgb="FFF8696B"/>
      </colorScale>
    </cfRule>
  </conditionalFormatting>
  <conditionalFormatting sqref="G21:N1048576">
    <cfRule type="colorScale" priority="57236">
      <colorScale>
        <cfvo type="min"/>
        <cfvo type="percentile" val="50"/>
        <cfvo type="max"/>
        <color rgb="FFF8696B"/>
        <color rgb="FFFCFCFF"/>
        <color rgb="FF63BE7B"/>
      </colorScale>
    </cfRule>
  </conditionalFormatting>
  <conditionalFormatting sqref="E3:N3">
    <cfRule type="colorScale" priority="57311">
      <colorScale>
        <cfvo type="min"/>
        <cfvo type="max"/>
        <color rgb="FFFCFCFF"/>
        <color rgb="FF63BE7B"/>
      </colorScale>
    </cfRule>
    <cfRule type="colorScale" priority="57312">
      <colorScale>
        <cfvo type="min"/>
        <cfvo type="max"/>
        <color rgb="FFFCFCFF"/>
        <color rgb="FF63BE7B"/>
      </colorScale>
    </cfRule>
    <cfRule type="colorScale" priority="57313">
      <colorScale>
        <cfvo type="min"/>
        <cfvo type="max"/>
        <color rgb="FFFCFCFF"/>
        <color rgb="FF63BE7B"/>
      </colorScale>
    </cfRule>
    <cfRule type="colorScale" priority="57314">
      <colorScale>
        <cfvo type="min"/>
        <cfvo type="percentile" val="50"/>
        <cfvo type="max"/>
        <color rgb="FFF8696B"/>
        <color rgb="FFFFEB84"/>
        <color rgb="FF63BE7B"/>
      </colorScale>
    </cfRule>
    <cfRule type="colorScale" priority="57315">
      <colorScale>
        <cfvo type="min"/>
        <cfvo type="max"/>
        <color rgb="FFFCFCFF"/>
        <color rgb="FF63BE7B"/>
      </colorScale>
    </cfRule>
    <cfRule type="colorScale" priority="57316">
      <colorScale>
        <cfvo type="min"/>
        <cfvo type="max"/>
        <color rgb="FFFFEF9C"/>
        <color rgb="FF63BE7B"/>
      </colorScale>
    </cfRule>
  </conditionalFormatting>
  <conditionalFormatting sqref="E4:N4">
    <cfRule type="colorScale" priority="57323">
      <colorScale>
        <cfvo type="min"/>
        <cfvo type="max"/>
        <color rgb="FFFCFCFF"/>
        <color rgb="FF63BE7B"/>
      </colorScale>
    </cfRule>
    <cfRule type="colorScale" priority="57324">
      <colorScale>
        <cfvo type="min"/>
        <cfvo type="max"/>
        <color rgb="FFFCFCFF"/>
        <color rgb="FF63BE7B"/>
      </colorScale>
    </cfRule>
    <cfRule type="colorScale" priority="57325">
      <colorScale>
        <cfvo type="min"/>
        <cfvo type="percentile" val="50"/>
        <cfvo type="max"/>
        <color rgb="FFF8696B"/>
        <color rgb="FFFFEB84"/>
        <color rgb="FF63BE7B"/>
      </colorScale>
    </cfRule>
    <cfRule type="colorScale" priority="57326">
      <colorScale>
        <cfvo type="min"/>
        <cfvo type="max"/>
        <color rgb="FFFFEF9C"/>
        <color rgb="FF63BE7B"/>
      </colorScale>
    </cfRule>
  </conditionalFormatting>
  <conditionalFormatting sqref="E6:N6 N7:N8">
    <cfRule type="colorScale" priority="57393">
      <colorScale>
        <cfvo type="min"/>
        <cfvo type="max"/>
        <color rgb="FFFCFCFF"/>
        <color rgb="FF63BE7B"/>
      </colorScale>
    </cfRule>
    <cfRule type="colorScale" priority="57394">
      <colorScale>
        <cfvo type="min"/>
        <cfvo type="max"/>
        <color rgb="FFFCFCFF"/>
        <color rgb="FF63BE7B"/>
      </colorScale>
    </cfRule>
    <cfRule type="colorScale" priority="57395">
      <colorScale>
        <cfvo type="min"/>
        <cfvo type="percentile" val="50"/>
        <cfvo type="max"/>
        <color rgb="FFF8696B"/>
        <color rgb="FFFFEB84"/>
        <color rgb="FF63BE7B"/>
      </colorScale>
    </cfRule>
    <cfRule type="colorScale" priority="57396">
      <colorScale>
        <cfvo type="min"/>
        <cfvo type="max"/>
        <color rgb="FFFFEF9C"/>
        <color rgb="FF63BE7B"/>
      </colorScale>
    </cfRule>
  </conditionalFormatting>
  <conditionalFormatting sqref="E7:N7 N8">
    <cfRule type="colorScale" priority="57418">
      <colorScale>
        <cfvo type="min"/>
        <cfvo type="max"/>
        <color rgb="FFFCFCFF"/>
        <color rgb="FF63BE7B"/>
      </colorScale>
    </cfRule>
    <cfRule type="colorScale" priority="57419">
      <colorScale>
        <cfvo type="min"/>
        <cfvo type="max"/>
        <color rgb="FFFCFCFF"/>
        <color rgb="FF63BE7B"/>
      </colorScale>
    </cfRule>
    <cfRule type="colorScale" priority="57420">
      <colorScale>
        <cfvo type="min"/>
        <cfvo type="percentile" val="50"/>
        <cfvo type="max"/>
        <color rgb="FFF8696B"/>
        <color rgb="FFFFEB84"/>
        <color rgb="FF63BE7B"/>
      </colorScale>
    </cfRule>
    <cfRule type="colorScale" priority="57421">
      <colorScale>
        <cfvo type="min"/>
        <cfvo type="max"/>
        <color rgb="FFFFEF9C"/>
        <color rgb="FF63BE7B"/>
      </colorScale>
    </cfRule>
  </conditionalFormatting>
  <conditionalFormatting sqref="F7:G7 J7:N7 N8">
    <cfRule type="colorScale" priority="57426">
      <colorScale>
        <cfvo type="min"/>
        <cfvo type="max"/>
        <color rgb="FFFCFCFF"/>
        <color rgb="FF63BE7B"/>
      </colorScale>
    </cfRule>
  </conditionalFormatting>
  <conditionalFormatting sqref="D8">
    <cfRule type="colorScale" priority="7512">
      <colorScale>
        <cfvo type="min"/>
        <cfvo type="percentile" val="50"/>
        <cfvo type="max"/>
        <color rgb="FFF8696B"/>
        <color rgb="FFFCFCFF"/>
        <color rgb="FF63BE7B"/>
      </colorScale>
    </cfRule>
  </conditionalFormatting>
  <conditionalFormatting sqref="E8">
    <cfRule type="colorScale" priority="7602">
      <colorScale>
        <cfvo type="min"/>
        <cfvo type="percentile" val="50"/>
        <cfvo type="max"/>
        <color rgb="FFF8696B"/>
        <color rgb="FFFCFCFF"/>
        <color rgb="FF63BE7B"/>
      </colorScale>
    </cfRule>
    <cfRule type="colorScale" priority="7603">
      <colorScale>
        <cfvo type="min"/>
        <cfvo type="max"/>
        <color rgb="FFFCFCFF"/>
        <color rgb="FF63BE7B"/>
      </colorScale>
    </cfRule>
    <cfRule type="colorScale" priority="7604">
      <colorScale>
        <cfvo type="min"/>
        <cfvo type="percentile" val="50"/>
        <cfvo type="max"/>
        <color rgb="FFF8696B"/>
        <color rgb="FFFCFCFF"/>
        <color rgb="FF63BE7B"/>
      </colorScale>
    </cfRule>
  </conditionalFormatting>
  <conditionalFormatting sqref="E8">
    <cfRule type="colorScale" priority="7547">
      <colorScale>
        <cfvo type="min"/>
        <cfvo type="max"/>
        <color rgb="FFFCFCFF"/>
        <color rgb="FF63BE7B"/>
      </colorScale>
    </cfRule>
    <cfRule type="colorScale" priority="7548">
      <colorScale>
        <cfvo type="min"/>
        <cfvo type="max"/>
        <color rgb="FFFCFCFF"/>
        <color rgb="FF63BE7B"/>
      </colorScale>
    </cfRule>
    <cfRule type="colorScale" priority="7549">
      <colorScale>
        <cfvo type="min"/>
        <cfvo type="max"/>
        <color rgb="FFFCFCFF"/>
        <color rgb="FF63BE7B"/>
      </colorScale>
    </cfRule>
  </conditionalFormatting>
  <conditionalFormatting sqref="E8:N8">
    <cfRule type="colorScale" priority="7525">
      <colorScale>
        <cfvo type="min"/>
        <cfvo type="max"/>
        <color rgb="FFFCFCFF"/>
        <color rgb="FF63BE7B"/>
      </colorScale>
    </cfRule>
    <cfRule type="colorScale" priority="7526">
      <colorScale>
        <cfvo type="min"/>
        <cfvo type="max"/>
        <color rgb="FFFCFCFF"/>
        <color rgb="FF63BE7B"/>
      </colorScale>
    </cfRule>
    <cfRule type="colorScale" priority="7527">
      <colorScale>
        <cfvo type="min"/>
        <cfvo type="percentile" val="50"/>
        <cfvo type="max"/>
        <color rgb="FFF8696B"/>
        <color rgb="FFFFEB84"/>
        <color rgb="FF63BE7B"/>
      </colorScale>
    </cfRule>
    <cfRule type="colorScale" priority="7528">
      <colorScale>
        <cfvo type="min"/>
        <cfvo type="max"/>
        <color rgb="FFFFEF9C"/>
        <color rgb="FF63BE7B"/>
      </colorScale>
    </cfRule>
  </conditionalFormatting>
  <conditionalFormatting sqref="F8">
    <cfRule type="colorScale" priority="7598">
      <colorScale>
        <cfvo type="min"/>
        <cfvo type="max"/>
        <color rgb="FFFCFCFF"/>
        <color rgb="FF63BE7B"/>
      </colorScale>
    </cfRule>
    <cfRule type="colorScale" priority="7609">
      <colorScale>
        <cfvo type="min"/>
        <cfvo type="percentile" val="50"/>
        <cfvo type="max"/>
        <color rgb="FFF8696B"/>
        <color rgb="FFFCFCFF"/>
        <color rgb="FF63BE7B"/>
      </colorScale>
    </cfRule>
    <cfRule type="colorScale" priority="7610">
      <colorScale>
        <cfvo type="min"/>
        <cfvo type="max"/>
        <color rgb="FFFCFCFF"/>
        <color rgb="FF63BE7B"/>
      </colorScale>
    </cfRule>
    <cfRule type="colorScale" priority="7611">
      <colorScale>
        <cfvo type="min"/>
        <cfvo type="percentile" val="50"/>
        <cfvo type="max"/>
        <color rgb="FFF8696B"/>
        <color rgb="FFFCFCFF"/>
        <color rgb="FF63BE7B"/>
      </colorScale>
    </cfRule>
  </conditionalFormatting>
  <conditionalFormatting sqref="F8">
    <cfRule type="colorScale" priority="7550">
      <colorScale>
        <cfvo type="min"/>
        <cfvo type="max"/>
        <color rgb="FFFCFCFF"/>
        <color rgb="FF63BE7B"/>
      </colorScale>
    </cfRule>
    <cfRule type="colorScale" priority="7551">
      <colorScale>
        <cfvo type="min"/>
        <cfvo type="max"/>
        <color rgb="FFFCFCFF"/>
        <color rgb="FF63BE7B"/>
      </colorScale>
    </cfRule>
    <cfRule type="colorScale" priority="7552">
      <colorScale>
        <cfvo type="min"/>
        <cfvo type="max"/>
        <color rgb="FFFCFCFF"/>
        <color rgb="FF63BE7B"/>
      </colorScale>
    </cfRule>
  </conditionalFormatting>
  <conditionalFormatting sqref="G8">
    <cfRule type="colorScale" priority="7511">
      <colorScale>
        <cfvo type="min"/>
        <cfvo type="max"/>
        <color rgb="FFFCFCFF"/>
        <color rgb="FF63BE7B"/>
      </colorScale>
    </cfRule>
  </conditionalFormatting>
  <conditionalFormatting sqref="G8">
    <cfRule type="colorScale" priority="7612">
      <colorScale>
        <cfvo type="min"/>
        <cfvo type="percentile" val="50"/>
        <cfvo type="max"/>
        <color rgb="FFF8696B"/>
        <color rgb="FFFCFCFF"/>
        <color rgb="FF63BE7B"/>
      </colorScale>
    </cfRule>
    <cfRule type="colorScale" priority="7613">
      <colorScale>
        <cfvo type="min"/>
        <cfvo type="max"/>
        <color rgb="FFFCFCFF"/>
        <color rgb="FF63BE7B"/>
      </colorScale>
    </cfRule>
    <cfRule type="colorScale" priority="7614">
      <colorScale>
        <cfvo type="min"/>
        <cfvo type="percentile" val="50"/>
        <cfvo type="max"/>
        <color rgb="FFF8696B"/>
        <color rgb="FFFCFCFF"/>
        <color rgb="FF63BE7B"/>
      </colorScale>
    </cfRule>
  </conditionalFormatting>
  <conditionalFormatting sqref="G8">
    <cfRule type="colorScale" priority="7553">
      <colorScale>
        <cfvo type="min"/>
        <cfvo type="max"/>
        <color rgb="FFFCFCFF"/>
        <color rgb="FF63BE7B"/>
      </colorScale>
    </cfRule>
    <cfRule type="colorScale" priority="7554">
      <colorScale>
        <cfvo type="min"/>
        <cfvo type="max"/>
        <color rgb="FFFCFCFF"/>
        <color rgb="FF63BE7B"/>
      </colorScale>
    </cfRule>
    <cfRule type="colorScale" priority="7555">
      <colorScale>
        <cfvo type="min"/>
        <cfvo type="max"/>
        <color rgb="FFFCFCFF"/>
        <color rgb="FF63BE7B"/>
      </colorScale>
    </cfRule>
  </conditionalFormatting>
  <conditionalFormatting sqref="H8">
    <cfRule type="colorScale" priority="7545">
      <colorScale>
        <cfvo type="min"/>
        <cfvo type="percentile" val="50"/>
        <cfvo type="max"/>
        <color rgb="FFF8696B"/>
        <color rgb="FFFCFCFF"/>
        <color rgb="FF5A8AC6"/>
      </colorScale>
    </cfRule>
  </conditionalFormatting>
  <conditionalFormatting sqref="H8">
    <cfRule type="colorScale" priority="7619">
      <colorScale>
        <cfvo type="min"/>
        <cfvo type="percentile" val="50"/>
        <cfvo type="max"/>
        <color rgb="FFF8696B"/>
        <color rgb="FFFCFCFF"/>
        <color rgb="FF63BE7B"/>
      </colorScale>
    </cfRule>
    <cfRule type="colorScale" priority="7620">
      <colorScale>
        <cfvo type="min"/>
        <cfvo type="max"/>
        <color rgb="FFFCFCFF"/>
        <color rgb="FF63BE7B"/>
      </colorScale>
    </cfRule>
    <cfRule type="colorScale" priority="7621">
      <colorScale>
        <cfvo type="min"/>
        <cfvo type="percentile" val="50"/>
        <cfvo type="max"/>
        <color rgb="FFF8696B"/>
        <color rgb="FFFCFCFF"/>
        <color rgb="FF63BE7B"/>
      </colorScale>
    </cfRule>
  </conditionalFormatting>
  <conditionalFormatting sqref="H8">
    <cfRule type="colorScale" priority="7556">
      <colorScale>
        <cfvo type="min"/>
        <cfvo type="percentile" val="50"/>
        <cfvo type="max"/>
        <color rgb="FFF8696B"/>
        <color rgb="FFFCFCFF"/>
        <color rgb="FF63BE7B"/>
      </colorScale>
    </cfRule>
    <cfRule type="colorScale" priority="7557">
      <colorScale>
        <cfvo type="min"/>
        <cfvo type="max"/>
        <color rgb="FFFCFCFF"/>
        <color rgb="FF63BE7B"/>
      </colorScale>
    </cfRule>
    <cfRule type="colorScale" priority="7558">
      <colorScale>
        <cfvo type="min"/>
        <cfvo type="percentile" val="50"/>
        <cfvo type="max"/>
        <color rgb="FFF8696B"/>
        <color rgb="FFFCFCFF"/>
        <color rgb="FF63BE7B"/>
      </colorScale>
    </cfRule>
    <cfRule type="colorScale" priority="7559">
      <colorScale>
        <cfvo type="min"/>
        <cfvo type="max"/>
        <color rgb="FFFCFCFF"/>
        <color rgb="FF63BE7B"/>
      </colorScale>
    </cfRule>
    <cfRule type="colorScale" priority="7560">
      <colorScale>
        <cfvo type="min"/>
        <cfvo type="percentile" val="50"/>
        <cfvo type="max"/>
        <color rgb="FFF8696B"/>
        <color rgb="FFFCFCFF"/>
        <color rgb="FF63BE7B"/>
      </colorScale>
    </cfRule>
  </conditionalFormatting>
  <conditionalFormatting sqref="I8">
    <cfRule type="colorScale" priority="7622">
      <colorScale>
        <cfvo type="min"/>
        <cfvo type="percentile" val="50"/>
        <cfvo type="max"/>
        <color rgb="FFF8696B"/>
        <color rgb="FFFCFCFF"/>
        <color rgb="FF63BE7B"/>
      </colorScale>
    </cfRule>
    <cfRule type="colorScale" priority="7623">
      <colorScale>
        <cfvo type="min"/>
        <cfvo type="max"/>
        <color rgb="FFFCFCFF"/>
        <color rgb="FF63BE7B"/>
      </colorScale>
    </cfRule>
    <cfRule type="colorScale" priority="7624">
      <colorScale>
        <cfvo type="min"/>
        <cfvo type="percentile" val="50"/>
        <cfvo type="max"/>
        <color rgb="FFF8696B"/>
        <color rgb="FFFCFCFF"/>
        <color rgb="FF63BE7B"/>
      </colorScale>
    </cfRule>
  </conditionalFormatting>
  <conditionalFormatting sqref="I8:J8 M8:N8">
    <cfRule type="colorScale" priority="7633">
      <colorScale>
        <cfvo type="min"/>
        <cfvo type="percentile" val="50"/>
        <cfvo type="max"/>
        <color rgb="FFF8696B"/>
        <color rgb="FFFCFCFF"/>
        <color rgb="FF63BE7B"/>
      </colorScale>
    </cfRule>
    <cfRule type="colorScale" priority="7634">
      <colorScale>
        <cfvo type="min"/>
        <cfvo type="max"/>
        <color rgb="FFFCFCFF"/>
        <color rgb="FF63BE7B"/>
      </colorScale>
    </cfRule>
  </conditionalFormatting>
  <conditionalFormatting sqref="I8:J8 M8:N8">
    <cfRule type="colorScale" priority="7561">
      <colorScale>
        <cfvo type="min"/>
        <cfvo type="percentile" val="50"/>
        <cfvo type="max"/>
        <color rgb="FFF8696B"/>
        <color rgb="FFFCFCFF"/>
        <color rgb="FF63BE7B"/>
      </colorScale>
    </cfRule>
    <cfRule type="colorScale" priority="7562">
      <colorScale>
        <cfvo type="min"/>
        <cfvo type="max"/>
        <color rgb="FFFCFCFF"/>
        <color rgb="FF63BE7B"/>
      </colorScale>
    </cfRule>
    <cfRule type="colorScale" priority="7563">
      <colorScale>
        <cfvo type="min"/>
        <cfvo type="percentile" val="50"/>
        <cfvo type="max"/>
        <color rgb="FFF8696B"/>
        <color rgb="FFFCFCFF"/>
        <color rgb="FF63BE7B"/>
      </colorScale>
    </cfRule>
    <cfRule type="colorScale" priority="7564">
      <colorScale>
        <cfvo type="min"/>
        <cfvo type="percentile" val="50"/>
        <cfvo type="max"/>
        <color rgb="FFF8696B"/>
        <color rgb="FFFCFCFF"/>
        <color rgb="FF5A8AC6"/>
      </colorScale>
    </cfRule>
    <cfRule type="colorScale" priority="7565">
      <colorScale>
        <cfvo type="min"/>
        <cfvo type="percentile" val="50"/>
        <cfvo type="max"/>
        <color rgb="FFF8696B"/>
        <color rgb="FFFCFCFF"/>
        <color rgb="FF63BE7B"/>
      </colorScale>
    </cfRule>
    <cfRule type="colorScale" priority="7566">
      <colorScale>
        <cfvo type="min"/>
        <cfvo type="percentile" val="50"/>
        <cfvo type="max"/>
        <color rgb="FFF8696B"/>
        <color rgb="FFFCFCFF"/>
        <color rgb="FF63BE7B"/>
      </colorScale>
    </cfRule>
    <cfRule type="colorScale" priority="7567">
      <colorScale>
        <cfvo type="min"/>
        <cfvo type="max"/>
        <color rgb="FFFCFCFF"/>
        <color rgb="FF63BE7B"/>
      </colorScale>
    </cfRule>
    <cfRule type="colorScale" priority="7568">
      <colorScale>
        <cfvo type="min"/>
        <cfvo type="percentile" val="50"/>
        <cfvo type="max"/>
        <color rgb="FFF8696B"/>
        <color rgb="FFFCFCFF"/>
        <color rgb="FF63BE7B"/>
      </colorScale>
    </cfRule>
  </conditionalFormatting>
  <conditionalFormatting sqref="J8">
    <cfRule type="colorScale" priority="7510">
      <colorScale>
        <cfvo type="min"/>
        <cfvo type="max"/>
        <color rgb="FFFCFCFF"/>
        <color rgb="FF63BE7B"/>
      </colorScale>
    </cfRule>
  </conditionalFormatting>
  <conditionalFormatting sqref="M8:N8 J8">
    <cfRule type="colorScale" priority="7635">
      <colorScale>
        <cfvo type="min"/>
        <cfvo type="percentile" val="50"/>
        <cfvo type="max"/>
        <color rgb="FFF8696B"/>
        <color rgb="FFFCFCFF"/>
        <color rgb="FF63BE7B"/>
      </colorScale>
    </cfRule>
  </conditionalFormatting>
  <conditionalFormatting sqref="J8">
    <cfRule type="colorScale" priority="7636">
      <colorScale>
        <cfvo type="min"/>
        <cfvo type="percentile" val="50"/>
        <cfvo type="max"/>
        <color rgb="FFF8696B"/>
        <color rgb="FFFCFCFF"/>
        <color rgb="FF63BE7B"/>
      </colorScale>
    </cfRule>
    <cfRule type="colorScale" priority="7637">
      <colorScale>
        <cfvo type="min"/>
        <cfvo type="max"/>
        <color rgb="FFFCFCFF"/>
        <color rgb="FF63BE7B"/>
      </colorScale>
    </cfRule>
    <cfRule type="colorScale" priority="7638">
      <colorScale>
        <cfvo type="min"/>
        <cfvo type="percentile" val="50"/>
        <cfvo type="max"/>
        <color rgb="FFF8696B"/>
        <color rgb="FFFCFCFF"/>
        <color rgb="FF63BE7B"/>
      </colorScale>
    </cfRule>
  </conditionalFormatting>
  <conditionalFormatting sqref="K8">
    <cfRule type="colorScale" priority="7639">
      <colorScale>
        <cfvo type="min"/>
        <cfvo type="percentile" val="50"/>
        <cfvo type="max"/>
        <color rgb="FFF8696B"/>
        <color rgb="FFFCFCFF"/>
        <color rgb="FF63BE7B"/>
      </colorScale>
    </cfRule>
  </conditionalFormatting>
  <conditionalFormatting sqref="K8:L8">
    <cfRule type="colorScale" priority="7529">
      <colorScale>
        <cfvo type="min"/>
        <cfvo type="max"/>
        <color rgb="FFFCFCFF"/>
        <color rgb="FF63BE7B"/>
      </colorScale>
    </cfRule>
    <cfRule type="colorScale" priority="7530">
      <colorScale>
        <cfvo type="min"/>
        <cfvo type="max"/>
        <color rgb="FFFCFCFF"/>
        <color rgb="FF63BE7B"/>
      </colorScale>
    </cfRule>
    <cfRule type="colorScale" priority="7531">
      <colorScale>
        <cfvo type="min"/>
        <cfvo type="max"/>
        <color rgb="FFFCFCFF"/>
        <color rgb="FF63BE7B"/>
      </colorScale>
    </cfRule>
    <cfRule type="colorScale" priority="7541">
      <colorScale>
        <cfvo type="min"/>
        <cfvo type="percentile" val="50"/>
        <cfvo type="max"/>
        <color rgb="FFF8696B"/>
        <color rgb="FFFCFCFF"/>
        <color rgb="FF63BE7B"/>
      </colorScale>
    </cfRule>
    <cfRule type="colorScale" priority="7542">
      <colorScale>
        <cfvo type="min"/>
        <cfvo type="max"/>
        <color rgb="FFFCFCFF"/>
        <color rgb="FF63BE7B"/>
      </colorScale>
    </cfRule>
  </conditionalFormatting>
  <conditionalFormatting sqref="L8">
    <cfRule type="colorScale" priority="7640">
      <colorScale>
        <cfvo type="min"/>
        <cfvo type="percentile" val="50"/>
        <cfvo type="max"/>
        <color rgb="FFF8696B"/>
        <color rgb="FFFCFCFF"/>
        <color rgb="FF63BE7B"/>
      </colorScale>
    </cfRule>
  </conditionalFormatting>
  <conditionalFormatting sqref="O8">
    <cfRule type="colorScale" priority="7507">
      <colorScale>
        <cfvo type="min"/>
        <cfvo type="percentile" val="50"/>
        <cfvo type="max"/>
        <color rgb="FF63BE7B"/>
        <color rgb="FFFCFCFF"/>
        <color rgb="FFF8696B"/>
      </colorScale>
    </cfRule>
  </conditionalFormatting>
  <conditionalFormatting sqref="O8">
    <cfRule type="colorScale" priority="7572">
      <colorScale>
        <cfvo type="min"/>
        <cfvo type="percentile" val="50"/>
        <cfvo type="max"/>
        <color rgb="FF63BE7B"/>
        <color rgb="FFFCFCFF"/>
        <color rgb="FFF8696B"/>
      </colorScale>
    </cfRule>
    <cfRule type="colorScale" priority="7573">
      <colorScale>
        <cfvo type="min"/>
        <cfvo type="percentile" val="50"/>
        <cfvo type="max"/>
        <color rgb="FF63BE7B"/>
        <color rgb="FFFCFCFF"/>
        <color rgb="FFF8696B"/>
      </colorScale>
    </cfRule>
    <cfRule type="colorScale" priority="7574">
      <colorScale>
        <cfvo type="min"/>
        <cfvo type="percentile" val="50"/>
        <cfvo type="max"/>
        <color rgb="FF63BE7B"/>
        <color rgb="FFFCFCFF"/>
        <color rgb="FFF8696B"/>
      </colorScale>
    </cfRule>
    <cfRule type="colorScale" priority="7575">
      <colorScale>
        <cfvo type="min"/>
        <cfvo type="percentile" val="50"/>
        <cfvo type="max"/>
        <color rgb="FF63BE7B"/>
        <color rgb="FFFCFCFF"/>
        <color rgb="FFF8696B"/>
      </colorScale>
    </cfRule>
  </conditionalFormatting>
  <conditionalFormatting sqref="P8">
    <cfRule type="colorScale" priority="7506">
      <colorScale>
        <cfvo type="min"/>
        <cfvo type="percentile" val="50"/>
        <cfvo type="max"/>
        <color rgb="FF63BE7B"/>
        <color rgb="FFFCFCFF"/>
        <color rgb="FFF8696B"/>
      </colorScale>
    </cfRule>
  </conditionalFormatting>
  <conditionalFormatting sqref="P8">
    <cfRule type="colorScale" priority="7576">
      <colorScale>
        <cfvo type="min"/>
        <cfvo type="percentile" val="50"/>
        <cfvo type="max"/>
        <color rgb="FF63BE7B"/>
        <color rgb="FFFCFCFF"/>
        <color rgb="FFF8696B"/>
      </colorScale>
    </cfRule>
    <cfRule type="colorScale" priority="7577">
      <colorScale>
        <cfvo type="min"/>
        <cfvo type="percentile" val="50"/>
        <cfvo type="max"/>
        <color rgb="FF63BE7B"/>
        <color rgb="FFFCFCFF"/>
        <color rgb="FFF8696B"/>
      </colorScale>
    </cfRule>
    <cfRule type="colorScale" priority="7578">
      <colorScale>
        <cfvo type="min"/>
        <cfvo type="max"/>
        <color rgb="FFFCFCFF"/>
        <color rgb="FFF8696B"/>
      </colorScale>
    </cfRule>
  </conditionalFormatting>
  <conditionalFormatting sqref="Q8">
    <cfRule type="colorScale" priority="7505">
      <colorScale>
        <cfvo type="min"/>
        <cfvo type="percentile" val="50"/>
        <cfvo type="max"/>
        <color rgb="FFF8696B"/>
        <color rgb="FFFCFCFF"/>
        <color rgb="FF63BE7B"/>
      </colorScale>
    </cfRule>
  </conditionalFormatting>
  <conditionalFormatting sqref="Q8">
    <cfRule type="colorScale" priority="7579">
      <colorScale>
        <cfvo type="min"/>
        <cfvo type="percentile" val="50"/>
        <cfvo type="max"/>
        <color rgb="FFF8696B"/>
        <color rgb="FFFCFCFF"/>
        <color rgb="FF63BE7B"/>
      </colorScale>
    </cfRule>
    <cfRule type="colorScale" priority="7580">
      <colorScale>
        <cfvo type="min"/>
        <cfvo type="max"/>
        <color rgb="FFFFEF9C"/>
        <color rgb="FF63BE7B"/>
      </colorScale>
    </cfRule>
    <cfRule type="colorScale" priority="7581">
      <colorScale>
        <cfvo type="min"/>
        <cfvo type="max"/>
        <color rgb="FFFFEF9C"/>
        <color rgb="FF63BE7B"/>
      </colorScale>
    </cfRule>
    <cfRule type="colorScale" priority="7582">
      <colorScale>
        <cfvo type="min"/>
        <cfvo type="max"/>
        <color rgb="FFFFEF9C"/>
        <color rgb="FF63BE7B"/>
      </colorScale>
    </cfRule>
    <cfRule type="colorScale" priority="7583">
      <colorScale>
        <cfvo type="min"/>
        <cfvo type="max"/>
        <color rgb="FFFCFCFF"/>
        <color rgb="FF63BE7B"/>
      </colorScale>
    </cfRule>
    <cfRule type="colorScale" priority="7584">
      <colorScale>
        <cfvo type="min"/>
        <cfvo type="max"/>
        <color rgb="FFFCFCFF"/>
        <color rgb="FF63BE7B"/>
      </colorScale>
    </cfRule>
    <cfRule type="colorScale" priority="7585">
      <colorScale>
        <cfvo type="min"/>
        <cfvo type="percentile" val="50"/>
        <cfvo type="max"/>
        <color rgb="FFF8696B"/>
        <color rgb="FFFCFCFF"/>
        <color rgb="FF63BE7B"/>
      </colorScale>
    </cfRule>
  </conditionalFormatting>
  <conditionalFormatting sqref="Q8:U8 W8">
    <cfRule type="colorScale" priority="7532">
      <colorScale>
        <cfvo type="min"/>
        <cfvo type="max"/>
        <color rgb="FFFFEF9C"/>
        <color rgb="FF63BE7B"/>
      </colorScale>
    </cfRule>
  </conditionalFormatting>
  <conditionalFormatting sqref="R8">
    <cfRule type="colorScale" priority="7504">
      <colorScale>
        <cfvo type="min"/>
        <cfvo type="max"/>
        <color rgb="FFFCFCFF"/>
        <color rgb="FF63BE7B"/>
      </colorScale>
    </cfRule>
  </conditionalFormatting>
  <conditionalFormatting sqref="R8">
    <cfRule type="colorScale" priority="7533">
      <colorScale>
        <cfvo type="min"/>
        <cfvo type="percentile" val="50"/>
        <cfvo type="max"/>
        <color rgb="FFF8696B"/>
        <color rgb="FFFCFCFF"/>
        <color rgb="FF63BE7B"/>
      </colorScale>
    </cfRule>
    <cfRule type="colorScale" priority="7534">
      <colorScale>
        <cfvo type="min"/>
        <cfvo type="max"/>
        <color rgb="FFFCFCFF"/>
        <color rgb="FF63BE7B"/>
      </colorScale>
    </cfRule>
    <cfRule type="colorScale" priority="7535">
      <colorScale>
        <cfvo type="min"/>
        <cfvo type="max"/>
        <color rgb="FFFFEF9C"/>
        <color rgb="FF63BE7B"/>
      </colorScale>
    </cfRule>
    <cfRule type="colorScale" priority="7536">
      <colorScale>
        <cfvo type="min"/>
        <cfvo type="max"/>
        <color rgb="FFFFEF9C"/>
        <color rgb="FF63BE7B"/>
      </colorScale>
    </cfRule>
    <cfRule type="colorScale" priority="7537">
      <colorScale>
        <cfvo type="min"/>
        <cfvo type="max"/>
        <color rgb="FFFCFCFF"/>
        <color rgb="FF63BE7B"/>
      </colorScale>
    </cfRule>
    <cfRule type="colorScale" priority="7543">
      <colorScale>
        <cfvo type="min"/>
        <cfvo type="percentile" val="50"/>
        <cfvo type="max"/>
        <color rgb="FFF8696B"/>
        <color rgb="FFFCFCFF"/>
        <color rgb="FF63BE7B"/>
      </colorScale>
    </cfRule>
    <cfRule type="colorScale" priority="7544">
      <colorScale>
        <cfvo type="min"/>
        <cfvo type="max"/>
        <color rgb="FFFCFCFF"/>
        <color rgb="FF63BE7B"/>
      </colorScale>
    </cfRule>
  </conditionalFormatting>
  <conditionalFormatting sqref="S8:T8">
    <cfRule type="colorScale" priority="7502">
      <colorScale>
        <cfvo type="min"/>
        <cfvo type="max"/>
        <color rgb="FFFCFCFF"/>
        <color rgb="FF63BE7B"/>
      </colorScale>
    </cfRule>
  </conditionalFormatting>
  <conditionalFormatting sqref="S8:T8">
    <cfRule type="colorScale" priority="7651">
      <colorScale>
        <cfvo type="min"/>
        <cfvo type="percentile" val="50"/>
        <cfvo type="max"/>
        <color rgb="FFF8696B"/>
        <color rgb="FFFCFCFF"/>
        <color rgb="FF63BE7B"/>
      </colorScale>
    </cfRule>
    <cfRule type="colorScale" priority="7652">
      <colorScale>
        <cfvo type="min"/>
        <cfvo type="max"/>
        <color rgb="FFFCFCFF"/>
        <color rgb="FF63BE7B"/>
      </colorScale>
    </cfRule>
  </conditionalFormatting>
  <conditionalFormatting sqref="S8:T8">
    <cfRule type="colorScale" priority="7586">
      <colorScale>
        <cfvo type="min"/>
        <cfvo type="percentile" val="50"/>
        <cfvo type="max"/>
        <color rgb="FFF8696B"/>
        <color rgb="FFFCFCFF"/>
        <color rgb="FF63BE7B"/>
      </colorScale>
    </cfRule>
    <cfRule type="colorScale" priority="7587">
      <colorScale>
        <cfvo type="min"/>
        <cfvo type="max"/>
        <color rgb="FFFCFCFF"/>
        <color rgb="FF63BE7B"/>
      </colorScale>
    </cfRule>
    <cfRule type="colorScale" priority="7588">
      <colorScale>
        <cfvo type="min"/>
        <cfvo type="max"/>
        <color rgb="FFFFEF9C"/>
        <color rgb="FF63BE7B"/>
      </colorScale>
    </cfRule>
    <cfRule type="colorScale" priority="7589">
      <colorScale>
        <cfvo type="min"/>
        <cfvo type="max"/>
        <color rgb="FFFFEF9C"/>
        <color rgb="FF63BE7B"/>
      </colorScale>
    </cfRule>
    <cfRule type="colorScale" priority="7590">
      <colorScale>
        <cfvo type="min"/>
        <cfvo type="max"/>
        <color rgb="FFFCFCFF"/>
        <color rgb="FF63BE7B"/>
      </colorScale>
    </cfRule>
    <cfRule type="colorScale" priority="7591">
      <colorScale>
        <cfvo type="min"/>
        <cfvo type="max"/>
        <color rgb="FFFCFCFF"/>
        <color rgb="FF63BE7B"/>
      </colorScale>
    </cfRule>
  </conditionalFormatting>
  <conditionalFormatting sqref="U8">
    <cfRule type="colorScale" priority="7498">
      <colorScale>
        <cfvo type="min"/>
        <cfvo type="percentile" val="50"/>
        <cfvo type="max"/>
        <color rgb="FFF8696B"/>
        <color rgb="FFFCFCFF"/>
        <color rgb="FF63BE7B"/>
      </colorScale>
    </cfRule>
    <cfRule type="colorScale" priority="7501">
      <colorScale>
        <cfvo type="min"/>
        <cfvo type="max"/>
        <color rgb="FFFCFCFF"/>
        <color rgb="FF63BE7B"/>
      </colorScale>
    </cfRule>
  </conditionalFormatting>
  <conditionalFormatting sqref="W8 U8">
    <cfRule type="colorScale" priority="7538">
      <colorScale>
        <cfvo type="min"/>
        <cfvo type="max"/>
        <color rgb="FFFFEF9C"/>
        <color rgb="FF63BE7B"/>
      </colorScale>
    </cfRule>
    <cfRule type="colorScale" priority="7539">
      <colorScale>
        <cfvo type="min"/>
        <cfvo type="max"/>
        <color rgb="FFFFEF9C"/>
        <color rgb="FF63BE7B"/>
      </colorScale>
    </cfRule>
    <cfRule type="colorScale" priority="7540">
      <colorScale>
        <cfvo type="min"/>
        <cfvo type="max"/>
        <color rgb="FFFFEF9C"/>
        <color rgb="FF63BE7B"/>
      </colorScale>
    </cfRule>
  </conditionalFormatting>
  <conditionalFormatting sqref="V8">
    <cfRule type="colorScale" priority="7500">
      <colorScale>
        <cfvo type="min"/>
        <cfvo type="percentile" val="50"/>
        <cfvo type="max"/>
        <color rgb="FF63BE7B"/>
        <color rgb="FFFCFCFF"/>
        <color rgb="FFF8696B"/>
      </colorScale>
    </cfRule>
  </conditionalFormatting>
  <conditionalFormatting sqref="V8">
    <cfRule type="colorScale" priority="7514">
      <colorScale>
        <cfvo type="min"/>
        <cfvo type="percentile" val="50"/>
        <cfvo type="max"/>
        <color rgb="FF63BE7B"/>
        <color rgb="FFFCFCFF"/>
        <color rgb="FFF8696B"/>
      </colorScale>
    </cfRule>
    <cfRule type="colorScale" priority="7515">
      <colorScale>
        <cfvo type="min"/>
        <cfvo type="percentile" val="50"/>
        <cfvo type="max"/>
        <color rgb="FF63BE7B"/>
        <color rgb="FFFCFCFF"/>
        <color rgb="FFF8696B"/>
      </colorScale>
    </cfRule>
    <cfRule type="colorScale" priority="7516">
      <colorScale>
        <cfvo type="min"/>
        <cfvo type="max"/>
        <color rgb="FF63BE7B"/>
        <color rgb="FFFCFCFF"/>
      </colorScale>
    </cfRule>
    <cfRule type="colorScale" priority="7517">
      <colorScale>
        <cfvo type="min"/>
        <cfvo type="percentile" val="50"/>
        <cfvo type="max"/>
        <color rgb="FF63BE7B"/>
        <color rgb="FFFCFCFF"/>
        <color rgb="FFF8696B"/>
      </colorScale>
    </cfRule>
    <cfRule type="colorScale" priority="7521">
      <colorScale>
        <cfvo type="min"/>
        <cfvo type="max"/>
        <color rgb="FFFFEF9C"/>
        <color rgb="FF63BE7B"/>
      </colorScale>
    </cfRule>
    <cfRule type="colorScale" priority="7522">
      <colorScale>
        <cfvo type="min"/>
        <cfvo type="max"/>
        <color rgb="FFFFEF9C"/>
        <color rgb="FF63BE7B"/>
      </colorScale>
    </cfRule>
    <cfRule type="colorScale" priority="7523">
      <colorScale>
        <cfvo type="min"/>
        <cfvo type="max"/>
        <color rgb="FFFFEF9C"/>
        <color rgb="FF63BE7B"/>
      </colorScale>
    </cfRule>
  </conditionalFormatting>
  <conditionalFormatting sqref="V8">
    <cfRule type="colorScale" priority="7513">
      <colorScale>
        <cfvo type="min"/>
        <cfvo type="max"/>
        <color rgb="FFFFEF9C"/>
        <color rgb="FF63BE7B"/>
      </colorScale>
    </cfRule>
  </conditionalFormatting>
  <conditionalFormatting sqref="V8">
    <cfRule type="colorScale" priority="7518">
      <colorScale>
        <cfvo type="min"/>
        <cfvo type="max"/>
        <color rgb="FFFFEF9C"/>
        <color rgb="FF63BE7B"/>
      </colorScale>
    </cfRule>
    <cfRule type="colorScale" priority="7519">
      <colorScale>
        <cfvo type="min"/>
        <cfvo type="max"/>
        <color rgb="FFFFEF9C"/>
        <color rgb="FF63BE7B"/>
      </colorScale>
    </cfRule>
    <cfRule type="colorScale" priority="7520">
      <colorScale>
        <cfvo type="min"/>
        <cfvo type="max"/>
        <color rgb="FFFFEF9C"/>
        <color rgb="FF63BE7B"/>
      </colorScale>
    </cfRule>
  </conditionalFormatting>
  <conditionalFormatting sqref="W8">
    <cfRule type="colorScale" priority="7499">
      <colorScale>
        <cfvo type="min"/>
        <cfvo type="percentile" val="50"/>
        <cfvo type="max"/>
        <color rgb="FF63BE7B"/>
        <color rgb="FFFCFCFF"/>
        <color rgb="FFF8696B"/>
      </colorScale>
    </cfRule>
  </conditionalFormatting>
  <conditionalFormatting sqref="W8">
    <cfRule type="colorScale" priority="7594">
      <colorScale>
        <cfvo type="min"/>
        <cfvo type="percentile" val="50"/>
        <cfvo type="max"/>
        <color rgb="FF63BE7B"/>
        <color rgb="FFFCFCFF"/>
        <color rgb="FFF8696B"/>
      </colorScale>
    </cfRule>
    <cfRule type="colorScale" priority="7595">
      <colorScale>
        <cfvo type="min"/>
        <cfvo type="max"/>
        <color rgb="FF63BE7B"/>
        <color rgb="FFFCFCFF"/>
      </colorScale>
    </cfRule>
    <cfRule type="colorScale" priority="7596">
      <colorScale>
        <cfvo type="min"/>
        <cfvo type="percentile" val="50"/>
        <cfvo type="max"/>
        <color rgb="FF63BE7B"/>
        <color rgb="FFFCFCFF"/>
        <color rgb="FFF8696B"/>
      </colorScale>
    </cfRule>
  </conditionalFormatting>
  <conditionalFormatting sqref="D9">
    <cfRule type="colorScale" priority="7437">
      <colorScale>
        <cfvo type="min"/>
        <cfvo type="percentile" val="50"/>
        <cfvo type="max"/>
        <color rgb="FFF8696B"/>
        <color rgb="FFFCFCFF"/>
        <color rgb="FF63BE7B"/>
      </colorScale>
    </cfRule>
  </conditionalFormatting>
  <conditionalFormatting sqref="E9">
    <cfRule type="colorScale" priority="7439">
      <colorScale>
        <cfvo type="min"/>
        <cfvo type="percentile" val="50"/>
        <cfvo type="max"/>
        <color rgb="FFF8696B"/>
        <color rgb="FFFCFCFF"/>
        <color rgb="FF63BE7B"/>
      </colorScale>
    </cfRule>
    <cfRule type="colorScale" priority="7440">
      <colorScale>
        <cfvo type="min"/>
        <cfvo type="max"/>
        <color rgb="FFFCFCFF"/>
        <color rgb="FF63BE7B"/>
      </colorScale>
    </cfRule>
    <cfRule type="colorScale" priority="7441">
      <colorScale>
        <cfvo type="min"/>
        <cfvo type="percentile" val="50"/>
        <cfvo type="max"/>
        <color rgb="FFF8696B"/>
        <color rgb="FFFCFCFF"/>
        <color rgb="FF63BE7B"/>
      </colorScale>
    </cfRule>
  </conditionalFormatting>
  <conditionalFormatting sqref="E9">
    <cfRule type="colorScale" priority="7442">
      <colorScale>
        <cfvo type="min"/>
        <cfvo type="max"/>
        <color rgb="FFFCFCFF"/>
        <color rgb="FF63BE7B"/>
      </colorScale>
    </cfRule>
    <cfRule type="colorScale" priority="7443">
      <colorScale>
        <cfvo type="min"/>
        <cfvo type="max"/>
        <color rgb="FFFCFCFF"/>
        <color rgb="FF63BE7B"/>
      </colorScale>
    </cfRule>
    <cfRule type="colorScale" priority="7444">
      <colorScale>
        <cfvo type="min"/>
        <cfvo type="max"/>
        <color rgb="FFFCFCFF"/>
        <color rgb="FF63BE7B"/>
      </colorScale>
    </cfRule>
  </conditionalFormatting>
  <conditionalFormatting sqref="E9:N9">
    <cfRule type="colorScale" priority="7422">
      <colorScale>
        <cfvo type="min"/>
        <cfvo type="max"/>
        <color rgb="FFFCFCFF"/>
        <color rgb="FF63BE7B"/>
      </colorScale>
    </cfRule>
    <cfRule type="colorScale" priority="7423">
      <colorScale>
        <cfvo type="min"/>
        <cfvo type="max"/>
        <color rgb="FFFCFCFF"/>
        <color rgb="FF63BE7B"/>
      </colorScale>
    </cfRule>
    <cfRule type="colorScale" priority="7424">
      <colorScale>
        <cfvo type="min"/>
        <cfvo type="percentile" val="50"/>
        <cfvo type="max"/>
        <color rgb="FFF8696B"/>
        <color rgb="FFFFEB84"/>
        <color rgb="FF63BE7B"/>
      </colorScale>
    </cfRule>
    <cfRule type="colorScale" priority="7425">
      <colorScale>
        <cfvo type="min"/>
        <cfvo type="max"/>
        <color rgb="FFFFEF9C"/>
        <color rgb="FF63BE7B"/>
      </colorScale>
    </cfRule>
  </conditionalFormatting>
  <conditionalFormatting sqref="O9">
    <cfRule type="colorScale" priority="7445">
      <colorScale>
        <cfvo type="min"/>
        <cfvo type="percentile" val="50"/>
        <cfvo type="max"/>
        <color rgb="FF63BE7B"/>
        <color rgb="FFFCFCFF"/>
        <color rgb="FFF8696B"/>
      </colorScale>
    </cfRule>
  </conditionalFormatting>
  <conditionalFormatting sqref="O9">
    <cfRule type="colorScale" priority="7446">
      <colorScale>
        <cfvo type="min"/>
        <cfvo type="percentile" val="50"/>
        <cfvo type="max"/>
        <color rgb="FF63BE7B"/>
        <color rgb="FFFCFCFF"/>
        <color rgb="FFF8696B"/>
      </colorScale>
    </cfRule>
    <cfRule type="colorScale" priority="7447">
      <colorScale>
        <cfvo type="min"/>
        <cfvo type="percentile" val="50"/>
        <cfvo type="max"/>
        <color rgb="FF63BE7B"/>
        <color rgb="FFFCFCFF"/>
        <color rgb="FFF8696B"/>
      </colorScale>
    </cfRule>
    <cfRule type="colorScale" priority="7448">
      <colorScale>
        <cfvo type="min"/>
        <cfvo type="percentile" val="50"/>
        <cfvo type="max"/>
        <color rgb="FF63BE7B"/>
        <color rgb="FFFCFCFF"/>
        <color rgb="FFF8696B"/>
      </colorScale>
    </cfRule>
    <cfRule type="colorScale" priority="7449">
      <colorScale>
        <cfvo type="min"/>
        <cfvo type="percentile" val="50"/>
        <cfvo type="max"/>
        <color rgb="FF63BE7B"/>
        <color rgb="FFFCFCFF"/>
        <color rgb="FFF8696B"/>
      </colorScale>
    </cfRule>
  </conditionalFormatting>
  <conditionalFormatting sqref="P9">
    <cfRule type="colorScale" priority="7450">
      <colorScale>
        <cfvo type="min"/>
        <cfvo type="percentile" val="50"/>
        <cfvo type="max"/>
        <color rgb="FF63BE7B"/>
        <color rgb="FFFCFCFF"/>
        <color rgb="FFF8696B"/>
      </colorScale>
    </cfRule>
  </conditionalFormatting>
  <conditionalFormatting sqref="P9">
    <cfRule type="colorScale" priority="7451">
      <colorScale>
        <cfvo type="min"/>
        <cfvo type="percentile" val="50"/>
        <cfvo type="max"/>
        <color rgb="FF63BE7B"/>
        <color rgb="FFFCFCFF"/>
        <color rgb="FFF8696B"/>
      </colorScale>
    </cfRule>
    <cfRule type="colorScale" priority="7452">
      <colorScale>
        <cfvo type="min"/>
        <cfvo type="percentile" val="50"/>
        <cfvo type="max"/>
        <color rgb="FF63BE7B"/>
        <color rgb="FFFCFCFF"/>
        <color rgb="FFF8696B"/>
      </colorScale>
    </cfRule>
    <cfRule type="colorScale" priority="7453">
      <colorScale>
        <cfvo type="min"/>
        <cfvo type="max"/>
        <color rgb="FFFCFCFF"/>
        <color rgb="FFF8696B"/>
      </colorScale>
    </cfRule>
  </conditionalFormatting>
  <conditionalFormatting sqref="Q9">
    <cfRule type="colorScale" priority="7454">
      <colorScale>
        <cfvo type="min"/>
        <cfvo type="percentile" val="50"/>
        <cfvo type="max"/>
        <color rgb="FFF8696B"/>
        <color rgb="FFFCFCFF"/>
        <color rgb="FF63BE7B"/>
      </colorScale>
    </cfRule>
  </conditionalFormatting>
  <conditionalFormatting sqref="Q9">
    <cfRule type="colorScale" priority="7455">
      <colorScale>
        <cfvo type="min"/>
        <cfvo type="percentile" val="50"/>
        <cfvo type="max"/>
        <color rgb="FFF8696B"/>
        <color rgb="FFFCFCFF"/>
        <color rgb="FF63BE7B"/>
      </colorScale>
    </cfRule>
    <cfRule type="colorScale" priority="7456">
      <colorScale>
        <cfvo type="min"/>
        <cfvo type="max"/>
        <color rgb="FFFFEF9C"/>
        <color rgb="FF63BE7B"/>
      </colorScale>
    </cfRule>
    <cfRule type="colorScale" priority="7457">
      <colorScale>
        <cfvo type="min"/>
        <cfvo type="max"/>
        <color rgb="FFFFEF9C"/>
        <color rgb="FF63BE7B"/>
      </colorScale>
    </cfRule>
    <cfRule type="colorScale" priority="7458">
      <colorScale>
        <cfvo type="min"/>
        <cfvo type="max"/>
        <color rgb="FFFFEF9C"/>
        <color rgb="FF63BE7B"/>
      </colorScale>
    </cfRule>
    <cfRule type="colorScale" priority="7459">
      <colorScale>
        <cfvo type="min"/>
        <cfvo type="max"/>
        <color rgb="FFFCFCFF"/>
        <color rgb="FF63BE7B"/>
      </colorScale>
    </cfRule>
    <cfRule type="colorScale" priority="7460">
      <colorScale>
        <cfvo type="min"/>
        <cfvo type="max"/>
        <color rgb="FFFCFCFF"/>
        <color rgb="FF63BE7B"/>
      </colorScale>
    </cfRule>
    <cfRule type="colorScale" priority="7461">
      <colorScale>
        <cfvo type="min"/>
        <cfvo type="percentile" val="50"/>
        <cfvo type="max"/>
        <color rgb="FFF8696B"/>
        <color rgb="FFFCFCFF"/>
        <color rgb="FF63BE7B"/>
      </colorScale>
    </cfRule>
  </conditionalFormatting>
  <conditionalFormatting sqref="Q9:U9">
    <cfRule type="colorScale" priority="7426">
      <colorScale>
        <cfvo type="min"/>
        <cfvo type="max"/>
        <color rgb="FFFFEF9C"/>
        <color rgb="FF63BE7B"/>
      </colorScale>
    </cfRule>
  </conditionalFormatting>
  <conditionalFormatting sqref="R9">
    <cfRule type="colorScale" priority="7427">
      <colorScale>
        <cfvo type="min"/>
        <cfvo type="percentile" val="50"/>
        <cfvo type="max"/>
        <color rgb="FFF8696B"/>
        <color rgb="FFFCFCFF"/>
        <color rgb="FF63BE7B"/>
      </colorScale>
    </cfRule>
    <cfRule type="colorScale" priority="7428">
      <colorScale>
        <cfvo type="min"/>
        <cfvo type="max"/>
        <color rgb="FFFCFCFF"/>
        <color rgb="FF63BE7B"/>
      </colorScale>
    </cfRule>
    <cfRule type="colorScale" priority="7429">
      <colorScale>
        <cfvo type="min"/>
        <cfvo type="max"/>
        <color rgb="FFFFEF9C"/>
        <color rgb="FF63BE7B"/>
      </colorScale>
    </cfRule>
    <cfRule type="colorScale" priority="7430">
      <colorScale>
        <cfvo type="min"/>
        <cfvo type="max"/>
        <color rgb="FFFFEF9C"/>
        <color rgb="FF63BE7B"/>
      </colorScale>
    </cfRule>
    <cfRule type="colorScale" priority="7431">
      <colorScale>
        <cfvo type="min"/>
        <cfvo type="max"/>
        <color rgb="FFFCFCFF"/>
        <color rgb="FF63BE7B"/>
      </colorScale>
    </cfRule>
    <cfRule type="colorScale" priority="7435">
      <colorScale>
        <cfvo type="min"/>
        <cfvo type="percentile" val="50"/>
        <cfvo type="max"/>
        <color rgb="FFF8696B"/>
        <color rgb="FFFCFCFF"/>
        <color rgb="FF63BE7B"/>
      </colorScale>
    </cfRule>
    <cfRule type="colorScale" priority="7436">
      <colorScale>
        <cfvo type="min"/>
        <cfvo type="max"/>
        <color rgb="FFFCFCFF"/>
        <color rgb="FF63BE7B"/>
      </colorScale>
    </cfRule>
  </conditionalFormatting>
  <conditionalFormatting sqref="S9:T9">
    <cfRule type="colorScale" priority="7462">
      <colorScale>
        <cfvo type="min"/>
        <cfvo type="percentile" val="50"/>
        <cfvo type="max"/>
        <color rgb="FFF8696B"/>
        <color rgb="FFFCFCFF"/>
        <color rgb="FF63BE7B"/>
      </colorScale>
    </cfRule>
    <cfRule type="colorScale" priority="7463">
      <colorScale>
        <cfvo type="min"/>
        <cfvo type="max"/>
        <color rgb="FFFCFCFF"/>
        <color rgb="FF63BE7B"/>
      </colorScale>
    </cfRule>
  </conditionalFormatting>
  <conditionalFormatting sqref="S9:T9">
    <cfRule type="colorScale" priority="7464">
      <colorScale>
        <cfvo type="min"/>
        <cfvo type="percentile" val="50"/>
        <cfvo type="max"/>
        <color rgb="FFF8696B"/>
        <color rgb="FFFCFCFF"/>
        <color rgb="FF63BE7B"/>
      </colorScale>
    </cfRule>
    <cfRule type="colorScale" priority="7465">
      <colorScale>
        <cfvo type="min"/>
        <cfvo type="max"/>
        <color rgb="FFFCFCFF"/>
        <color rgb="FF63BE7B"/>
      </colorScale>
    </cfRule>
    <cfRule type="colorScale" priority="7466">
      <colorScale>
        <cfvo type="min"/>
        <cfvo type="max"/>
        <color rgb="FFFFEF9C"/>
        <color rgb="FF63BE7B"/>
      </colorScale>
    </cfRule>
    <cfRule type="colorScale" priority="7467">
      <colorScale>
        <cfvo type="min"/>
        <cfvo type="max"/>
        <color rgb="FFFFEF9C"/>
        <color rgb="FF63BE7B"/>
      </colorScale>
    </cfRule>
    <cfRule type="colorScale" priority="7468">
      <colorScale>
        <cfvo type="min"/>
        <cfvo type="max"/>
        <color rgb="FFFCFCFF"/>
        <color rgb="FF63BE7B"/>
      </colorScale>
    </cfRule>
    <cfRule type="colorScale" priority="7469">
      <colorScale>
        <cfvo type="min"/>
        <cfvo type="max"/>
        <color rgb="FFFCFCFF"/>
        <color rgb="FF63BE7B"/>
      </colorScale>
    </cfRule>
  </conditionalFormatting>
  <conditionalFormatting sqref="U9">
    <cfRule type="colorScale" priority="7470">
      <colorScale>
        <cfvo type="min"/>
        <cfvo type="percentile" val="50"/>
        <cfvo type="max"/>
        <color rgb="FFF8696B"/>
        <color rgb="FFFCFCFF"/>
        <color rgb="FF63BE7B"/>
      </colorScale>
    </cfRule>
    <cfRule type="colorScale" priority="7471">
      <colorScale>
        <cfvo type="min"/>
        <cfvo type="max"/>
        <color rgb="FFFCFCFF"/>
        <color rgb="FF63BE7B"/>
      </colorScale>
    </cfRule>
  </conditionalFormatting>
  <conditionalFormatting sqref="W9 U9">
    <cfRule type="colorScale" priority="7432">
      <colorScale>
        <cfvo type="min"/>
        <cfvo type="max"/>
        <color rgb="FFFFEF9C"/>
        <color rgb="FF63BE7B"/>
      </colorScale>
    </cfRule>
    <cfRule type="colorScale" priority="7433">
      <colorScale>
        <cfvo type="min"/>
        <cfvo type="max"/>
        <color rgb="FFFFEF9C"/>
        <color rgb="FF63BE7B"/>
      </colorScale>
    </cfRule>
    <cfRule type="colorScale" priority="7434">
      <colorScale>
        <cfvo type="min"/>
        <cfvo type="max"/>
        <color rgb="FFFFEF9C"/>
        <color rgb="FF63BE7B"/>
      </colorScale>
    </cfRule>
  </conditionalFormatting>
  <conditionalFormatting sqref="W9">
    <cfRule type="colorScale" priority="7474">
      <colorScale>
        <cfvo type="min"/>
        <cfvo type="percentile" val="50"/>
        <cfvo type="max"/>
        <color rgb="FF63BE7B"/>
        <color rgb="FFFCFCFF"/>
        <color rgb="FFF8696B"/>
      </colorScale>
    </cfRule>
  </conditionalFormatting>
  <conditionalFormatting sqref="W9">
    <cfRule type="colorScale" priority="7475">
      <colorScale>
        <cfvo type="min"/>
        <cfvo type="percentile" val="50"/>
        <cfvo type="max"/>
        <color rgb="FF63BE7B"/>
        <color rgb="FFFCFCFF"/>
        <color rgb="FFF8696B"/>
      </colorScale>
    </cfRule>
    <cfRule type="colorScale" priority="7476">
      <colorScale>
        <cfvo type="min"/>
        <cfvo type="max"/>
        <color rgb="FF63BE7B"/>
        <color rgb="FFFCFCFF"/>
      </colorScale>
    </cfRule>
    <cfRule type="colorScale" priority="7477">
      <colorScale>
        <cfvo type="min"/>
        <cfvo type="percentile" val="50"/>
        <cfvo type="max"/>
        <color rgb="FF63BE7B"/>
        <color rgb="FFFCFCFF"/>
        <color rgb="FFF8696B"/>
      </colorScale>
    </cfRule>
  </conditionalFormatting>
  <conditionalFormatting sqref="V9">
    <cfRule type="colorScale" priority="7361">
      <colorScale>
        <cfvo type="min"/>
        <cfvo type="max"/>
        <color rgb="FFFFEF9C"/>
        <color rgb="FF63BE7B"/>
      </colorScale>
    </cfRule>
    <cfRule type="colorScale" priority="7362">
      <colorScale>
        <cfvo type="min"/>
        <cfvo type="max"/>
        <color rgb="FFFFEF9C"/>
        <color rgb="FF63BE7B"/>
      </colorScale>
    </cfRule>
  </conditionalFormatting>
  <conditionalFormatting sqref="V9">
    <cfRule type="colorScale" priority="7369">
      <colorScale>
        <cfvo type="min"/>
        <cfvo type="max"/>
        <color rgb="FFFFEF9C"/>
        <color rgb="FF63BE7B"/>
      </colorScale>
    </cfRule>
    <cfRule type="colorScale" priority="7370">
      <colorScale>
        <cfvo type="min"/>
        <cfvo type="percentile" val="50"/>
        <cfvo type="max"/>
        <color rgb="FF63BE7B"/>
        <color rgb="FFFCFCFF"/>
        <color rgb="FFF8696B"/>
      </colorScale>
    </cfRule>
    <cfRule type="colorScale" priority="7371">
      <colorScale>
        <cfvo type="min"/>
        <cfvo type="percentile" val="50"/>
        <cfvo type="max"/>
        <color rgb="FF63BE7B"/>
        <color rgb="FFFCFCFF"/>
        <color rgb="FFF8696B"/>
      </colorScale>
    </cfRule>
    <cfRule type="colorScale" priority="7372">
      <colorScale>
        <cfvo type="min"/>
        <cfvo type="max"/>
        <color rgb="FF63BE7B"/>
        <color rgb="FFFCFCFF"/>
      </colorScale>
    </cfRule>
    <cfRule type="colorScale" priority="7373">
      <colorScale>
        <cfvo type="min"/>
        <cfvo type="percentile" val="50"/>
        <cfvo type="max"/>
        <color rgb="FF63BE7B"/>
        <color rgb="FFFCFCFF"/>
        <color rgb="FFF8696B"/>
      </colorScale>
    </cfRule>
    <cfRule type="colorScale" priority="7374">
      <colorScale>
        <cfvo type="min"/>
        <cfvo type="max"/>
        <color rgb="FFFFEF9C"/>
        <color rgb="FF63BE7B"/>
      </colorScale>
    </cfRule>
    <cfRule type="colorScale" priority="7375">
      <colorScale>
        <cfvo type="min"/>
        <cfvo type="max"/>
        <color rgb="FFFFEF9C"/>
        <color rgb="FF63BE7B"/>
      </colorScale>
    </cfRule>
    <cfRule type="colorScale" priority="7376">
      <colorScale>
        <cfvo type="min"/>
        <cfvo type="max"/>
        <color rgb="FFFFEF9C"/>
        <color rgb="FF63BE7B"/>
      </colorScale>
    </cfRule>
  </conditionalFormatting>
  <conditionalFormatting sqref="V9">
    <cfRule type="colorScale" priority="7377">
      <colorScale>
        <cfvo type="min"/>
        <cfvo type="percentile" val="50"/>
        <cfvo type="max"/>
        <color rgb="FF63BE7B"/>
        <color rgb="FFFCFCFF"/>
        <color rgb="FFF8696B"/>
      </colorScale>
    </cfRule>
  </conditionalFormatting>
  <conditionalFormatting sqref="E9">
    <cfRule type="colorScale" priority="7354">
      <colorScale>
        <cfvo type="min"/>
        <cfvo type="max"/>
        <color rgb="FFFCFCFF"/>
        <color rgb="FF63BE7B"/>
      </colorScale>
    </cfRule>
  </conditionalFormatting>
  <conditionalFormatting sqref="R9">
    <cfRule type="colorScale" priority="7347">
      <colorScale>
        <cfvo type="min"/>
        <cfvo type="percentile" val="50"/>
        <cfvo type="max"/>
        <color rgb="FFF8696B"/>
        <color rgb="FFFCFCFF"/>
        <color rgb="FF63BE7B"/>
      </colorScale>
    </cfRule>
    <cfRule type="colorScale" priority="7348">
      <colorScale>
        <cfvo type="min"/>
        <cfvo type="max"/>
        <color rgb="FFFCFCFF"/>
        <color rgb="FF63BE7B"/>
      </colorScale>
    </cfRule>
  </conditionalFormatting>
  <conditionalFormatting sqref="S9:T9">
    <cfRule type="colorScale" priority="7346">
      <colorScale>
        <cfvo type="min"/>
        <cfvo type="percentile" val="50"/>
        <cfvo type="max"/>
        <color rgb="FFF8696B"/>
        <color rgb="FFFCFCFF"/>
        <color rgb="FF63BE7B"/>
      </colorScale>
    </cfRule>
  </conditionalFormatting>
  <conditionalFormatting sqref="U9">
    <cfRule type="colorScale" priority="7345">
      <colorScale>
        <cfvo type="min"/>
        <cfvo type="percentile" val="50"/>
        <cfvo type="max"/>
        <color rgb="FFF8696B"/>
        <color rgb="FFFCFCFF"/>
        <color rgb="FF63BE7B"/>
      </colorScale>
    </cfRule>
  </conditionalFormatting>
  <conditionalFormatting sqref="R9">
    <cfRule type="colorScale" priority="7337">
      <colorScale>
        <cfvo type="min"/>
        <cfvo type="max"/>
        <color rgb="FFFCFCFF"/>
        <color rgb="FF63BE7B"/>
      </colorScale>
    </cfRule>
  </conditionalFormatting>
  <conditionalFormatting sqref="F9:N9">
    <cfRule type="colorScale" priority="7322">
      <colorScale>
        <cfvo type="min"/>
        <cfvo type="percentile" val="50"/>
        <cfvo type="max"/>
        <color rgb="FFF8696B"/>
        <color rgb="FFFCFCFF"/>
        <color rgb="FF63BE7B"/>
      </colorScale>
    </cfRule>
    <cfRule type="colorScale" priority="7323">
      <colorScale>
        <cfvo type="min"/>
        <cfvo type="max"/>
        <color rgb="FFFCFCFF"/>
        <color rgb="FF63BE7B"/>
      </colorScale>
    </cfRule>
    <cfRule type="colorScale" priority="7324">
      <colorScale>
        <cfvo type="min"/>
        <cfvo type="percentile" val="50"/>
        <cfvo type="max"/>
        <color rgb="FFF8696B"/>
        <color rgb="FFFCFCFF"/>
        <color rgb="FF63BE7B"/>
      </colorScale>
    </cfRule>
  </conditionalFormatting>
  <conditionalFormatting sqref="F9:N9">
    <cfRule type="colorScale" priority="7325">
      <colorScale>
        <cfvo type="min"/>
        <cfvo type="max"/>
        <color rgb="FFFCFCFF"/>
        <color rgb="FF63BE7B"/>
      </colorScale>
    </cfRule>
    <cfRule type="colorScale" priority="7326">
      <colorScale>
        <cfvo type="min"/>
        <cfvo type="max"/>
        <color rgb="FFFCFCFF"/>
        <color rgb="FF63BE7B"/>
      </colorScale>
    </cfRule>
    <cfRule type="colorScale" priority="7327">
      <colorScale>
        <cfvo type="min"/>
        <cfvo type="max"/>
        <color rgb="FFFCFCFF"/>
        <color rgb="FF63BE7B"/>
      </colorScale>
    </cfRule>
  </conditionalFormatting>
  <conditionalFormatting sqref="F9">
    <cfRule type="colorScale" priority="7321">
      <colorScale>
        <cfvo type="min"/>
        <cfvo type="max"/>
        <color rgb="FFFCFCFF"/>
        <color rgb="FF63BE7B"/>
      </colorScale>
    </cfRule>
  </conditionalFormatting>
  <conditionalFormatting sqref="G9">
    <cfRule type="colorScale" priority="7319">
      <colorScale>
        <cfvo type="min"/>
        <cfvo type="max"/>
        <color rgb="FFFCFCFF"/>
        <color rgb="FF63BE7B"/>
      </colorScale>
    </cfRule>
  </conditionalFormatting>
  <conditionalFormatting sqref="H9">
    <cfRule type="colorScale" priority="7317">
      <colorScale>
        <cfvo type="min"/>
        <cfvo type="max"/>
        <color rgb="FFFCFCFF"/>
        <color rgb="FF63BE7B"/>
      </colorScale>
    </cfRule>
  </conditionalFormatting>
  <conditionalFormatting sqref="I9">
    <cfRule type="colorScale" priority="7315">
      <colorScale>
        <cfvo type="min"/>
        <cfvo type="max"/>
        <color rgb="FFFCFCFF"/>
        <color rgb="FF63BE7B"/>
      </colorScale>
    </cfRule>
  </conditionalFormatting>
  <conditionalFormatting sqref="J9">
    <cfRule type="colorScale" priority="7313">
      <colorScale>
        <cfvo type="min"/>
        <cfvo type="max"/>
        <color rgb="FFFCFCFF"/>
        <color rgb="FF63BE7B"/>
      </colorScale>
    </cfRule>
  </conditionalFormatting>
  <conditionalFormatting sqref="K9">
    <cfRule type="colorScale" priority="7311">
      <colorScale>
        <cfvo type="min"/>
        <cfvo type="max"/>
        <color rgb="FFFCFCFF"/>
        <color rgb="FF63BE7B"/>
      </colorScale>
    </cfRule>
  </conditionalFormatting>
  <conditionalFormatting sqref="L9">
    <cfRule type="colorScale" priority="7309">
      <colorScale>
        <cfvo type="min"/>
        <cfvo type="max"/>
        <color rgb="FFFCFCFF"/>
        <color rgb="FF63BE7B"/>
      </colorScale>
    </cfRule>
  </conditionalFormatting>
  <conditionalFormatting sqref="O9">
    <cfRule type="colorScale" priority="7289">
      <colorScale>
        <cfvo type="min"/>
        <cfvo type="percentile" val="50"/>
        <cfvo type="max"/>
        <color rgb="FF63BE7B"/>
        <color rgb="FFFCFCFF"/>
        <color rgb="FFF8696B"/>
      </colorScale>
    </cfRule>
    <cfRule type="colorScale" priority="7290">
      <colorScale>
        <cfvo type="min"/>
        <cfvo type="max"/>
        <color rgb="FFFCFCFF"/>
        <color rgb="FF63BE7B"/>
      </colorScale>
    </cfRule>
  </conditionalFormatting>
  <conditionalFormatting sqref="D10">
    <cfRule type="colorScale" priority="6631">
      <colorScale>
        <cfvo type="min"/>
        <cfvo type="percentile" val="50"/>
        <cfvo type="max"/>
        <color rgb="FFF8696B"/>
        <color rgb="FFFCFCFF"/>
        <color rgb="FF63BE7B"/>
      </colorScale>
    </cfRule>
  </conditionalFormatting>
  <conditionalFormatting sqref="E10">
    <cfRule type="colorScale" priority="6697">
      <colorScale>
        <cfvo type="min"/>
        <cfvo type="max"/>
        <color rgb="FFFCFCFF"/>
        <color rgb="FF63BE7B"/>
      </colorScale>
    </cfRule>
  </conditionalFormatting>
  <conditionalFormatting sqref="E10">
    <cfRule type="colorScale" priority="6738">
      <colorScale>
        <cfvo type="min"/>
        <cfvo type="percentile" val="50"/>
        <cfvo type="max"/>
        <color rgb="FFF8696B"/>
        <color rgb="FFFCFCFF"/>
        <color rgb="FF63BE7B"/>
      </colorScale>
    </cfRule>
    <cfRule type="colorScale" priority="6739">
      <colorScale>
        <cfvo type="min"/>
        <cfvo type="max"/>
        <color rgb="FFFCFCFF"/>
        <color rgb="FF63BE7B"/>
      </colorScale>
    </cfRule>
    <cfRule type="colorScale" priority="6740">
      <colorScale>
        <cfvo type="min"/>
        <cfvo type="percentile" val="50"/>
        <cfvo type="max"/>
        <color rgb="FFF8696B"/>
        <color rgb="FFFCFCFF"/>
        <color rgb="FF63BE7B"/>
      </colorScale>
    </cfRule>
  </conditionalFormatting>
  <conditionalFormatting sqref="E10:N10">
    <cfRule type="colorScale" priority="6632">
      <colorScale>
        <cfvo type="min"/>
        <cfvo type="max"/>
        <color rgb="FFFCFCFF"/>
        <color rgb="FF63BE7B"/>
      </colorScale>
    </cfRule>
    <cfRule type="colorScale" priority="6633">
      <colorScale>
        <cfvo type="min"/>
        <cfvo type="max"/>
        <color rgb="FFFCFCFF"/>
        <color rgb="FF63BE7B"/>
      </colorScale>
    </cfRule>
    <cfRule type="colorScale" priority="6634">
      <colorScale>
        <cfvo type="min"/>
        <cfvo type="percentile" val="50"/>
        <cfvo type="max"/>
        <color rgb="FFF8696B"/>
        <color rgb="FFFFEB84"/>
        <color rgb="FF63BE7B"/>
      </colorScale>
    </cfRule>
    <cfRule type="colorScale" priority="6635">
      <colorScale>
        <cfvo type="min"/>
        <cfvo type="max"/>
        <color rgb="FFFFEF9C"/>
        <color rgb="FF63BE7B"/>
      </colorScale>
    </cfRule>
  </conditionalFormatting>
  <conditionalFormatting sqref="F10">
    <cfRule type="colorScale" priority="6698">
      <colorScale>
        <cfvo type="min"/>
        <cfvo type="max"/>
        <color rgb="FFFCFCFF"/>
        <color rgb="FF63BE7B"/>
      </colorScale>
    </cfRule>
  </conditionalFormatting>
  <conditionalFormatting sqref="F10">
    <cfRule type="colorScale" priority="6710">
      <colorScale>
        <cfvo type="min"/>
        <cfvo type="max"/>
        <color rgb="FFFCFCFF"/>
        <color rgb="FF63BE7B"/>
      </colorScale>
    </cfRule>
    <cfRule type="colorScale" priority="6741">
      <colorScale>
        <cfvo type="min"/>
        <cfvo type="percentile" val="50"/>
        <cfvo type="max"/>
        <color rgb="FFF8696B"/>
        <color rgb="FFFCFCFF"/>
        <color rgb="FF63BE7B"/>
      </colorScale>
    </cfRule>
    <cfRule type="colorScale" priority="6742">
      <colorScale>
        <cfvo type="min"/>
        <cfvo type="max"/>
        <color rgb="FFFCFCFF"/>
        <color rgb="FF63BE7B"/>
      </colorScale>
    </cfRule>
    <cfRule type="colorScale" priority="6743">
      <colorScale>
        <cfvo type="min"/>
        <cfvo type="percentile" val="50"/>
        <cfvo type="max"/>
        <color rgb="FFF8696B"/>
        <color rgb="FFFCFCFF"/>
        <color rgb="FF63BE7B"/>
      </colorScale>
    </cfRule>
  </conditionalFormatting>
  <conditionalFormatting sqref="G10">
    <cfRule type="colorScale" priority="6699">
      <colorScale>
        <cfvo type="min"/>
        <cfvo type="max"/>
        <color rgb="FFFCFCFF"/>
        <color rgb="FF63BE7B"/>
      </colorScale>
    </cfRule>
  </conditionalFormatting>
  <conditionalFormatting sqref="G10">
    <cfRule type="colorScale" priority="6744">
      <colorScale>
        <cfvo type="min"/>
        <cfvo type="percentile" val="50"/>
        <cfvo type="max"/>
        <color rgb="FFF8696B"/>
        <color rgb="FFFCFCFF"/>
        <color rgb="FF63BE7B"/>
      </colorScale>
    </cfRule>
    <cfRule type="colorScale" priority="6745">
      <colorScale>
        <cfvo type="min"/>
        <cfvo type="max"/>
        <color rgb="FFFCFCFF"/>
        <color rgb="FF63BE7B"/>
      </colorScale>
    </cfRule>
    <cfRule type="colorScale" priority="6746">
      <colorScale>
        <cfvo type="min"/>
        <cfvo type="percentile" val="50"/>
        <cfvo type="max"/>
        <color rgb="FFF8696B"/>
        <color rgb="FFFCFCFF"/>
        <color rgb="FF63BE7B"/>
      </colorScale>
    </cfRule>
  </conditionalFormatting>
  <conditionalFormatting sqref="H10">
    <cfRule type="colorScale" priority="6700">
      <colorScale>
        <cfvo type="min"/>
        <cfvo type="max"/>
        <color rgb="FFFCFCFF"/>
        <color rgb="FF63BE7B"/>
      </colorScale>
    </cfRule>
    <cfRule type="colorScale" priority="6708">
      <colorScale>
        <cfvo type="min"/>
        <cfvo type="percentile" val="50"/>
        <cfvo type="max"/>
        <color rgb="FFF8696B"/>
        <color rgb="FFFCFCFF"/>
        <color rgb="FF63BE7B"/>
      </colorScale>
    </cfRule>
  </conditionalFormatting>
  <conditionalFormatting sqref="H10">
    <cfRule type="colorScale" priority="6715">
      <colorScale>
        <cfvo type="min"/>
        <cfvo type="percentile" val="50"/>
        <cfvo type="max"/>
        <color rgb="FFF8696B"/>
        <color rgb="FFFCFCFF"/>
        <color rgb="FF63BE7B"/>
      </colorScale>
    </cfRule>
    <cfRule type="colorScale" priority="6716">
      <colorScale>
        <cfvo type="min"/>
        <cfvo type="max"/>
        <color rgb="FFFCFCFF"/>
        <color rgb="FF63BE7B"/>
      </colorScale>
    </cfRule>
    <cfRule type="colorScale" priority="6717">
      <colorScale>
        <cfvo type="min"/>
        <cfvo type="percentile" val="50"/>
        <cfvo type="max"/>
        <color rgb="FFF8696B"/>
        <color rgb="FFFCFCFF"/>
        <color rgb="FF63BE7B"/>
      </colorScale>
    </cfRule>
  </conditionalFormatting>
  <conditionalFormatting sqref="H10">
    <cfRule type="colorScale" priority="6689">
      <colorScale>
        <cfvo type="min"/>
        <cfvo type="percentile" val="50"/>
        <cfvo type="max"/>
        <color rgb="FFF8696B"/>
        <color rgb="FFFCFCFF"/>
        <color rgb="FF5A8AC6"/>
      </colorScale>
    </cfRule>
  </conditionalFormatting>
  <conditionalFormatting sqref="I10">
    <cfRule type="colorScale" priority="6623">
      <colorScale>
        <cfvo type="min"/>
        <cfvo type="max"/>
        <color rgb="FFFCFCFF"/>
        <color rgb="FF63BE7B"/>
      </colorScale>
    </cfRule>
    <cfRule type="colorScale" priority="6626">
      <colorScale>
        <cfvo type="min"/>
        <cfvo type="percentile" val="50"/>
        <cfvo type="max"/>
        <color rgb="FFF8696B"/>
        <color rgb="FFFCFCFF"/>
        <color rgb="FF63BE7B"/>
      </colorScale>
    </cfRule>
  </conditionalFormatting>
  <conditionalFormatting sqref="I10">
    <cfRule type="colorScale" priority="6750">
      <colorScale>
        <cfvo type="min"/>
        <cfvo type="percentile" val="50"/>
        <cfvo type="max"/>
        <color rgb="FFF8696B"/>
        <color rgb="FFFCFCFF"/>
        <color rgb="FF63BE7B"/>
      </colorScale>
    </cfRule>
    <cfRule type="colorScale" priority="6751">
      <colorScale>
        <cfvo type="min"/>
        <cfvo type="max"/>
        <color rgb="FFFCFCFF"/>
        <color rgb="FF63BE7B"/>
      </colorScale>
    </cfRule>
    <cfRule type="colorScale" priority="6752">
      <colorScale>
        <cfvo type="min"/>
        <cfvo type="percentile" val="50"/>
        <cfvo type="max"/>
        <color rgb="FFF8696B"/>
        <color rgb="FFFCFCFF"/>
        <color rgb="FF63BE7B"/>
      </colorScale>
    </cfRule>
  </conditionalFormatting>
  <conditionalFormatting sqref="J10">
    <cfRule type="colorScale" priority="6622">
      <colorScale>
        <cfvo type="min"/>
        <cfvo type="max"/>
        <color rgb="FFFCFCFF"/>
        <color rgb="FF63BE7B"/>
      </colorScale>
    </cfRule>
    <cfRule type="colorScale" priority="6625">
      <colorScale>
        <cfvo type="min"/>
        <cfvo type="percentile" val="50"/>
        <cfvo type="max"/>
        <color rgb="FFF8696B"/>
        <color rgb="FFFCFCFF"/>
        <color rgb="FF63BE7B"/>
      </colorScale>
    </cfRule>
  </conditionalFormatting>
  <conditionalFormatting sqref="J10">
    <cfRule type="colorScale" priority="6764">
      <colorScale>
        <cfvo type="min"/>
        <cfvo type="percentile" val="50"/>
        <cfvo type="max"/>
        <color rgb="FFF8696B"/>
        <color rgb="FFFCFCFF"/>
        <color rgb="FF63BE7B"/>
      </colorScale>
    </cfRule>
    <cfRule type="colorScale" priority="6765">
      <colorScale>
        <cfvo type="min"/>
        <cfvo type="max"/>
        <color rgb="FFFCFCFF"/>
        <color rgb="FF63BE7B"/>
      </colorScale>
    </cfRule>
    <cfRule type="colorScale" priority="6766">
      <colorScale>
        <cfvo type="min"/>
        <cfvo type="percentile" val="50"/>
        <cfvo type="max"/>
        <color rgb="FFF8696B"/>
        <color rgb="FFFCFCFF"/>
        <color rgb="FF63BE7B"/>
      </colorScale>
    </cfRule>
  </conditionalFormatting>
  <conditionalFormatting sqref="K10">
    <cfRule type="colorScale" priority="6621">
      <colorScale>
        <cfvo type="min"/>
        <cfvo type="max"/>
        <color rgb="FFFCFCFF"/>
        <color rgb="FF63BE7B"/>
      </colorScale>
    </cfRule>
  </conditionalFormatting>
  <conditionalFormatting sqref="K10">
    <cfRule type="colorScale" priority="6767">
      <colorScale>
        <cfvo type="min"/>
        <cfvo type="percentile" val="50"/>
        <cfvo type="max"/>
        <color rgb="FFF8696B"/>
        <color rgb="FFFCFCFF"/>
        <color rgb="FF63BE7B"/>
      </colorScale>
    </cfRule>
  </conditionalFormatting>
  <conditionalFormatting sqref="K10:L10">
    <cfRule type="colorScale" priority="6701">
      <colorScale>
        <cfvo type="min"/>
        <cfvo type="max"/>
        <color rgb="FFFCFCFF"/>
        <color rgb="FF63BE7B"/>
      </colorScale>
    </cfRule>
  </conditionalFormatting>
  <conditionalFormatting sqref="K10:L10">
    <cfRule type="colorScale" priority="6768">
      <colorScale>
        <cfvo type="min"/>
        <cfvo type="percentile" val="50"/>
        <cfvo type="max"/>
        <color rgb="FFF8696B"/>
        <color rgb="FFFCFCFF"/>
        <color rgb="FF63BE7B"/>
      </colorScale>
    </cfRule>
    <cfRule type="colorScale" priority="6769">
      <colorScale>
        <cfvo type="min"/>
        <cfvo type="max"/>
        <color rgb="FFFCFCFF"/>
        <color rgb="FF63BE7B"/>
      </colorScale>
    </cfRule>
  </conditionalFormatting>
  <conditionalFormatting sqref="L10">
    <cfRule type="colorScale" priority="6620">
      <colorScale>
        <cfvo type="min"/>
        <cfvo type="max"/>
        <color rgb="FFFCFCFF"/>
        <color rgb="FF63BE7B"/>
      </colorScale>
    </cfRule>
  </conditionalFormatting>
  <conditionalFormatting sqref="L10">
    <cfRule type="colorScale" priority="6770">
      <colorScale>
        <cfvo type="min"/>
        <cfvo type="percentile" val="50"/>
        <cfvo type="max"/>
        <color rgb="FFF8696B"/>
        <color rgb="FFFCFCFF"/>
        <color rgb="FF63BE7B"/>
      </colorScale>
    </cfRule>
  </conditionalFormatting>
  <conditionalFormatting sqref="I10:J10">
    <cfRule type="colorScale" priority="6753">
      <colorScale>
        <cfvo type="min"/>
        <cfvo type="max"/>
        <color rgb="FFFCFCFF"/>
        <color rgb="FF63BE7B"/>
      </colorScale>
    </cfRule>
    <cfRule type="colorScale" priority="6754">
      <colorScale>
        <cfvo type="min"/>
        <cfvo type="percentile" val="50"/>
        <cfvo type="max"/>
        <color rgb="FFF8696B"/>
        <color rgb="FFFCFCFF"/>
        <color rgb="FF63BE7B"/>
      </colorScale>
    </cfRule>
  </conditionalFormatting>
  <conditionalFormatting sqref="I10:J10">
    <cfRule type="colorScale" priority="6755">
      <colorScale>
        <cfvo type="min"/>
        <cfvo type="percentile" val="50"/>
        <cfvo type="max"/>
        <color rgb="FFF8696B"/>
        <color rgb="FFFCFCFF"/>
        <color rgb="FF63BE7B"/>
      </colorScale>
    </cfRule>
    <cfRule type="colorScale" priority="6756">
      <colorScale>
        <cfvo type="min"/>
        <cfvo type="percentile" val="50"/>
        <cfvo type="max"/>
        <color rgb="FFF8696B"/>
        <color rgb="FFFCFCFF"/>
        <color rgb="FF5A8AC6"/>
      </colorScale>
    </cfRule>
    <cfRule type="colorScale" priority="6757">
      <colorScale>
        <cfvo type="min"/>
        <cfvo type="percentile" val="50"/>
        <cfvo type="max"/>
        <color rgb="FFF8696B"/>
        <color rgb="FFFCFCFF"/>
        <color rgb="FF63BE7B"/>
      </colorScale>
    </cfRule>
    <cfRule type="colorScale" priority="6758">
      <colorScale>
        <cfvo type="min"/>
        <cfvo type="percentile" val="50"/>
        <cfvo type="max"/>
        <color rgb="FFF8696B"/>
        <color rgb="FFFCFCFF"/>
        <color rgb="FF63BE7B"/>
      </colorScale>
    </cfRule>
    <cfRule type="colorScale" priority="6759">
      <colorScale>
        <cfvo type="min"/>
        <cfvo type="max"/>
        <color rgb="FFFCFCFF"/>
        <color rgb="FF63BE7B"/>
      </colorScale>
    </cfRule>
    <cfRule type="colorScale" priority="6760">
      <colorScale>
        <cfvo type="min"/>
        <cfvo type="percentile" val="50"/>
        <cfvo type="max"/>
        <color rgb="FFF8696B"/>
        <color rgb="FFFCFCFF"/>
        <color rgb="FF63BE7B"/>
      </colorScale>
    </cfRule>
  </conditionalFormatting>
  <conditionalFormatting sqref="I10:J10">
    <cfRule type="colorScale" priority="6761">
      <colorScale>
        <cfvo type="min"/>
        <cfvo type="percentile" val="50"/>
        <cfvo type="max"/>
        <color rgb="FFF8696B"/>
        <color rgb="FFFCFCFF"/>
        <color rgb="FF63BE7B"/>
      </colorScale>
    </cfRule>
    <cfRule type="colorScale" priority="6762">
      <colorScale>
        <cfvo type="min"/>
        <cfvo type="max"/>
        <color rgb="FFFCFCFF"/>
        <color rgb="FF63BE7B"/>
      </colorScale>
    </cfRule>
  </conditionalFormatting>
  <conditionalFormatting sqref="J10">
    <cfRule type="colorScale" priority="6763">
      <colorScale>
        <cfvo type="min"/>
        <cfvo type="percentile" val="50"/>
        <cfvo type="max"/>
        <color rgb="FFF8696B"/>
        <color rgb="FFFCFCFF"/>
        <color rgb="FF63BE7B"/>
      </colorScale>
    </cfRule>
  </conditionalFormatting>
  <conditionalFormatting sqref="O10">
    <cfRule type="colorScale" priority="6687">
      <colorScale>
        <cfvo type="min"/>
        <cfvo type="percentile" val="50"/>
        <cfvo type="max"/>
        <color rgb="FF63BE7B"/>
        <color rgb="FFFCFCFF"/>
        <color rgb="FFF8696B"/>
      </colorScale>
    </cfRule>
    <cfRule type="colorScale" priority="6703">
      <colorScale>
        <cfvo type="min"/>
        <cfvo type="percentile" val="50"/>
        <cfvo type="max"/>
        <color rgb="FF63BE7B"/>
        <color rgb="FFFCFCFF"/>
        <color rgb="FFF8696B"/>
      </colorScale>
    </cfRule>
  </conditionalFormatting>
  <conditionalFormatting sqref="O10">
    <cfRule type="colorScale" priority="6617">
      <colorScale>
        <cfvo type="min"/>
        <cfvo type="percentile" val="50"/>
        <cfvo type="max"/>
        <color rgb="FF63BE7B"/>
        <color rgb="FFFCFCFF"/>
        <color rgb="FFF8696B"/>
      </colorScale>
    </cfRule>
  </conditionalFormatting>
  <conditionalFormatting sqref="P10">
    <cfRule type="colorScale" priority="6616">
      <colorScale>
        <cfvo type="min"/>
        <cfvo type="percentile" val="50"/>
        <cfvo type="max"/>
        <color rgb="FF63BE7B"/>
        <color rgb="FFFCFCFF"/>
        <color rgb="FFF8696B"/>
      </colorScale>
    </cfRule>
  </conditionalFormatting>
  <conditionalFormatting sqref="P10">
    <cfRule type="colorScale" priority="6718">
      <colorScale>
        <cfvo type="min"/>
        <cfvo type="percentile" val="50"/>
        <cfvo type="max"/>
        <color rgb="FF63BE7B"/>
        <color rgb="FFFCFCFF"/>
        <color rgb="FFF8696B"/>
      </colorScale>
    </cfRule>
    <cfRule type="colorScale" priority="6719">
      <colorScale>
        <cfvo type="min"/>
        <cfvo type="percentile" val="50"/>
        <cfvo type="max"/>
        <color rgb="FF63BE7B"/>
        <color rgb="FFFCFCFF"/>
        <color rgb="FFF8696B"/>
      </colorScale>
    </cfRule>
    <cfRule type="colorScale" priority="6720">
      <colorScale>
        <cfvo type="min"/>
        <cfvo type="max"/>
        <color rgb="FFFCFCFF"/>
        <color rgb="FFF8696B"/>
      </colorScale>
    </cfRule>
  </conditionalFormatting>
  <conditionalFormatting sqref="Q10">
    <cfRule type="colorScale" priority="6704">
      <colorScale>
        <cfvo type="min"/>
        <cfvo type="max"/>
        <color rgb="FFFFEF9C"/>
        <color rgb="FF63BE7B"/>
      </colorScale>
    </cfRule>
  </conditionalFormatting>
  <conditionalFormatting sqref="Q10">
    <cfRule type="colorScale" priority="6615">
      <colorScale>
        <cfvo type="min"/>
        <cfvo type="max"/>
        <color rgb="FFFCFCFF"/>
        <color rgb="FF63BE7B"/>
      </colorScale>
    </cfRule>
  </conditionalFormatting>
  <conditionalFormatting sqref="Q10">
    <cfRule type="colorScale" priority="6721">
      <colorScale>
        <cfvo type="min"/>
        <cfvo type="percentile" val="50"/>
        <cfvo type="max"/>
        <color rgb="FFF8696B"/>
        <color rgb="FFFCFCFF"/>
        <color rgb="FF63BE7B"/>
      </colorScale>
    </cfRule>
    <cfRule type="colorScale" priority="6722">
      <colorScale>
        <cfvo type="min"/>
        <cfvo type="max"/>
        <color rgb="FFFFEF9C"/>
        <color rgb="FF63BE7B"/>
      </colorScale>
    </cfRule>
    <cfRule type="colorScale" priority="6723">
      <colorScale>
        <cfvo type="min"/>
        <cfvo type="max"/>
        <color rgb="FFFCFCFF"/>
        <color rgb="FF63BE7B"/>
      </colorScale>
    </cfRule>
    <cfRule type="colorScale" priority="6724">
      <colorScale>
        <cfvo type="min"/>
        <cfvo type="max"/>
        <color rgb="FFFCFCFF"/>
        <color rgb="FF63BE7B"/>
      </colorScale>
    </cfRule>
    <cfRule type="colorScale" priority="6725">
      <colorScale>
        <cfvo type="min"/>
        <cfvo type="percentile" val="50"/>
        <cfvo type="max"/>
        <color rgb="FFF8696B"/>
        <color rgb="FFFCFCFF"/>
        <color rgb="FF63BE7B"/>
      </colorScale>
    </cfRule>
  </conditionalFormatting>
  <conditionalFormatting sqref="Q10">
    <cfRule type="colorScale" priority="6775">
      <colorScale>
        <cfvo type="min"/>
        <cfvo type="percentile" val="50"/>
        <cfvo type="max"/>
        <color rgb="FFF8696B"/>
        <color rgb="FFFCFCFF"/>
        <color rgb="FF63BE7B"/>
      </colorScale>
    </cfRule>
  </conditionalFormatting>
  <conditionalFormatting sqref="Q10:U10 W10">
    <cfRule type="colorScale" priority="6688">
      <colorScale>
        <cfvo type="min"/>
        <cfvo type="max"/>
        <color rgb="FFFFEF9C"/>
        <color rgb="FF63BE7B"/>
      </colorScale>
    </cfRule>
  </conditionalFormatting>
  <conditionalFormatting sqref="R10">
    <cfRule type="colorScale" priority="6614">
      <colorScale>
        <cfvo type="min"/>
        <cfvo type="max"/>
        <color rgb="FFFCFCFF"/>
        <color rgb="FF63BE7B"/>
      </colorScale>
    </cfRule>
  </conditionalFormatting>
  <conditionalFormatting sqref="R10">
    <cfRule type="colorScale" priority="6705">
      <colorScale>
        <cfvo type="min"/>
        <cfvo type="max"/>
        <color rgb="FFFFEF9C"/>
        <color rgb="FF63BE7B"/>
      </colorScale>
    </cfRule>
  </conditionalFormatting>
  <conditionalFormatting sqref="R10">
    <cfRule type="colorScale" priority="6726">
      <colorScale>
        <cfvo type="min"/>
        <cfvo type="percentile" val="50"/>
        <cfvo type="max"/>
        <color rgb="FFF8696B"/>
        <color rgb="FFFCFCFF"/>
        <color rgb="FF63BE7B"/>
      </colorScale>
    </cfRule>
    <cfRule type="colorScale" priority="6727">
      <colorScale>
        <cfvo type="min"/>
        <cfvo type="max"/>
        <color rgb="FFFCFCFF"/>
        <color rgb="FF63BE7B"/>
      </colorScale>
    </cfRule>
    <cfRule type="colorScale" priority="6728">
      <colorScale>
        <cfvo type="min"/>
        <cfvo type="max"/>
        <color rgb="FFFCFCFF"/>
        <color rgb="FF63BE7B"/>
      </colorScale>
    </cfRule>
  </conditionalFormatting>
  <conditionalFormatting sqref="R10">
    <cfRule type="colorScale" priority="6776">
      <colorScale>
        <cfvo type="min"/>
        <cfvo type="percentile" val="50"/>
        <cfvo type="max"/>
        <color rgb="FFF8696B"/>
        <color rgb="FFFCFCFF"/>
        <color rgb="FF63BE7B"/>
      </colorScale>
    </cfRule>
    <cfRule type="colorScale" priority="6777">
      <colorScale>
        <cfvo type="min"/>
        <cfvo type="max"/>
        <color rgb="FFFCFCFF"/>
        <color rgb="FF63BE7B"/>
      </colorScale>
    </cfRule>
  </conditionalFormatting>
  <conditionalFormatting sqref="S10:T10">
    <cfRule type="colorScale" priority="6706">
      <colorScale>
        <cfvo type="min"/>
        <cfvo type="max"/>
        <color rgb="FFFFEF9C"/>
        <color rgb="FF63BE7B"/>
      </colorScale>
    </cfRule>
  </conditionalFormatting>
  <conditionalFormatting sqref="S10:T10">
    <cfRule type="colorScale" priority="6612">
      <colorScale>
        <cfvo type="min"/>
        <cfvo type="max"/>
        <color rgb="FFFCFCFF"/>
        <color rgb="FF63BE7B"/>
      </colorScale>
    </cfRule>
  </conditionalFormatting>
  <conditionalFormatting sqref="S10:T10">
    <cfRule type="colorScale" priority="6729">
      <colorScale>
        <cfvo type="min"/>
        <cfvo type="percentile" val="50"/>
        <cfvo type="max"/>
        <color rgb="FFF8696B"/>
        <color rgb="FFFCFCFF"/>
        <color rgb="FF63BE7B"/>
      </colorScale>
    </cfRule>
    <cfRule type="colorScale" priority="6730">
      <colorScale>
        <cfvo type="min"/>
        <cfvo type="max"/>
        <color rgb="FFFCFCFF"/>
        <color rgb="FF63BE7B"/>
      </colorScale>
    </cfRule>
    <cfRule type="colorScale" priority="6731">
      <colorScale>
        <cfvo type="min"/>
        <cfvo type="max"/>
        <color rgb="FFFCFCFF"/>
        <color rgb="FF63BE7B"/>
      </colorScale>
    </cfRule>
    <cfRule type="colorScale" priority="6732">
      <colorScale>
        <cfvo type="min"/>
        <cfvo type="max"/>
        <color rgb="FFFCFCFF"/>
        <color rgb="FF63BE7B"/>
      </colorScale>
    </cfRule>
  </conditionalFormatting>
  <conditionalFormatting sqref="S10:T10">
    <cfRule type="colorScale" priority="6778">
      <colorScale>
        <cfvo type="min"/>
        <cfvo type="percentile" val="50"/>
        <cfvo type="max"/>
        <color rgb="FFF8696B"/>
        <color rgb="FFFCFCFF"/>
        <color rgb="FF63BE7B"/>
      </colorScale>
    </cfRule>
    <cfRule type="colorScale" priority="6779">
      <colorScale>
        <cfvo type="min"/>
        <cfvo type="max"/>
        <color rgb="FFFCFCFF"/>
        <color rgb="FF63BE7B"/>
      </colorScale>
    </cfRule>
  </conditionalFormatting>
  <conditionalFormatting sqref="U10">
    <cfRule type="colorScale" priority="6611">
      <colorScale>
        <cfvo type="min"/>
        <cfvo type="max"/>
        <color rgb="FFFCFCFF"/>
        <color rgb="FF63BE7B"/>
      </colorScale>
    </cfRule>
  </conditionalFormatting>
  <conditionalFormatting sqref="U10 W10">
    <cfRule type="colorScale" priority="6696">
      <colorScale>
        <cfvo type="min"/>
        <cfvo type="max"/>
        <color rgb="FFFFEF9C"/>
        <color rgb="FF63BE7B"/>
      </colorScale>
    </cfRule>
  </conditionalFormatting>
  <conditionalFormatting sqref="U10">
    <cfRule type="colorScale" priority="6733">
      <colorScale>
        <cfvo type="min"/>
        <cfvo type="percentile" val="50"/>
        <cfvo type="max"/>
        <color rgb="FFF8696B"/>
        <color rgb="FFFCFCFF"/>
        <color rgb="FF63BE7B"/>
      </colorScale>
    </cfRule>
    <cfRule type="colorScale" priority="6734">
      <colorScale>
        <cfvo type="min"/>
        <cfvo type="max"/>
        <color rgb="FFFCFCFF"/>
        <color rgb="FF63BE7B"/>
      </colorScale>
    </cfRule>
  </conditionalFormatting>
  <conditionalFormatting sqref="V10">
    <cfRule type="colorScale" priority="6683">
      <colorScale>
        <cfvo type="min"/>
        <cfvo type="max"/>
        <color rgb="FFFFEF9C"/>
        <color rgb="FF63BE7B"/>
      </colorScale>
    </cfRule>
  </conditionalFormatting>
  <conditionalFormatting sqref="V10">
    <cfRule type="colorScale" priority="6610">
      <colorScale>
        <cfvo type="min"/>
        <cfvo type="max"/>
        <color rgb="FF63BE7B"/>
        <color rgb="FFFCFCFF"/>
      </colorScale>
    </cfRule>
  </conditionalFormatting>
  <conditionalFormatting sqref="V10">
    <cfRule type="colorScale" priority="6679">
      <colorScale>
        <cfvo type="min"/>
        <cfvo type="percentile" val="50"/>
        <cfvo type="max"/>
        <color rgb="FF63BE7B"/>
        <color rgb="FFFCFCFF"/>
        <color rgb="FFF8696B"/>
      </colorScale>
    </cfRule>
    <cfRule type="colorScale" priority="6680">
      <colorScale>
        <cfvo type="min"/>
        <cfvo type="percentile" val="50"/>
        <cfvo type="max"/>
        <color rgb="FF63BE7B"/>
        <color rgb="FFFCFCFF"/>
        <color rgb="FFF8696B"/>
      </colorScale>
    </cfRule>
    <cfRule type="colorScale" priority="6681">
      <colorScale>
        <cfvo type="min"/>
        <cfvo type="max"/>
        <color rgb="FF63BE7B"/>
        <color rgb="FFFCFCFF"/>
      </colorScale>
    </cfRule>
    <cfRule type="colorScale" priority="6682">
      <colorScale>
        <cfvo type="min"/>
        <cfvo type="percentile" val="50"/>
        <cfvo type="max"/>
        <color rgb="FF63BE7B"/>
        <color rgb="FFFCFCFF"/>
        <color rgb="FFF8696B"/>
      </colorScale>
    </cfRule>
    <cfRule type="colorScale" priority="6684">
      <colorScale>
        <cfvo type="min"/>
        <cfvo type="max"/>
        <color rgb="FFFFEF9C"/>
        <color rgb="FF63BE7B"/>
      </colorScale>
    </cfRule>
    <cfRule type="colorScale" priority="6685">
      <colorScale>
        <cfvo type="min"/>
        <cfvo type="max"/>
        <color rgb="FFFFEF9C"/>
        <color rgb="FF63BE7B"/>
      </colorScale>
    </cfRule>
    <cfRule type="colorScale" priority="6686">
      <colorScale>
        <cfvo type="min"/>
        <cfvo type="max"/>
        <color rgb="FFFFEF9C"/>
        <color rgb="FF63BE7B"/>
      </colorScale>
    </cfRule>
  </conditionalFormatting>
  <conditionalFormatting sqref="U10">
    <cfRule type="colorScale" priority="6707">
      <colorScale>
        <cfvo type="min"/>
        <cfvo type="max"/>
        <color rgb="FFFFEF9C"/>
        <color rgb="FF63BE7B"/>
      </colorScale>
    </cfRule>
  </conditionalFormatting>
  <conditionalFormatting sqref="W10">
    <cfRule type="colorScale" priority="6609">
      <colorScale>
        <cfvo type="min"/>
        <cfvo type="max"/>
        <color rgb="FF63BE7B"/>
        <color rgb="FFFCFCFF"/>
      </colorScale>
    </cfRule>
  </conditionalFormatting>
  <conditionalFormatting sqref="W10">
    <cfRule type="colorScale" priority="6735">
      <colorScale>
        <cfvo type="min"/>
        <cfvo type="percentile" val="50"/>
        <cfvo type="max"/>
        <color rgb="FF63BE7B"/>
        <color rgb="FFFCFCFF"/>
        <color rgb="FFF8696B"/>
      </colorScale>
    </cfRule>
    <cfRule type="colorScale" priority="6736">
      <colorScale>
        <cfvo type="min"/>
        <cfvo type="max"/>
        <color rgb="FF63BE7B"/>
        <color rgb="FFFCFCFF"/>
      </colorScale>
    </cfRule>
    <cfRule type="colorScale" priority="6737">
      <colorScale>
        <cfvo type="min"/>
        <cfvo type="percentile" val="50"/>
        <cfvo type="max"/>
        <color rgb="FF63BE7B"/>
        <color rgb="FFFCFCFF"/>
        <color rgb="FFF8696B"/>
      </colorScale>
    </cfRule>
  </conditionalFormatting>
  <conditionalFormatting sqref="W10">
    <cfRule type="colorScale" priority="6780">
      <colorScale>
        <cfvo type="min"/>
        <cfvo type="percentile" val="50"/>
        <cfvo type="max"/>
        <color rgb="FF63BE7B"/>
        <color rgb="FFFCFCFF"/>
        <color rgb="FFF8696B"/>
      </colorScale>
    </cfRule>
  </conditionalFormatting>
  <conditionalFormatting sqref="J10">
    <cfRule type="colorScale" priority="6606">
      <colorScale>
        <cfvo type="min"/>
        <cfvo type="max"/>
        <color rgb="FFFCFCFF"/>
        <color rgb="FF63BE7B"/>
      </colorScale>
    </cfRule>
  </conditionalFormatting>
  <conditionalFormatting sqref="U10">
    <cfRule type="colorScale" priority="6597">
      <colorScale>
        <cfvo type="min"/>
        <cfvo type="percentile" val="50"/>
        <cfvo type="max"/>
        <color rgb="FFF8696B"/>
        <color rgb="FFFCFCFF"/>
        <color rgb="FF63BE7B"/>
      </colorScale>
    </cfRule>
  </conditionalFormatting>
  <conditionalFormatting sqref="V10">
    <cfRule type="colorScale" priority="6596">
      <colorScale>
        <cfvo type="min"/>
        <cfvo type="percentile" val="50"/>
        <cfvo type="max"/>
        <color rgb="FF63BE7B"/>
        <color rgb="FFFCFCFF"/>
        <color rgb="FFF8696B"/>
      </colorScale>
    </cfRule>
  </conditionalFormatting>
  <conditionalFormatting sqref="S10:T10">
    <cfRule type="colorScale" priority="6585">
      <colorScale>
        <cfvo type="min"/>
        <cfvo type="percentile" val="50"/>
        <cfvo type="max"/>
        <color rgb="FFF8696B"/>
        <color rgb="FFFCFCFF"/>
        <color rgb="FF63BE7B"/>
      </colorScale>
    </cfRule>
  </conditionalFormatting>
  <conditionalFormatting sqref="E3:E5">
    <cfRule type="colorScale" priority="71267">
      <colorScale>
        <cfvo type="min"/>
        <cfvo type="max"/>
        <color rgb="FFFCFCFF"/>
        <color rgb="FF63BE7B"/>
      </colorScale>
    </cfRule>
  </conditionalFormatting>
  <conditionalFormatting sqref="F3:F5">
    <cfRule type="colorScale" priority="71269">
      <colorScale>
        <cfvo type="min"/>
        <cfvo type="max"/>
        <color rgb="FFFCFCFF"/>
        <color rgb="FF63BE7B"/>
      </colorScale>
    </cfRule>
  </conditionalFormatting>
  <conditionalFormatting sqref="G3:G5">
    <cfRule type="colorScale" priority="71271">
      <colorScale>
        <cfvo type="min"/>
        <cfvo type="max"/>
        <color rgb="FFFCFCFF"/>
        <color rgb="FF63BE7B"/>
      </colorScale>
    </cfRule>
  </conditionalFormatting>
  <conditionalFormatting sqref="H3:H5">
    <cfRule type="colorScale" priority="71273">
      <colorScale>
        <cfvo type="min"/>
        <cfvo type="max"/>
        <color rgb="FFFCFCFF"/>
        <color rgb="FF63BE7B"/>
      </colorScale>
    </cfRule>
  </conditionalFormatting>
  <conditionalFormatting sqref="K3:L5">
    <cfRule type="colorScale" priority="71275">
      <colorScale>
        <cfvo type="min"/>
        <cfvo type="max"/>
        <color rgb="FFFCFCFF"/>
        <color rgb="FF63BE7B"/>
      </colorScale>
    </cfRule>
  </conditionalFormatting>
  <conditionalFormatting sqref="O3:O5">
    <cfRule type="colorScale" priority="71277">
      <colorScale>
        <cfvo type="min"/>
        <cfvo type="percentile" val="50"/>
        <cfvo type="max"/>
        <color rgb="FF63BE7B"/>
        <color rgb="FFFCFCFF"/>
        <color rgb="FFF8696B"/>
      </colorScale>
    </cfRule>
  </conditionalFormatting>
  <conditionalFormatting sqref="I3:I5">
    <cfRule type="colorScale" priority="71285">
      <colorScale>
        <cfvo type="min"/>
        <cfvo type="max"/>
        <color rgb="FFFCFCFF"/>
        <color rgb="FF63BE7B"/>
      </colorScale>
    </cfRule>
  </conditionalFormatting>
  <conditionalFormatting sqref="J3:J5">
    <cfRule type="colorScale" priority="71287">
      <colorScale>
        <cfvo type="min"/>
        <cfvo type="max"/>
        <color rgb="FFFCFCFF"/>
        <color rgb="FF63BE7B"/>
      </colorScale>
    </cfRule>
  </conditionalFormatting>
  <conditionalFormatting sqref="H3:H5">
    <cfRule type="colorScale" priority="71291">
      <colorScale>
        <cfvo type="min"/>
        <cfvo type="percentile" val="50"/>
        <cfvo type="max"/>
        <color rgb="FFF8696B"/>
        <color rgb="FFFCFCFF"/>
        <color rgb="FF63BE7B"/>
      </colorScale>
    </cfRule>
  </conditionalFormatting>
  <conditionalFormatting sqref="I3:I5">
    <cfRule type="colorScale" priority="71293">
      <colorScale>
        <cfvo type="min"/>
        <cfvo type="percentile" val="50"/>
        <cfvo type="max"/>
        <color rgb="FFF8696B"/>
        <color rgb="FFFCFCFF"/>
        <color rgb="FF63BE7B"/>
      </colorScale>
    </cfRule>
  </conditionalFormatting>
  <conditionalFormatting sqref="M6:N6 N7:N8">
    <cfRule type="colorScale" priority="6555">
      <colorScale>
        <cfvo type="min"/>
        <cfvo type="percentile" val="50"/>
        <cfvo type="max"/>
        <color rgb="FFF8696B"/>
        <color rgb="FFFCFCFF"/>
        <color rgb="FF63BE7B"/>
      </colorScale>
    </cfRule>
    <cfRule type="colorScale" priority="6556">
      <colorScale>
        <cfvo type="min"/>
        <cfvo type="max"/>
        <color rgb="FFFCFCFF"/>
        <color rgb="FF63BE7B"/>
      </colorScale>
    </cfRule>
  </conditionalFormatting>
  <conditionalFormatting sqref="M6:N6 N7:N8">
    <cfRule type="colorScale" priority="6553">
      <colorScale>
        <cfvo type="min"/>
        <cfvo type="max"/>
        <color rgb="FFFCFCFF"/>
        <color rgb="FF63BE7B"/>
      </colorScale>
    </cfRule>
    <cfRule type="colorScale" priority="6554">
      <colorScale>
        <cfvo type="min"/>
        <cfvo type="percentile" val="50"/>
        <cfvo type="max"/>
        <color rgb="FFF8696B"/>
        <color rgb="FFFCFCFF"/>
        <color rgb="FF63BE7B"/>
      </colorScale>
    </cfRule>
  </conditionalFormatting>
  <conditionalFormatting sqref="M6:N6 N7:N8">
    <cfRule type="colorScale" priority="6552">
      <colorScale>
        <cfvo type="min"/>
        <cfvo type="max"/>
        <color rgb="FFFCFCFF"/>
        <color rgb="FF63BE7B"/>
      </colorScale>
    </cfRule>
  </conditionalFormatting>
  <conditionalFormatting sqref="M7:N7 N8">
    <cfRule type="colorScale" priority="6551">
      <colorScale>
        <cfvo type="min"/>
        <cfvo type="max"/>
        <color rgb="FFFCFCFF"/>
        <color rgb="FF63BE7B"/>
      </colorScale>
    </cfRule>
  </conditionalFormatting>
  <conditionalFormatting sqref="M7:N7 N8">
    <cfRule type="colorScale" priority="6549">
      <colorScale>
        <cfvo type="min"/>
        <cfvo type="percentile" val="50"/>
        <cfvo type="max"/>
        <color rgb="FFF8696B"/>
        <color rgb="FFFCFCFF"/>
        <color rgb="FF63BE7B"/>
      </colorScale>
    </cfRule>
    <cfRule type="colorScale" priority="6550">
      <colorScale>
        <cfvo type="min"/>
        <cfvo type="max"/>
        <color rgb="FFFCFCFF"/>
        <color rgb="FF63BE7B"/>
      </colorScale>
    </cfRule>
  </conditionalFormatting>
  <conditionalFormatting sqref="M7:N7 N8">
    <cfRule type="colorScale" priority="6547">
      <colorScale>
        <cfvo type="min"/>
        <cfvo type="max"/>
        <color rgb="FFFCFCFF"/>
        <color rgb="FF63BE7B"/>
      </colorScale>
    </cfRule>
    <cfRule type="colorScale" priority="6548">
      <colorScale>
        <cfvo type="min"/>
        <cfvo type="percentile" val="50"/>
        <cfvo type="max"/>
        <color rgb="FFF8696B"/>
        <color rgb="FFFCFCFF"/>
        <color rgb="FF63BE7B"/>
      </colorScale>
    </cfRule>
  </conditionalFormatting>
  <conditionalFormatting sqref="M7:N7">
    <cfRule type="colorScale" priority="6546">
      <colorScale>
        <cfvo type="min"/>
        <cfvo type="max"/>
        <color rgb="FFFCFCFF"/>
        <color rgb="FF63BE7B"/>
      </colorScale>
    </cfRule>
  </conditionalFormatting>
  <conditionalFormatting sqref="M7:N7">
    <cfRule type="colorScale" priority="6544">
      <colorScale>
        <cfvo type="min"/>
        <cfvo type="percentile" val="50"/>
        <cfvo type="max"/>
        <color rgb="FFF8696B"/>
        <color rgb="FFFCFCFF"/>
        <color rgb="FF63BE7B"/>
      </colorScale>
    </cfRule>
    <cfRule type="colorScale" priority="6545">
      <colorScale>
        <cfvo type="min"/>
        <cfvo type="max"/>
        <color rgb="FFFCFCFF"/>
        <color rgb="FF63BE7B"/>
      </colorScale>
    </cfRule>
  </conditionalFormatting>
  <conditionalFormatting sqref="M7:N7">
    <cfRule type="colorScale" priority="6542">
      <colorScale>
        <cfvo type="min"/>
        <cfvo type="max"/>
        <color rgb="FFFCFCFF"/>
        <color rgb="FF63BE7B"/>
      </colorScale>
    </cfRule>
    <cfRule type="colorScale" priority="6543">
      <colorScale>
        <cfvo type="min"/>
        <cfvo type="percentile" val="50"/>
        <cfvo type="max"/>
        <color rgb="FFF8696B"/>
        <color rgb="FFFCFCFF"/>
        <color rgb="FF63BE7B"/>
      </colorScale>
    </cfRule>
  </conditionalFormatting>
  <conditionalFormatting sqref="M3:M8">
    <cfRule type="colorScale" priority="6509">
      <colorScale>
        <cfvo type="min"/>
        <cfvo type="max"/>
        <color rgb="FFFCFCFF"/>
        <color rgb="FF63BE7B"/>
      </colorScale>
    </cfRule>
  </conditionalFormatting>
  <conditionalFormatting sqref="N7:N8 M3:N6">
    <cfRule type="colorScale" priority="6499">
      <colorScale>
        <cfvo type="min"/>
        <cfvo type="max"/>
        <color rgb="FFFCFCFF"/>
        <color rgb="FF63BE7B"/>
      </colorScale>
    </cfRule>
    <cfRule type="colorScale" priority="6500">
      <colorScale>
        <cfvo type="min"/>
        <cfvo type="percentile" val="50"/>
        <cfvo type="max"/>
        <color rgb="FFF8696B"/>
        <color rgb="FFFCFCFF"/>
        <color rgb="FF63BE7B"/>
      </colorScale>
    </cfRule>
  </conditionalFormatting>
  <conditionalFormatting sqref="N7:N8 M3:N6">
    <cfRule type="colorScale" priority="6498">
      <colorScale>
        <cfvo type="min"/>
        <cfvo type="max"/>
        <color rgb="FFFCFCFF"/>
        <color rgb="FF63BE7B"/>
      </colorScale>
    </cfRule>
  </conditionalFormatting>
  <conditionalFormatting sqref="M6:M7">
    <cfRule type="colorScale" priority="6497">
      <colorScale>
        <cfvo type="min"/>
        <cfvo type="max"/>
        <color rgb="FFFCFCFF"/>
        <color rgb="FF63BE7B"/>
      </colorScale>
    </cfRule>
  </conditionalFormatting>
  <conditionalFormatting sqref="M8:N8">
    <cfRule type="colorScale" priority="6461">
      <colorScale>
        <cfvo type="min"/>
        <cfvo type="max"/>
        <color rgb="FFFCFCFF"/>
        <color rgb="FF63BE7B"/>
      </colorScale>
    </cfRule>
  </conditionalFormatting>
  <conditionalFormatting sqref="M8:N8">
    <cfRule type="colorScale" priority="6458">
      <colorScale>
        <cfvo type="min"/>
        <cfvo type="percentile" val="50"/>
        <cfvo type="max"/>
        <color rgb="FFF8696B"/>
        <color rgb="FFFCFCFF"/>
        <color rgb="FF63BE7B"/>
      </colorScale>
    </cfRule>
    <cfRule type="colorScale" priority="6459">
      <colorScale>
        <cfvo type="min"/>
        <cfvo type="max"/>
        <color rgb="FFFCFCFF"/>
        <color rgb="FF63BE7B"/>
      </colorScale>
    </cfRule>
    <cfRule type="colorScale" priority="6460">
      <colorScale>
        <cfvo type="min"/>
        <cfvo type="percentile" val="50"/>
        <cfvo type="max"/>
        <color rgb="FFF8696B"/>
        <color rgb="FFFCFCFF"/>
        <color rgb="FF63BE7B"/>
      </colorScale>
    </cfRule>
  </conditionalFormatting>
  <conditionalFormatting sqref="M9:N9">
    <cfRule type="colorScale" priority="6457">
      <colorScale>
        <cfvo type="min"/>
        <cfvo type="max"/>
        <color rgb="FFFCFCFF"/>
        <color rgb="FF63BE7B"/>
      </colorScale>
    </cfRule>
  </conditionalFormatting>
  <conditionalFormatting sqref="M10:N10">
    <cfRule type="colorScale" priority="6440">
      <colorScale>
        <cfvo type="min"/>
        <cfvo type="max"/>
        <color rgb="FFFCFCFF"/>
        <color rgb="FF63BE7B"/>
      </colorScale>
    </cfRule>
    <cfRule type="colorScale" priority="6441">
      <colorScale>
        <cfvo type="min"/>
        <cfvo type="percentile" val="50"/>
        <cfvo type="max"/>
        <color rgb="FFF8696B"/>
        <color rgb="FFFCFCFF"/>
        <color rgb="FF63BE7B"/>
      </colorScale>
    </cfRule>
  </conditionalFormatting>
  <conditionalFormatting sqref="M10:N10">
    <cfRule type="colorScale" priority="6437">
      <colorScale>
        <cfvo type="min"/>
        <cfvo type="percentile" val="50"/>
        <cfvo type="max"/>
        <color rgb="FFF8696B"/>
        <color rgb="FFFCFCFF"/>
        <color rgb="FF63BE7B"/>
      </colorScale>
    </cfRule>
    <cfRule type="colorScale" priority="6438">
      <colorScale>
        <cfvo type="min"/>
        <cfvo type="max"/>
        <color rgb="FFFCFCFF"/>
        <color rgb="FF63BE7B"/>
      </colorScale>
    </cfRule>
    <cfRule type="colorScale" priority="6439">
      <colorScale>
        <cfvo type="min"/>
        <cfvo type="percentile" val="50"/>
        <cfvo type="max"/>
        <color rgb="FFF8696B"/>
        <color rgb="FFFCFCFF"/>
        <color rgb="FF63BE7B"/>
      </colorScale>
    </cfRule>
  </conditionalFormatting>
  <conditionalFormatting sqref="M10:N10">
    <cfRule type="colorScale" priority="6429">
      <colorScale>
        <cfvo type="min"/>
        <cfvo type="percentile" val="50"/>
        <cfvo type="max"/>
        <color rgb="FFF8696B"/>
        <color rgb="FFFCFCFF"/>
        <color rgb="FF63BE7B"/>
      </colorScale>
    </cfRule>
    <cfRule type="colorScale" priority="6430">
      <colorScale>
        <cfvo type="min"/>
        <cfvo type="percentile" val="50"/>
        <cfvo type="max"/>
        <color rgb="FFF8696B"/>
        <color rgb="FFFCFCFF"/>
        <color rgb="FF5A8AC6"/>
      </colorScale>
    </cfRule>
    <cfRule type="colorScale" priority="6431">
      <colorScale>
        <cfvo type="min"/>
        <cfvo type="percentile" val="50"/>
        <cfvo type="max"/>
        <color rgb="FFF8696B"/>
        <color rgb="FFFCFCFF"/>
        <color rgb="FF63BE7B"/>
      </colorScale>
    </cfRule>
    <cfRule type="colorScale" priority="6432">
      <colorScale>
        <cfvo type="min"/>
        <cfvo type="percentile" val="50"/>
        <cfvo type="max"/>
        <color rgb="FFF8696B"/>
        <color rgb="FFFCFCFF"/>
        <color rgb="FF63BE7B"/>
      </colorScale>
    </cfRule>
    <cfRule type="colorScale" priority="6433">
      <colorScale>
        <cfvo type="min"/>
        <cfvo type="max"/>
        <color rgb="FFFCFCFF"/>
        <color rgb="FF63BE7B"/>
      </colorScale>
    </cfRule>
    <cfRule type="colorScale" priority="6434">
      <colorScale>
        <cfvo type="min"/>
        <cfvo type="percentile" val="50"/>
        <cfvo type="max"/>
        <color rgb="FFF8696B"/>
        <color rgb="FFFCFCFF"/>
        <color rgb="FF63BE7B"/>
      </colorScale>
    </cfRule>
  </conditionalFormatting>
  <conditionalFormatting sqref="M10:N10">
    <cfRule type="colorScale" priority="6427">
      <colorScale>
        <cfvo type="min"/>
        <cfvo type="percentile" val="50"/>
        <cfvo type="max"/>
        <color rgb="FFF8696B"/>
        <color rgb="FFFCFCFF"/>
        <color rgb="FF63BE7B"/>
      </colorScale>
    </cfRule>
    <cfRule type="colorScale" priority="6428">
      <colorScale>
        <cfvo type="min"/>
        <cfvo type="max"/>
        <color rgb="FFFCFCFF"/>
        <color rgb="FF63BE7B"/>
      </colorScale>
    </cfRule>
  </conditionalFormatting>
  <conditionalFormatting sqref="M10:N10">
    <cfRule type="colorScale" priority="6426">
      <colorScale>
        <cfvo type="min"/>
        <cfvo type="percentile" val="50"/>
        <cfvo type="max"/>
        <color rgb="FFF8696B"/>
        <color rgb="FFFCFCFF"/>
        <color rgb="FF63BE7B"/>
      </colorScale>
    </cfRule>
  </conditionalFormatting>
  <conditionalFormatting sqref="M10:N10">
    <cfRule type="colorScale" priority="6425">
      <colorScale>
        <cfvo type="min"/>
        <cfvo type="max"/>
        <color rgb="FFFCFCFF"/>
        <color rgb="FF63BE7B"/>
      </colorScale>
    </cfRule>
  </conditionalFormatting>
  <conditionalFormatting sqref="M3:M5">
    <cfRule type="colorScale" priority="6419">
      <colorScale>
        <cfvo type="min"/>
        <cfvo type="max"/>
        <color rgb="FFFCFCFF"/>
        <color rgb="FF63BE7B"/>
      </colorScale>
    </cfRule>
  </conditionalFormatting>
  <conditionalFormatting sqref="N3:N10">
    <cfRule type="colorScale" priority="6409">
      <colorScale>
        <cfvo type="min"/>
        <cfvo type="max"/>
        <color rgb="FFFCFCFF"/>
        <color rgb="FF63BE7B"/>
      </colorScale>
    </cfRule>
  </conditionalFormatting>
  <conditionalFormatting sqref="N3:N5">
    <cfRule type="colorScale" priority="6400">
      <colorScale>
        <cfvo type="min"/>
        <cfvo type="max"/>
        <color rgb="FFFCFCFF"/>
        <color rgb="FF63BE7B"/>
      </colorScale>
    </cfRule>
  </conditionalFormatting>
  <conditionalFormatting sqref="S6:S7">
    <cfRule type="colorScale" priority="6377">
      <colorScale>
        <cfvo type="min"/>
        <cfvo type="max"/>
        <color rgb="FFFCFCFF"/>
        <color rgb="FF63BE7B"/>
      </colorScale>
    </cfRule>
  </conditionalFormatting>
  <conditionalFormatting sqref="E5">
    <cfRule type="colorScale" priority="74015">
      <colorScale>
        <cfvo type="min"/>
        <cfvo type="max"/>
        <color rgb="FFFCFCFF"/>
        <color rgb="FF63BE7B"/>
      </colorScale>
    </cfRule>
  </conditionalFormatting>
  <conditionalFormatting sqref="F5">
    <cfRule type="colorScale" priority="74016">
      <colorScale>
        <cfvo type="min"/>
        <cfvo type="max"/>
        <color rgb="FFFCFCFF"/>
        <color rgb="FF63BE7B"/>
      </colorScale>
    </cfRule>
  </conditionalFormatting>
  <conditionalFormatting sqref="G5">
    <cfRule type="colorScale" priority="74017">
      <colorScale>
        <cfvo type="min"/>
        <cfvo type="max"/>
        <color rgb="FFFCFCFF"/>
        <color rgb="FF63BE7B"/>
      </colorScale>
    </cfRule>
  </conditionalFormatting>
  <conditionalFormatting sqref="H5">
    <cfRule type="colorScale" priority="74018">
      <colorScale>
        <cfvo type="min"/>
        <cfvo type="max"/>
        <color rgb="FFFCFCFF"/>
        <color rgb="FF63BE7B"/>
      </colorScale>
    </cfRule>
  </conditionalFormatting>
  <conditionalFormatting sqref="K5:L5">
    <cfRule type="colorScale" priority="74019">
      <colorScale>
        <cfvo type="min"/>
        <cfvo type="max"/>
        <color rgb="FFFCFCFF"/>
        <color rgb="FF63BE7B"/>
      </colorScale>
    </cfRule>
  </conditionalFormatting>
  <conditionalFormatting sqref="I5">
    <cfRule type="colorScale" priority="74020">
      <colorScale>
        <cfvo type="min"/>
        <cfvo type="max"/>
        <color rgb="FFFCFCFF"/>
        <color rgb="FF63BE7B"/>
      </colorScale>
    </cfRule>
  </conditionalFormatting>
  <conditionalFormatting sqref="O5">
    <cfRule type="colorScale" priority="74021">
      <colorScale>
        <cfvo type="min"/>
        <cfvo type="percentile" val="50"/>
        <cfvo type="max"/>
        <color rgb="FF63BE7B"/>
        <color rgb="FFFCFCFF"/>
        <color rgb="FFF8696B"/>
      </colorScale>
    </cfRule>
  </conditionalFormatting>
  <conditionalFormatting sqref="Q5">
    <cfRule type="colorScale" priority="74022">
      <colorScale>
        <cfvo type="min"/>
        <cfvo type="max"/>
        <color rgb="FFFFEF9C"/>
        <color rgb="FF63BE7B"/>
      </colorScale>
    </cfRule>
  </conditionalFormatting>
  <conditionalFormatting sqref="R5">
    <cfRule type="colorScale" priority="74023">
      <colorScale>
        <cfvo type="min"/>
        <cfvo type="max"/>
        <color rgb="FFFFEF9C"/>
        <color rgb="FF63BE7B"/>
      </colorScale>
    </cfRule>
  </conditionalFormatting>
  <conditionalFormatting sqref="T5">
    <cfRule type="colorScale" priority="74024">
      <colorScale>
        <cfvo type="min"/>
        <cfvo type="max"/>
        <color rgb="FFFFEF9C"/>
        <color rgb="FF63BE7B"/>
      </colorScale>
    </cfRule>
  </conditionalFormatting>
  <conditionalFormatting sqref="U5:W5">
    <cfRule type="colorScale" priority="74025">
      <colorScale>
        <cfvo type="min"/>
        <cfvo type="max"/>
        <color rgb="FFFFEF9C"/>
        <color rgb="FF63BE7B"/>
      </colorScale>
    </cfRule>
  </conditionalFormatting>
  <conditionalFormatting sqref="J5">
    <cfRule type="colorScale" priority="74026">
      <colorScale>
        <cfvo type="min"/>
        <cfvo type="max"/>
        <color rgb="FFFCFCFF"/>
        <color rgb="FF63BE7B"/>
      </colorScale>
    </cfRule>
  </conditionalFormatting>
  <conditionalFormatting sqref="H5">
    <cfRule type="colorScale" priority="74027">
      <colorScale>
        <cfvo type="min"/>
        <cfvo type="percentile" val="50"/>
        <cfvo type="max"/>
        <color rgb="FFF8696B"/>
        <color rgb="FFFCFCFF"/>
        <color rgb="FF63BE7B"/>
      </colorScale>
    </cfRule>
    <cfRule type="colorScale" priority="74028">
      <colorScale>
        <cfvo type="min"/>
        <cfvo type="max"/>
        <color rgb="FFFCFCFF"/>
        <color rgb="FF63BE7B"/>
      </colorScale>
    </cfRule>
  </conditionalFormatting>
  <conditionalFormatting sqref="I5">
    <cfRule type="colorScale" priority="74029">
      <colorScale>
        <cfvo type="min"/>
        <cfvo type="percentile" val="50"/>
        <cfvo type="max"/>
        <color rgb="FFF8696B"/>
        <color rgb="FFFCFCFF"/>
        <color rgb="FF63BE7B"/>
      </colorScale>
    </cfRule>
    <cfRule type="colorScale" priority="74030">
      <colorScale>
        <cfvo type="min"/>
        <cfvo type="max"/>
        <color rgb="FFFCFCFF"/>
        <color rgb="FF63BE7B"/>
      </colorScale>
    </cfRule>
  </conditionalFormatting>
  <conditionalFormatting sqref="Q5">
    <cfRule type="colorScale" priority="74031">
      <colorScale>
        <cfvo type="min"/>
        <cfvo type="max"/>
        <color rgb="FFFFEF9C"/>
        <color rgb="FF63BE7B"/>
      </colorScale>
    </cfRule>
    <cfRule type="colorScale" priority="74032">
      <colorScale>
        <cfvo type="min"/>
        <cfvo type="percentile" val="50"/>
        <cfvo type="max"/>
        <color rgb="FFF8696B"/>
        <color rgb="FFFFEB84"/>
        <color rgb="FF63BE7B"/>
      </colorScale>
    </cfRule>
  </conditionalFormatting>
  <conditionalFormatting sqref="R5">
    <cfRule type="colorScale" priority="74033">
      <colorScale>
        <cfvo type="min"/>
        <cfvo type="max"/>
        <color rgb="FFFFEF9C"/>
        <color rgb="FF63BE7B"/>
      </colorScale>
    </cfRule>
    <cfRule type="colorScale" priority="74034">
      <colorScale>
        <cfvo type="min"/>
        <cfvo type="percentile" val="50"/>
        <cfvo type="max"/>
        <color rgb="FFF8696B"/>
        <color rgb="FFFFEB84"/>
        <color rgb="FF63BE7B"/>
      </colorScale>
    </cfRule>
  </conditionalFormatting>
  <conditionalFormatting sqref="T5">
    <cfRule type="colorScale" priority="74035">
      <colorScale>
        <cfvo type="min"/>
        <cfvo type="max"/>
        <color rgb="FFFFEF9C"/>
        <color rgb="FF63BE7B"/>
      </colorScale>
    </cfRule>
    <cfRule type="colorScale" priority="74036">
      <colorScale>
        <cfvo type="min"/>
        <cfvo type="percentile" val="50"/>
        <cfvo type="max"/>
        <color rgb="FFF8696B"/>
        <color rgb="FFFCFCFF"/>
        <color rgb="FF63BE7B"/>
      </colorScale>
    </cfRule>
  </conditionalFormatting>
  <conditionalFormatting sqref="U5:W5">
    <cfRule type="colorScale" priority="74037">
      <colorScale>
        <cfvo type="min"/>
        <cfvo type="max"/>
        <color rgb="FFFFEF9C"/>
        <color rgb="FF63BE7B"/>
      </colorScale>
    </cfRule>
    <cfRule type="colorScale" priority="74038">
      <colorScale>
        <cfvo type="min"/>
        <cfvo type="max"/>
        <color rgb="FFFFEF9C"/>
        <color rgb="FF63BE7B"/>
      </colorScale>
    </cfRule>
  </conditionalFormatting>
  <conditionalFormatting sqref="U3:W4 V5">
    <cfRule type="colorScale" priority="74039">
      <colorScale>
        <cfvo type="min"/>
        <cfvo type="max"/>
        <color rgb="FFFFEF9C"/>
        <color rgb="FF63BE7B"/>
      </colorScale>
    </cfRule>
  </conditionalFormatting>
  <conditionalFormatting sqref="V5">
    <cfRule type="colorScale" priority="74041">
      <colorScale>
        <cfvo type="min"/>
        <cfvo type="max"/>
        <color rgb="FFFFEF9C"/>
        <color rgb="FF63BE7B"/>
      </colorScale>
    </cfRule>
  </conditionalFormatting>
  <conditionalFormatting sqref="D3:D6">
    <cfRule type="colorScale" priority="74268">
      <colorScale>
        <cfvo type="min"/>
        <cfvo type="percentile" val="50"/>
        <cfvo type="max"/>
        <color rgb="FFF8696B"/>
        <color rgb="FFFCFCFF"/>
        <color rgb="FF63BE7B"/>
      </colorScale>
    </cfRule>
  </conditionalFormatting>
  <conditionalFormatting sqref="E3:E6">
    <cfRule type="colorScale" priority="74270">
      <colorScale>
        <cfvo type="min"/>
        <cfvo type="max"/>
        <color rgb="FFFCFCFF"/>
        <color rgb="FF63BE7B"/>
      </colorScale>
    </cfRule>
  </conditionalFormatting>
  <conditionalFormatting sqref="F3:F6">
    <cfRule type="colorScale" priority="74272">
      <colorScale>
        <cfvo type="min"/>
        <cfvo type="max"/>
        <color rgb="FFFCFCFF"/>
        <color rgb="FF63BE7B"/>
      </colorScale>
    </cfRule>
  </conditionalFormatting>
  <conditionalFormatting sqref="G3:G6">
    <cfRule type="colorScale" priority="74274">
      <colorScale>
        <cfvo type="min"/>
        <cfvo type="max"/>
        <color rgb="FFFCFCFF"/>
        <color rgb="FF63BE7B"/>
      </colorScale>
    </cfRule>
  </conditionalFormatting>
  <conditionalFormatting sqref="O3:O6">
    <cfRule type="colorScale" priority="74282">
      <colorScale>
        <cfvo type="min"/>
        <cfvo type="percentile" val="50"/>
        <cfvo type="max"/>
        <color rgb="FF63BE7B"/>
        <color rgb="FFFCFCFF"/>
        <color rgb="FFF8696B"/>
      </colorScale>
    </cfRule>
  </conditionalFormatting>
  <conditionalFormatting sqref="J3:J6">
    <cfRule type="colorScale" priority="74284">
      <colorScale>
        <cfvo type="min"/>
        <cfvo type="max"/>
        <color rgb="FFFCFCFF"/>
        <color rgb="FF63BE7B"/>
      </colorScale>
    </cfRule>
  </conditionalFormatting>
  <conditionalFormatting sqref="P3:P6">
    <cfRule type="colorScale" priority="74346">
      <colorScale>
        <cfvo type="min"/>
        <cfvo type="percentile" val="50"/>
        <cfvo type="max"/>
        <color rgb="FF63BE7B"/>
        <color rgb="FFFCFCFF"/>
        <color rgb="FFF8696B"/>
      </colorScale>
    </cfRule>
  </conditionalFormatting>
  <conditionalFormatting sqref="R3:R6">
    <cfRule type="colorScale" priority="74362">
      <colorScale>
        <cfvo type="min"/>
        <cfvo type="max"/>
        <color rgb="FFFCFCFF"/>
        <color rgb="FF63BE7B"/>
      </colorScale>
    </cfRule>
    <cfRule type="colorScale" priority="74363">
      <colorScale>
        <cfvo type="min"/>
        <cfvo type="percentile" val="50"/>
        <cfvo type="max"/>
        <color rgb="FFF8696B"/>
        <color rgb="FFFCFCFF"/>
        <color rgb="FF63BE7B"/>
      </colorScale>
    </cfRule>
  </conditionalFormatting>
  <conditionalFormatting sqref="W3:W6">
    <cfRule type="colorScale" priority="74402">
      <colorScale>
        <cfvo type="min"/>
        <cfvo type="percentile" val="50"/>
        <cfvo type="max"/>
        <color rgb="FF63BE7B"/>
        <color rgb="FFFCFCFF"/>
        <color rgb="FFF8696B"/>
      </colorScale>
    </cfRule>
  </conditionalFormatting>
  <conditionalFormatting sqref="V3:V5">
    <cfRule type="colorScale" priority="74418">
      <colorScale>
        <cfvo type="min"/>
        <cfvo type="max"/>
        <color rgb="FFFFEF9C"/>
        <color rgb="FF63BE7B"/>
      </colorScale>
    </cfRule>
  </conditionalFormatting>
  <conditionalFormatting sqref="H3:H6">
    <cfRule type="colorScale" priority="74420">
      <colorScale>
        <cfvo type="min"/>
        <cfvo type="max"/>
        <color rgb="FFFCFCFF"/>
        <color rgb="FF63BE7B"/>
      </colorScale>
    </cfRule>
  </conditionalFormatting>
  <conditionalFormatting sqref="I3:I6">
    <cfRule type="colorScale" priority="74422">
      <colorScale>
        <cfvo type="min"/>
        <cfvo type="max"/>
        <color rgb="FFFCFCFF"/>
        <color rgb="FF63BE7B"/>
      </colorScale>
    </cfRule>
  </conditionalFormatting>
  <conditionalFormatting sqref="Q3:Q6">
    <cfRule type="colorScale" priority="74432">
      <colorScale>
        <cfvo type="min"/>
        <cfvo type="percentile" val="50"/>
        <cfvo type="max"/>
        <color rgb="FFF8696B"/>
        <color rgb="FFFCFCFF"/>
        <color rgb="FF63BE7B"/>
      </colorScale>
    </cfRule>
  </conditionalFormatting>
  <conditionalFormatting sqref="V3:V6">
    <cfRule type="colorScale" priority="74440">
      <colorScale>
        <cfvo type="min"/>
        <cfvo type="percentile" val="50"/>
        <cfvo type="max"/>
        <color rgb="FF63BE7B"/>
        <color rgb="FFFCFCFF"/>
        <color rgb="FFF8696B"/>
      </colorScale>
    </cfRule>
  </conditionalFormatting>
  <conditionalFormatting sqref="U3:U6">
    <cfRule type="colorScale" priority="74446">
      <colorScale>
        <cfvo type="min"/>
        <cfvo type="percentile" val="50"/>
        <cfvo type="max"/>
        <color rgb="FFF8696B"/>
        <color rgb="FFFCFCFF"/>
        <color rgb="FF63BE7B"/>
      </colorScale>
    </cfRule>
  </conditionalFormatting>
  <conditionalFormatting sqref="G3:G11">
    <cfRule type="colorScale" priority="74522">
      <colorScale>
        <cfvo type="min"/>
        <cfvo type="max"/>
        <color rgb="FFFCFCFF"/>
        <color rgb="FF63BE7B"/>
      </colorScale>
    </cfRule>
  </conditionalFormatting>
  <conditionalFormatting sqref="J3:J11">
    <cfRule type="colorScale" priority="74531">
      <colorScale>
        <cfvo type="min"/>
        <cfvo type="max"/>
        <color rgb="FFFCFCFF"/>
        <color rgb="FF63BE7B"/>
      </colorScale>
    </cfRule>
  </conditionalFormatting>
  <conditionalFormatting sqref="O3:O11">
    <cfRule type="colorScale" priority="74540">
      <colorScale>
        <cfvo type="min"/>
        <cfvo type="percentile" val="50"/>
        <cfvo type="max"/>
        <color rgb="FF63BE7B"/>
        <color rgb="FFFCFCFF"/>
        <color rgb="FFF8696B"/>
      </colorScale>
    </cfRule>
  </conditionalFormatting>
  <conditionalFormatting sqref="P3:P11">
    <cfRule type="colorScale" priority="74543">
      <colorScale>
        <cfvo type="min"/>
        <cfvo type="percentile" val="50"/>
        <cfvo type="max"/>
        <color rgb="FF63BE7B"/>
        <color rgb="FFFCFCFF"/>
        <color rgb="FFF8696B"/>
      </colorScale>
    </cfRule>
  </conditionalFormatting>
  <conditionalFormatting sqref="R3:R11">
    <cfRule type="colorScale" priority="74549">
      <colorScale>
        <cfvo type="min"/>
        <cfvo type="max"/>
        <color rgb="FFFCFCFF"/>
        <color rgb="FF63BE7B"/>
      </colorScale>
    </cfRule>
  </conditionalFormatting>
  <conditionalFormatting sqref="T3:T11">
    <cfRule type="colorScale" priority="74552">
      <colorScale>
        <cfvo type="min"/>
        <cfvo type="percentile" val="50"/>
        <cfvo type="max"/>
        <color rgb="FFF8696B"/>
        <color rgb="FFFCFCFF"/>
        <color rgb="FF63BE7B"/>
      </colorScale>
    </cfRule>
  </conditionalFormatting>
  <conditionalFormatting sqref="V3:V11">
    <cfRule type="colorScale" priority="74555">
      <colorScale>
        <cfvo type="min"/>
        <cfvo type="percentile" val="50"/>
        <cfvo type="max"/>
        <color rgb="FF63BE7B"/>
        <color rgb="FFFCFCFF"/>
        <color rgb="FFF8696B"/>
      </colorScale>
    </cfRule>
  </conditionalFormatting>
  <conditionalFormatting sqref="W3:W11">
    <cfRule type="colorScale" priority="74558">
      <colorScale>
        <cfvo type="min"/>
        <cfvo type="percentile" val="50"/>
        <cfvo type="max"/>
        <color rgb="FF63BE7B"/>
        <color rgb="FFFCFCFF"/>
        <color rgb="FFF8696B"/>
      </colorScale>
    </cfRule>
  </conditionalFormatting>
  <conditionalFormatting sqref="M5">
    <cfRule type="colorScale" priority="74587">
      <colorScale>
        <cfvo type="min"/>
        <cfvo type="max"/>
        <color rgb="FFFCFCFF"/>
        <color rgb="FF63BE7B"/>
      </colorScale>
    </cfRule>
  </conditionalFormatting>
  <conditionalFormatting sqref="M3:M11">
    <cfRule type="colorScale" priority="74620">
      <colorScale>
        <cfvo type="min"/>
        <cfvo type="max"/>
        <color rgb="FFFCFCFF"/>
        <color rgb="FF63BE7B"/>
      </colorScale>
    </cfRule>
  </conditionalFormatting>
  <conditionalFormatting sqref="N3:N11">
    <cfRule type="colorScale" priority="74649">
      <colorScale>
        <cfvo type="min"/>
        <cfvo type="max"/>
        <color rgb="FFFCFCFF"/>
        <color rgb="FF63BE7B"/>
      </colorScale>
    </cfRule>
  </conditionalFormatting>
  <conditionalFormatting sqref="S5">
    <cfRule type="colorScale" priority="74654">
      <colorScale>
        <cfvo type="min"/>
        <cfvo type="max"/>
        <color rgb="FFFFEF9C"/>
        <color rgb="FF63BE7B"/>
      </colorScale>
    </cfRule>
  </conditionalFormatting>
  <conditionalFormatting sqref="S5">
    <cfRule type="colorScale" priority="74655">
      <colorScale>
        <cfvo type="min"/>
        <cfvo type="max"/>
        <color rgb="FFFFEF9C"/>
        <color rgb="FF63BE7B"/>
      </colorScale>
    </cfRule>
    <cfRule type="colorScale" priority="74656">
      <colorScale>
        <cfvo type="min"/>
        <cfvo type="percentile" val="50"/>
        <cfvo type="max"/>
        <color rgb="FFF8696B"/>
        <color rgb="FFFCFCFF"/>
        <color rgb="FF63BE7B"/>
      </colorScale>
    </cfRule>
  </conditionalFormatting>
  <conditionalFormatting sqref="S3:S11">
    <cfRule type="colorScale" priority="74683">
      <colorScale>
        <cfvo type="min"/>
        <cfvo type="percentile" val="50"/>
        <cfvo type="max"/>
        <color rgb="FFF8696B"/>
        <color rgb="FFFCFCFF"/>
        <color rgb="FF63BE7B"/>
      </colorScale>
    </cfRule>
  </conditionalFormatting>
  <conditionalFormatting sqref="D11">
    <cfRule type="colorScale" priority="6323">
      <colorScale>
        <cfvo type="min"/>
        <cfvo type="percentile" val="50"/>
        <cfvo type="max"/>
        <color rgb="FFF8696B"/>
        <color rgb="FFFCFCFF"/>
        <color rgb="FF63BE7B"/>
      </colorScale>
    </cfRule>
    <cfRule type="colorScale" priority="6345">
      <colorScale>
        <cfvo type="min"/>
        <cfvo type="percentile" val="50"/>
        <cfvo type="max"/>
        <color rgb="FFF8696B"/>
        <color rgb="FFFCFCFF"/>
        <color rgb="FF63BE7B"/>
      </colorScale>
    </cfRule>
  </conditionalFormatting>
  <conditionalFormatting sqref="D11">
    <cfRule type="colorScale" priority="6221">
      <colorScale>
        <cfvo type="min"/>
        <cfvo type="percentile" val="50"/>
        <cfvo type="max"/>
        <color rgb="FFF8696B"/>
        <color rgb="FFFCFCFF"/>
        <color rgb="FF63BE7B"/>
      </colorScale>
    </cfRule>
  </conditionalFormatting>
  <conditionalFormatting sqref="E11">
    <cfRule type="colorScale" priority="6324">
      <colorScale>
        <cfvo type="min"/>
        <cfvo type="max"/>
        <color rgb="FFFCFCFF"/>
        <color rgb="FF63BE7B"/>
      </colorScale>
    </cfRule>
    <cfRule type="colorScale" priority="6346">
      <colorScale>
        <cfvo type="min"/>
        <cfvo type="max"/>
        <color rgb="FFFCFCFF"/>
        <color rgb="FF63BE7B"/>
      </colorScale>
    </cfRule>
  </conditionalFormatting>
  <conditionalFormatting sqref="E11">
    <cfRule type="colorScale" priority="6220">
      <colorScale>
        <cfvo type="min"/>
        <cfvo type="max"/>
        <color rgb="FFFCFCFF"/>
        <color rgb="FF63BE7B"/>
      </colorScale>
    </cfRule>
  </conditionalFormatting>
  <conditionalFormatting sqref="E11:G11">
    <cfRule type="colorScale" priority="6233">
      <colorScale>
        <cfvo type="min"/>
        <cfvo type="max"/>
        <color rgb="FFFCFCFF"/>
        <color rgb="FF63BE7B"/>
      </colorScale>
    </cfRule>
    <cfRule type="colorScale" priority="6248">
      <colorScale>
        <cfvo type="min"/>
        <cfvo type="max"/>
        <color rgb="FFFCFCFF"/>
        <color rgb="FF63BE7B"/>
      </colorScale>
    </cfRule>
    <cfRule type="colorScale" priority="6249">
      <colorScale>
        <cfvo type="min"/>
        <cfvo type="percentile" val="50"/>
        <cfvo type="max"/>
        <color rgb="FFF8696B"/>
        <color rgb="FFFCFCFF"/>
        <color rgb="FF63BE7B"/>
      </colorScale>
    </cfRule>
    <cfRule type="colorScale" priority="6250">
      <colorScale>
        <cfvo type="min"/>
        <cfvo type="max"/>
        <color rgb="FFFCFCFF"/>
        <color rgb="FF63BE7B"/>
      </colorScale>
    </cfRule>
    <cfRule type="colorScale" priority="6251">
      <colorScale>
        <cfvo type="min"/>
        <cfvo type="percentile" val="50"/>
        <cfvo type="max"/>
        <color rgb="FFF8696B"/>
        <color rgb="FFFCFCFF"/>
        <color rgb="FF63BE7B"/>
      </colorScale>
    </cfRule>
  </conditionalFormatting>
  <conditionalFormatting sqref="F11">
    <cfRule type="colorScale" priority="6224">
      <colorScale>
        <cfvo type="min"/>
        <cfvo type="max"/>
        <color rgb="FFFCFCFF"/>
        <color rgb="FF63BE7B"/>
      </colorScale>
    </cfRule>
    <cfRule type="colorScale" priority="6225">
      <colorScale>
        <cfvo type="min"/>
        <cfvo type="max"/>
        <color rgb="FFFCFCFF"/>
        <color rgb="FF63BE7B"/>
      </colorScale>
    </cfRule>
  </conditionalFormatting>
  <conditionalFormatting sqref="F11">
    <cfRule type="colorScale" priority="6219">
      <colorScale>
        <cfvo type="min"/>
        <cfvo type="max"/>
        <color rgb="FFFCFCFF"/>
        <color rgb="FF63BE7B"/>
      </colorScale>
    </cfRule>
  </conditionalFormatting>
  <conditionalFormatting sqref="G11">
    <cfRule type="colorScale" priority="6222">
      <colorScale>
        <cfvo type="min"/>
        <cfvo type="max"/>
        <color rgb="FFFCFCFF"/>
        <color rgb="FF63BE7B"/>
      </colorScale>
    </cfRule>
    <cfRule type="colorScale" priority="6223">
      <colorScale>
        <cfvo type="min"/>
        <cfvo type="max"/>
        <color rgb="FFFCFCFF"/>
        <color rgb="FF63BE7B"/>
      </colorScale>
    </cfRule>
  </conditionalFormatting>
  <conditionalFormatting sqref="G11">
    <cfRule type="colorScale" priority="6217">
      <colorScale>
        <cfvo type="min"/>
        <cfvo type="max"/>
        <color rgb="FFFCFCFF"/>
        <color rgb="FF63BE7B"/>
      </colorScale>
    </cfRule>
  </conditionalFormatting>
  <conditionalFormatting sqref="H11">
    <cfRule type="colorScale" priority="6325">
      <colorScale>
        <cfvo type="min"/>
        <cfvo type="percentile" val="50"/>
        <cfvo type="max"/>
        <color rgb="FFF8696B"/>
        <color rgb="FFFCFCFF"/>
        <color rgb="FF63BE7B"/>
      </colorScale>
    </cfRule>
    <cfRule type="colorScale" priority="6341">
      <colorScale>
        <cfvo type="min"/>
        <cfvo type="max"/>
        <color rgb="FFFCFCFF"/>
        <color rgb="FF63BE7B"/>
      </colorScale>
    </cfRule>
    <cfRule type="colorScale" priority="6347">
      <colorScale>
        <cfvo type="min"/>
        <cfvo type="max"/>
        <color rgb="FFFCFCFF"/>
        <color rgb="FF63BE7B"/>
      </colorScale>
    </cfRule>
  </conditionalFormatting>
  <conditionalFormatting sqref="H11">
    <cfRule type="colorScale" priority="6218">
      <colorScale>
        <cfvo type="min"/>
        <cfvo type="max"/>
        <color rgb="FFFCFCFF"/>
        <color rgb="FF63BE7B"/>
      </colorScale>
    </cfRule>
  </conditionalFormatting>
  <conditionalFormatting sqref="H11">
    <cfRule type="colorScale" priority="6234">
      <colorScale>
        <cfvo type="min"/>
        <cfvo type="max"/>
        <color rgb="FFFCFCFF"/>
        <color rgb="FF63BE7B"/>
      </colorScale>
    </cfRule>
    <cfRule type="colorScale" priority="6235">
      <colorScale>
        <cfvo type="min"/>
        <cfvo type="percentile" val="50"/>
        <cfvo type="max"/>
        <color rgb="FFF8696B"/>
        <color rgb="FFFCFCFF"/>
        <color rgb="FF63BE7B"/>
      </colorScale>
    </cfRule>
    <cfRule type="colorScale" priority="6243">
      <colorScale>
        <cfvo type="min"/>
        <cfvo type="percentile" val="50"/>
        <cfvo type="max"/>
        <color rgb="FFF8696B"/>
        <color rgb="FFFCFCFF"/>
        <color rgb="FF5A8AC6"/>
      </colorScale>
    </cfRule>
    <cfRule type="colorScale" priority="6244">
      <colorScale>
        <cfvo type="min"/>
        <cfvo type="percentile" val="50"/>
        <cfvo type="max"/>
        <color rgb="FFF8696B"/>
        <color rgb="FFFCFCFF"/>
        <color rgb="FF63BE7B"/>
      </colorScale>
    </cfRule>
    <cfRule type="colorScale" priority="6245">
      <colorScale>
        <cfvo type="min"/>
        <cfvo type="max"/>
        <color rgb="FFFCFCFF"/>
        <color rgb="FF63BE7B"/>
      </colorScale>
    </cfRule>
    <cfRule type="colorScale" priority="6246">
      <colorScale>
        <cfvo type="min"/>
        <cfvo type="percentile" val="50"/>
        <cfvo type="max"/>
        <color rgb="FFF8696B"/>
        <color rgb="FFFCFCFF"/>
        <color rgb="FF63BE7B"/>
      </colorScale>
    </cfRule>
    <cfRule type="colorScale" priority="6252">
      <colorScale>
        <cfvo type="min"/>
        <cfvo type="max"/>
        <color rgb="FFFCFCFF"/>
        <color rgb="FF63BE7B"/>
      </colorScale>
    </cfRule>
    <cfRule type="colorScale" priority="6320">
      <colorScale>
        <cfvo type="min"/>
        <cfvo type="percentile" val="50"/>
        <cfvo type="max"/>
        <color rgb="FFF8696B"/>
        <color rgb="FFFCFCFF"/>
        <color rgb="FF63BE7B"/>
      </colorScale>
    </cfRule>
    <cfRule type="colorScale" priority="6321">
      <colorScale>
        <cfvo type="min"/>
        <cfvo type="max"/>
        <color rgb="FFFCFCFF"/>
        <color rgb="FF63BE7B"/>
      </colorScale>
    </cfRule>
  </conditionalFormatting>
  <conditionalFormatting sqref="I11">
    <cfRule type="colorScale" priority="6326">
      <colorScale>
        <cfvo type="min"/>
        <cfvo type="percentile" val="50"/>
        <cfvo type="max"/>
        <color rgb="FFF8696B"/>
        <color rgb="FFFCFCFF"/>
        <color rgb="FF63BE7B"/>
      </colorScale>
    </cfRule>
    <cfRule type="colorScale" priority="6342">
      <colorScale>
        <cfvo type="min"/>
        <cfvo type="max"/>
        <color rgb="FFFCFCFF"/>
        <color rgb="FF63BE7B"/>
      </colorScale>
    </cfRule>
    <cfRule type="colorScale" priority="6348">
      <colorScale>
        <cfvo type="min"/>
        <cfvo type="max"/>
        <color rgb="FFFCFCFF"/>
        <color rgb="FF63BE7B"/>
      </colorScale>
    </cfRule>
  </conditionalFormatting>
  <conditionalFormatting sqref="I11">
    <cfRule type="colorScale" priority="6226">
      <colorScale>
        <cfvo type="min"/>
        <cfvo type="max"/>
        <color rgb="FFFCFCFF"/>
        <color rgb="FF63BE7B"/>
      </colorScale>
    </cfRule>
  </conditionalFormatting>
  <conditionalFormatting sqref="I11">
    <cfRule type="colorScale" priority="6240">
      <colorScale>
        <cfvo type="min"/>
        <cfvo type="max"/>
        <color rgb="FFFCFCFF"/>
        <color rgb="FF63BE7B"/>
      </colorScale>
    </cfRule>
    <cfRule type="colorScale" priority="6241">
      <colorScale>
        <cfvo type="min"/>
        <cfvo type="percentile" val="50"/>
        <cfvo type="max"/>
        <color rgb="FFF8696B"/>
        <color rgb="FFFCFCFF"/>
        <color rgb="FF63BE7B"/>
      </colorScale>
    </cfRule>
    <cfRule type="colorScale" priority="6253">
      <colorScale>
        <cfvo type="min"/>
        <cfvo type="percentile" val="50"/>
        <cfvo type="max"/>
        <color rgb="FFF8696B"/>
        <color rgb="FFFCFCFF"/>
        <color rgb="FF63BE7B"/>
      </colorScale>
    </cfRule>
    <cfRule type="colorScale" priority="6254">
      <colorScale>
        <cfvo type="min"/>
        <cfvo type="max"/>
        <color rgb="FFFCFCFF"/>
        <color rgb="FF63BE7B"/>
      </colorScale>
    </cfRule>
    <cfRule type="colorScale" priority="6255">
      <colorScale>
        <cfvo type="min"/>
        <cfvo type="percentile" val="50"/>
        <cfvo type="max"/>
        <color rgb="FFF8696B"/>
        <color rgb="FFFCFCFF"/>
        <color rgb="FF63BE7B"/>
      </colorScale>
    </cfRule>
    <cfRule type="colorScale" priority="6256">
      <colorScale>
        <cfvo type="min"/>
        <cfvo type="max"/>
        <color rgb="FFFCFCFF"/>
        <color rgb="FF63BE7B"/>
      </colorScale>
    </cfRule>
    <cfRule type="colorScale" priority="6257">
      <colorScale>
        <cfvo type="min"/>
        <cfvo type="percentile" val="50"/>
        <cfvo type="max"/>
        <color rgb="FFF8696B"/>
        <color rgb="FFFCFCFF"/>
        <color rgb="FF63BE7B"/>
      </colorScale>
    </cfRule>
    <cfRule type="colorScale" priority="6258">
      <colorScale>
        <cfvo type="min"/>
        <cfvo type="percentile" val="50"/>
        <cfvo type="max"/>
        <color rgb="FFF8696B"/>
        <color rgb="FFFCFCFF"/>
        <color rgb="FF5A8AC6"/>
      </colorScale>
    </cfRule>
    <cfRule type="colorScale" priority="6259">
      <colorScale>
        <cfvo type="min"/>
        <cfvo type="percentile" val="50"/>
        <cfvo type="max"/>
        <color rgb="FFF8696B"/>
        <color rgb="FFFCFCFF"/>
        <color rgb="FF63BE7B"/>
      </colorScale>
    </cfRule>
    <cfRule type="colorScale" priority="6260">
      <colorScale>
        <cfvo type="min"/>
        <cfvo type="percentile" val="50"/>
        <cfvo type="max"/>
        <color rgb="FFF8696B"/>
        <color rgb="FFFCFCFF"/>
        <color rgb="FF63BE7B"/>
      </colorScale>
    </cfRule>
    <cfRule type="colorScale" priority="6261">
      <colorScale>
        <cfvo type="min"/>
        <cfvo type="max"/>
        <color rgb="FFFCFCFF"/>
        <color rgb="FF63BE7B"/>
      </colorScale>
    </cfRule>
    <cfRule type="colorScale" priority="6262">
      <colorScale>
        <cfvo type="min"/>
        <cfvo type="percentile" val="50"/>
        <cfvo type="max"/>
        <color rgb="FFF8696B"/>
        <color rgb="FFFCFCFF"/>
        <color rgb="FF63BE7B"/>
      </colorScale>
    </cfRule>
    <cfRule type="colorScale" priority="6263">
      <colorScale>
        <cfvo type="min"/>
        <cfvo type="percentile" val="50"/>
        <cfvo type="max"/>
        <color rgb="FFF8696B"/>
        <color rgb="FFFCFCFF"/>
        <color rgb="FF63BE7B"/>
      </colorScale>
    </cfRule>
    <cfRule type="colorScale" priority="6264">
      <colorScale>
        <cfvo type="min"/>
        <cfvo type="max"/>
        <color rgb="FFFCFCFF"/>
        <color rgb="FF63BE7B"/>
      </colorScale>
    </cfRule>
  </conditionalFormatting>
  <conditionalFormatting sqref="K11">
    <cfRule type="colorScale" priority="6330">
      <colorScale>
        <cfvo type="min"/>
        <cfvo type="percentile" val="50"/>
        <cfvo type="max"/>
        <color rgb="FFF8696B"/>
        <color rgb="FFFCFCFF"/>
        <color rgb="FF63BE7B"/>
      </colorScale>
    </cfRule>
    <cfRule type="colorScale" priority="6343">
      <colorScale>
        <cfvo type="min"/>
        <cfvo type="max"/>
        <color rgb="FFFCFCFF"/>
        <color rgb="FF63BE7B"/>
      </colorScale>
    </cfRule>
    <cfRule type="colorScale" priority="6349">
      <colorScale>
        <cfvo type="min"/>
        <cfvo type="max"/>
        <color rgb="FFFCFCFF"/>
        <color rgb="FF63BE7B"/>
      </colorScale>
    </cfRule>
  </conditionalFormatting>
  <conditionalFormatting sqref="K11">
    <cfRule type="colorScale" priority="6215">
      <colorScale>
        <cfvo type="min"/>
        <cfvo type="max"/>
        <color rgb="FFFCFCFF"/>
        <color rgb="FF63BE7B"/>
      </colorScale>
    </cfRule>
  </conditionalFormatting>
  <conditionalFormatting sqref="K11">
    <cfRule type="colorScale" priority="6265">
      <colorScale>
        <cfvo type="min"/>
        <cfvo type="percentile" val="50"/>
        <cfvo type="max"/>
        <color rgb="FFF8696B"/>
        <color rgb="FFFCFCFF"/>
        <color rgb="FF63BE7B"/>
      </colorScale>
    </cfRule>
    <cfRule type="colorScale" priority="6266">
      <colorScale>
        <cfvo type="min"/>
        <cfvo type="max"/>
        <color rgb="FFFCFCFF"/>
        <color rgb="FF63BE7B"/>
      </colorScale>
    </cfRule>
    <cfRule type="colorScale" priority="6267">
      <colorScale>
        <cfvo type="min"/>
        <cfvo type="percentile" val="50"/>
        <cfvo type="max"/>
        <color rgb="FFF8696B"/>
        <color rgb="FFFCFCFF"/>
        <color rgb="FF63BE7B"/>
      </colorScale>
    </cfRule>
  </conditionalFormatting>
  <conditionalFormatting sqref="K11:L11">
    <cfRule type="colorScale" priority="6236">
      <colorScale>
        <cfvo type="min"/>
        <cfvo type="max"/>
        <color rgb="FFFCFCFF"/>
        <color rgb="FF63BE7B"/>
      </colorScale>
    </cfRule>
    <cfRule type="colorScale" priority="6268">
      <colorScale>
        <cfvo type="min"/>
        <cfvo type="max"/>
        <color rgb="FFFCFCFF"/>
        <color rgb="FF63BE7B"/>
      </colorScale>
    </cfRule>
    <cfRule type="colorScale" priority="6269">
      <colorScale>
        <cfvo type="min"/>
        <cfvo type="percentile" val="50"/>
        <cfvo type="max"/>
        <color rgb="FFF8696B"/>
        <color rgb="FFFCFCFF"/>
        <color rgb="FF63BE7B"/>
      </colorScale>
    </cfRule>
    <cfRule type="colorScale" priority="6270">
      <colorScale>
        <cfvo type="min"/>
        <cfvo type="max"/>
        <color rgb="FFFCFCFF"/>
        <color rgb="FF63BE7B"/>
      </colorScale>
    </cfRule>
  </conditionalFormatting>
  <conditionalFormatting sqref="L11">
    <cfRule type="colorScale" priority="6331">
      <colorScale>
        <cfvo type="min"/>
        <cfvo type="percentile" val="50"/>
        <cfvo type="max"/>
        <color rgb="FFF8696B"/>
        <color rgb="FFFCFCFF"/>
        <color rgb="FF63BE7B"/>
      </colorScale>
    </cfRule>
    <cfRule type="colorScale" priority="6344">
      <colorScale>
        <cfvo type="min"/>
        <cfvo type="max"/>
        <color rgb="FFFCFCFF"/>
        <color rgb="FF63BE7B"/>
      </colorScale>
    </cfRule>
    <cfRule type="colorScale" priority="6350">
      <colorScale>
        <cfvo type="min"/>
        <cfvo type="max"/>
        <color rgb="FFFCFCFF"/>
        <color rgb="FF63BE7B"/>
      </colorScale>
    </cfRule>
  </conditionalFormatting>
  <conditionalFormatting sqref="L11">
    <cfRule type="colorScale" priority="6214">
      <colorScale>
        <cfvo type="min"/>
        <cfvo type="max"/>
        <color rgb="FFFCFCFF"/>
        <color rgb="FF63BE7B"/>
      </colorScale>
    </cfRule>
  </conditionalFormatting>
  <conditionalFormatting sqref="L11">
    <cfRule type="colorScale" priority="6271">
      <colorScale>
        <cfvo type="min"/>
        <cfvo type="percentile" val="50"/>
        <cfvo type="max"/>
        <color rgb="FFF8696B"/>
        <color rgb="FFFCFCFF"/>
        <color rgb="FF63BE7B"/>
      </colorScale>
    </cfRule>
    <cfRule type="colorScale" priority="6272">
      <colorScale>
        <cfvo type="min"/>
        <cfvo type="max"/>
        <color rgb="FFFCFCFF"/>
        <color rgb="FF63BE7B"/>
      </colorScale>
    </cfRule>
    <cfRule type="colorScale" priority="6273">
      <colorScale>
        <cfvo type="min"/>
        <cfvo type="percentile" val="50"/>
        <cfvo type="max"/>
        <color rgb="FFF8696B"/>
        <color rgb="FFFCFCFF"/>
        <color rgb="FF63BE7B"/>
      </colorScale>
    </cfRule>
  </conditionalFormatting>
  <conditionalFormatting sqref="O11">
    <cfRule type="colorScale" priority="6327">
      <colorScale>
        <cfvo type="min"/>
        <cfvo type="percentile" val="50"/>
        <cfvo type="max"/>
        <color rgb="FF63BE7B"/>
        <color rgb="FFFCFCFF"/>
        <color rgb="FFF8696B"/>
      </colorScale>
    </cfRule>
    <cfRule type="colorScale" priority="6351">
      <colorScale>
        <cfvo type="min"/>
        <cfvo type="percentile" val="50"/>
        <cfvo type="max"/>
        <color rgb="FF63BE7B"/>
        <color rgb="FFFCFCFF"/>
        <color rgb="FFF8696B"/>
      </colorScale>
    </cfRule>
  </conditionalFormatting>
  <conditionalFormatting sqref="O11">
    <cfRule type="colorScale" priority="6213">
      <colorScale>
        <cfvo type="min"/>
        <cfvo type="percentile" val="50"/>
        <cfvo type="max"/>
        <color rgb="FF63BE7B"/>
        <color rgb="FFFCFCFF"/>
        <color rgb="FFF8696B"/>
      </colorScale>
    </cfRule>
  </conditionalFormatting>
  <conditionalFormatting sqref="P11">
    <cfRule type="colorScale" priority="6332">
      <colorScale>
        <cfvo type="min"/>
        <cfvo type="percentile" val="50"/>
        <cfvo type="max"/>
        <color rgb="FF63BE7B"/>
        <color rgb="FFFCFCFF"/>
        <color rgb="FFF8696B"/>
      </colorScale>
    </cfRule>
    <cfRule type="colorScale" priority="6352">
      <colorScale>
        <cfvo type="min"/>
        <cfvo type="percentile" val="50"/>
        <cfvo type="max"/>
        <color rgb="FF63BE7B"/>
        <color rgb="FFFCFCFF"/>
        <color rgb="FFF8696B"/>
      </colorScale>
    </cfRule>
  </conditionalFormatting>
  <conditionalFormatting sqref="P11">
    <cfRule type="colorScale" priority="6212">
      <colorScale>
        <cfvo type="min"/>
        <cfvo type="percentile" val="50"/>
        <cfvo type="max"/>
        <color rgb="FF63BE7B"/>
        <color rgb="FFFCFCFF"/>
        <color rgb="FFF8696B"/>
      </colorScale>
    </cfRule>
  </conditionalFormatting>
  <conditionalFormatting sqref="P11">
    <cfRule type="colorScale" priority="6274">
      <colorScale>
        <cfvo type="min"/>
        <cfvo type="percentile" val="50"/>
        <cfvo type="max"/>
        <color rgb="FF63BE7B"/>
        <color rgb="FFFCFCFF"/>
        <color rgb="FFF8696B"/>
      </colorScale>
    </cfRule>
    <cfRule type="colorScale" priority="6275">
      <colorScale>
        <cfvo type="min"/>
        <cfvo type="percentile" val="50"/>
        <cfvo type="max"/>
        <color rgb="FF63BE7B"/>
        <color rgb="FFFCFCFF"/>
        <color rgb="FFF8696B"/>
      </colorScale>
    </cfRule>
    <cfRule type="colorScale" priority="6276">
      <colorScale>
        <cfvo type="min"/>
        <cfvo type="max"/>
        <color rgb="FFFCFCFF"/>
        <color rgb="FFF8696B"/>
      </colorScale>
    </cfRule>
    <cfRule type="colorScale" priority="6277">
      <colorScale>
        <cfvo type="min"/>
        <cfvo type="percentile" val="50"/>
        <cfvo type="max"/>
        <color rgb="FF63BE7B"/>
        <color rgb="FFFCFCFF"/>
        <color rgb="FFF8696B"/>
      </colorScale>
    </cfRule>
  </conditionalFormatting>
  <conditionalFormatting sqref="Q11">
    <cfRule type="colorScale" priority="6333">
      <colorScale>
        <cfvo type="min"/>
        <cfvo type="percentile" val="50"/>
        <cfvo type="max"/>
        <color rgb="FFF8696B"/>
        <color rgb="FFFCFCFF"/>
        <color rgb="FF63BE7B"/>
      </colorScale>
    </cfRule>
    <cfRule type="colorScale" priority="6353">
      <colorScale>
        <cfvo type="min"/>
        <cfvo type="percentile" val="50"/>
        <cfvo type="max"/>
        <color rgb="FFF8696B"/>
        <color rgb="FFFCFCFF"/>
        <color rgb="FF63BE7B"/>
      </colorScale>
    </cfRule>
  </conditionalFormatting>
  <conditionalFormatting sqref="Q11">
    <cfRule type="colorScale" priority="6211">
      <colorScale>
        <cfvo type="min"/>
        <cfvo type="percentile" val="50"/>
        <cfvo type="max"/>
        <color rgb="FFF8696B"/>
        <color rgb="FFFCFCFF"/>
        <color rgb="FF63BE7B"/>
      </colorScale>
    </cfRule>
  </conditionalFormatting>
  <conditionalFormatting sqref="Q11">
    <cfRule type="colorScale" priority="6237">
      <colorScale>
        <cfvo type="min"/>
        <cfvo type="max"/>
        <color rgb="FFFFEF9C"/>
        <color rgb="FF63BE7B"/>
      </colorScale>
    </cfRule>
    <cfRule type="colorScale" priority="6278">
      <colorScale>
        <cfvo type="min"/>
        <cfvo type="percentile" val="50"/>
        <cfvo type="max"/>
        <color rgb="FFF8696B"/>
        <color rgb="FFFCFCFF"/>
        <color rgb="FF63BE7B"/>
      </colorScale>
    </cfRule>
    <cfRule type="colorScale" priority="6279">
      <colorScale>
        <cfvo type="min"/>
        <cfvo type="max"/>
        <color rgb="FFFFEF9C"/>
        <color rgb="FF63BE7B"/>
      </colorScale>
    </cfRule>
    <cfRule type="colorScale" priority="6280">
      <colorScale>
        <cfvo type="min"/>
        <cfvo type="max"/>
        <color rgb="FFFCFCFF"/>
        <color rgb="FF63BE7B"/>
      </colorScale>
    </cfRule>
    <cfRule type="colorScale" priority="6281">
      <colorScale>
        <cfvo type="min"/>
        <cfvo type="max"/>
        <color rgb="FFFCFCFF"/>
        <color rgb="FF63BE7B"/>
      </colorScale>
    </cfRule>
    <cfRule type="colorScale" priority="6282">
      <colorScale>
        <cfvo type="min"/>
        <cfvo type="percentile" val="50"/>
        <cfvo type="max"/>
        <color rgb="FFF8696B"/>
        <color rgb="FFFCFCFF"/>
        <color rgb="FF63BE7B"/>
      </colorScale>
    </cfRule>
    <cfRule type="colorScale" priority="6283">
      <colorScale>
        <cfvo type="min"/>
        <cfvo type="percentile" val="50"/>
        <cfvo type="max"/>
        <color rgb="FFF8696B"/>
        <color rgb="FFFCFCFF"/>
        <color rgb="FF63BE7B"/>
      </colorScale>
    </cfRule>
    <cfRule type="colorScale" priority="6284">
      <colorScale>
        <cfvo type="min"/>
        <cfvo type="max"/>
        <color rgb="FFFCFCFF"/>
        <color rgb="FF63BE7B"/>
      </colorScale>
    </cfRule>
    <cfRule type="colorScale" priority="6285">
      <colorScale>
        <cfvo type="min"/>
        <cfvo type="percentile" val="50"/>
        <cfvo type="max"/>
        <color rgb="FFF8696B"/>
        <color rgb="FFFCFCFF"/>
        <color rgb="FF63BE7B"/>
      </colorScale>
    </cfRule>
  </conditionalFormatting>
  <conditionalFormatting sqref="Q11:W11">
    <cfRule type="colorScale" priority="6228">
      <colorScale>
        <cfvo type="min"/>
        <cfvo type="max"/>
        <color rgb="FFFFEF9C"/>
        <color rgb="FF63BE7B"/>
      </colorScale>
    </cfRule>
  </conditionalFormatting>
  <conditionalFormatting sqref="R11">
    <cfRule type="colorScale" priority="6335">
      <colorScale>
        <cfvo type="min"/>
        <cfvo type="percentile" val="50"/>
        <cfvo type="max"/>
        <color rgb="FFF8696B"/>
        <color rgb="FFFCFCFF"/>
        <color rgb="FF63BE7B"/>
      </colorScale>
    </cfRule>
    <cfRule type="colorScale" priority="6336">
      <colorScale>
        <cfvo type="min"/>
        <cfvo type="max"/>
        <color rgb="FFFCFCFF"/>
        <color rgb="FF63BE7B"/>
      </colorScale>
    </cfRule>
    <cfRule type="colorScale" priority="6339">
      <colorScale>
        <cfvo type="min"/>
        <cfvo type="max"/>
        <color rgb="FFFCFCFF"/>
        <color rgb="FF63BE7B"/>
      </colorScale>
    </cfRule>
    <cfRule type="colorScale" priority="6340">
      <colorScale>
        <cfvo type="min"/>
        <cfvo type="percentile" val="50"/>
        <cfvo type="max"/>
        <color rgb="FFF8696B"/>
        <color rgb="FFFCFCFF"/>
        <color rgb="FF63BE7B"/>
      </colorScale>
    </cfRule>
    <cfRule type="colorScale" priority="6354">
      <colorScale>
        <cfvo type="min"/>
        <cfvo type="max"/>
        <color rgb="FFFCFCFF"/>
        <color rgb="FF63BE7B"/>
      </colorScale>
    </cfRule>
  </conditionalFormatting>
  <conditionalFormatting sqref="R11">
    <cfRule type="colorScale" priority="6210">
      <colorScale>
        <cfvo type="min"/>
        <cfvo type="max"/>
        <color rgb="FFFCFCFF"/>
        <color rgb="FF63BE7B"/>
      </colorScale>
    </cfRule>
  </conditionalFormatting>
  <conditionalFormatting sqref="R11">
    <cfRule type="colorScale" priority="6286">
      <colorScale>
        <cfvo type="min"/>
        <cfvo type="max"/>
        <color rgb="FFFCFCFF"/>
        <color rgb="FF63BE7B"/>
      </colorScale>
    </cfRule>
    <cfRule type="colorScale" priority="6287">
      <colorScale>
        <cfvo type="min"/>
        <cfvo type="percentile" val="50"/>
        <cfvo type="max"/>
        <color rgb="FFF8696B"/>
        <color rgb="FFFCFCFF"/>
        <color rgb="FF63BE7B"/>
      </colorScale>
    </cfRule>
    <cfRule type="colorScale" priority="6288">
      <colorScale>
        <cfvo type="min"/>
        <cfvo type="max"/>
        <color rgb="FFFCFCFF"/>
        <color rgb="FF63BE7B"/>
      </colorScale>
    </cfRule>
  </conditionalFormatting>
  <conditionalFormatting sqref="R11:S11">
    <cfRule type="colorScale" priority="6238">
      <colorScale>
        <cfvo type="min"/>
        <cfvo type="max"/>
        <color rgb="FFFFEF9C"/>
        <color rgb="FF63BE7B"/>
      </colorScale>
    </cfRule>
    <cfRule type="colorScale" priority="6289">
      <colorScale>
        <cfvo type="min"/>
        <cfvo type="percentile" val="50"/>
        <cfvo type="max"/>
        <color rgb="FFF8696B"/>
        <color rgb="FFFCFCFF"/>
        <color rgb="FF63BE7B"/>
      </colorScale>
    </cfRule>
    <cfRule type="colorScale" priority="6290">
      <colorScale>
        <cfvo type="min"/>
        <cfvo type="max"/>
        <color rgb="FFFCFCFF"/>
        <color rgb="FF63BE7B"/>
      </colorScale>
    </cfRule>
    <cfRule type="colorScale" priority="6291">
      <colorScale>
        <cfvo type="min"/>
        <cfvo type="max"/>
        <color rgb="FFFCFCFF"/>
        <color rgb="FF63BE7B"/>
      </colorScale>
    </cfRule>
    <cfRule type="colorScale" priority="6292">
      <colorScale>
        <cfvo type="min"/>
        <cfvo type="percentile" val="50"/>
        <cfvo type="max"/>
        <color rgb="FFF8696B"/>
        <color rgb="FFFCFCFF"/>
        <color rgb="FF63BE7B"/>
      </colorScale>
    </cfRule>
    <cfRule type="colorScale" priority="6293">
      <colorScale>
        <cfvo type="min"/>
        <cfvo type="max"/>
        <color rgb="FFFCFCFF"/>
        <color rgb="FF63BE7B"/>
      </colorScale>
    </cfRule>
  </conditionalFormatting>
  <conditionalFormatting sqref="S11">
    <cfRule type="colorScale" priority="6334">
      <colorScale>
        <cfvo type="min"/>
        <cfvo type="percentile" val="50"/>
        <cfvo type="max"/>
        <color rgb="FFF8696B"/>
        <color rgb="FFFCFCFF"/>
        <color rgb="FF63BE7B"/>
      </colorScale>
    </cfRule>
    <cfRule type="colorScale" priority="6355">
      <colorScale>
        <cfvo type="min"/>
        <cfvo type="max"/>
        <color rgb="FFFCFCFF"/>
        <color rgb="FF63BE7B"/>
      </colorScale>
    </cfRule>
  </conditionalFormatting>
  <conditionalFormatting sqref="S11">
    <cfRule type="colorScale" priority="6209">
      <colorScale>
        <cfvo type="min"/>
        <cfvo type="max"/>
        <color rgb="FFFCFCFF"/>
        <color rgb="FF63BE7B"/>
      </colorScale>
    </cfRule>
  </conditionalFormatting>
  <conditionalFormatting sqref="S11">
    <cfRule type="colorScale" priority="6192">
      <colorScale>
        <cfvo type="min"/>
        <cfvo type="percentile" val="50"/>
        <cfvo type="max"/>
        <color rgb="FFF8696B"/>
        <color rgb="FFFCFCFF"/>
        <color rgb="FF63BE7B"/>
      </colorScale>
    </cfRule>
  </conditionalFormatting>
  <conditionalFormatting sqref="S11">
    <cfRule type="colorScale" priority="6294">
      <colorScale>
        <cfvo type="min"/>
        <cfvo type="max"/>
        <color rgb="FFFCFCFF"/>
        <color rgb="FF63BE7B"/>
      </colorScale>
    </cfRule>
    <cfRule type="colorScale" priority="6295">
      <colorScale>
        <cfvo type="min"/>
        <cfvo type="percentile" val="50"/>
        <cfvo type="max"/>
        <color rgb="FFF8696B"/>
        <color rgb="FFFCFCFF"/>
        <color rgb="FF63BE7B"/>
      </colorScale>
    </cfRule>
    <cfRule type="colorScale" priority="6296">
      <colorScale>
        <cfvo type="min"/>
        <cfvo type="max"/>
        <color rgb="FFFCFCFF"/>
        <color rgb="FF63BE7B"/>
      </colorScale>
    </cfRule>
  </conditionalFormatting>
  <conditionalFormatting sqref="T11">
    <cfRule type="colorScale" priority="6337">
      <colorScale>
        <cfvo type="min"/>
        <cfvo type="percentile" val="50"/>
        <cfvo type="max"/>
        <color rgb="FFF8696B"/>
        <color rgb="FFFCFCFF"/>
        <color rgb="FF63BE7B"/>
      </colorScale>
    </cfRule>
    <cfRule type="colorScale" priority="6356">
      <colorScale>
        <cfvo type="min"/>
        <cfvo type="max"/>
        <color rgb="FFFCFCFF"/>
        <color rgb="FF63BE7B"/>
      </colorScale>
    </cfRule>
  </conditionalFormatting>
  <conditionalFormatting sqref="T11">
    <cfRule type="colorScale" priority="6208">
      <colorScale>
        <cfvo type="min"/>
        <cfvo type="max"/>
        <color rgb="FFFCFCFF"/>
        <color rgb="FF63BE7B"/>
      </colorScale>
    </cfRule>
  </conditionalFormatting>
  <conditionalFormatting sqref="T11">
    <cfRule type="colorScale" priority="6191">
      <colorScale>
        <cfvo type="min"/>
        <cfvo type="percentile" val="50"/>
        <cfvo type="max"/>
        <color rgb="FFF8696B"/>
        <color rgb="FFFCFCFF"/>
        <color rgb="FF63BE7B"/>
      </colorScale>
    </cfRule>
  </conditionalFormatting>
  <conditionalFormatting sqref="T11">
    <cfRule type="colorScale" priority="6239">
      <colorScale>
        <cfvo type="min"/>
        <cfvo type="max"/>
        <color rgb="FFFFEF9C"/>
        <color rgb="FF63BE7B"/>
      </colorScale>
    </cfRule>
    <cfRule type="colorScale" priority="6297">
      <colorScale>
        <cfvo type="min"/>
        <cfvo type="percentile" val="50"/>
        <cfvo type="max"/>
        <color rgb="FFF8696B"/>
        <color rgb="FFFCFCFF"/>
        <color rgb="FF63BE7B"/>
      </colorScale>
    </cfRule>
    <cfRule type="colorScale" priority="6298">
      <colorScale>
        <cfvo type="min"/>
        <cfvo type="max"/>
        <color rgb="FFFCFCFF"/>
        <color rgb="FF63BE7B"/>
      </colorScale>
    </cfRule>
    <cfRule type="colorScale" priority="6299">
      <colorScale>
        <cfvo type="min"/>
        <cfvo type="max"/>
        <color rgb="FFFCFCFF"/>
        <color rgb="FF63BE7B"/>
      </colorScale>
    </cfRule>
    <cfRule type="colorScale" priority="6300">
      <colorScale>
        <cfvo type="min"/>
        <cfvo type="max"/>
        <color rgb="FFFCFCFF"/>
        <color rgb="FF63BE7B"/>
      </colorScale>
    </cfRule>
    <cfRule type="colorScale" priority="6301">
      <colorScale>
        <cfvo type="min"/>
        <cfvo type="max"/>
        <color rgb="FFFCFCFF"/>
        <color rgb="FF63BE7B"/>
      </colorScale>
    </cfRule>
    <cfRule type="colorScale" priority="6302">
      <colorScale>
        <cfvo type="min"/>
        <cfvo type="percentile" val="50"/>
        <cfvo type="max"/>
        <color rgb="FFF8696B"/>
        <color rgb="FFFCFCFF"/>
        <color rgb="FF63BE7B"/>
      </colorScale>
    </cfRule>
    <cfRule type="colorScale" priority="6303">
      <colorScale>
        <cfvo type="min"/>
        <cfvo type="max"/>
        <color rgb="FFFCFCFF"/>
        <color rgb="FF63BE7B"/>
      </colorScale>
    </cfRule>
  </conditionalFormatting>
  <conditionalFormatting sqref="U11">
    <cfRule type="colorScale" priority="6328">
      <colorScale>
        <cfvo type="min"/>
        <cfvo type="percentile" val="50"/>
        <cfvo type="max"/>
        <color rgb="FFF8696B"/>
        <color rgb="FFFCFCFF"/>
        <color rgb="FF63BE7B"/>
      </colorScale>
    </cfRule>
    <cfRule type="colorScale" priority="6357">
      <colorScale>
        <cfvo type="min"/>
        <cfvo type="max"/>
        <color rgb="FFFCFCFF"/>
        <color rgb="FF63BE7B"/>
      </colorScale>
    </cfRule>
  </conditionalFormatting>
  <conditionalFormatting sqref="U11">
    <cfRule type="colorScale" priority="6207">
      <colorScale>
        <cfvo type="min"/>
        <cfvo type="percentile" val="50"/>
        <cfvo type="max"/>
        <color rgb="FFF8696B"/>
        <color rgb="FFFCFCFF"/>
        <color rgb="FF63BE7B"/>
      </colorScale>
    </cfRule>
  </conditionalFormatting>
  <conditionalFormatting sqref="U11">
    <cfRule type="colorScale" priority="6304">
      <colorScale>
        <cfvo type="min"/>
        <cfvo type="percentile" val="50"/>
        <cfvo type="max"/>
        <color rgb="FFF8696B"/>
        <color rgb="FFFCFCFF"/>
        <color rgb="FF63BE7B"/>
      </colorScale>
    </cfRule>
    <cfRule type="colorScale" priority="6305">
      <colorScale>
        <cfvo type="min"/>
        <cfvo type="max"/>
        <color rgb="FFFCFCFF"/>
        <color rgb="FF63BE7B"/>
      </colorScale>
    </cfRule>
    <cfRule type="colorScale" priority="6306">
      <colorScale>
        <cfvo type="min"/>
        <cfvo type="max"/>
        <color rgb="FFFCFCFF"/>
        <color rgb="FF63BE7B"/>
      </colorScale>
    </cfRule>
    <cfRule type="colorScale" priority="6307">
      <colorScale>
        <cfvo type="min"/>
        <cfvo type="percentile" val="50"/>
        <cfvo type="max"/>
        <color rgb="FFF8696B"/>
        <color rgb="FFFCFCFF"/>
        <color rgb="FF63BE7B"/>
      </colorScale>
    </cfRule>
    <cfRule type="colorScale" priority="6308">
      <colorScale>
        <cfvo type="min"/>
        <cfvo type="max"/>
        <color rgb="FFFCFCFF"/>
        <color rgb="FF63BE7B"/>
      </colorScale>
    </cfRule>
    <cfRule type="colorScale" priority="6322">
      <colorScale>
        <cfvo type="min"/>
        <cfvo type="percentile" val="50"/>
        <cfvo type="max"/>
        <color rgb="FFF8696B"/>
        <color rgb="FFFCFCFF"/>
        <color rgb="FF63BE7B"/>
      </colorScale>
    </cfRule>
  </conditionalFormatting>
  <conditionalFormatting sqref="U11:W11">
    <cfRule type="colorScale" priority="6309">
      <colorScale>
        <cfvo type="min"/>
        <cfvo type="max"/>
        <color rgb="FFFFEF9C"/>
        <color rgb="FF63BE7B"/>
      </colorScale>
    </cfRule>
    <cfRule type="colorScale" priority="6310">
      <colorScale>
        <cfvo type="min"/>
        <cfvo type="max"/>
        <color rgb="FFFFEF9C"/>
        <color rgb="FF63BE7B"/>
      </colorScale>
    </cfRule>
  </conditionalFormatting>
  <conditionalFormatting sqref="V11">
    <cfRule type="colorScale" priority="6338">
      <colorScale>
        <cfvo type="min"/>
        <cfvo type="percentile" val="50"/>
        <cfvo type="max"/>
        <color rgb="FF63BE7B"/>
        <color rgb="FFFCFCFF"/>
        <color rgb="FFF8696B"/>
      </colorScale>
    </cfRule>
    <cfRule type="colorScale" priority="6358">
      <colorScale>
        <cfvo type="min"/>
        <cfvo type="percentile" val="50"/>
        <cfvo type="max"/>
        <color rgb="FF63BE7B"/>
        <color rgb="FFFCFCFF"/>
        <color rgb="FFF8696B"/>
      </colorScale>
    </cfRule>
  </conditionalFormatting>
  <conditionalFormatting sqref="V11">
    <cfRule type="colorScale" priority="6206">
      <colorScale>
        <cfvo type="min"/>
        <cfvo type="percentile" val="50"/>
        <cfvo type="max"/>
        <color rgb="FF63BE7B"/>
        <color rgb="FFFCFCFF"/>
        <color rgb="FFF8696B"/>
      </colorScale>
    </cfRule>
  </conditionalFormatting>
  <conditionalFormatting sqref="V11">
    <cfRule type="colorScale" priority="6311">
      <colorScale>
        <cfvo type="min"/>
        <cfvo type="percentile" val="50"/>
        <cfvo type="max"/>
        <color rgb="FF63BE7B"/>
        <color rgb="FFFCFCFF"/>
        <color rgb="FFF8696B"/>
      </colorScale>
    </cfRule>
    <cfRule type="colorScale" priority="6312">
      <colorScale>
        <cfvo type="min"/>
        <cfvo type="percentile" val="50"/>
        <cfvo type="max"/>
        <color rgb="FF63BE7B"/>
        <color rgb="FFFCFCFF"/>
        <color rgb="FFF8696B"/>
      </colorScale>
    </cfRule>
    <cfRule type="colorScale" priority="6313">
      <colorScale>
        <cfvo type="min"/>
        <cfvo type="max"/>
        <color rgb="FF63BE7B"/>
        <color rgb="FFFCFCFF"/>
      </colorScale>
    </cfRule>
    <cfRule type="colorScale" priority="6314">
      <colorScale>
        <cfvo type="min"/>
        <cfvo type="percentile" val="50"/>
        <cfvo type="max"/>
        <color rgb="FF63BE7B"/>
        <color rgb="FFFCFCFF"/>
        <color rgb="FFF8696B"/>
      </colorScale>
    </cfRule>
    <cfRule type="colorScale" priority="6315">
      <colorScale>
        <cfvo type="min"/>
        <cfvo type="percentile" val="50"/>
        <cfvo type="max"/>
        <color rgb="FF63BE7B"/>
        <color rgb="FFFCFCFF"/>
        <color rgb="FFF8696B"/>
      </colorScale>
    </cfRule>
  </conditionalFormatting>
  <conditionalFormatting sqref="W11">
    <cfRule type="colorScale" priority="6329">
      <colorScale>
        <cfvo type="min"/>
        <cfvo type="percentile" val="50"/>
        <cfvo type="max"/>
        <color rgb="FF63BE7B"/>
        <color rgb="FFFCFCFF"/>
        <color rgb="FFF8696B"/>
      </colorScale>
    </cfRule>
    <cfRule type="colorScale" priority="6359">
      <colorScale>
        <cfvo type="min"/>
        <cfvo type="percentile" val="50"/>
        <cfvo type="max"/>
        <color rgb="FF63BE7B"/>
        <color rgb="FFFCFCFF"/>
        <color rgb="FFF8696B"/>
      </colorScale>
    </cfRule>
  </conditionalFormatting>
  <conditionalFormatting sqref="W11">
    <cfRule type="colorScale" priority="6205">
      <colorScale>
        <cfvo type="min"/>
        <cfvo type="percentile" val="50"/>
        <cfvo type="max"/>
        <color rgb="FF63BE7B"/>
        <color rgb="FFFCFCFF"/>
        <color rgb="FFF8696B"/>
      </colorScale>
    </cfRule>
  </conditionalFormatting>
  <conditionalFormatting sqref="W11">
    <cfRule type="colorScale" priority="6316">
      <colorScale>
        <cfvo type="min"/>
        <cfvo type="percentile" val="50"/>
        <cfvo type="max"/>
        <color rgb="FF63BE7B"/>
        <color rgb="FFFCFCFF"/>
        <color rgb="FFF8696B"/>
      </colorScale>
    </cfRule>
    <cfRule type="colorScale" priority="6317">
      <colorScale>
        <cfvo type="min"/>
        <cfvo type="max"/>
        <color rgb="FF63BE7B"/>
        <color rgb="FFFCFCFF"/>
      </colorScale>
    </cfRule>
    <cfRule type="colorScale" priority="6318">
      <colorScale>
        <cfvo type="min"/>
        <cfvo type="percentile" val="50"/>
        <cfvo type="max"/>
        <color rgb="FF63BE7B"/>
        <color rgb="FFFCFCFF"/>
        <color rgb="FFF8696B"/>
      </colorScale>
    </cfRule>
    <cfRule type="colorScale" priority="6319">
      <colorScale>
        <cfvo type="min"/>
        <cfvo type="percentile" val="50"/>
        <cfvo type="max"/>
        <color rgb="FF63BE7B"/>
        <color rgb="FFFCFCFF"/>
        <color rgb="FFF8696B"/>
      </colorScale>
    </cfRule>
  </conditionalFormatting>
  <conditionalFormatting sqref="J11">
    <cfRule type="colorScale" priority="6181">
      <colorScale>
        <cfvo type="min"/>
        <cfvo type="max"/>
        <color rgb="FFFCFCFF"/>
        <color rgb="FF63BE7B"/>
      </colorScale>
    </cfRule>
    <cfRule type="colorScale" priority="6182">
      <colorScale>
        <cfvo type="min"/>
        <cfvo type="max"/>
        <color rgb="FFFCFCFF"/>
        <color rgb="FF63BE7B"/>
      </colorScale>
    </cfRule>
    <cfRule type="colorScale" priority="6183">
      <colorScale>
        <cfvo type="min"/>
        <cfvo type="percentile" val="50"/>
        <cfvo type="max"/>
        <color rgb="FFF8696B"/>
        <color rgb="FFFCFCFF"/>
        <color rgb="FF63BE7B"/>
      </colorScale>
    </cfRule>
    <cfRule type="colorScale" priority="6184">
      <colorScale>
        <cfvo type="min"/>
        <cfvo type="max"/>
        <color rgb="FFFCFCFF"/>
        <color rgb="FF63BE7B"/>
      </colorScale>
    </cfRule>
    <cfRule type="colorScale" priority="6185">
      <colorScale>
        <cfvo type="min"/>
        <cfvo type="percentile" val="50"/>
        <cfvo type="max"/>
        <color rgb="FFF8696B"/>
        <color rgb="FFFCFCFF"/>
        <color rgb="FF63BE7B"/>
      </colorScale>
    </cfRule>
  </conditionalFormatting>
  <conditionalFormatting sqref="J11">
    <cfRule type="colorScale" priority="6179">
      <colorScale>
        <cfvo type="min"/>
        <cfvo type="max"/>
        <color rgb="FFFCFCFF"/>
        <color rgb="FF63BE7B"/>
      </colorScale>
    </cfRule>
    <cfRule type="colorScale" priority="6180">
      <colorScale>
        <cfvo type="min"/>
        <cfvo type="max"/>
        <color rgb="FFFCFCFF"/>
        <color rgb="FF63BE7B"/>
      </colorScale>
    </cfRule>
  </conditionalFormatting>
  <conditionalFormatting sqref="J11">
    <cfRule type="colorScale" priority="6178">
      <colorScale>
        <cfvo type="min"/>
        <cfvo type="max"/>
        <color rgb="FFFCFCFF"/>
        <color rgb="FF63BE7B"/>
      </colorScale>
    </cfRule>
  </conditionalFormatting>
  <conditionalFormatting sqref="M11">
    <cfRule type="colorScale" priority="6166">
      <colorScale>
        <cfvo type="min"/>
        <cfvo type="max"/>
        <color rgb="FFFCFCFF"/>
        <color rgb="FF63BE7B"/>
      </colorScale>
    </cfRule>
  </conditionalFormatting>
  <conditionalFormatting sqref="D2">
    <cfRule type="colorScale" priority="5660">
      <colorScale>
        <cfvo type="min"/>
        <cfvo type="percentile" val="50"/>
        <cfvo type="max"/>
        <color rgb="FFF8696B"/>
        <color rgb="FFFCFCFF"/>
        <color rgb="FF63BE7B"/>
      </colorScale>
    </cfRule>
  </conditionalFormatting>
  <conditionalFormatting sqref="E2">
    <cfRule type="colorScale" priority="5661">
      <colorScale>
        <cfvo type="min"/>
        <cfvo type="max"/>
        <color rgb="FFFCFCFF"/>
        <color rgb="FF63BE7B"/>
      </colorScale>
    </cfRule>
  </conditionalFormatting>
  <conditionalFormatting sqref="E2:N2">
    <cfRule type="colorScale" priority="5656">
      <colorScale>
        <cfvo type="min"/>
        <cfvo type="max"/>
        <color rgb="FFFCFCFF"/>
        <color rgb="FF63BE7B"/>
      </colorScale>
    </cfRule>
    <cfRule type="colorScale" priority="5657">
      <colorScale>
        <cfvo type="min"/>
        <cfvo type="max"/>
        <color rgb="FFFCFCFF"/>
        <color rgb="FF63BE7B"/>
      </colorScale>
    </cfRule>
    <cfRule type="colorScale" priority="5658">
      <colorScale>
        <cfvo type="min"/>
        <cfvo type="percentile" val="50"/>
        <cfvo type="max"/>
        <color rgb="FFF8696B"/>
        <color rgb="FFFFEB84"/>
        <color rgb="FF63BE7B"/>
      </colorScale>
    </cfRule>
    <cfRule type="colorScale" priority="5659">
      <colorScale>
        <cfvo type="min"/>
        <cfvo type="max"/>
        <color rgb="FFFFEF9C"/>
        <color rgb="FF63BE7B"/>
      </colorScale>
    </cfRule>
  </conditionalFormatting>
  <conditionalFormatting sqref="Q2:U2 W2">
    <cfRule type="colorScale" priority="5655">
      <colorScale>
        <cfvo type="min"/>
        <cfvo type="max"/>
        <color rgb="FFFFEF9C"/>
        <color rgb="FF63BE7B"/>
      </colorScale>
    </cfRule>
  </conditionalFormatting>
  <conditionalFormatting sqref="R2:T2">
    <cfRule type="colorScale" priority="5662">
      <colorScale>
        <cfvo type="min"/>
        <cfvo type="max"/>
        <color rgb="FFFCFCFF"/>
        <color rgb="FF63BE7B"/>
      </colorScale>
    </cfRule>
  </conditionalFormatting>
  <conditionalFormatting sqref="V2">
    <cfRule type="colorScale" priority="5653">
      <colorScale>
        <cfvo type="min"/>
        <cfvo type="max"/>
        <color rgb="FFFFEF9C"/>
        <color rgb="FF63BE7B"/>
      </colorScale>
    </cfRule>
    <cfRule type="colorScale" priority="5654">
      <colorScale>
        <cfvo type="min"/>
        <cfvo type="max"/>
        <color rgb="FFFFEF9C"/>
        <color rgb="FF63BE7B"/>
      </colorScale>
    </cfRule>
  </conditionalFormatting>
  <conditionalFormatting sqref="D2">
    <cfRule type="colorScale" priority="5663">
      <colorScale>
        <cfvo type="min"/>
        <cfvo type="percentile" val="50"/>
        <cfvo type="max"/>
        <color rgb="FFF8696B"/>
        <color rgb="FFFCFCFF"/>
        <color rgb="FF63BE7B"/>
      </colorScale>
    </cfRule>
  </conditionalFormatting>
  <conditionalFormatting sqref="E2">
    <cfRule type="colorScale" priority="5664">
      <colorScale>
        <cfvo type="min"/>
        <cfvo type="max"/>
        <color rgb="FFFCFCFF"/>
        <color rgb="FF63BE7B"/>
      </colorScale>
    </cfRule>
  </conditionalFormatting>
  <conditionalFormatting sqref="O2">
    <cfRule type="colorScale" priority="5665">
      <colorScale>
        <cfvo type="min"/>
        <cfvo type="percentile" val="50"/>
        <cfvo type="max"/>
        <color rgb="FF63BE7B"/>
        <color rgb="FFFCFCFF"/>
        <color rgb="FFF8696B"/>
      </colorScale>
    </cfRule>
  </conditionalFormatting>
  <conditionalFormatting sqref="O2">
    <cfRule type="colorScale" priority="5666">
      <colorScale>
        <cfvo type="min"/>
        <cfvo type="percentile" val="50"/>
        <cfvo type="max"/>
        <color rgb="FF63BE7B"/>
        <color rgb="FFFCFCFF"/>
        <color rgb="FFF8696B"/>
      </colorScale>
    </cfRule>
  </conditionalFormatting>
  <conditionalFormatting sqref="P2">
    <cfRule type="colorScale" priority="5667">
      <colorScale>
        <cfvo type="min"/>
        <cfvo type="percentile" val="50"/>
        <cfvo type="max"/>
        <color rgb="FF63BE7B"/>
        <color rgb="FFFCFCFF"/>
        <color rgb="FFF8696B"/>
      </colorScale>
    </cfRule>
    <cfRule type="colorScale" priority="5668">
      <colorScale>
        <cfvo type="min"/>
        <cfvo type="max"/>
        <color rgb="FFFCFCFF"/>
        <color rgb="FFF8696B"/>
      </colorScale>
    </cfRule>
  </conditionalFormatting>
  <conditionalFormatting sqref="P2">
    <cfRule type="colorScale" priority="5669">
      <colorScale>
        <cfvo type="min"/>
        <cfvo type="percentile" val="50"/>
        <cfvo type="max"/>
        <color rgb="FF63BE7B"/>
        <color rgb="FFFCFCFF"/>
        <color rgb="FFF8696B"/>
      </colorScale>
    </cfRule>
  </conditionalFormatting>
  <conditionalFormatting sqref="Q2">
    <cfRule type="colorScale" priority="5670">
      <colorScale>
        <cfvo type="min"/>
        <cfvo type="percentile" val="50"/>
        <cfvo type="max"/>
        <color rgb="FFF8696B"/>
        <color rgb="FFFCFCFF"/>
        <color rgb="FF63BE7B"/>
      </colorScale>
    </cfRule>
    <cfRule type="colorScale" priority="5671">
      <colorScale>
        <cfvo type="min"/>
        <cfvo type="max"/>
        <color rgb="FFFCFCFF"/>
        <color rgb="FF63BE7B"/>
      </colorScale>
    </cfRule>
  </conditionalFormatting>
  <conditionalFormatting sqref="Q2">
    <cfRule type="colorScale" priority="5672">
      <colorScale>
        <cfvo type="min"/>
        <cfvo type="max"/>
        <color rgb="FFFCFCFF"/>
        <color rgb="FF63BE7B"/>
      </colorScale>
    </cfRule>
    <cfRule type="colorScale" priority="5673">
      <colorScale>
        <cfvo type="min"/>
        <cfvo type="max"/>
        <color rgb="FFFFEF9C"/>
        <color rgb="FF63BE7B"/>
      </colorScale>
    </cfRule>
  </conditionalFormatting>
  <conditionalFormatting sqref="Q2">
    <cfRule type="colorScale" priority="5674">
      <colorScale>
        <cfvo type="min"/>
        <cfvo type="max"/>
        <color rgb="FFFFEF9C"/>
        <color rgb="FF63BE7B"/>
      </colorScale>
    </cfRule>
  </conditionalFormatting>
  <conditionalFormatting sqref="R2:T2">
    <cfRule type="colorScale" priority="5675">
      <colorScale>
        <cfvo type="min"/>
        <cfvo type="max"/>
        <color rgb="FFFCFCFF"/>
        <color rgb="FF63BE7B"/>
      </colorScale>
    </cfRule>
    <cfRule type="colorScale" priority="5676">
      <colorScale>
        <cfvo type="min"/>
        <cfvo type="max"/>
        <color rgb="FFFFEF9C"/>
        <color rgb="FF63BE7B"/>
      </colorScale>
    </cfRule>
  </conditionalFormatting>
  <conditionalFormatting sqref="R2:T2">
    <cfRule type="colorScale" priority="5677">
      <colorScale>
        <cfvo type="min"/>
        <cfvo type="max"/>
        <color rgb="FFFFEF9C"/>
        <color rgb="FF63BE7B"/>
      </colorScale>
    </cfRule>
  </conditionalFormatting>
  <conditionalFormatting sqref="T2">
    <cfRule type="colorScale" priority="5678">
      <colorScale>
        <cfvo type="min"/>
        <cfvo type="percentile" val="50"/>
        <cfvo type="max"/>
        <color rgb="FFF8696B"/>
        <color rgb="FFFCFCFF"/>
        <color rgb="FF63BE7B"/>
      </colorScale>
    </cfRule>
    <cfRule type="colorScale" priority="5679">
      <colorScale>
        <cfvo type="min"/>
        <cfvo type="max"/>
        <color rgb="FFFCFCFF"/>
        <color rgb="FF63BE7B"/>
      </colorScale>
    </cfRule>
  </conditionalFormatting>
  <conditionalFormatting sqref="T2">
    <cfRule type="colorScale" priority="5680">
      <colorScale>
        <cfvo type="min"/>
        <cfvo type="max"/>
        <color rgb="FFFCFCFF"/>
        <color rgb="FF63BE7B"/>
      </colorScale>
    </cfRule>
    <cfRule type="colorScale" priority="5681">
      <colorScale>
        <cfvo type="min"/>
        <cfvo type="max"/>
        <color rgb="FFFFEF9C"/>
        <color rgb="FF63BE7B"/>
      </colorScale>
    </cfRule>
  </conditionalFormatting>
  <conditionalFormatting sqref="T2">
    <cfRule type="colorScale" priority="5682">
      <colorScale>
        <cfvo type="min"/>
        <cfvo type="max"/>
        <color rgb="FFFFEF9C"/>
        <color rgb="FF63BE7B"/>
      </colorScale>
    </cfRule>
  </conditionalFormatting>
  <conditionalFormatting sqref="U2">
    <cfRule type="colorScale" priority="5683">
      <colorScale>
        <cfvo type="min"/>
        <cfvo type="percentile" val="50"/>
        <cfvo type="max"/>
        <color rgb="FFF8696B"/>
        <color rgb="FFFCFCFF"/>
        <color rgb="FF63BE7B"/>
      </colorScale>
    </cfRule>
  </conditionalFormatting>
  <conditionalFormatting sqref="U2">
    <cfRule type="colorScale" priority="5684">
      <colorScale>
        <cfvo type="min"/>
        <cfvo type="max"/>
        <color rgb="FFFCFCFF"/>
        <color rgb="FF63BE7B"/>
      </colorScale>
    </cfRule>
  </conditionalFormatting>
  <conditionalFormatting sqref="U2 W2">
    <cfRule type="colorScale" priority="5685">
      <colorScale>
        <cfvo type="min"/>
        <cfvo type="max"/>
        <color rgb="FFFFEF9C"/>
        <color rgb="FF63BE7B"/>
      </colorScale>
    </cfRule>
    <cfRule type="colorScale" priority="5686">
      <colorScale>
        <cfvo type="min"/>
        <cfvo type="max"/>
        <color rgb="FFFFEF9C"/>
        <color rgb="FF63BE7B"/>
      </colorScale>
    </cfRule>
  </conditionalFormatting>
  <conditionalFormatting sqref="W2">
    <cfRule type="colorScale" priority="5687">
      <colorScale>
        <cfvo type="min"/>
        <cfvo type="percentile" val="50"/>
        <cfvo type="max"/>
        <color rgb="FF63BE7B"/>
        <color rgb="FFFCFCFF"/>
        <color rgb="FFF8696B"/>
      </colorScale>
    </cfRule>
  </conditionalFormatting>
  <conditionalFormatting sqref="W2">
    <cfRule type="colorScale" priority="5688">
      <colorScale>
        <cfvo type="min"/>
        <cfvo type="percentile" val="50"/>
        <cfvo type="max"/>
        <color rgb="FF63BE7B"/>
        <color rgb="FFFCFCFF"/>
        <color rgb="FFF8696B"/>
      </colorScale>
    </cfRule>
    <cfRule type="colorScale" priority="5689">
      <colorScale>
        <cfvo type="min"/>
        <cfvo type="max"/>
        <color rgb="FF63BE7B"/>
        <color rgb="FFFCFCFF"/>
      </colorScale>
    </cfRule>
  </conditionalFormatting>
  <conditionalFormatting sqref="D2">
    <cfRule type="colorScale" priority="5690">
      <colorScale>
        <cfvo type="min"/>
        <cfvo type="percentile" val="50"/>
        <cfvo type="max"/>
        <color rgb="FFF8696B"/>
        <color rgb="FFFCFCFF"/>
        <color rgb="FF63BE7B"/>
      </colorScale>
    </cfRule>
  </conditionalFormatting>
  <conditionalFormatting sqref="E2">
    <cfRule type="colorScale" priority="5691">
      <colorScale>
        <cfvo type="min"/>
        <cfvo type="max"/>
        <color rgb="FFFCFCFF"/>
        <color rgb="FF63BE7B"/>
      </colorScale>
    </cfRule>
  </conditionalFormatting>
  <conditionalFormatting sqref="O2">
    <cfRule type="colorScale" priority="5692">
      <colorScale>
        <cfvo type="min"/>
        <cfvo type="percentile" val="50"/>
        <cfvo type="max"/>
        <color rgb="FF63BE7B"/>
        <color rgb="FFFCFCFF"/>
        <color rgb="FFF8696B"/>
      </colorScale>
    </cfRule>
  </conditionalFormatting>
  <conditionalFormatting sqref="U2">
    <cfRule type="colorScale" priority="5693">
      <colorScale>
        <cfvo type="min"/>
        <cfvo type="percentile" val="50"/>
        <cfvo type="max"/>
        <color rgb="FFF8696B"/>
        <color rgb="FFFCFCFF"/>
        <color rgb="FF63BE7B"/>
      </colorScale>
    </cfRule>
  </conditionalFormatting>
  <conditionalFormatting sqref="W2">
    <cfRule type="colorScale" priority="5694">
      <colorScale>
        <cfvo type="min"/>
        <cfvo type="percentile" val="50"/>
        <cfvo type="max"/>
        <color rgb="FF63BE7B"/>
        <color rgb="FFFCFCFF"/>
        <color rgb="FFF8696B"/>
      </colorScale>
    </cfRule>
  </conditionalFormatting>
  <conditionalFormatting sqref="P2">
    <cfRule type="colorScale" priority="5695">
      <colorScale>
        <cfvo type="min"/>
        <cfvo type="percentile" val="50"/>
        <cfvo type="max"/>
        <color rgb="FF63BE7B"/>
        <color rgb="FFFCFCFF"/>
        <color rgb="FFF8696B"/>
      </colorScale>
    </cfRule>
  </conditionalFormatting>
  <conditionalFormatting sqref="Q2">
    <cfRule type="colorScale" priority="5696">
      <colorScale>
        <cfvo type="min"/>
        <cfvo type="percentile" val="50"/>
        <cfvo type="max"/>
        <color rgb="FFF8696B"/>
        <color rgb="FFFCFCFF"/>
        <color rgb="FF63BE7B"/>
      </colorScale>
    </cfRule>
  </conditionalFormatting>
  <conditionalFormatting sqref="D2">
    <cfRule type="colorScale" priority="5697">
      <colorScale>
        <cfvo type="min"/>
        <cfvo type="percentile" val="50"/>
        <cfvo type="max"/>
        <color rgb="FFF8696B"/>
        <color rgb="FFFCFCFF"/>
        <color rgb="FF63BE7B"/>
      </colorScale>
    </cfRule>
  </conditionalFormatting>
  <conditionalFormatting sqref="E2">
    <cfRule type="colorScale" priority="5698">
      <colorScale>
        <cfvo type="min"/>
        <cfvo type="percentile" val="50"/>
        <cfvo type="max"/>
        <color rgb="FFF8696B"/>
        <color rgb="FFFCFCFF"/>
        <color rgb="FF63BE7B"/>
      </colorScale>
    </cfRule>
    <cfRule type="colorScale" priority="5699">
      <colorScale>
        <cfvo type="min"/>
        <cfvo type="max"/>
        <color rgb="FFFCFCFF"/>
        <color rgb="FF63BE7B"/>
      </colorScale>
    </cfRule>
  </conditionalFormatting>
  <conditionalFormatting sqref="E2">
    <cfRule type="colorScale" priority="5700">
      <colorScale>
        <cfvo type="min"/>
        <cfvo type="percentile" val="50"/>
        <cfvo type="max"/>
        <color rgb="FFF8696B"/>
        <color rgb="FFFCFCFF"/>
        <color rgb="FF63BE7B"/>
      </colorScale>
    </cfRule>
  </conditionalFormatting>
  <conditionalFormatting sqref="E2">
    <cfRule type="colorScale" priority="5701">
      <colorScale>
        <cfvo type="min"/>
        <cfvo type="max"/>
        <color rgb="FFFCFCFF"/>
        <color rgb="FF63BE7B"/>
      </colorScale>
    </cfRule>
  </conditionalFormatting>
  <conditionalFormatting sqref="O2">
    <cfRule type="colorScale" priority="5702">
      <colorScale>
        <cfvo type="min"/>
        <cfvo type="percentile" val="50"/>
        <cfvo type="max"/>
        <color rgb="FF63BE7B"/>
        <color rgb="FFFCFCFF"/>
        <color rgb="FFF8696B"/>
      </colorScale>
    </cfRule>
  </conditionalFormatting>
  <conditionalFormatting sqref="P2">
    <cfRule type="colorScale" priority="5703">
      <colorScale>
        <cfvo type="min"/>
        <cfvo type="percentile" val="50"/>
        <cfvo type="max"/>
        <color rgb="FF63BE7B"/>
        <color rgb="FFFCFCFF"/>
        <color rgb="FFF8696B"/>
      </colorScale>
    </cfRule>
  </conditionalFormatting>
  <conditionalFormatting sqref="Q2">
    <cfRule type="colorScale" priority="5704">
      <colorScale>
        <cfvo type="min"/>
        <cfvo type="percentile" val="50"/>
        <cfvo type="max"/>
        <color rgb="FFF8696B"/>
        <color rgb="FFFCFCFF"/>
        <color rgb="FF63BE7B"/>
      </colorScale>
    </cfRule>
  </conditionalFormatting>
  <conditionalFormatting sqref="R2">
    <cfRule type="colorScale" priority="5705">
      <colorScale>
        <cfvo type="min"/>
        <cfvo type="max"/>
        <color rgb="FFFCFCFF"/>
        <color rgb="FF63BE7B"/>
      </colorScale>
    </cfRule>
  </conditionalFormatting>
  <conditionalFormatting sqref="R2">
    <cfRule type="colorScale" priority="5706">
      <colorScale>
        <cfvo type="min"/>
        <cfvo type="max"/>
        <color rgb="FFFCFCFF"/>
        <color rgb="FF63BE7B"/>
      </colorScale>
    </cfRule>
    <cfRule type="colorScale" priority="5707">
      <colorScale>
        <cfvo type="min"/>
        <cfvo type="percentile" val="50"/>
        <cfvo type="max"/>
        <color rgb="FFF8696B"/>
        <color rgb="FFFCFCFF"/>
        <color rgb="FF63BE7B"/>
      </colorScale>
    </cfRule>
  </conditionalFormatting>
  <conditionalFormatting sqref="R2:T2">
    <cfRule type="colorScale" priority="5708">
      <colorScale>
        <cfvo type="min"/>
        <cfvo type="percentile" val="50"/>
        <cfvo type="max"/>
        <color rgb="FFF8696B"/>
        <color rgb="FFFCFCFF"/>
        <color rgb="FF63BE7B"/>
      </colorScale>
    </cfRule>
    <cfRule type="colorScale" priority="5709">
      <colorScale>
        <cfvo type="min"/>
        <cfvo type="max"/>
        <color rgb="FFFCFCFF"/>
        <color rgb="FF63BE7B"/>
      </colorScale>
    </cfRule>
  </conditionalFormatting>
  <conditionalFormatting sqref="S2:T2">
    <cfRule type="colorScale" priority="5710">
      <colorScale>
        <cfvo type="min"/>
        <cfvo type="max"/>
        <color rgb="FFFCFCFF"/>
        <color rgb="FF63BE7B"/>
      </colorScale>
    </cfRule>
  </conditionalFormatting>
  <conditionalFormatting sqref="S2:T2">
    <cfRule type="colorScale" priority="5711">
      <colorScale>
        <cfvo type="min"/>
        <cfvo type="percentile" val="50"/>
        <cfvo type="max"/>
        <color rgb="FFF8696B"/>
        <color rgb="FFFCFCFF"/>
        <color rgb="FF63BE7B"/>
      </colorScale>
    </cfRule>
    <cfRule type="colorScale" priority="5712">
      <colorScale>
        <cfvo type="min"/>
        <cfvo type="max"/>
        <color rgb="FFFCFCFF"/>
        <color rgb="FF63BE7B"/>
      </colorScale>
    </cfRule>
  </conditionalFormatting>
  <conditionalFormatting sqref="T2">
    <cfRule type="colorScale" priority="5713">
      <colorScale>
        <cfvo type="min"/>
        <cfvo type="max"/>
        <color rgb="FFFCFCFF"/>
        <color rgb="FF63BE7B"/>
      </colorScale>
    </cfRule>
    <cfRule type="colorScale" priority="5714">
      <colorScale>
        <cfvo type="min"/>
        <cfvo type="percentile" val="50"/>
        <cfvo type="max"/>
        <color rgb="FFF8696B"/>
        <color rgb="FFFCFCFF"/>
        <color rgb="FF63BE7B"/>
      </colorScale>
    </cfRule>
  </conditionalFormatting>
  <conditionalFormatting sqref="T2">
    <cfRule type="colorScale" priority="5715">
      <colorScale>
        <cfvo type="min"/>
        <cfvo type="percentile" val="50"/>
        <cfvo type="max"/>
        <color rgb="FFF8696B"/>
        <color rgb="FFFCFCFF"/>
        <color rgb="FF63BE7B"/>
      </colorScale>
    </cfRule>
    <cfRule type="colorScale" priority="5716">
      <colorScale>
        <cfvo type="min"/>
        <cfvo type="max"/>
        <color rgb="FFFCFCFF"/>
        <color rgb="FF63BE7B"/>
      </colorScale>
    </cfRule>
  </conditionalFormatting>
  <conditionalFormatting sqref="U2">
    <cfRule type="colorScale" priority="5717">
      <colorScale>
        <cfvo type="min"/>
        <cfvo type="max"/>
        <color rgb="FFFCFCFF"/>
        <color rgb="FF63BE7B"/>
      </colorScale>
    </cfRule>
    <cfRule type="colorScale" priority="5718">
      <colorScale>
        <cfvo type="min"/>
        <cfvo type="percentile" val="50"/>
        <cfvo type="max"/>
        <color rgb="FFF8696B"/>
        <color rgb="FFFCFCFF"/>
        <color rgb="FF63BE7B"/>
      </colorScale>
    </cfRule>
  </conditionalFormatting>
  <conditionalFormatting sqref="U2">
    <cfRule type="colorScale" priority="5719">
      <colorScale>
        <cfvo type="min"/>
        <cfvo type="percentile" val="50"/>
        <cfvo type="max"/>
        <color rgb="FFF8696B"/>
        <color rgb="FFFCFCFF"/>
        <color rgb="FF63BE7B"/>
      </colorScale>
    </cfRule>
  </conditionalFormatting>
  <conditionalFormatting sqref="V2">
    <cfRule type="colorScale" priority="5720">
      <colorScale>
        <cfvo type="min"/>
        <cfvo type="max"/>
        <color rgb="FFFFEF9C"/>
        <color rgb="FF63BE7B"/>
      </colorScale>
    </cfRule>
    <cfRule type="colorScale" priority="5721">
      <colorScale>
        <cfvo type="min"/>
        <cfvo type="percentile" val="50"/>
        <cfvo type="max"/>
        <color rgb="FF63BE7B"/>
        <color rgb="FFFCFCFF"/>
        <color rgb="FFF8696B"/>
      </colorScale>
    </cfRule>
    <cfRule type="colorScale" priority="5722">
      <colorScale>
        <cfvo type="min"/>
        <cfvo type="percentile" val="50"/>
        <cfvo type="max"/>
        <color rgb="FF63BE7B"/>
        <color rgb="FFFCFCFF"/>
        <color rgb="FFF8696B"/>
      </colorScale>
    </cfRule>
    <cfRule type="colorScale" priority="5723">
      <colorScale>
        <cfvo type="min"/>
        <cfvo type="max"/>
        <color rgb="FF63BE7B"/>
        <color rgb="FFFCFCFF"/>
      </colorScale>
    </cfRule>
    <cfRule type="colorScale" priority="5724">
      <colorScale>
        <cfvo type="min"/>
        <cfvo type="percentile" val="50"/>
        <cfvo type="max"/>
        <color rgb="FF63BE7B"/>
        <color rgb="FFFCFCFF"/>
        <color rgb="FFF8696B"/>
      </colorScale>
    </cfRule>
    <cfRule type="colorScale" priority="5725">
      <colorScale>
        <cfvo type="min"/>
        <cfvo type="max"/>
        <color rgb="FFFFEF9C"/>
        <color rgb="FF63BE7B"/>
      </colorScale>
    </cfRule>
    <cfRule type="colorScale" priority="5726">
      <colorScale>
        <cfvo type="min"/>
        <cfvo type="max"/>
        <color rgb="FFFFEF9C"/>
        <color rgb="FF63BE7B"/>
      </colorScale>
    </cfRule>
    <cfRule type="colorScale" priority="5727">
      <colorScale>
        <cfvo type="min"/>
        <cfvo type="max"/>
        <color rgb="FFFFEF9C"/>
        <color rgb="FF63BE7B"/>
      </colorScale>
    </cfRule>
  </conditionalFormatting>
  <conditionalFormatting sqref="V2">
    <cfRule type="colorScale" priority="5728">
      <colorScale>
        <cfvo type="min"/>
        <cfvo type="percentile" val="50"/>
        <cfvo type="max"/>
        <color rgb="FF63BE7B"/>
        <color rgb="FFFCFCFF"/>
        <color rgb="FFF8696B"/>
      </colorScale>
    </cfRule>
  </conditionalFormatting>
  <conditionalFormatting sqref="W2">
    <cfRule type="colorScale" priority="5729">
      <colorScale>
        <cfvo type="min"/>
        <cfvo type="percentile" val="50"/>
        <cfvo type="max"/>
        <color rgb="FF63BE7B"/>
        <color rgb="FFFCFCFF"/>
        <color rgb="FFF8696B"/>
      </colorScale>
    </cfRule>
  </conditionalFormatting>
  <conditionalFormatting sqref="S2:T2">
    <cfRule type="colorScale" priority="5730">
      <colorScale>
        <cfvo type="min"/>
        <cfvo type="percentile" val="50"/>
        <cfvo type="max"/>
        <color rgb="FFF8696B"/>
        <color rgb="FFFCFCFF"/>
        <color rgb="FF63BE7B"/>
      </colorScale>
    </cfRule>
  </conditionalFormatting>
  <conditionalFormatting sqref="R2">
    <cfRule type="colorScale" priority="5731">
      <colorScale>
        <cfvo type="min"/>
        <cfvo type="percentile" val="50"/>
        <cfvo type="max"/>
        <color rgb="FFF8696B"/>
        <color rgb="FFFCFCFF"/>
        <color rgb="FF63BE7B"/>
      </colorScale>
    </cfRule>
    <cfRule type="colorScale" priority="5732">
      <colorScale>
        <cfvo type="min"/>
        <cfvo type="max"/>
        <color rgb="FFFCFCFF"/>
        <color rgb="FF63BE7B"/>
      </colorScale>
    </cfRule>
  </conditionalFormatting>
  <conditionalFormatting sqref="T2">
    <cfRule type="colorScale" priority="5733">
      <colorScale>
        <cfvo type="min"/>
        <cfvo type="percentile" val="50"/>
        <cfvo type="max"/>
        <color rgb="FFF8696B"/>
        <color rgb="FFFCFCFF"/>
        <color rgb="FF63BE7B"/>
      </colorScale>
    </cfRule>
  </conditionalFormatting>
  <conditionalFormatting sqref="R2">
    <cfRule type="colorScale" priority="5734">
      <colorScale>
        <cfvo type="min"/>
        <cfvo type="max"/>
        <color rgb="FFFCFCFF"/>
        <color rgb="FF63BE7B"/>
      </colorScale>
    </cfRule>
    <cfRule type="colorScale" priority="5735">
      <colorScale>
        <cfvo type="min"/>
        <cfvo type="percentile" val="50"/>
        <cfvo type="max"/>
        <color rgb="FFF8696B"/>
        <color rgb="FFFCFCFF"/>
        <color rgb="FF63BE7B"/>
      </colorScale>
    </cfRule>
  </conditionalFormatting>
  <conditionalFormatting sqref="D2">
    <cfRule type="colorScale" priority="5736">
      <colorScale>
        <cfvo type="min"/>
        <cfvo type="percentile" val="50"/>
        <cfvo type="max"/>
        <color rgb="FFF8696B"/>
        <color rgb="FFFCFCFF"/>
        <color rgb="FF63BE7B"/>
      </colorScale>
    </cfRule>
  </conditionalFormatting>
  <conditionalFormatting sqref="E2">
    <cfRule type="colorScale" priority="5737">
      <colorScale>
        <cfvo type="min"/>
        <cfvo type="max"/>
        <color rgb="FFFCFCFF"/>
        <color rgb="FF63BE7B"/>
      </colorScale>
    </cfRule>
  </conditionalFormatting>
  <conditionalFormatting sqref="O2">
    <cfRule type="colorScale" priority="5738">
      <colorScale>
        <cfvo type="min"/>
        <cfvo type="percentile" val="50"/>
        <cfvo type="max"/>
        <color rgb="FF63BE7B"/>
        <color rgb="FFFCFCFF"/>
        <color rgb="FFF8696B"/>
      </colorScale>
    </cfRule>
  </conditionalFormatting>
  <conditionalFormatting sqref="P2">
    <cfRule type="colorScale" priority="5739">
      <colorScale>
        <cfvo type="min"/>
        <cfvo type="percentile" val="50"/>
        <cfvo type="max"/>
        <color rgb="FF63BE7B"/>
        <color rgb="FFFCFCFF"/>
        <color rgb="FFF8696B"/>
      </colorScale>
    </cfRule>
  </conditionalFormatting>
  <conditionalFormatting sqref="Q2">
    <cfRule type="colorScale" priority="5740">
      <colorScale>
        <cfvo type="min"/>
        <cfvo type="percentile" val="50"/>
        <cfvo type="max"/>
        <color rgb="FFF8696B"/>
        <color rgb="FFFCFCFF"/>
        <color rgb="FF63BE7B"/>
      </colorScale>
    </cfRule>
  </conditionalFormatting>
  <conditionalFormatting sqref="R2">
    <cfRule type="colorScale" priority="5741">
      <colorScale>
        <cfvo type="min"/>
        <cfvo type="max"/>
        <color rgb="FFFCFCFF"/>
        <color rgb="FF63BE7B"/>
      </colorScale>
    </cfRule>
  </conditionalFormatting>
  <conditionalFormatting sqref="S2">
    <cfRule type="colorScale" priority="5742">
      <colorScale>
        <cfvo type="min"/>
        <cfvo type="max"/>
        <color rgb="FFFCFCFF"/>
        <color rgb="FF63BE7B"/>
      </colorScale>
    </cfRule>
  </conditionalFormatting>
  <conditionalFormatting sqref="T2">
    <cfRule type="colorScale" priority="5743">
      <colorScale>
        <cfvo type="min"/>
        <cfvo type="max"/>
        <color rgb="FFFCFCFF"/>
        <color rgb="FF63BE7B"/>
      </colorScale>
    </cfRule>
  </conditionalFormatting>
  <conditionalFormatting sqref="U2">
    <cfRule type="colorScale" priority="5744">
      <colorScale>
        <cfvo type="min"/>
        <cfvo type="max"/>
        <color rgb="FFFCFCFF"/>
        <color rgb="FF63BE7B"/>
      </colorScale>
    </cfRule>
  </conditionalFormatting>
  <conditionalFormatting sqref="W2">
    <cfRule type="colorScale" priority="5745">
      <colorScale>
        <cfvo type="min"/>
        <cfvo type="percentile" val="50"/>
        <cfvo type="max"/>
        <color rgb="FF63BE7B"/>
        <color rgb="FFFCFCFF"/>
        <color rgb="FFF8696B"/>
      </colorScale>
    </cfRule>
  </conditionalFormatting>
  <conditionalFormatting sqref="D2">
    <cfRule type="colorScale" priority="5652">
      <colorScale>
        <cfvo type="min"/>
        <cfvo type="percentile" val="50"/>
        <cfvo type="max"/>
        <color rgb="FFF8696B"/>
        <color rgb="FFFCFCFF"/>
        <color rgb="FF63BE7B"/>
      </colorScale>
    </cfRule>
  </conditionalFormatting>
  <conditionalFormatting sqref="O2">
    <cfRule type="colorScale" priority="5650">
      <colorScale>
        <cfvo type="min"/>
        <cfvo type="percentile" val="50"/>
        <cfvo type="max"/>
        <color rgb="FF63BE7B"/>
        <color rgb="FFFCFCFF"/>
        <color rgb="FFF8696B"/>
      </colorScale>
    </cfRule>
    <cfRule type="colorScale" priority="5651">
      <colorScale>
        <cfvo type="min"/>
        <cfvo type="max"/>
        <color rgb="FFFCFCFF"/>
        <color rgb="FF63BE7B"/>
      </colorScale>
    </cfRule>
  </conditionalFormatting>
  <conditionalFormatting sqref="P2">
    <cfRule type="colorScale" priority="5649">
      <colorScale>
        <cfvo type="min"/>
        <cfvo type="percentile" val="50"/>
        <cfvo type="max"/>
        <color rgb="FF63BE7B"/>
        <color rgb="FFFCFCFF"/>
        <color rgb="FFF8696B"/>
      </colorScale>
    </cfRule>
  </conditionalFormatting>
  <conditionalFormatting sqref="Q2">
    <cfRule type="colorScale" priority="5648">
      <colorScale>
        <cfvo type="min"/>
        <cfvo type="percentile" val="50"/>
        <cfvo type="max"/>
        <color rgb="FFF8696B"/>
        <color rgb="FFFCFCFF"/>
        <color rgb="FF63BE7B"/>
      </colorScale>
    </cfRule>
  </conditionalFormatting>
  <conditionalFormatting sqref="R2">
    <cfRule type="colorScale" priority="5647">
      <colorScale>
        <cfvo type="min"/>
        <cfvo type="max"/>
        <color rgb="FFFCFCFF"/>
        <color rgb="FF63BE7B"/>
      </colorScale>
    </cfRule>
  </conditionalFormatting>
  <conditionalFormatting sqref="S2">
    <cfRule type="colorScale" priority="5646">
      <colorScale>
        <cfvo type="min"/>
        <cfvo type="max"/>
        <color rgb="FFFCFCFF"/>
        <color rgb="FF63BE7B"/>
      </colorScale>
    </cfRule>
  </conditionalFormatting>
  <conditionalFormatting sqref="T2">
    <cfRule type="colorScale" priority="5645">
      <colorScale>
        <cfvo type="min"/>
        <cfvo type="max"/>
        <color rgb="FFFCFCFF"/>
        <color rgb="FF63BE7B"/>
      </colorScale>
    </cfRule>
  </conditionalFormatting>
  <conditionalFormatting sqref="U2">
    <cfRule type="colorScale" priority="5644">
      <colorScale>
        <cfvo type="min"/>
        <cfvo type="max"/>
        <color rgb="FFFCFCFF"/>
        <color rgb="FF63BE7B"/>
      </colorScale>
    </cfRule>
  </conditionalFormatting>
  <conditionalFormatting sqref="W2">
    <cfRule type="colorScale" priority="5643">
      <colorScale>
        <cfvo type="min"/>
        <cfvo type="percentile" val="50"/>
        <cfvo type="max"/>
        <color rgb="FF63BE7B"/>
        <color rgb="FFFCFCFF"/>
        <color rgb="FFF8696B"/>
      </colorScale>
    </cfRule>
  </conditionalFormatting>
  <conditionalFormatting sqref="D2">
    <cfRule type="colorScale" priority="5641">
      <colorScale>
        <cfvo type="min"/>
        <cfvo type="percentile" val="50"/>
        <cfvo type="max"/>
        <color rgb="FFF8696B"/>
        <color rgb="FFFCFCFF"/>
        <color rgb="FF63BE7B"/>
      </colorScale>
    </cfRule>
  </conditionalFormatting>
  <conditionalFormatting sqref="E2">
    <cfRule type="colorScale" priority="5642">
      <colorScale>
        <cfvo type="min"/>
        <cfvo type="max"/>
        <color rgb="FFFCFCFF"/>
        <color rgb="FF63BE7B"/>
      </colorScale>
    </cfRule>
  </conditionalFormatting>
  <conditionalFormatting sqref="O2">
    <cfRule type="colorScale" priority="5640">
      <colorScale>
        <cfvo type="min"/>
        <cfvo type="percentile" val="50"/>
        <cfvo type="max"/>
        <color rgb="FF63BE7B"/>
        <color rgb="FFFCFCFF"/>
        <color rgb="FFF8696B"/>
      </colorScale>
    </cfRule>
  </conditionalFormatting>
  <conditionalFormatting sqref="P2">
    <cfRule type="colorScale" priority="5639">
      <colorScale>
        <cfvo type="min"/>
        <cfvo type="percentile" val="50"/>
        <cfvo type="max"/>
        <color rgb="FF63BE7B"/>
        <color rgb="FFFCFCFF"/>
        <color rgb="FFF8696B"/>
      </colorScale>
    </cfRule>
  </conditionalFormatting>
  <conditionalFormatting sqref="Q2">
    <cfRule type="colorScale" priority="5638">
      <colorScale>
        <cfvo type="min"/>
        <cfvo type="percentile" val="50"/>
        <cfvo type="max"/>
        <color rgb="FFF8696B"/>
        <color rgb="FFFCFCFF"/>
        <color rgb="FF63BE7B"/>
      </colorScale>
    </cfRule>
  </conditionalFormatting>
  <conditionalFormatting sqref="R2">
    <cfRule type="colorScale" priority="5637">
      <colorScale>
        <cfvo type="min"/>
        <cfvo type="max"/>
        <color rgb="FFFCFCFF"/>
        <color rgb="FF63BE7B"/>
      </colorScale>
    </cfRule>
  </conditionalFormatting>
  <conditionalFormatting sqref="S2">
    <cfRule type="colorScale" priority="5636">
      <colorScale>
        <cfvo type="min"/>
        <cfvo type="max"/>
        <color rgb="FFFCFCFF"/>
        <color rgb="FF63BE7B"/>
      </colorScale>
    </cfRule>
  </conditionalFormatting>
  <conditionalFormatting sqref="T2">
    <cfRule type="colorScale" priority="5635">
      <colorScale>
        <cfvo type="min"/>
        <cfvo type="max"/>
        <color rgb="FFFCFCFF"/>
        <color rgb="FF63BE7B"/>
      </colorScale>
    </cfRule>
  </conditionalFormatting>
  <conditionalFormatting sqref="U2">
    <cfRule type="colorScale" priority="5634">
      <colorScale>
        <cfvo type="min"/>
        <cfvo type="percentile" val="50"/>
        <cfvo type="max"/>
        <color rgb="FFF8696B"/>
        <color rgb="FFFCFCFF"/>
        <color rgb="FF63BE7B"/>
      </colorScale>
    </cfRule>
  </conditionalFormatting>
  <conditionalFormatting sqref="W2">
    <cfRule type="colorScale" priority="5633">
      <colorScale>
        <cfvo type="min"/>
        <cfvo type="percentile" val="50"/>
        <cfvo type="max"/>
        <color rgb="FF63BE7B"/>
        <color rgb="FFFCFCFF"/>
        <color rgb="FFF8696B"/>
      </colorScale>
    </cfRule>
  </conditionalFormatting>
  <conditionalFormatting sqref="D2">
    <cfRule type="colorScale" priority="5632">
      <colorScale>
        <cfvo type="min"/>
        <cfvo type="percentile" val="50"/>
        <cfvo type="max"/>
        <color rgb="FFF8696B"/>
        <color rgb="FFFCFCFF"/>
        <color rgb="FF63BE7B"/>
      </colorScale>
    </cfRule>
  </conditionalFormatting>
  <conditionalFormatting sqref="E2">
    <cfRule type="colorScale" priority="5631">
      <colorScale>
        <cfvo type="min"/>
        <cfvo type="max"/>
        <color rgb="FFFCFCFF"/>
        <color rgb="FF63BE7B"/>
      </colorScale>
    </cfRule>
  </conditionalFormatting>
  <conditionalFormatting sqref="O2">
    <cfRule type="colorScale" priority="5630">
      <colorScale>
        <cfvo type="min"/>
        <cfvo type="percentile" val="50"/>
        <cfvo type="max"/>
        <color rgb="FF63BE7B"/>
        <color rgb="FFFCFCFF"/>
        <color rgb="FFF8696B"/>
      </colorScale>
    </cfRule>
  </conditionalFormatting>
  <conditionalFormatting sqref="P2">
    <cfRule type="colorScale" priority="5629">
      <colorScale>
        <cfvo type="min"/>
        <cfvo type="percentile" val="50"/>
        <cfvo type="max"/>
        <color rgb="FF63BE7B"/>
        <color rgb="FFFCFCFF"/>
        <color rgb="FFF8696B"/>
      </colorScale>
    </cfRule>
  </conditionalFormatting>
  <conditionalFormatting sqref="Q2">
    <cfRule type="colorScale" priority="5628">
      <colorScale>
        <cfvo type="min"/>
        <cfvo type="percentile" val="50"/>
        <cfvo type="max"/>
        <color rgb="FFF8696B"/>
        <color rgb="FFFCFCFF"/>
        <color rgb="FF63BE7B"/>
      </colorScale>
    </cfRule>
  </conditionalFormatting>
  <conditionalFormatting sqref="R2">
    <cfRule type="colorScale" priority="5623">
      <colorScale>
        <cfvo type="min"/>
        <cfvo type="percentile" val="50"/>
        <cfvo type="max"/>
        <color rgb="FFF8696B"/>
        <color rgb="FFFCFCFF"/>
        <color rgb="FF63BE7B"/>
      </colorScale>
    </cfRule>
    <cfRule type="colorScale" priority="5627">
      <colorScale>
        <cfvo type="min"/>
        <cfvo type="max"/>
        <color rgb="FFFCFCFF"/>
        <color rgb="FF63BE7B"/>
      </colorScale>
    </cfRule>
  </conditionalFormatting>
  <conditionalFormatting sqref="S2:T2">
    <cfRule type="colorScale" priority="5624">
      <colorScale>
        <cfvo type="min"/>
        <cfvo type="percentile" val="50"/>
        <cfvo type="max"/>
        <color rgb="FFF8696B"/>
        <color rgb="FFFCFCFF"/>
        <color rgb="FF63BE7B"/>
      </colorScale>
    </cfRule>
  </conditionalFormatting>
  <conditionalFormatting sqref="S2:T2">
    <cfRule type="colorScale" priority="5626">
      <colorScale>
        <cfvo type="min"/>
        <cfvo type="max"/>
        <color rgb="FFFCFCFF"/>
        <color rgb="FF63BE7B"/>
      </colorScale>
    </cfRule>
  </conditionalFormatting>
  <conditionalFormatting sqref="T2">
    <cfRule type="colorScale" priority="5625">
      <colorScale>
        <cfvo type="min"/>
        <cfvo type="percentile" val="50"/>
        <cfvo type="max"/>
        <color rgb="FFF8696B"/>
        <color rgb="FFFCFCFF"/>
        <color rgb="FF63BE7B"/>
      </colorScale>
    </cfRule>
  </conditionalFormatting>
  <conditionalFormatting sqref="U2">
    <cfRule type="colorScale" priority="5622">
      <colorScale>
        <cfvo type="min"/>
        <cfvo type="percentile" val="50"/>
        <cfvo type="max"/>
        <color rgb="FFF8696B"/>
        <color rgb="FFFCFCFF"/>
        <color rgb="FF63BE7B"/>
      </colorScale>
    </cfRule>
  </conditionalFormatting>
  <conditionalFormatting sqref="V2">
    <cfRule type="colorScale" priority="5598">
      <colorScale>
        <cfvo type="min"/>
        <cfvo type="percentile" val="50"/>
        <cfvo type="max"/>
        <color rgb="FF63BE7B"/>
        <color rgb="FFFCFCFF"/>
        <color rgb="FFF8696B"/>
      </colorScale>
    </cfRule>
  </conditionalFormatting>
  <conditionalFormatting sqref="W2">
    <cfRule type="colorScale" priority="5621">
      <colorScale>
        <cfvo type="min"/>
        <cfvo type="percentile" val="50"/>
        <cfvo type="max"/>
        <color rgb="FF63BE7B"/>
        <color rgb="FFFCFCFF"/>
        <color rgb="FFF8696B"/>
      </colorScale>
    </cfRule>
  </conditionalFormatting>
  <conditionalFormatting sqref="D2">
    <cfRule type="colorScale" priority="5620">
      <colorScale>
        <cfvo type="min"/>
        <cfvo type="percentile" val="50"/>
        <cfvo type="max"/>
        <color rgb="FFF8696B"/>
        <color rgb="FFFCFCFF"/>
        <color rgb="FF63BE7B"/>
      </colorScale>
    </cfRule>
  </conditionalFormatting>
  <conditionalFormatting sqref="E2">
    <cfRule type="colorScale" priority="5619">
      <colorScale>
        <cfvo type="min"/>
        <cfvo type="max"/>
        <color rgb="FFFCFCFF"/>
        <color rgb="FF63BE7B"/>
      </colorScale>
    </cfRule>
  </conditionalFormatting>
  <conditionalFormatting sqref="O2">
    <cfRule type="colorScale" priority="5618">
      <colorScale>
        <cfvo type="min"/>
        <cfvo type="percentile" val="50"/>
        <cfvo type="max"/>
        <color rgb="FF63BE7B"/>
        <color rgb="FFFCFCFF"/>
        <color rgb="FFF8696B"/>
      </colorScale>
    </cfRule>
  </conditionalFormatting>
  <conditionalFormatting sqref="P2">
    <cfRule type="colorScale" priority="5617">
      <colorScale>
        <cfvo type="min"/>
        <cfvo type="percentile" val="50"/>
        <cfvo type="max"/>
        <color rgb="FF63BE7B"/>
        <color rgb="FFFCFCFF"/>
        <color rgb="FFF8696B"/>
      </colorScale>
    </cfRule>
  </conditionalFormatting>
  <conditionalFormatting sqref="Q2">
    <cfRule type="colorScale" priority="5616">
      <colorScale>
        <cfvo type="min"/>
        <cfvo type="percentile" val="50"/>
        <cfvo type="max"/>
        <color rgb="FFF8696B"/>
        <color rgb="FFFCFCFF"/>
        <color rgb="FF63BE7B"/>
      </colorScale>
    </cfRule>
  </conditionalFormatting>
  <conditionalFormatting sqref="R2">
    <cfRule type="colorScale" priority="5612">
      <colorScale>
        <cfvo type="min"/>
        <cfvo type="percentile" val="50"/>
        <cfvo type="max"/>
        <color rgb="FFF8696B"/>
        <color rgb="FFFCFCFF"/>
        <color rgb="FF63BE7B"/>
      </colorScale>
    </cfRule>
    <cfRule type="colorScale" priority="5613">
      <colorScale>
        <cfvo type="min"/>
        <cfvo type="max"/>
        <color rgb="FFFCFCFF"/>
        <color rgb="FF63BE7B"/>
      </colorScale>
    </cfRule>
  </conditionalFormatting>
  <conditionalFormatting sqref="S2:T2">
    <cfRule type="colorScale" priority="5614">
      <colorScale>
        <cfvo type="min"/>
        <cfvo type="percentile" val="50"/>
        <cfvo type="max"/>
        <color rgb="FFF8696B"/>
        <color rgb="FFFCFCFF"/>
        <color rgb="FF63BE7B"/>
      </colorScale>
    </cfRule>
    <cfRule type="colorScale" priority="5615">
      <colorScale>
        <cfvo type="min"/>
        <cfvo type="max"/>
        <color rgb="FFFCFCFF"/>
        <color rgb="FF63BE7B"/>
      </colorScale>
    </cfRule>
  </conditionalFormatting>
  <conditionalFormatting sqref="T2">
    <cfRule type="colorScale" priority="5611">
      <colorScale>
        <cfvo type="min"/>
        <cfvo type="percentile" val="50"/>
        <cfvo type="max"/>
        <color rgb="FFF8696B"/>
        <color rgb="FFFCFCFF"/>
        <color rgb="FF63BE7B"/>
      </colorScale>
    </cfRule>
  </conditionalFormatting>
  <conditionalFormatting sqref="U2">
    <cfRule type="colorScale" priority="5610">
      <colorScale>
        <cfvo type="min"/>
        <cfvo type="percentile" val="50"/>
        <cfvo type="max"/>
        <color rgb="FFF8696B"/>
        <color rgb="FFFCFCFF"/>
        <color rgb="FF63BE7B"/>
      </colorScale>
    </cfRule>
  </conditionalFormatting>
  <conditionalFormatting sqref="W2">
    <cfRule type="colorScale" priority="5609">
      <colorScale>
        <cfvo type="min"/>
        <cfvo type="percentile" val="50"/>
        <cfvo type="max"/>
        <color rgb="FF63BE7B"/>
        <color rgb="FFFCFCFF"/>
        <color rgb="FFF8696B"/>
      </colorScale>
    </cfRule>
  </conditionalFormatting>
  <conditionalFormatting sqref="D2">
    <cfRule type="colorScale" priority="5608">
      <colorScale>
        <cfvo type="min"/>
        <cfvo type="percentile" val="50"/>
        <cfvo type="max"/>
        <color rgb="FFF8696B"/>
        <color rgb="FFFCFCFF"/>
        <color rgb="FF63BE7B"/>
      </colorScale>
    </cfRule>
  </conditionalFormatting>
  <conditionalFormatting sqref="E2">
    <cfRule type="colorScale" priority="5607">
      <colorScale>
        <cfvo type="min"/>
        <cfvo type="max"/>
        <color rgb="FFFCFCFF"/>
        <color rgb="FF63BE7B"/>
      </colorScale>
    </cfRule>
  </conditionalFormatting>
  <conditionalFormatting sqref="O2">
    <cfRule type="colorScale" priority="5606">
      <colorScale>
        <cfvo type="min"/>
        <cfvo type="percentile" val="50"/>
        <cfvo type="max"/>
        <color rgb="FF63BE7B"/>
        <color rgb="FFFCFCFF"/>
        <color rgb="FFF8696B"/>
      </colorScale>
    </cfRule>
  </conditionalFormatting>
  <conditionalFormatting sqref="P2">
    <cfRule type="colorScale" priority="5605">
      <colorScale>
        <cfvo type="min"/>
        <cfvo type="percentile" val="50"/>
        <cfvo type="max"/>
        <color rgb="FF63BE7B"/>
        <color rgb="FFFCFCFF"/>
        <color rgb="FFF8696B"/>
      </colorScale>
    </cfRule>
  </conditionalFormatting>
  <conditionalFormatting sqref="Q2">
    <cfRule type="colorScale" priority="5604">
      <colorScale>
        <cfvo type="min"/>
        <cfvo type="percentile" val="50"/>
        <cfvo type="max"/>
        <color rgb="FFF8696B"/>
        <color rgb="FFFCFCFF"/>
        <color rgb="FF63BE7B"/>
      </colorScale>
    </cfRule>
  </conditionalFormatting>
  <conditionalFormatting sqref="R2">
    <cfRule type="colorScale" priority="5603">
      <colorScale>
        <cfvo type="min"/>
        <cfvo type="max"/>
        <color rgb="FFFCFCFF"/>
        <color rgb="FF63BE7B"/>
      </colorScale>
    </cfRule>
  </conditionalFormatting>
  <conditionalFormatting sqref="S2">
    <cfRule type="colorScale" priority="5600">
      <colorScale>
        <cfvo type="min"/>
        <cfvo type="percentile" val="50"/>
        <cfvo type="max"/>
        <color rgb="FFF8696B"/>
        <color rgb="FFFCFCFF"/>
        <color rgb="FF63BE7B"/>
      </colorScale>
    </cfRule>
    <cfRule type="colorScale" priority="5602">
      <colorScale>
        <cfvo type="min"/>
        <cfvo type="max"/>
        <color rgb="FFFCFCFF"/>
        <color rgb="FF63BE7B"/>
      </colorScale>
    </cfRule>
  </conditionalFormatting>
  <conditionalFormatting sqref="T2">
    <cfRule type="colorScale" priority="5601">
      <colorScale>
        <cfvo type="min"/>
        <cfvo type="percentile" val="50"/>
        <cfvo type="max"/>
        <color rgb="FFF8696B"/>
        <color rgb="FFFCFCFF"/>
        <color rgb="FF63BE7B"/>
      </colorScale>
    </cfRule>
  </conditionalFormatting>
  <conditionalFormatting sqref="U2">
    <cfRule type="colorScale" priority="5599">
      <colorScale>
        <cfvo type="min"/>
        <cfvo type="percentile" val="50"/>
        <cfvo type="max"/>
        <color rgb="FFF8696B"/>
        <color rgb="FFFCFCFF"/>
        <color rgb="FF63BE7B"/>
      </colorScale>
    </cfRule>
  </conditionalFormatting>
  <conditionalFormatting sqref="W2">
    <cfRule type="colorScale" priority="5597">
      <colorScale>
        <cfvo type="min"/>
        <cfvo type="percentile" val="50"/>
        <cfvo type="max"/>
        <color rgb="FF63BE7B"/>
        <color rgb="FFFCFCFF"/>
        <color rgb="FFF8696B"/>
      </colorScale>
    </cfRule>
  </conditionalFormatting>
  <conditionalFormatting sqref="D2">
    <cfRule type="colorScale" priority="5596">
      <colorScale>
        <cfvo type="min"/>
        <cfvo type="percentile" val="50"/>
        <cfvo type="max"/>
        <color rgb="FFF8696B"/>
        <color rgb="FFFCFCFF"/>
        <color rgb="FF63BE7B"/>
      </colorScale>
    </cfRule>
  </conditionalFormatting>
  <conditionalFormatting sqref="O2">
    <cfRule type="colorScale" priority="5593">
      <colorScale>
        <cfvo type="min"/>
        <cfvo type="percentile" val="50"/>
        <cfvo type="max"/>
        <color rgb="FF63BE7B"/>
        <color rgb="FFFCFCFF"/>
        <color rgb="FFF8696B"/>
      </colorScale>
    </cfRule>
  </conditionalFormatting>
  <conditionalFormatting sqref="P2">
    <cfRule type="colorScale" priority="5592">
      <colorScale>
        <cfvo type="min"/>
        <cfvo type="percentile" val="50"/>
        <cfvo type="max"/>
        <color rgb="FF63BE7B"/>
        <color rgb="FFFCFCFF"/>
        <color rgb="FFF8696B"/>
      </colorScale>
    </cfRule>
  </conditionalFormatting>
  <conditionalFormatting sqref="Q2">
    <cfRule type="colorScale" priority="5591">
      <colorScale>
        <cfvo type="min"/>
        <cfvo type="percentile" val="50"/>
        <cfvo type="max"/>
        <color rgb="FFF8696B"/>
        <color rgb="FFFCFCFF"/>
        <color rgb="FF63BE7B"/>
      </colorScale>
    </cfRule>
  </conditionalFormatting>
  <conditionalFormatting sqref="R2">
    <cfRule type="colorScale" priority="5590">
      <colorScale>
        <cfvo type="min"/>
        <cfvo type="max"/>
        <color rgb="FFFCFCFF"/>
        <color rgb="FF63BE7B"/>
      </colorScale>
    </cfRule>
  </conditionalFormatting>
  <conditionalFormatting sqref="S2">
    <cfRule type="colorScale" priority="5589">
      <colorScale>
        <cfvo type="min"/>
        <cfvo type="percentile" val="50"/>
        <cfvo type="max"/>
        <color rgb="FFF8696B"/>
        <color rgb="FFFCFCFF"/>
        <color rgb="FF63BE7B"/>
      </colorScale>
    </cfRule>
  </conditionalFormatting>
  <conditionalFormatting sqref="T2">
    <cfRule type="colorScale" priority="5588">
      <colorScale>
        <cfvo type="min"/>
        <cfvo type="percentile" val="50"/>
        <cfvo type="max"/>
        <color rgb="FFF8696B"/>
        <color rgb="FFFCFCFF"/>
        <color rgb="FF63BE7B"/>
      </colorScale>
    </cfRule>
  </conditionalFormatting>
  <conditionalFormatting sqref="U2">
    <cfRule type="colorScale" priority="5587">
      <colorScale>
        <cfvo type="min"/>
        <cfvo type="percentile" val="50"/>
        <cfvo type="max"/>
        <color rgb="FFF8696B"/>
        <color rgb="FFFCFCFF"/>
        <color rgb="FF63BE7B"/>
      </colorScale>
    </cfRule>
  </conditionalFormatting>
  <conditionalFormatting sqref="V2">
    <cfRule type="colorScale" priority="5586">
      <colorScale>
        <cfvo type="min"/>
        <cfvo type="percentile" val="50"/>
        <cfvo type="max"/>
        <color rgb="FF63BE7B"/>
        <color rgb="FFFCFCFF"/>
        <color rgb="FFF8696B"/>
      </colorScale>
    </cfRule>
  </conditionalFormatting>
  <conditionalFormatting sqref="W2">
    <cfRule type="colorScale" priority="5585">
      <colorScale>
        <cfvo type="min"/>
        <cfvo type="percentile" val="50"/>
        <cfvo type="max"/>
        <color rgb="FF63BE7B"/>
        <color rgb="FFFCFCFF"/>
        <color rgb="FFF8696B"/>
      </colorScale>
    </cfRule>
  </conditionalFormatting>
  <conditionalFormatting sqref="D2">
    <cfRule type="colorScale" priority="5595">
      <colorScale>
        <cfvo type="min"/>
        <cfvo type="percentile" val="50"/>
        <cfvo type="max"/>
        <color rgb="FFF8696B"/>
        <color rgb="FFFCFCFF"/>
        <color rgb="FF63BE7B"/>
      </colorScale>
    </cfRule>
  </conditionalFormatting>
  <conditionalFormatting sqref="E2">
    <cfRule type="colorScale" priority="5594">
      <colorScale>
        <cfvo type="min"/>
        <cfvo type="max"/>
        <color rgb="FFFCFCFF"/>
        <color rgb="FF63BE7B"/>
      </colorScale>
    </cfRule>
  </conditionalFormatting>
  <conditionalFormatting sqref="D2">
    <cfRule type="colorScale" priority="5583">
      <colorScale>
        <cfvo type="min"/>
        <cfvo type="percentile" val="50"/>
        <cfvo type="max"/>
        <color rgb="FFF8696B"/>
        <color rgb="FFFCFCFF"/>
        <color rgb="FF63BE7B"/>
      </colorScale>
    </cfRule>
  </conditionalFormatting>
  <conditionalFormatting sqref="O2">
    <cfRule type="colorScale" priority="5455">
      <colorScale>
        <cfvo type="min"/>
        <cfvo type="percentile" val="50"/>
        <cfvo type="max"/>
        <color rgb="FF63BE7B"/>
        <color rgb="FFFCFCFF"/>
        <color rgb="FFF8696B"/>
      </colorScale>
    </cfRule>
    <cfRule type="colorScale" priority="5584">
      <colorScale>
        <cfvo type="min"/>
        <cfvo type="max"/>
        <color rgb="FFFCFCFF"/>
        <color rgb="FF63BE7B"/>
      </colorScale>
    </cfRule>
  </conditionalFormatting>
  <conditionalFormatting sqref="P2">
    <cfRule type="colorScale" priority="5454">
      <colorScale>
        <cfvo type="min"/>
        <cfvo type="percentile" val="50"/>
        <cfvo type="max"/>
        <color rgb="FF63BE7B"/>
        <color rgb="FFFCFCFF"/>
        <color rgb="FFF8696B"/>
      </colorScale>
    </cfRule>
  </conditionalFormatting>
  <conditionalFormatting sqref="Q2">
    <cfRule type="colorScale" priority="5453">
      <colorScale>
        <cfvo type="min"/>
        <cfvo type="percentile" val="50"/>
        <cfvo type="max"/>
        <color rgb="FFF8696B"/>
        <color rgb="FFFCFCFF"/>
        <color rgb="FF63BE7B"/>
      </colorScale>
    </cfRule>
  </conditionalFormatting>
  <conditionalFormatting sqref="R2">
    <cfRule type="colorScale" priority="5452">
      <colorScale>
        <cfvo type="min"/>
        <cfvo type="max"/>
        <color rgb="FFFCFCFF"/>
        <color rgb="FF63BE7B"/>
      </colorScale>
    </cfRule>
  </conditionalFormatting>
  <conditionalFormatting sqref="S2">
    <cfRule type="colorScale" priority="5451">
      <colorScale>
        <cfvo type="min"/>
        <cfvo type="percentile" val="50"/>
        <cfvo type="max"/>
        <color rgb="FFF8696B"/>
        <color rgb="FFFCFCFF"/>
        <color rgb="FF63BE7B"/>
      </colorScale>
    </cfRule>
  </conditionalFormatting>
  <conditionalFormatting sqref="T2">
    <cfRule type="colorScale" priority="5450">
      <colorScale>
        <cfvo type="min"/>
        <cfvo type="percentile" val="50"/>
        <cfvo type="max"/>
        <color rgb="FFF8696B"/>
        <color rgb="FFFCFCFF"/>
        <color rgb="FF63BE7B"/>
      </colorScale>
    </cfRule>
  </conditionalFormatting>
  <conditionalFormatting sqref="U2">
    <cfRule type="colorScale" priority="5449">
      <colorScale>
        <cfvo type="min"/>
        <cfvo type="percentile" val="50"/>
        <cfvo type="max"/>
        <color rgb="FFF8696B"/>
        <color rgb="FFFCFCFF"/>
        <color rgb="FF63BE7B"/>
      </colorScale>
    </cfRule>
  </conditionalFormatting>
  <conditionalFormatting sqref="V2">
    <cfRule type="colorScale" priority="5448">
      <colorScale>
        <cfvo type="min"/>
        <cfvo type="percentile" val="50"/>
        <cfvo type="max"/>
        <color rgb="FF63BE7B"/>
        <color rgb="FFFCFCFF"/>
        <color rgb="FFF8696B"/>
      </colorScale>
    </cfRule>
  </conditionalFormatting>
  <conditionalFormatting sqref="W2">
    <cfRule type="colorScale" priority="5447">
      <colorScale>
        <cfvo type="min"/>
        <cfvo type="percentile" val="50"/>
        <cfvo type="max"/>
        <color rgb="FF63BE7B"/>
        <color rgb="FFFCFCFF"/>
        <color rgb="FFF8696B"/>
      </colorScale>
    </cfRule>
  </conditionalFormatting>
  <conditionalFormatting sqref="E2">
    <cfRule type="colorScale" priority="5582">
      <colorScale>
        <cfvo type="min"/>
        <cfvo type="max"/>
        <color rgb="FFFCFCFF"/>
        <color rgb="FF63BE7B"/>
      </colorScale>
    </cfRule>
  </conditionalFormatting>
  <conditionalFormatting sqref="F2">
    <cfRule type="colorScale" priority="5574">
      <colorScale>
        <cfvo type="min"/>
        <cfvo type="max"/>
        <color rgb="FFFCFCFF"/>
        <color rgb="FF63BE7B"/>
      </colorScale>
    </cfRule>
  </conditionalFormatting>
  <conditionalFormatting sqref="F2">
    <cfRule type="colorScale" priority="5575">
      <colorScale>
        <cfvo type="min"/>
        <cfvo type="max"/>
        <color rgb="FFFCFCFF"/>
        <color rgb="FF63BE7B"/>
      </colorScale>
    </cfRule>
  </conditionalFormatting>
  <conditionalFormatting sqref="F2">
    <cfRule type="colorScale" priority="5576">
      <colorScale>
        <cfvo type="min"/>
        <cfvo type="max"/>
        <color rgb="FFFCFCFF"/>
        <color rgb="FF63BE7B"/>
      </colorScale>
    </cfRule>
  </conditionalFormatting>
  <conditionalFormatting sqref="F2">
    <cfRule type="colorScale" priority="5577">
      <colorScale>
        <cfvo type="min"/>
        <cfvo type="percentile" val="50"/>
        <cfvo type="max"/>
        <color rgb="FFF8696B"/>
        <color rgb="FFFCFCFF"/>
        <color rgb="FF63BE7B"/>
      </colorScale>
    </cfRule>
    <cfRule type="colorScale" priority="5578">
      <colorScale>
        <cfvo type="min"/>
        <cfvo type="max"/>
        <color rgb="FFFCFCFF"/>
        <color rgb="FF63BE7B"/>
      </colorScale>
    </cfRule>
  </conditionalFormatting>
  <conditionalFormatting sqref="F2">
    <cfRule type="colorScale" priority="5579">
      <colorScale>
        <cfvo type="min"/>
        <cfvo type="percentile" val="50"/>
        <cfvo type="max"/>
        <color rgb="FFF8696B"/>
        <color rgb="FFFCFCFF"/>
        <color rgb="FF63BE7B"/>
      </colorScale>
    </cfRule>
  </conditionalFormatting>
  <conditionalFormatting sqref="F2">
    <cfRule type="colorScale" priority="5580">
      <colorScale>
        <cfvo type="min"/>
        <cfvo type="max"/>
        <color rgb="FFFCFCFF"/>
        <color rgb="FF63BE7B"/>
      </colorScale>
    </cfRule>
  </conditionalFormatting>
  <conditionalFormatting sqref="F2">
    <cfRule type="colorScale" priority="5581">
      <colorScale>
        <cfvo type="min"/>
        <cfvo type="max"/>
        <color rgb="FFFCFCFF"/>
        <color rgb="FF63BE7B"/>
      </colorScale>
    </cfRule>
  </conditionalFormatting>
  <conditionalFormatting sqref="F2">
    <cfRule type="colorScale" priority="5573">
      <colorScale>
        <cfvo type="min"/>
        <cfvo type="max"/>
        <color rgb="FFFCFCFF"/>
        <color rgb="FF63BE7B"/>
      </colorScale>
    </cfRule>
  </conditionalFormatting>
  <conditionalFormatting sqref="F2">
    <cfRule type="colorScale" priority="5572">
      <colorScale>
        <cfvo type="min"/>
        <cfvo type="max"/>
        <color rgb="FFFCFCFF"/>
        <color rgb="FF63BE7B"/>
      </colorScale>
    </cfRule>
  </conditionalFormatting>
  <conditionalFormatting sqref="F2">
    <cfRule type="colorScale" priority="5571">
      <colorScale>
        <cfvo type="min"/>
        <cfvo type="max"/>
        <color rgb="FFFCFCFF"/>
        <color rgb="FF63BE7B"/>
      </colorScale>
    </cfRule>
  </conditionalFormatting>
  <conditionalFormatting sqref="F2">
    <cfRule type="colorScale" priority="5570">
      <colorScale>
        <cfvo type="min"/>
        <cfvo type="max"/>
        <color rgb="FFFCFCFF"/>
        <color rgb="FF63BE7B"/>
      </colorScale>
    </cfRule>
  </conditionalFormatting>
  <conditionalFormatting sqref="F2">
    <cfRule type="colorScale" priority="5569">
      <colorScale>
        <cfvo type="min"/>
        <cfvo type="max"/>
        <color rgb="FFFCFCFF"/>
        <color rgb="FF63BE7B"/>
      </colorScale>
    </cfRule>
  </conditionalFormatting>
  <conditionalFormatting sqref="F2">
    <cfRule type="colorScale" priority="5568">
      <colorScale>
        <cfvo type="min"/>
        <cfvo type="max"/>
        <color rgb="FFFCFCFF"/>
        <color rgb="FF63BE7B"/>
      </colorScale>
    </cfRule>
  </conditionalFormatting>
  <conditionalFormatting sqref="G2">
    <cfRule type="colorScale" priority="5560">
      <colorScale>
        <cfvo type="min"/>
        <cfvo type="max"/>
        <color rgb="FFFCFCFF"/>
        <color rgb="FF63BE7B"/>
      </colorScale>
    </cfRule>
  </conditionalFormatting>
  <conditionalFormatting sqref="G2">
    <cfRule type="colorScale" priority="5561">
      <colorScale>
        <cfvo type="min"/>
        <cfvo type="max"/>
        <color rgb="FFFCFCFF"/>
        <color rgb="FF63BE7B"/>
      </colorScale>
    </cfRule>
  </conditionalFormatting>
  <conditionalFormatting sqref="G2">
    <cfRule type="colorScale" priority="5562">
      <colorScale>
        <cfvo type="min"/>
        <cfvo type="max"/>
        <color rgb="FFFCFCFF"/>
        <color rgb="FF63BE7B"/>
      </colorScale>
    </cfRule>
  </conditionalFormatting>
  <conditionalFormatting sqref="G2">
    <cfRule type="colorScale" priority="5563">
      <colorScale>
        <cfvo type="min"/>
        <cfvo type="percentile" val="50"/>
        <cfvo type="max"/>
        <color rgb="FFF8696B"/>
        <color rgb="FFFCFCFF"/>
        <color rgb="FF63BE7B"/>
      </colorScale>
    </cfRule>
    <cfRule type="colorScale" priority="5564">
      <colorScale>
        <cfvo type="min"/>
        <cfvo type="max"/>
        <color rgb="FFFCFCFF"/>
        <color rgb="FF63BE7B"/>
      </colorScale>
    </cfRule>
  </conditionalFormatting>
  <conditionalFormatting sqref="G2">
    <cfRule type="colorScale" priority="5565">
      <colorScale>
        <cfvo type="min"/>
        <cfvo type="percentile" val="50"/>
        <cfvo type="max"/>
        <color rgb="FFF8696B"/>
        <color rgb="FFFCFCFF"/>
        <color rgb="FF63BE7B"/>
      </colorScale>
    </cfRule>
  </conditionalFormatting>
  <conditionalFormatting sqref="G2">
    <cfRule type="colorScale" priority="5566">
      <colorScale>
        <cfvo type="min"/>
        <cfvo type="max"/>
        <color rgb="FFFCFCFF"/>
        <color rgb="FF63BE7B"/>
      </colorScale>
    </cfRule>
  </conditionalFormatting>
  <conditionalFormatting sqref="G2">
    <cfRule type="colorScale" priority="5567">
      <colorScale>
        <cfvo type="min"/>
        <cfvo type="max"/>
        <color rgb="FFFCFCFF"/>
        <color rgb="FF63BE7B"/>
      </colorScale>
    </cfRule>
  </conditionalFormatting>
  <conditionalFormatting sqref="G2">
    <cfRule type="colorScale" priority="5559">
      <colorScale>
        <cfvo type="min"/>
        <cfvo type="max"/>
        <color rgb="FFFCFCFF"/>
        <color rgb="FF63BE7B"/>
      </colorScale>
    </cfRule>
  </conditionalFormatting>
  <conditionalFormatting sqref="G2">
    <cfRule type="colorScale" priority="5558">
      <colorScale>
        <cfvo type="min"/>
        <cfvo type="max"/>
        <color rgb="FFFCFCFF"/>
        <color rgb="FF63BE7B"/>
      </colorScale>
    </cfRule>
  </conditionalFormatting>
  <conditionalFormatting sqref="G2">
    <cfRule type="colorScale" priority="5557">
      <colorScale>
        <cfvo type="min"/>
        <cfvo type="max"/>
        <color rgb="FFFCFCFF"/>
        <color rgb="FF63BE7B"/>
      </colorScale>
    </cfRule>
  </conditionalFormatting>
  <conditionalFormatting sqref="G2">
    <cfRule type="colorScale" priority="5556">
      <colorScale>
        <cfvo type="min"/>
        <cfvo type="max"/>
        <color rgb="FFFCFCFF"/>
        <color rgb="FF63BE7B"/>
      </colorScale>
    </cfRule>
  </conditionalFormatting>
  <conditionalFormatting sqref="G2">
    <cfRule type="colorScale" priority="5555">
      <colorScale>
        <cfvo type="min"/>
        <cfvo type="max"/>
        <color rgb="FFFCFCFF"/>
        <color rgb="FF63BE7B"/>
      </colorScale>
    </cfRule>
  </conditionalFormatting>
  <conditionalFormatting sqref="G2">
    <cfRule type="colorScale" priority="5554">
      <colorScale>
        <cfvo type="min"/>
        <cfvo type="max"/>
        <color rgb="FFFCFCFF"/>
        <color rgb="FF63BE7B"/>
      </colorScale>
    </cfRule>
  </conditionalFormatting>
  <conditionalFormatting sqref="H2">
    <cfRule type="colorScale" priority="5546">
      <colorScale>
        <cfvo type="min"/>
        <cfvo type="max"/>
        <color rgb="FFFCFCFF"/>
        <color rgb="FF63BE7B"/>
      </colorScale>
    </cfRule>
  </conditionalFormatting>
  <conditionalFormatting sqref="H2">
    <cfRule type="colorScale" priority="5547">
      <colorScale>
        <cfvo type="min"/>
        <cfvo type="max"/>
        <color rgb="FFFCFCFF"/>
        <color rgb="FF63BE7B"/>
      </colorScale>
    </cfRule>
  </conditionalFormatting>
  <conditionalFormatting sqref="H2">
    <cfRule type="colorScale" priority="5548">
      <colorScale>
        <cfvo type="min"/>
        <cfvo type="max"/>
        <color rgb="FFFCFCFF"/>
        <color rgb="FF63BE7B"/>
      </colorScale>
    </cfRule>
  </conditionalFormatting>
  <conditionalFormatting sqref="H2">
    <cfRule type="colorScale" priority="5549">
      <colorScale>
        <cfvo type="min"/>
        <cfvo type="percentile" val="50"/>
        <cfvo type="max"/>
        <color rgb="FFF8696B"/>
        <color rgb="FFFCFCFF"/>
        <color rgb="FF63BE7B"/>
      </colorScale>
    </cfRule>
    <cfRule type="colorScale" priority="5550">
      <colorScale>
        <cfvo type="min"/>
        <cfvo type="max"/>
        <color rgb="FFFCFCFF"/>
        <color rgb="FF63BE7B"/>
      </colorScale>
    </cfRule>
  </conditionalFormatting>
  <conditionalFormatting sqref="H2">
    <cfRule type="colorScale" priority="5551">
      <colorScale>
        <cfvo type="min"/>
        <cfvo type="percentile" val="50"/>
        <cfvo type="max"/>
        <color rgb="FFF8696B"/>
        <color rgb="FFFCFCFF"/>
        <color rgb="FF63BE7B"/>
      </colorScale>
    </cfRule>
  </conditionalFormatting>
  <conditionalFormatting sqref="H2">
    <cfRule type="colorScale" priority="5552">
      <colorScale>
        <cfvo type="min"/>
        <cfvo type="max"/>
        <color rgb="FFFCFCFF"/>
        <color rgb="FF63BE7B"/>
      </colorScale>
    </cfRule>
  </conditionalFormatting>
  <conditionalFormatting sqref="H2">
    <cfRule type="colorScale" priority="5553">
      <colorScale>
        <cfvo type="min"/>
        <cfvo type="max"/>
        <color rgb="FFFCFCFF"/>
        <color rgb="FF63BE7B"/>
      </colorScale>
    </cfRule>
  </conditionalFormatting>
  <conditionalFormatting sqref="H2">
    <cfRule type="colorScale" priority="5545">
      <colorScale>
        <cfvo type="min"/>
        <cfvo type="max"/>
        <color rgb="FFFCFCFF"/>
        <color rgb="FF63BE7B"/>
      </colorScale>
    </cfRule>
  </conditionalFormatting>
  <conditionalFormatting sqref="H2">
    <cfRule type="colorScale" priority="5544">
      <colorScale>
        <cfvo type="min"/>
        <cfvo type="max"/>
        <color rgb="FFFCFCFF"/>
        <color rgb="FF63BE7B"/>
      </colorScale>
    </cfRule>
  </conditionalFormatting>
  <conditionalFormatting sqref="H2">
    <cfRule type="colorScale" priority="5543">
      <colorScale>
        <cfvo type="min"/>
        <cfvo type="max"/>
        <color rgb="FFFCFCFF"/>
        <color rgb="FF63BE7B"/>
      </colorScale>
    </cfRule>
  </conditionalFormatting>
  <conditionalFormatting sqref="H2">
    <cfRule type="colorScale" priority="5542">
      <colorScale>
        <cfvo type="min"/>
        <cfvo type="max"/>
        <color rgb="FFFCFCFF"/>
        <color rgb="FF63BE7B"/>
      </colorScale>
    </cfRule>
  </conditionalFormatting>
  <conditionalFormatting sqref="H2">
    <cfRule type="colorScale" priority="5541">
      <colorScale>
        <cfvo type="min"/>
        <cfvo type="max"/>
        <color rgb="FFFCFCFF"/>
        <color rgb="FF63BE7B"/>
      </colorScale>
    </cfRule>
  </conditionalFormatting>
  <conditionalFormatting sqref="H2">
    <cfRule type="colorScale" priority="5540">
      <colorScale>
        <cfvo type="min"/>
        <cfvo type="max"/>
        <color rgb="FFFCFCFF"/>
        <color rgb="FF63BE7B"/>
      </colorScale>
    </cfRule>
  </conditionalFormatting>
  <conditionalFormatting sqref="I2">
    <cfRule type="colorScale" priority="5532">
      <colorScale>
        <cfvo type="min"/>
        <cfvo type="max"/>
        <color rgb="FFFCFCFF"/>
        <color rgb="FF63BE7B"/>
      </colorScale>
    </cfRule>
  </conditionalFormatting>
  <conditionalFormatting sqref="I2">
    <cfRule type="colorScale" priority="5533">
      <colorScale>
        <cfvo type="min"/>
        <cfvo type="max"/>
        <color rgb="FFFCFCFF"/>
        <color rgb="FF63BE7B"/>
      </colorScale>
    </cfRule>
  </conditionalFormatting>
  <conditionalFormatting sqref="I2">
    <cfRule type="colorScale" priority="5534">
      <colorScale>
        <cfvo type="min"/>
        <cfvo type="max"/>
        <color rgb="FFFCFCFF"/>
        <color rgb="FF63BE7B"/>
      </colorScale>
    </cfRule>
  </conditionalFormatting>
  <conditionalFormatting sqref="I2">
    <cfRule type="colorScale" priority="5535">
      <colorScale>
        <cfvo type="min"/>
        <cfvo type="percentile" val="50"/>
        <cfvo type="max"/>
        <color rgb="FFF8696B"/>
        <color rgb="FFFCFCFF"/>
        <color rgb="FF63BE7B"/>
      </colorScale>
    </cfRule>
    <cfRule type="colorScale" priority="5536">
      <colorScale>
        <cfvo type="min"/>
        <cfvo type="max"/>
        <color rgb="FFFCFCFF"/>
        <color rgb="FF63BE7B"/>
      </colorScale>
    </cfRule>
  </conditionalFormatting>
  <conditionalFormatting sqref="I2">
    <cfRule type="colorScale" priority="5537">
      <colorScale>
        <cfvo type="min"/>
        <cfvo type="percentile" val="50"/>
        <cfvo type="max"/>
        <color rgb="FFF8696B"/>
        <color rgb="FFFCFCFF"/>
        <color rgb="FF63BE7B"/>
      </colorScale>
    </cfRule>
  </conditionalFormatting>
  <conditionalFormatting sqref="I2">
    <cfRule type="colorScale" priority="5538">
      <colorScale>
        <cfvo type="min"/>
        <cfvo type="max"/>
        <color rgb="FFFCFCFF"/>
        <color rgb="FF63BE7B"/>
      </colorScale>
    </cfRule>
  </conditionalFormatting>
  <conditionalFormatting sqref="I2">
    <cfRule type="colorScale" priority="5539">
      <colorScale>
        <cfvo type="min"/>
        <cfvo type="max"/>
        <color rgb="FFFCFCFF"/>
        <color rgb="FF63BE7B"/>
      </colorScale>
    </cfRule>
  </conditionalFormatting>
  <conditionalFormatting sqref="I2">
    <cfRule type="colorScale" priority="5531">
      <colorScale>
        <cfvo type="min"/>
        <cfvo type="max"/>
        <color rgb="FFFCFCFF"/>
        <color rgb="FF63BE7B"/>
      </colorScale>
    </cfRule>
  </conditionalFormatting>
  <conditionalFormatting sqref="I2">
    <cfRule type="colorScale" priority="5530">
      <colorScale>
        <cfvo type="min"/>
        <cfvo type="max"/>
        <color rgb="FFFCFCFF"/>
        <color rgb="FF63BE7B"/>
      </colorScale>
    </cfRule>
  </conditionalFormatting>
  <conditionalFormatting sqref="I2">
    <cfRule type="colorScale" priority="5529">
      <colorScale>
        <cfvo type="min"/>
        <cfvo type="max"/>
        <color rgb="FFFCFCFF"/>
        <color rgb="FF63BE7B"/>
      </colorScale>
    </cfRule>
  </conditionalFormatting>
  <conditionalFormatting sqref="I2">
    <cfRule type="colorScale" priority="5528">
      <colorScale>
        <cfvo type="min"/>
        <cfvo type="max"/>
        <color rgb="FFFCFCFF"/>
        <color rgb="FF63BE7B"/>
      </colorScale>
    </cfRule>
  </conditionalFormatting>
  <conditionalFormatting sqref="I2">
    <cfRule type="colorScale" priority="5527">
      <colorScale>
        <cfvo type="min"/>
        <cfvo type="max"/>
        <color rgb="FFFCFCFF"/>
        <color rgb="FF63BE7B"/>
      </colorScale>
    </cfRule>
  </conditionalFormatting>
  <conditionalFormatting sqref="I2">
    <cfRule type="colorScale" priority="5526">
      <colorScale>
        <cfvo type="min"/>
        <cfvo type="max"/>
        <color rgb="FFFCFCFF"/>
        <color rgb="FF63BE7B"/>
      </colorScale>
    </cfRule>
  </conditionalFormatting>
  <conditionalFormatting sqref="J2">
    <cfRule type="colorScale" priority="5518">
      <colorScale>
        <cfvo type="min"/>
        <cfvo type="max"/>
        <color rgb="FFFCFCFF"/>
        <color rgb="FF63BE7B"/>
      </colorScale>
    </cfRule>
  </conditionalFormatting>
  <conditionalFormatting sqref="J2">
    <cfRule type="colorScale" priority="5519">
      <colorScale>
        <cfvo type="min"/>
        <cfvo type="max"/>
        <color rgb="FFFCFCFF"/>
        <color rgb="FF63BE7B"/>
      </colorScale>
    </cfRule>
  </conditionalFormatting>
  <conditionalFormatting sqref="J2">
    <cfRule type="colorScale" priority="5520">
      <colorScale>
        <cfvo type="min"/>
        <cfvo type="max"/>
        <color rgb="FFFCFCFF"/>
        <color rgb="FF63BE7B"/>
      </colorScale>
    </cfRule>
  </conditionalFormatting>
  <conditionalFormatting sqref="J2">
    <cfRule type="colorScale" priority="5521">
      <colorScale>
        <cfvo type="min"/>
        <cfvo type="percentile" val="50"/>
        <cfvo type="max"/>
        <color rgb="FFF8696B"/>
        <color rgb="FFFCFCFF"/>
        <color rgb="FF63BE7B"/>
      </colorScale>
    </cfRule>
    <cfRule type="colorScale" priority="5522">
      <colorScale>
        <cfvo type="min"/>
        <cfvo type="max"/>
        <color rgb="FFFCFCFF"/>
        <color rgb="FF63BE7B"/>
      </colorScale>
    </cfRule>
  </conditionalFormatting>
  <conditionalFormatting sqref="J2">
    <cfRule type="colorScale" priority="5523">
      <colorScale>
        <cfvo type="min"/>
        <cfvo type="percentile" val="50"/>
        <cfvo type="max"/>
        <color rgb="FFF8696B"/>
        <color rgb="FFFCFCFF"/>
        <color rgb="FF63BE7B"/>
      </colorScale>
    </cfRule>
  </conditionalFormatting>
  <conditionalFormatting sqref="J2">
    <cfRule type="colorScale" priority="5524">
      <colorScale>
        <cfvo type="min"/>
        <cfvo type="max"/>
        <color rgb="FFFCFCFF"/>
        <color rgb="FF63BE7B"/>
      </colorScale>
    </cfRule>
  </conditionalFormatting>
  <conditionalFormatting sqref="J2">
    <cfRule type="colorScale" priority="5525">
      <colorScale>
        <cfvo type="min"/>
        <cfvo type="max"/>
        <color rgb="FFFCFCFF"/>
        <color rgb="FF63BE7B"/>
      </colorScale>
    </cfRule>
  </conditionalFormatting>
  <conditionalFormatting sqref="J2">
    <cfRule type="colorScale" priority="5517">
      <colorScale>
        <cfvo type="min"/>
        <cfvo type="max"/>
        <color rgb="FFFCFCFF"/>
        <color rgb="FF63BE7B"/>
      </colorScale>
    </cfRule>
  </conditionalFormatting>
  <conditionalFormatting sqref="J2">
    <cfRule type="colorScale" priority="5516">
      <colorScale>
        <cfvo type="min"/>
        <cfvo type="max"/>
        <color rgb="FFFCFCFF"/>
        <color rgb="FF63BE7B"/>
      </colorScale>
    </cfRule>
  </conditionalFormatting>
  <conditionalFormatting sqref="J2">
    <cfRule type="colorScale" priority="5515">
      <colorScale>
        <cfvo type="min"/>
        <cfvo type="max"/>
        <color rgb="FFFCFCFF"/>
        <color rgb="FF63BE7B"/>
      </colorScale>
    </cfRule>
  </conditionalFormatting>
  <conditionalFormatting sqref="J2">
    <cfRule type="colorScale" priority="5514">
      <colorScale>
        <cfvo type="min"/>
        <cfvo type="max"/>
        <color rgb="FFFCFCFF"/>
        <color rgb="FF63BE7B"/>
      </colorScale>
    </cfRule>
  </conditionalFormatting>
  <conditionalFormatting sqref="J2">
    <cfRule type="colorScale" priority="5513">
      <colorScale>
        <cfvo type="min"/>
        <cfvo type="max"/>
        <color rgb="FFFCFCFF"/>
        <color rgb="FF63BE7B"/>
      </colorScale>
    </cfRule>
  </conditionalFormatting>
  <conditionalFormatting sqref="J2">
    <cfRule type="colorScale" priority="5512">
      <colorScale>
        <cfvo type="min"/>
        <cfvo type="max"/>
        <color rgb="FFFCFCFF"/>
        <color rgb="FF63BE7B"/>
      </colorScale>
    </cfRule>
  </conditionalFormatting>
  <conditionalFormatting sqref="K2">
    <cfRule type="colorScale" priority="5504">
      <colorScale>
        <cfvo type="min"/>
        <cfvo type="max"/>
        <color rgb="FFFCFCFF"/>
        <color rgb="FF63BE7B"/>
      </colorScale>
    </cfRule>
  </conditionalFormatting>
  <conditionalFormatting sqref="K2">
    <cfRule type="colorScale" priority="5505">
      <colorScale>
        <cfvo type="min"/>
        <cfvo type="max"/>
        <color rgb="FFFCFCFF"/>
        <color rgb="FF63BE7B"/>
      </colorScale>
    </cfRule>
  </conditionalFormatting>
  <conditionalFormatting sqref="K2">
    <cfRule type="colorScale" priority="5506">
      <colorScale>
        <cfvo type="min"/>
        <cfvo type="max"/>
        <color rgb="FFFCFCFF"/>
        <color rgb="FF63BE7B"/>
      </colorScale>
    </cfRule>
  </conditionalFormatting>
  <conditionalFormatting sqref="K2">
    <cfRule type="colorScale" priority="5507">
      <colorScale>
        <cfvo type="min"/>
        <cfvo type="percentile" val="50"/>
        <cfvo type="max"/>
        <color rgb="FFF8696B"/>
        <color rgb="FFFCFCFF"/>
        <color rgb="FF63BE7B"/>
      </colorScale>
    </cfRule>
    <cfRule type="colorScale" priority="5508">
      <colorScale>
        <cfvo type="min"/>
        <cfvo type="max"/>
        <color rgb="FFFCFCFF"/>
        <color rgb="FF63BE7B"/>
      </colorScale>
    </cfRule>
  </conditionalFormatting>
  <conditionalFormatting sqref="K2">
    <cfRule type="colorScale" priority="5509">
      <colorScale>
        <cfvo type="min"/>
        <cfvo type="percentile" val="50"/>
        <cfvo type="max"/>
        <color rgb="FFF8696B"/>
        <color rgb="FFFCFCFF"/>
        <color rgb="FF63BE7B"/>
      </colorScale>
    </cfRule>
  </conditionalFormatting>
  <conditionalFormatting sqref="K2">
    <cfRule type="colorScale" priority="5510">
      <colorScale>
        <cfvo type="min"/>
        <cfvo type="max"/>
        <color rgb="FFFCFCFF"/>
        <color rgb="FF63BE7B"/>
      </colorScale>
    </cfRule>
  </conditionalFormatting>
  <conditionalFormatting sqref="K2">
    <cfRule type="colorScale" priority="5511">
      <colorScale>
        <cfvo type="min"/>
        <cfvo type="max"/>
        <color rgb="FFFCFCFF"/>
        <color rgb="FF63BE7B"/>
      </colorScale>
    </cfRule>
  </conditionalFormatting>
  <conditionalFormatting sqref="K2">
    <cfRule type="colorScale" priority="5503">
      <colorScale>
        <cfvo type="min"/>
        <cfvo type="max"/>
        <color rgb="FFFCFCFF"/>
        <color rgb="FF63BE7B"/>
      </colorScale>
    </cfRule>
  </conditionalFormatting>
  <conditionalFormatting sqref="K2">
    <cfRule type="colorScale" priority="5502">
      <colorScale>
        <cfvo type="min"/>
        <cfvo type="max"/>
        <color rgb="FFFCFCFF"/>
        <color rgb="FF63BE7B"/>
      </colorScale>
    </cfRule>
  </conditionalFormatting>
  <conditionalFormatting sqref="K2">
    <cfRule type="colorScale" priority="5501">
      <colorScale>
        <cfvo type="min"/>
        <cfvo type="max"/>
        <color rgb="FFFCFCFF"/>
        <color rgb="FF63BE7B"/>
      </colorScale>
    </cfRule>
  </conditionalFormatting>
  <conditionalFormatting sqref="K2">
    <cfRule type="colorScale" priority="5500">
      <colorScale>
        <cfvo type="min"/>
        <cfvo type="max"/>
        <color rgb="FFFCFCFF"/>
        <color rgb="FF63BE7B"/>
      </colorScale>
    </cfRule>
  </conditionalFormatting>
  <conditionalFormatting sqref="K2">
    <cfRule type="colorScale" priority="5499">
      <colorScale>
        <cfvo type="min"/>
        <cfvo type="max"/>
        <color rgb="FFFCFCFF"/>
        <color rgb="FF63BE7B"/>
      </colorScale>
    </cfRule>
  </conditionalFormatting>
  <conditionalFormatting sqref="K2">
    <cfRule type="colorScale" priority="5498">
      <colorScale>
        <cfvo type="min"/>
        <cfvo type="max"/>
        <color rgb="FFFCFCFF"/>
        <color rgb="FF63BE7B"/>
      </colorScale>
    </cfRule>
  </conditionalFormatting>
  <conditionalFormatting sqref="L2">
    <cfRule type="colorScale" priority="5490">
      <colorScale>
        <cfvo type="min"/>
        <cfvo type="max"/>
        <color rgb="FFFCFCFF"/>
        <color rgb="FF63BE7B"/>
      </colorScale>
    </cfRule>
  </conditionalFormatting>
  <conditionalFormatting sqref="L2">
    <cfRule type="colorScale" priority="5491">
      <colorScale>
        <cfvo type="min"/>
        <cfvo type="max"/>
        <color rgb="FFFCFCFF"/>
        <color rgb="FF63BE7B"/>
      </colorScale>
    </cfRule>
  </conditionalFormatting>
  <conditionalFormatting sqref="L2">
    <cfRule type="colorScale" priority="5492">
      <colorScale>
        <cfvo type="min"/>
        <cfvo type="max"/>
        <color rgb="FFFCFCFF"/>
        <color rgb="FF63BE7B"/>
      </colorScale>
    </cfRule>
  </conditionalFormatting>
  <conditionalFormatting sqref="L2">
    <cfRule type="colorScale" priority="5493">
      <colorScale>
        <cfvo type="min"/>
        <cfvo type="percentile" val="50"/>
        <cfvo type="max"/>
        <color rgb="FFF8696B"/>
        <color rgb="FFFCFCFF"/>
        <color rgb="FF63BE7B"/>
      </colorScale>
    </cfRule>
    <cfRule type="colorScale" priority="5494">
      <colorScale>
        <cfvo type="min"/>
        <cfvo type="max"/>
        <color rgb="FFFCFCFF"/>
        <color rgb="FF63BE7B"/>
      </colorScale>
    </cfRule>
  </conditionalFormatting>
  <conditionalFormatting sqref="L2">
    <cfRule type="colorScale" priority="5495">
      <colorScale>
        <cfvo type="min"/>
        <cfvo type="percentile" val="50"/>
        <cfvo type="max"/>
        <color rgb="FFF8696B"/>
        <color rgb="FFFCFCFF"/>
        <color rgb="FF63BE7B"/>
      </colorScale>
    </cfRule>
  </conditionalFormatting>
  <conditionalFormatting sqref="L2">
    <cfRule type="colorScale" priority="5496">
      <colorScale>
        <cfvo type="min"/>
        <cfvo type="max"/>
        <color rgb="FFFCFCFF"/>
        <color rgb="FF63BE7B"/>
      </colorScale>
    </cfRule>
  </conditionalFormatting>
  <conditionalFormatting sqref="L2">
    <cfRule type="colorScale" priority="5497">
      <colorScale>
        <cfvo type="min"/>
        <cfvo type="max"/>
        <color rgb="FFFCFCFF"/>
        <color rgb="FF63BE7B"/>
      </colorScale>
    </cfRule>
  </conditionalFormatting>
  <conditionalFormatting sqref="L2">
    <cfRule type="colorScale" priority="5489">
      <colorScale>
        <cfvo type="min"/>
        <cfvo type="max"/>
        <color rgb="FFFCFCFF"/>
        <color rgb="FF63BE7B"/>
      </colorScale>
    </cfRule>
  </conditionalFormatting>
  <conditionalFormatting sqref="L2">
    <cfRule type="colorScale" priority="5488">
      <colorScale>
        <cfvo type="min"/>
        <cfvo type="max"/>
        <color rgb="FFFCFCFF"/>
        <color rgb="FF63BE7B"/>
      </colorScale>
    </cfRule>
  </conditionalFormatting>
  <conditionalFormatting sqref="L2">
    <cfRule type="colorScale" priority="5487">
      <colorScale>
        <cfvo type="min"/>
        <cfvo type="max"/>
        <color rgb="FFFCFCFF"/>
        <color rgb="FF63BE7B"/>
      </colorScale>
    </cfRule>
  </conditionalFormatting>
  <conditionalFormatting sqref="L2">
    <cfRule type="colorScale" priority="5486">
      <colorScale>
        <cfvo type="min"/>
        <cfvo type="max"/>
        <color rgb="FFFCFCFF"/>
        <color rgb="FF63BE7B"/>
      </colorScale>
    </cfRule>
  </conditionalFormatting>
  <conditionalFormatting sqref="L2">
    <cfRule type="colorScale" priority="5485">
      <colorScale>
        <cfvo type="min"/>
        <cfvo type="max"/>
        <color rgb="FFFCFCFF"/>
        <color rgb="FF63BE7B"/>
      </colorScale>
    </cfRule>
  </conditionalFormatting>
  <conditionalFormatting sqref="L2">
    <cfRule type="colorScale" priority="5484">
      <colorScale>
        <cfvo type="min"/>
        <cfvo type="max"/>
        <color rgb="FFFCFCFF"/>
        <color rgb="FF63BE7B"/>
      </colorScale>
    </cfRule>
  </conditionalFormatting>
  <conditionalFormatting sqref="M2">
    <cfRule type="colorScale" priority="5476">
      <colorScale>
        <cfvo type="min"/>
        <cfvo type="max"/>
        <color rgb="FFFCFCFF"/>
        <color rgb="FF63BE7B"/>
      </colorScale>
    </cfRule>
  </conditionalFormatting>
  <conditionalFormatting sqref="M2">
    <cfRule type="colorScale" priority="5477">
      <colorScale>
        <cfvo type="min"/>
        <cfvo type="max"/>
        <color rgb="FFFCFCFF"/>
        <color rgb="FF63BE7B"/>
      </colorScale>
    </cfRule>
  </conditionalFormatting>
  <conditionalFormatting sqref="M2">
    <cfRule type="colorScale" priority="5478">
      <colorScale>
        <cfvo type="min"/>
        <cfvo type="max"/>
        <color rgb="FFFCFCFF"/>
        <color rgb="FF63BE7B"/>
      </colorScale>
    </cfRule>
  </conditionalFormatting>
  <conditionalFormatting sqref="M2">
    <cfRule type="colorScale" priority="5479">
      <colorScale>
        <cfvo type="min"/>
        <cfvo type="percentile" val="50"/>
        <cfvo type="max"/>
        <color rgb="FFF8696B"/>
        <color rgb="FFFCFCFF"/>
        <color rgb="FF63BE7B"/>
      </colorScale>
    </cfRule>
    <cfRule type="colorScale" priority="5480">
      <colorScale>
        <cfvo type="min"/>
        <cfvo type="max"/>
        <color rgb="FFFCFCFF"/>
        <color rgb="FF63BE7B"/>
      </colorScale>
    </cfRule>
  </conditionalFormatting>
  <conditionalFormatting sqref="M2">
    <cfRule type="colorScale" priority="5481">
      <colorScale>
        <cfvo type="min"/>
        <cfvo type="percentile" val="50"/>
        <cfvo type="max"/>
        <color rgb="FFF8696B"/>
        <color rgb="FFFCFCFF"/>
        <color rgb="FF63BE7B"/>
      </colorScale>
    </cfRule>
  </conditionalFormatting>
  <conditionalFormatting sqref="M2">
    <cfRule type="colorScale" priority="5482">
      <colorScale>
        <cfvo type="min"/>
        <cfvo type="max"/>
        <color rgb="FFFCFCFF"/>
        <color rgb="FF63BE7B"/>
      </colorScale>
    </cfRule>
  </conditionalFormatting>
  <conditionalFormatting sqref="M2">
    <cfRule type="colorScale" priority="5483">
      <colorScale>
        <cfvo type="min"/>
        <cfvo type="max"/>
        <color rgb="FFFCFCFF"/>
        <color rgb="FF63BE7B"/>
      </colorScale>
    </cfRule>
  </conditionalFormatting>
  <conditionalFormatting sqref="M2">
    <cfRule type="colorScale" priority="5475">
      <colorScale>
        <cfvo type="min"/>
        <cfvo type="max"/>
        <color rgb="FFFCFCFF"/>
        <color rgb="FF63BE7B"/>
      </colorScale>
    </cfRule>
  </conditionalFormatting>
  <conditionalFormatting sqref="M2">
    <cfRule type="colorScale" priority="5474">
      <colorScale>
        <cfvo type="min"/>
        <cfvo type="max"/>
        <color rgb="FFFCFCFF"/>
        <color rgb="FF63BE7B"/>
      </colorScale>
    </cfRule>
  </conditionalFormatting>
  <conditionalFormatting sqref="M2">
    <cfRule type="colorScale" priority="5473">
      <colorScale>
        <cfvo type="min"/>
        <cfvo type="max"/>
        <color rgb="FFFCFCFF"/>
        <color rgb="FF63BE7B"/>
      </colorScale>
    </cfRule>
  </conditionalFormatting>
  <conditionalFormatting sqref="M2">
    <cfRule type="colorScale" priority="5472">
      <colorScale>
        <cfvo type="min"/>
        <cfvo type="max"/>
        <color rgb="FFFCFCFF"/>
        <color rgb="FF63BE7B"/>
      </colorScale>
    </cfRule>
  </conditionalFormatting>
  <conditionalFormatting sqref="M2">
    <cfRule type="colorScale" priority="5471">
      <colorScale>
        <cfvo type="min"/>
        <cfvo type="max"/>
        <color rgb="FFFCFCFF"/>
        <color rgb="FF63BE7B"/>
      </colorScale>
    </cfRule>
  </conditionalFormatting>
  <conditionalFormatting sqref="M2">
    <cfRule type="colorScale" priority="5470">
      <colorScale>
        <cfvo type="min"/>
        <cfvo type="max"/>
        <color rgb="FFFCFCFF"/>
        <color rgb="FF63BE7B"/>
      </colorScale>
    </cfRule>
  </conditionalFormatting>
  <conditionalFormatting sqref="N2">
    <cfRule type="colorScale" priority="5462">
      <colorScale>
        <cfvo type="min"/>
        <cfvo type="max"/>
        <color rgb="FFFCFCFF"/>
        <color rgb="FF63BE7B"/>
      </colorScale>
    </cfRule>
  </conditionalFormatting>
  <conditionalFormatting sqref="N2">
    <cfRule type="colorScale" priority="5463">
      <colorScale>
        <cfvo type="min"/>
        <cfvo type="max"/>
        <color rgb="FFFCFCFF"/>
        <color rgb="FF63BE7B"/>
      </colorScale>
    </cfRule>
  </conditionalFormatting>
  <conditionalFormatting sqref="N2">
    <cfRule type="colorScale" priority="5464">
      <colorScale>
        <cfvo type="min"/>
        <cfvo type="max"/>
        <color rgb="FFFCFCFF"/>
        <color rgb="FF63BE7B"/>
      </colorScale>
    </cfRule>
  </conditionalFormatting>
  <conditionalFormatting sqref="N2">
    <cfRule type="colorScale" priority="5465">
      <colorScale>
        <cfvo type="min"/>
        <cfvo type="percentile" val="50"/>
        <cfvo type="max"/>
        <color rgb="FFF8696B"/>
        <color rgb="FFFCFCFF"/>
        <color rgb="FF63BE7B"/>
      </colorScale>
    </cfRule>
    <cfRule type="colorScale" priority="5466">
      <colorScale>
        <cfvo type="min"/>
        <cfvo type="max"/>
        <color rgb="FFFCFCFF"/>
        <color rgb="FF63BE7B"/>
      </colorScale>
    </cfRule>
  </conditionalFormatting>
  <conditionalFormatting sqref="N2">
    <cfRule type="colorScale" priority="5467">
      <colorScale>
        <cfvo type="min"/>
        <cfvo type="percentile" val="50"/>
        <cfvo type="max"/>
        <color rgb="FFF8696B"/>
        <color rgb="FFFCFCFF"/>
        <color rgb="FF63BE7B"/>
      </colorScale>
    </cfRule>
  </conditionalFormatting>
  <conditionalFormatting sqref="N2">
    <cfRule type="colorScale" priority="5468">
      <colorScale>
        <cfvo type="min"/>
        <cfvo type="max"/>
        <color rgb="FFFCFCFF"/>
        <color rgb="FF63BE7B"/>
      </colorScale>
    </cfRule>
  </conditionalFormatting>
  <conditionalFormatting sqref="N2">
    <cfRule type="colorScale" priority="5469">
      <colorScale>
        <cfvo type="min"/>
        <cfvo type="max"/>
        <color rgb="FFFCFCFF"/>
        <color rgb="FF63BE7B"/>
      </colorScale>
    </cfRule>
  </conditionalFormatting>
  <conditionalFormatting sqref="N2">
    <cfRule type="colorScale" priority="5461">
      <colorScale>
        <cfvo type="min"/>
        <cfvo type="max"/>
        <color rgb="FFFCFCFF"/>
        <color rgb="FF63BE7B"/>
      </colorScale>
    </cfRule>
  </conditionalFormatting>
  <conditionalFormatting sqref="N2">
    <cfRule type="colorScale" priority="5460">
      <colorScale>
        <cfvo type="min"/>
        <cfvo type="max"/>
        <color rgb="FFFCFCFF"/>
        <color rgb="FF63BE7B"/>
      </colorScale>
    </cfRule>
  </conditionalFormatting>
  <conditionalFormatting sqref="N2">
    <cfRule type="colorScale" priority="5459">
      <colorScale>
        <cfvo type="min"/>
        <cfvo type="max"/>
        <color rgb="FFFCFCFF"/>
        <color rgb="FF63BE7B"/>
      </colorScale>
    </cfRule>
  </conditionalFormatting>
  <conditionalFormatting sqref="N2">
    <cfRule type="colorScale" priority="5458">
      <colorScale>
        <cfvo type="min"/>
        <cfvo type="max"/>
        <color rgb="FFFCFCFF"/>
        <color rgb="FF63BE7B"/>
      </colorScale>
    </cfRule>
  </conditionalFormatting>
  <conditionalFormatting sqref="N2">
    <cfRule type="colorScale" priority="5457">
      <colorScale>
        <cfvo type="min"/>
        <cfvo type="max"/>
        <color rgb="FFFCFCFF"/>
        <color rgb="FF63BE7B"/>
      </colorScale>
    </cfRule>
  </conditionalFormatting>
  <conditionalFormatting sqref="N2">
    <cfRule type="colorScale" priority="5456">
      <colorScale>
        <cfvo type="min"/>
        <cfvo type="max"/>
        <color rgb="FFFCFCFF"/>
        <color rgb="FF63BE7B"/>
      </colorScale>
    </cfRule>
  </conditionalFormatting>
  <conditionalFormatting sqref="D2">
    <cfRule type="colorScale" priority="5446">
      <colorScale>
        <cfvo type="min"/>
        <cfvo type="percentile" val="50"/>
        <cfvo type="max"/>
        <color rgb="FFF8696B"/>
        <color rgb="FFFCFCFF"/>
        <color rgb="FF63BE7B"/>
      </colorScale>
    </cfRule>
  </conditionalFormatting>
  <conditionalFormatting sqref="G2">
    <cfRule type="colorScale" priority="5445">
      <colorScale>
        <cfvo type="min"/>
        <cfvo type="max"/>
        <color rgb="FFFCFCFF"/>
        <color rgb="FF63BE7B"/>
      </colorScale>
    </cfRule>
  </conditionalFormatting>
  <conditionalFormatting sqref="J2">
    <cfRule type="colorScale" priority="5444">
      <colorScale>
        <cfvo type="min"/>
        <cfvo type="max"/>
        <color rgb="FFFCFCFF"/>
        <color rgb="FF63BE7B"/>
      </colorScale>
    </cfRule>
  </conditionalFormatting>
  <conditionalFormatting sqref="M2">
    <cfRule type="colorScale" priority="5443">
      <colorScale>
        <cfvo type="min"/>
        <cfvo type="max"/>
        <color rgb="FFFCFCFF"/>
        <color rgb="FF63BE7B"/>
      </colorScale>
    </cfRule>
  </conditionalFormatting>
  <conditionalFormatting sqref="N2">
    <cfRule type="colorScale" priority="5442">
      <colorScale>
        <cfvo type="min"/>
        <cfvo type="max"/>
        <color rgb="FFFCFCFF"/>
        <color rgb="FF63BE7B"/>
      </colorScale>
    </cfRule>
  </conditionalFormatting>
  <conditionalFormatting sqref="O2">
    <cfRule type="colorScale" priority="5441">
      <colorScale>
        <cfvo type="min"/>
        <cfvo type="percentile" val="50"/>
        <cfvo type="max"/>
        <color rgb="FF63BE7B"/>
        <color rgb="FFFCFCFF"/>
        <color rgb="FFF8696B"/>
      </colorScale>
    </cfRule>
  </conditionalFormatting>
  <conditionalFormatting sqref="P2">
    <cfRule type="colorScale" priority="5440">
      <colorScale>
        <cfvo type="min"/>
        <cfvo type="percentile" val="50"/>
        <cfvo type="max"/>
        <color rgb="FF63BE7B"/>
        <color rgb="FFFCFCFF"/>
        <color rgb="FFF8696B"/>
      </colorScale>
    </cfRule>
  </conditionalFormatting>
  <conditionalFormatting sqref="Q2">
    <cfRule type="colorScale" priority="5439">
      <colorScale>
        <cfvo type="min"/>
        <cfvo type="percentile" val="50"/>
        <cfvo type="max"/>
        <color rgb="FFF8696B"/>
        <color rgb="FFFCFCFF"/>
        <color rgb="FF63BE7B"/>
      </colorScale>
    </cfRule>
  </conditionalFormatting>
  <conditionalFormatting sqref="R2">
    <cfRule type="colorScale" priority="5438">
      <colorScale>
        <cfvo type="min"/>
        <cfvo type="max"/>
        <color rgb="FFFCFCFF"/>
        <color rgb="FF63BE7B"/>
      </colorScale>
    </cfRule>
  </conditionalFormatting>
  <conditionalFormatting sqref="S2">
    <cfRule type="colorScale" priority="5437">
      <colorScale>
        <cfvo type="min"/>
        <cfvo type="percentile" val="50"/>
        <cfvo type="max"/>
        <color rgb="FFF8696B"/>
        <color rgb="FFFCFCFF"/>
        <color rgb="FF63BE7B"/>
      </colorScale>
    </cfRule>
  </conditionalFormatting>
  <conditionalFormatting sqref="T2">
    <cfRule type="colorScale" priority="5436">
      <colorScale>
        <cfvo type="min"/>
        <cfvo type="percentile" val="50"/>
        <cfvo type="max"/>
        <color rgb="FFF8696B"/>
        <color rgb="FFFCFCFF"/>
        <color rgb="FF63BE7B"/>
      </colorScale>
    </cfRule>
  </conditionalFormatting>
  <conditionalFormatting sqref="U2">
    <cfRule type="colorScale" priority="5435">
      <colorScale>
        <cfvo type="min"/>
        <cfvo type="percentile" val="50"/>
        <cfvo type="max"/>
        <color rgb="FFF8696B"/>
        <color rgb="FFFCFCFF"/>
        <color rgb="FF63BE7B"/>
      </colorScale>
    </cfRule>
  </conditionalFormatting>
  <conditionalFormatting sqref="V2">
    <cfRule type="colorScale" priority="5434">
      <colorScale>
        <cfvo type="min"/>
        <cfvo type="percentile" val="50"/>
        <cfvo type="max"/>
        <color rgb="FF63BE7B"/>
        <color rgb="FFFCFCFF"/>
        <color rgb="FFF8696B"/>
      </colorScale>
    </cfRule>
  </conditionalFormatting>
  <conditionalFormatting sqref="W2">
    <cfRule type="colorScale" priority="5433">
      <colorScale>
        <cfvo type="min"/>
        <cfvo type="percentile" val="50"/>
        <cfvo type="max"/>
        <color rgb="FF63BE7B"/>
        <color rgb="FFFCFCFF"/>
        <color rgb="FFF8696B"/>
      </colorScale>
    </cfRule>
  </conditionalFormatting>
  <conditionalFormatting sqref="D2">
    <cfRule type="colorScale" priority="5432">
      <colorScale>
        <cfvo type="min"/>
        <cfvo type="percentile" val="50"/>
        <cfvo type="max"/>
        <color rgb="FFF8696B"/>
        <color rgb="FFFCFCFF"/>
        <color rgb="FF63BE7B"/>
      </colorScale>
    </cfRule>
  </conditionalFormatting>
  <conditionalFormatting sqref="G2">
    <cfRule type="colorScale" priority="5431">
      <colorScale>
        <cfvo type="min"/>
        <cfvo type="max"/>
        <color rgb="FFFCFCFF"/>
        <color rgb="FF63BE7B"/>
      </colorScale>
    </cfRule>
  </conditionalFormatting>
  <conditionalFormatting sqref="J2">
    <cfRule type="colorScale" priority="5430">
      <colorScale>
        <cfvo type="min"/>
        <cfvo type="max"/>
        <color rgb="FFFCFCFF"/>
        <color rgb="FF63BE7B"/>
      </colorScale>
    </cfRule>
  </conditionalFormatting>
  <conditionalFormatting sqref="M2">
    <cfRule type="colorScale" priority="5429">
      <colorScale>
        <cfvo type="min"/>
        <cfvo type="max"/>
        <color rgb="FFFCFCFF"/>
        <color rgb="FF63BE7B"/>
      </colorScale>
    </cfRule>
  </conditionalFormatting>
  <conditionalFormatting sqref="N2">
    <cfRule type="colorScale" priority="5428">
      <colorScale>
        <cfvo type="min"/>
        <cfvo type="max"/>
        <color rgb="FFFCFCFF"/>
        <color rgb="FF63BE7B"/>
      </colorScale>
    </cfRule>
  </conditionalFormatting>
  <conditionalFormatting sqref="O2">
    <cfRule type="colorScale" priority="5427">
      <colorScale>
        <cfvo type="min"/>
        <cfvo type="percentile" val="50"/>
        <cfvo type="max"/>
        <color rgb="FF63BE7B"/>
        <color rgb="FFFCFCFF"/>
        <color rgb="FFF8696B"/>
      </colorScale>
    </cfRule>
  </conditionalFormatting>
  <conditionalFormatting sqref="P2">
    <cfRule type="colorScale" priority="5426">
      <colorScale>
        <cfvo type="min"/>
        <cfvo type="percentile" val="50"/>
        <cfvo type="max"/>
        <color rgb="FF63BE7B"/>
        <color rgb="FFFCFCFF"/>
        <color rgb="FFF8696B"/>
      </colorScale>
    </cfRule>
  </conditionalFormatting>
  <conditionalFormatting sqref="Q2">
    <cfRule type="colorScale" priority="5425">
      <colorScale>
        <cfvo type="min"/>
        <cfvo type="percentile" val="50"/>
        <cfvo type="max"/>
        <color rgb="FFF8696B"/>
        <color rgb="FFFCFCFF"/>
        <color rgb="FF63BE7B"/>
      </colorScale>
    </cfRule>
  </conditionalFormatting>
  <conditionalFormatting sqref="R2">
    <cfRule type="colorScale" priority="5424">
      <colorScale>
        <cfvo type="min"/>
        <cfvo type="max"/>
        <color rgb="FFFCFCFF"/>
        <color rgb="FF63BE7B"/>
      </colorScale>
    </cfRule>
  </conditionalFormatting>
  <conditionalFormatting sqref="S2">
    <cfRule type="colorScale" priority="5423">
      <colorScale>
        <cfvo type="min"/>
        <cfvo type="percentile" val="50"/>
        <cfvo type="max"/>
        <color rgb="FFF8696B"/>
        <color rgb="FFFCFCFF"/>
        <color rgb="FF63BE7B"/>
      </colorScale>
    </cfRule>
  </conditionalFormatting>
  <conditionalFormatting sqref="T2">
    <cfRule type="colorScale" priority="5422">
      <colorScale>
        <cfvo type="min"/>
        <cfvo type="percentile" val="50"/>
        <cfvo type="max"/>
        <color rgb="FFF8696B"/>
        <color rgb="FFFCFCFF"/>
        <color rgb="FF63BE7B"/>
      </colorScale>
    </cfRule>
  </conditionalFormatting>
  <conditionalFormatting sqref="U2">
    <cfRule type="colorScale" priority="5421">
      <colorScale>
        <cfvo type="min"/>
        <cfvo type="percentile" val="50"/>
        <cfvo type="max"/>
        <color rgb="FFF8696B"/>
        <color rgb="FFFCFCFF"/>
        <color rgb="FF63BE7B"/>
      </colorScale>
    </cfRule>
  </conditionalFormatting>
  <conditionalFormatting sqref="V2">
    <cfRule type="colorScale" priority="5420">
      <colorScale>
        <cfvo type="min"/>
        <cfvo type="percentile" val="50"/>
        <cfvo type="max"/>
        <color rgb="FF63BE7B"/>
        <color rgb="FFFCFCFF"/>
        <color rgb="FFF8696B"/>
      </colorScale>
    </cfRule>
  </conditionalFormatting>
  <conditionalFormatting sqref="W2">
    <cfRule type="colorScale" priority="5419">
      <colorScale>
        <cfvo type="min"/>
        <cfvo type="percentile" val="50"/>
        <cfvo type="max"/>
        <color rgb="FF63BE7B"/>
        <color rgb="FFFCFCFF"/>
        <color rgb="FFF8696B"/>
      </colorScale>
    </cfRule>
  </conditionalFormatting>
  <conditionalFormatting sqref="W12">
    <cfRule type="colorScale" priority="5329">
      <colorScale>
        <cfvo type="min"/>
        <cfvo type="max"/>
        <color rgb="FFFFEF9C"/>
        <color rgb="FF63BE7B"/>
      </colorScale>
    </cfRule>
  </conditionalFormatting>
  <conditionalFormatting sqref="E3:E8">
    <cfRule type="colorScale" priority="83377">
      <colorScale>
        <cfvo type="min"/>
        <cfvo type="max"/>
        <color rgb="FFFCFCFF"/>
        <color rgb="FF63BE7B"/>
      </colorScale>
    </cfRule>
  </conditionalFormatting>
  <conditionalFormatting sqref="F3:F8">
    <cfRule type="colorScale" priority="83379">
      <colorScale>
        <cfvo type="min"/>
        <cfvo type="max"/>
        <color rgb="FFFCFCFF"/>
        <color rgb="FF63BE7B"/>
      </colorScale>
    </cfRule>
  </conditionalFormatting>
  <conditionalFormatting sqref="H3:H8">
    <cfRule type="colorScale" priority="83381">
      <colorScale>
        <cfvo type="min"/>
        <cfvo type="max"/>
        <color rgb="FFFCFCFF"/>
        <color rgb="FF63BE7B"/>
      </colorScale>
    </cfRule>
  </conditionalFormatting>
  <conditionalFormatting sqref="I3:I8">
    <cfRule type="colorScale" priority="83383">
      <colorScale>
        <cfvo type="min"/>
        <cfvo type="max"/>
        <color rgb="FFFCFCFF"/>
        <color rgb="FF63BE7B"/>
      </colorScale>
    </cfRule>
  </conditionalFormatting>
  <conditionalFormatting sqref="K3:K8">
    <cfRule type="colorScale" priority="83385">
      <colorScale>
        <cfvo type="min"/>
        <cfvo type="max"/>
        <color rgb="FFFCFCFF"/>
        <color rgb="FF63BE7B"/>
      </colorScale>
    </cfRule>
  </conditionalFormatting>
  <conditionalFormatting sqref="L3:L8">
    <cfRule type="colorScale" priority="83387">
      <colorScale>
        <cfvo type="min"/>
        <cfvo type="max"/>
        <color rgb="FFFCFCFF"/>
        <color rgb="FF63BE7B"/>
      </colorScale>
    </cfRule>
  </conditionalFormatting>
  <conditionalFormatting sqref="D3:D9">
    <cfRule type="colorScale" priority="83389">
      <colorScale>
        <cfvo type="min"/>
        <cfvo type="percentile" val="50"/>
        <cfvo type="max"/>
        <color rgb="FFF8696B"/>
        <color rgb="FFFCFCFF"/>
        <color rgb="FF63BE7B"/>
      </colorScale>
    </cfRule>
  </conditionalFormatting>
  <conditionalFormatting sqref="G3:G9">
    <cfRule type="colorScale" priority="83390">
      <colorScale>
        <cfvo type="min"/>
        <cfvo type="max"/>
        <color rgb="FFFCFCFF"/>
        <color rgb="FF63BE7B"/>
      </colorScale>
    </cfRule>
  </conditionalFormatting>
  <conditionalFormatting sqref="J3:J9">
    <cfRule type="colorScale" priority="83391">
      <colorScale>
        <cfvo type="min"/>
        <cfvo type="max"/>
        <color rgb="FFFCFCFF"/>
        <color rgb="FF63BE7B"/>
      </colorScale>
    </cfRule>
  </conditionalFormatting>
  <conditionalFormatting sqref="O3:O9">
    <cfRule type="colorScale" priority="83392">
      <colorScale>
        <cfvo type="min"/>
        <cfvo type="percentile" val="50"/>
        <cfvo type="max"/>
        <color rgb="FF63BE7B"/>
        <color rgb="FFFCFCFF"/>
        <color rgb="FFF8696B"/>
      </colorScale>
    </cfRule>
  </conditionalFormatting>
  <conditionalFormatting sqref="P3:P9">
    <cfRule type="colorScale" priority="83393">
      <colorScale>
        <cfvo type="min"/>
        <cfvo type="percentile" val="50"/>
        <cfvo type="max"/>
        <color rgb="FF63BE7B"/>
        <color rgb="FFFCFCFF"/>
        <color rgb="FFF8696B"/>
      </colorScale>
    </cfRule>
  </conditionalFormatting>
  <conditionalFormatting sqref="Q3:Q9">
    <cfRule type="colorScale" priority="83394">
      <colorScale>
        <cfvo type="min"/>
        <cfvo type="percentile" val="50"/>
        <cfvo type="max"/>
        <color rgb="FFF8696B"/>
        <color rgb="FFFCFCFF"/>
        <color rgb="FF63BE7B"/>
      </colorScale>
    </cfRule>
  </conditionalFormatting>
  <conditionalFormatting sqref="T3:T9">
    <cfRule type="colorScale" priority="83395">
      <colorScale>
        <cfvo type="min"/>
        <cfvo type="percentile" val="50"/>
        <cfvo type="max"/>
        <color rgb="FFF8696B"/>
        <color rgb="FFFCFCFF"/>
        <color rgb="FF63BE7B"/>
      </colorScale>
    </cfRule>
  </conditionalFormatting>
  <conditionalFormatting sqref="V3:V9">
    <cfRule type="colorScale" priority="83397">
      <colorScale>
        <cfvo type="min"/>
        <cfvo type="percentile" val="50"/>
        <cfvo type="max"/>
        <color rgb="FF63BE7B"/>
        <color rgb="FFFCFCFF"/>
        <color rgb="FFF8696B"/>
      </colorScale>
    </cfRule>
  </conditionalFormatting>
  <conditionalFormatting sqref="W3:W9">
    <cfRule type="colorScale" priority="83398">
      <colorScale>
        <cfvo type="min"/>
        <cfvo type="percentile" val="50"/>
        <cfvo type="max"/>
        <color rgb="FF63BE7B"/>
        <color rgb="FFFCFCFF"/>
        <color rgb="FFF8696B"/>
      </colorScale>
    </cfRule>
  </conditionalFormatting>
  <conditionalFormatting sqref="M3:N7 N8">
    <cfRule type="colorScale" priority="83405">
      <colorScale>
        <cfvo type="min"/>
        <cfvo type="max"/>
        <color rgb="FFFCFCFF"/>
        <color rgb="FF63BE7B"/>
      </colorScale>
    </cfRule>
  </conditionalFormatting>
  <conditionalFormatting sqref="M3:M9">
    <cfRule type="colorScale" priority="83407">
      <colorScale>
        <cfvo type="min"/>
        <cfvo type="max"/>
        <color rgb="FFFCFCFF"/>
        <color rgb="FF63BE7B"/>
      </colorScale>
    </cfRule>
  </conditionalFormatting>
  <conditionalFormatting sqref="S3:S9">
    <cfRule type="colorScale" priority="83409">
      <colorScale>
        <cfvo type="min"/>
        <cfvo type="percentile" val="50"/>
        <cfvo type="max"/>
        <color rgb="FFF8696B"/>
        <color rgb="FFFCFCFF"/>
        <color rgb="FF63BE7B"/>
      </colorScale>
    </cfRule>
  </conditionalFormatting>
  <conditionalFormatting sqref="D3:D10">
    <cfRule type="colorScale" priority="83411">
      <colorScale>
        <cfvo type="min"/>
        <cfvo type="percentile" val="50"/>
        <cfvo type="max"/>
        <color rgb="FFF8696B"/>
        <color rgb="FFFCFCFF"/>
        <color rgb="FF63BE7B"/>
      </colorScale>
    </cfRule>
  </conditionalFormatting>
  <conditionalFormatting sqref="G3:G10">
    <cfRule type="colorScale" priority="83414">
      <colorScale>
        <cfvo type="min"/>
        <cfvo type="max"/>
        <color rgb="FFFCFCFF"/>
        <color rgb="FF63BE7B"/>
      </colorScale>
    </cfRule>
  </conditionalFormatting>
  <conditionalFormatting sqref="J3:J10">
    <cfRule type="colorScale" priority="83417">
      <colorScale>
        <cfvo type="min"/>
        <cfvo type="max"/>
        <color rgb="FFFCFCFF"/>
        <color rgb="FF63BE7B"/>
      </colorScale>
    </cfRule>
  </conditionalFormatting>
  <conditionalFormatting sqref="O3:O10">
    <cfRule type="colorScale" priority="83420">
      <colorScale>
        <cfvo type="min"/>
        <cfvo type="percentile" val="50"/>
        <cfvo type="max"/>
        <color rgb="FF63BE7B"/>
        <color rgb="FFFCFCFF"/>
        <color rgb="FFF8696B"/>
      </colorScale>
    </cfRule>
  </conditionalFormatting>
  <conditionalFormatting sqref="P3:P10">
    <cfRule type="colorScale" priority="83421">
      <colorScale>
        <cfvo type="min"/>
        <cfvo type="percentile" val="50"/>
        <cfvo type="max"/>
        <color rgb="FF63BE7B"/>
        <color rgb="FFFCFCFF"/>
        <color rgb="FFF8696B"/>
      </colorScale>
    </cfRule>
  </conditionalFormatting>
  <conditionalFormatting sqref="Q3:Q10">
    <cfRule type="colorScale" priority="83422">
      <colorScale>
        <cfvo type="min"/>
        <cfvo type="percentile" val="50"/>
        <cfvo type="max"/>
        <color rgb="FFF8696B"/>
        <color rgb="FFFCFCFF"/>
        <color rgb="FF63BE7B"/>
      </colorScale>
    </cfRule>
  </conditionalFormatting>
  <conditionalFormatting sqref="R3:R10">
    <cfRule type="colorScale" priority="83423">
      <colorScale>
        <cfvo type="min"/>
        <cfvo type="max"/>
        <color rgb="FFFCFCFF"/>
        <color rgb="FF63BE7B"/>
      </colorScale>
    </cfRule>
  </conditionalFormatting>
  <conditionalFormatting sqref="T3:T10">
    <cfRule type="colorScale" priority="83424">
      <colorScale>
        <cfvo type="min"/>
        <cfvo type="percentile" val="50"/>
        <cfvo type="max"/>
        <color rgb="FFF8696B"/>
        <color rgb="FFFCFCFF"/>
        <color rgb="FF63BE7B"/>
      </colorScale>
    </cfRule>
  </conditionalFormatting>
  <conditionalFormatting sqref="V3:V10">
    <cfRule type="colorScale" priority="83425">
      <colorScale>
        <cfvo type="min"/>
        <cfvo type="percentile" val="50"/>
        <cfvo type="max"/>
        <color rgb="FF63BE7B"/>
        <color rgb="FFFCFCFF"/>
        <color rgb="FFF8696B"/>
      </colorScale>
    </cfRule>
  </conditionalFormatting>
  <conditionalFormatting sqref="W3:W10">
    <cfRule type="colorScale" priority="83426">
      <colorScale>
        <cfvo type="min"/>
        <cfvo type="percentile" val="50"/>
        <cfvo type="max"/>
        <color rgb="FF63BE7B"/>
        <color rgb="FFFCFCFF"/>
        <color rgb="FFF8696B"/>
      </colorScale>
    </cfRule>
  </conditionalFormatting>
  <conditionalFormatting sqref="M3:M10">
    <cfRule type="colorScale" priority="83427">
      <colorScale>
        <cfvo type="min"/>
        <cfvo type="max"/>
        <color rgb="FFFCFCFF"/>
        <color rgb="FF63BE7B"/>
      </colorScale>
    </cfRule>
  </conditionalFormatting>
  <conditionalFormatting sqref="S3:S10">
    <cfRule type="colorScale" priority="83429">
      <colorScale>
        <cfvo type="min"/>
        <cfvo type="percentile" val="50"/>
        <cfvo type="max"/>
        <color rgb="FFF8696B"/>
        <color rgb="FFFCFCFF"/>
        <color rgb="FF63BE7B"/>
      </colorScale>
    </cfRule>
  </conditionalFormatting>
  <conditionalFormatting sqref="U3:U11">
    <cfRule type="colorScale" priority="83474">
      <colorScale>
        <cfvo type="min"/>
        <cfvo type="percentile" val="50"/>
        <cfvo type="max"/>
        <color rgb="FFF8696B"/>
        <color rgb="FFFCFCFF"/>
        <color rgb="FF63BE7B"/>
      </colorScale>
    </cfRule>
  </conditionalFormatting>
  <conditionalFormatting sqref="E11:N11">
    <cfRule type="colorScale" priority="83553">
      <colorScale>
        <cfvo type="min"/>
        <cfvo type="max"/>
        <color rgb="FFFCFCFF"/>
        <color rgb="FF63BE7B"/>
      </colorScale>
    </cfRule>
    <cfRule type="colorScale" priority="83554">
      <colorScale>
        <cfvo type="min"/>
        <cfvo type="max"/>
        <color rgb="FFFCFCFF"/>
        <color rgb="FF63BE7B"/>
      </colorScale>
    </cfRule>
    <cfRule type="colorScale" priority="83555">
      <colorScale>
        <cfvo type="min"/>
        <cfvo type="percentile" val="50"/>
        <cfvo type="max"/>
        <color rgb="FFF8696B"/>
        <color rgb="FFFFEB84"/>
        <color rgb="FF63BE7B"/>
      </colorScale>
    </cfRule>
    <cfRule type="colorScale" priority="83556">
      <colorScale>
        <cfvo type="min"/>
        <cfvo type="max"/>
        <color rgb="FFFFEF9C"/>
        <color rgb="FF63BE7B"/>
      </colorScale>
    </cfRule>
  </conditionalFormatting>
  <conditionalFormatting sqref="M11:N11">
    <cfRule type="colorScale" priority="83557">
      <colorScale>
        <cfvo type="min"/>
        <cfvo type="max"/>
        <color rgb="FFFCFCFF"/>
        <color rgb="FF63BE7B"/>
      </colorScale>
    </cfRule>
    <cfRule type="colorScale" priority="83558">
      <colorScale>
        <cfvo type="min"/>
        <cfvo type="max"/>
        <color rgb="FFFCFCFF"/>
        <color rgb="FF63BE7B"/>
      </colorScale>
    </cfRule>
    <cfRule type="colorScale" priority="83559">
      <colorScale>
        <cfvo type="min"/>
        <cfvo type="percentile" val="50"/>
        <cfvo type="max"/>
        <color rgb="FFF8696B"/>
        <color rgb="FFFCFCFF"/>
        <color rgb="FF63BE7B"/>
      </colorScale>
    </cfRule>
    <cfRule type="colorScale" priority="83560">
      <colorScale>
        <cfvo type="min"/>
        <cfvo type="max"/>
        <color rgb="FFFCFCFF"/>
        <color rgb="FF63BE7B"/>
      </colorScale>
    </cfRule>
    <cfRule type="colorScale" priority="83561">
      <colorScale>
        <cfvo type="min"/>
        <cfvo type="percentile" val="50"/>
        <cfvo type="max"/>
        <color rgb="FFF8696B"/>
        <color rgb="FFFCFCFF"/>
        <color rgb="FF63BE7B"/>
      </colorScale>
    </cfRule>
  </conditionalFormatting>
  <conditionalFormatting sqref="M11:N11">
    <cfRule type="colorScale" priority="83562">
      <colorScale>
        <cfvo type="min"/>
        <cfvo type="max"/>
        <color rgb="FFFCFCFF"/>
        <color rgb="FF63BE7B"/>
      </colorScale>
    </cfRule>
    <cfRule type="colorScale" priority="83563">
      <colorScale>
        <cfvo type="min"/>
        <cfvo type="max"/>
        <color rgb="FFFCFCFF"/>
        <color rgb="FF63BE7B"/>
      </colorScale>
    </cfRule>
  </conditionalFormatting>
  <conditionalFormatting sqref="M11:N11">
    <cfRule type="colorScale" priority="83564">
      <colorScale>
        <cfvo type="min"/>
        <cfvo type="max"/>
        <color rgb="FFFCFCFF"/>
        <color rgb="FF63BE7B"/>
      </colorScale>
    </cfRule>
  </conditionalFormatting>
  <conditionalFormatting sqref="N11">
    <cfRule type="colorScale" priority="83566">
      <colorScale>
        <cfvo type="min"/>
        <cfvo type="max"/>
        <color rgb="FFFCFCFF"/>
        <color rgb="FF63BE7B"/>
      </colorScale>
    </cfRule>
  </conditionalFormatting>
  <conditionalFormatting sqref="E5:N5">
    <cfRule type="colorScale" priority="83680">
      <colorScale>
        <cfvo type="min"/>
        <cfvo type="max"/>
        <color rgb="FFFCFCFF"/>
        <color rgb="FF63BE7B"/>
      </colorScale>
    </cfRule>
    <cfRule type="colorScale" priority="83681">
      <colorScale>
        <cfvo type="min"/>
        <cfvo type="max"/>
        <color rgb="FFFCFCFF"/>
        <color rgb="FF63BE7B"/>
      </colorScale>
    </cfRule>
    <cfRule type="colorScale" priority="83682">
      <colorScale>
        <cfvo type="min"/>
        <cfvo type="max"/>
        <color rgb="FFFCFCFF"/>
        <color rgb="FF63BE7B"/>
      </colorScale>
    </cfRule>
    <cfRule type="colorScale" priority="83683">
      <colorScale>
        <cfvo type="min"/>
        <cfvo type="max"/>
        <color rgb="FFFCFCFF"/>
        <color rgb="FF63BE7B"/>
      </colorScale>
    </cfRule>
    <cfRule type="colorScale" priority="83684">
      <colorScale>
        <cfvo type="min"/>
        <cfvo type="percentile" val="50"/>
        <cfvo type="max"/>
        <color rgb="FFF8696B"/>
        <color rgb="FFFFEB84"/>
        <color rgb="FF63BE7B"/>
      </colorScale>
    </cfRule>
    <cfRule type="colorScale" priority="83685">
      <colorScale>
        <cfvo type="min"/>
        <cfvo type="max"/>
        <color rgb="FFFFEF9C"/>
        <color rgb="FF63BE7B"/>
      </colorScale>
    </cfRule>
  </conditionalFormatting>
  <conditionalFormatting sqref="N3:N9">
    <cfRule type="colorScale" priority="83741">
      <colorScale>
        <cfvo type="min"/>
        <cfvo type="max"/>
        <color rgb="FFFCFCFF"/>
        <color rgb="FF63BE7B"/>
      </colorScale>
    </cfRule>
  </conditionalFormatting>
  <conditionalFormatting sqref="N5">
    <cfRule type="colorScale" priority="83769">
      <colorScale>
        <cfvo type="min"/>
        <cfvo type="max"/>
        <color rgb="FFFCFCFF"/>
        <color rgb="FF63BE7B"/>
      </colorScale>
    </cfRule>
  </conditionalFormatting>
  <conditionalFormatting sqref="T3:T8">
    <cfRule type="colorScale" priority="83880">
      <colorScale>
        <cfvo type="min"/>
        <cfvo type="percentile" val="50"/>
        <cfvo type="max"/>
        <color rgb="FFF8696B"/>
        <color rgb="FFFCFCFF"/>
        <color rgb="FF63BE7B"/>
      </colorScale>
    </cfRule>
  </conditionalFormatting>
  <conditionalFormatting sqref="S3:S8">
    <cfRule type="colorScale" priority="83894">
      <colorScale>
        <cfvo type="min"/>
        <cfvo type="percentile" val="50"/>
        <cfvo type="max"/>
        <color rgb="FFF8696B"/>
        <color rgb="FFFCFCFF"/>
        <color rgb="FF63BE7B"/>
      </colorScale>
    </cfRule>
  </conditionalFormatting>
  <conditionalFormatting sqref="R3:R9">
    <cfRule type="colorScale" priority="83922">
      <colorScale>
        <cfvo type="min"/>
        <cfvo type="max"/>
        <color rgb="FFFCFCFF"/>
        <color rgb="FF63BE7B"/>
      </colorScale>
    </cfRule>
  </conditionalFormatting>
  <conditionalFormatting sqref="U3:U10">
    <cfRule type="colorScale" priority="83936">
      <colorScale>
        <cfvo type="min"/>
        <cfvo type="percentile" val="50"/>
        <cfvo type="max"/>
        <color rgb="FFF8696B"/>
        <color rgb="FFFCFCFF"/>
        <color rgb="FF63BE7B"/>
      </colorScale>
    </cfRule>
  </conditionalFormatting>
  <conditionalFormatting sqref="D13">
    <cfRule type="colorScale" priority="4426">
      <colorScale>
        <cfvo type="min"/>
        <cfvo type="percentile" val="50"/>
        <cfvo type="max"/>
        <color rgb="FFF8696B"/>
        <color rgb="FFFCFCFF"/>
        <color rgb="FF63BE7B"/>
      </colorScale>
    </cfRule>
  </conditionalFormatting>
  <conditionalFormatting sqref="G13">
    <cfRule type="colorScale" priority="4425">
      <colorScale>
        <cfvo type="min"/>
        <cfvo type="max"/>
        <color rgb="FFFCFCFF"/>
        <color rgb="FF63BE7B"/>
      </colorScale>
    </cfRule>
  </conditionalFormatting>
  <conditionalFormatting sqref="J13">
    <cfRule type="colorScale" priority="4424">
      <colorScale>
        <cfvo type="min"/>
        <cfvo type="max"/>
        <color rgb="FFFCFCFF"/>
        <color rgb="FF63BE7B"/>
      </colorScale>
    </cfRule>
  </conditionalFormatting>
  <conditionalFormatting sqref="M13">
    <cfRule type="colorScale" priority="4423">
      <colorScale>
        <cfvo type="min"/>
        <cfvo type="max"/>
        <color rgb="FFFCFCFF"/>
        <color rgb="FF63BE7B"/>
      </colorScale>
    </cfRule>
  </conditionalFormatting>
  <conditionalFormatting sqref="N13">
    <cfRule type="colorScale" priority="4422">
      <colorScale>
        <cfvo type="min"/>
        <cfvo type="max"/>
        <color rgb="FFFCFCFF"/>
        <color rgb="FF63BE7B"/>
      </colorScale>
    </cfRule>
  </conditionalFormatting>
  <conditionalFormatting sqref="O13">
    <cfRule type="colorScale" priority="4421">
      <colorScale>
        <cfvo type="min"/>
        <cfvo type="percentile" val="50"/>
        <cfvo type="max"/>
        <color rgb="FF63BE7B"/>
        <color rgb="FFFCFCFF"/>
        <color rgb="FFF8696B"/>
      </colorScale>
    </cfRule>
  </conditionalFormatting>
  <conditionalFormatting sqref="P13">
    <cfRule type="colorScale" priority="4420">
      <colorScale>
        <cfvo type="min"/>
        <cfvo type="percentile" val="50"/>
        <cfvo type="max"/>
        <color rgb="FF63BE7B"/>
        <color rgb="FFFCFCFF"/>
        <color rgb="FFF8696B"/>
      </colorScale>
    </cfRule>
  </conditionalFormatting>
  <conditionalFormatting sqref="Q13">
    <cfRule type="colorScale" priority="4419">
      <colorScale>
        <cfvo type="min"/>
        <cfvo type="percentile" val="50"/>
        <cfvo type="max"/>
        <color rgb="FFF8696B"/>
        <color rgb="FFFCFCFF"/>
        <color rgb="FF63BE7B"/>
      </colorScale>
    </cfRule>
  </conditionalFormatting>
  <conditionalFormatting sqref="R13">
    <cfRule type="colorScale" priority="4418">
      <colorScale>
        <cfvo type="min"/>
        <cfvo type="max"/>
        <color rgb="FFFCFCFF"/>
        <color rgb="FF63BE7B"/>
      </colorScale>
    </cfRule>
  </conditionalFormatting>
  <conditionalFormatting sqref="S13">
    <cfRule type="colorScale" priority="4417">
      <colorScale>
        <cfvo type="min"/>
        <cfvo type="max"/>
        <color rgb="FFFCFCFF"/>
        <color rgb="FF63BE7B"/>
      </colorScale>
    </cfRule>
  </conditionalFormatting>
  <conditionalFormatting sqref="T13">
    <cfRule type="colorScale" priority="4416">
      <colorScale>
        <cfvo type="min"/>
        <cfvo type="max"/>
        <color rgb="FFFCFCFF"/>
        <color rgb="FF63BE7B"/>
      </colorScale>
    </cfRule>
  </conditionalFormatting>
  <conditionalFormatting sqref="U13">
    <cfRule type="colorScale" priority="4415">
      <colorScale>
        <cfvo type="min"/>
        <cfvo type="max"/>
        <color rgb="FFFCFCFF"/>
        <color rgb="FF63BE7B"/>
      </colorScale>
    </cfRule>
  </conditionalFormatting>
  <conditionalFormatting sqref="V13">
    <cfRule type="colorScale" priority="4414">
      <colorScale>
        <cfvo type="min"/>
        <cfvo type="percentile" val="50"/>
        <cfvo type="max"/>
        <color rgb="FF63BE7B"/>
        <color rgb="FFFCFCFF"/>
        <color rgb="FFF8696B"/>
      </colorScale>
    </cfRule>
  </conditionalFormatting>
  <conditionalFormatting sqref="W13">
    <cfRule type="colorScale" priority="4413">
      <colorScale>
        <cfvo type="min"/>
        <cfvo type="percentile" val="50"/>
        <cfvo type="max"/>
        <color rgb="FF63BE7B"/>
        <color rgb="FFFCFCFF"/>
        <color rgb="FFF8696B"/>
      </colorScale>
    </cfRule>
  </conditionalFormatting>
  <conditionalFormatting sqref="W13">
    <cfRule type="colorScale" priority="4309">
      <colorScale>
        <cfvo type="min"/>
        <cfvo type="max"/>
        <color rgb="FFFFEF9C"/>
        <color rgb="FF63BE7B"/>
      </colorScale>
    </cfRule>
  </conditionalFormatting>
  <conditionalFormatting sqref="D13">
    <cfRule type="colorScale" priority="4189">
      <colorScale>
        <cfvo type="min"/>
        <cfvo type="percentile" val="50"/>
        <cfvo type="max"/>
        <color rgb="FFF8696B"/>
        <color rgb="FFFCFCFF"/>
        <color rgb="FF63BE7B"/>
      </colorScale>
    </cfRule>
  </conditionalFormatting>
  <conditionalFormatting sqref="D13">
    <cfRule type="colorScale" priority="4188">
      <colorScale>
        <cfvo type="min"/>
        <cfvo type="percentile" val="50"/>
        <cfvo type="max"/>
        <color rgb="FFF8696B"/>
        <color rgb="FFFCFCFF"/>
        <color rgb="FF63BE7B"/>
      </colorScale>
    </cfRule>
  </conditionalFormatting>
  <conditionalFormatting sqref="D13">
    <cfRule type="colorScale" priority="4187">
      <colorScale>
        <cfvo type="min"/>
        <cfvo type="percentile" val="50"/>
        <cfvo type="max"/>
        <color rgb="FFF8696B"/>
        <color rgb="FFFCFCFF"/>
        <color rgb="FF63BE7B"/>
      </colorScale>
    </cfRule>
  </conditionalFormatting>
  <conditionalFormatting sqref="D13">
    <cfRule type="colorScale" priority="4186">
      <colorScale>
        <cfvo type="min"/>
        <cfvo type="percentile" val="50"/>
        <cfvo type="max"/>
        <color rgb="FFF8696B"/>
        <color rgb="FFFCFCFF"/>
        <color rgb="FF63BE7B"/>
      </colorScale>
    </cfRule>
  </conditionalFormatting>
  <conditionalFormatting sqref="E13">
    <cfRule type="colorScale" priority="4185">
      <colorScale>
        <cfvo type="min"/>
        <cfvo type="max"/>
        <color rgb="FFFCFCFF"/>
        <color rgb="FF63BE7B"/>
      </colorScale>
    </cfRule>
  </conditionalFormatting>
  <conditionalFormatting sqref="E13">
    <cfRule type="colorScale" priority="4183">
      <colorScale>
        <cfvo type="min"/>
        <cfvo type="max"/>
        <color rgb="FFFCFCFF"/>
        <color rgb="FF63BE7B"/>
      </colorScale>
    </cfRule>
    <cfRule type="colorScale" priority="4184">
      <colorScale>
        <cfvo type="min"/>
        <cfvo type="percentile" val="50"/>
        <cfvo type="max"/>
        <color rgb="FFF8696B"/>
        <color rgb="FFFCFCFF"/>
        <color rgb="FF63BE7B"/>
      </colorScale>
    </cfRule>
  </conditionalFormatting>
  <conditionalFormatting sqref="E13">
    <cfRule type="colorScale" priority="4180">
      <colorScale>
        <cfvo type="min"/>
        <cfvo type="percentile" val="50"/>
        <cfvo type="max"/>
        <color rgb="FFF8696B"/>
        <color rgb="FFFCFCFF"/>
        <color rgb="FF63BE7B"/>
      </colorScale>
    </cfRule>
    <cfRule type="colorScale" priority="4181">
      <colorScale>
        <cfvo type="min"/>
        <cfvo type="max"/>
        <color rgb="FFFCFCFF"/>
        <color rgb="FF63BE7B"/>
      </colorScale>
    </cfRule>
    <cfRule type="colorScale" priority="4182">
      <colorScale>
        <cfvo type="min"/>
        <cfvo type="percentile" val="50"/>
        <cfvo type="max"/>
        <color rgb="FFF8696B"/>
        <color rgb="FFFCFCFF"/>
        <color rgb="FF63BE7B"/>
      </colorScale>
    </cfRule>
  </conditionalFormatting>
  <conditionalFormatting sqref="E13">
    <cfRule type="colorScale" priority="4179">
      <colorScale>
        <cfvo type="min"/>
        <cfvo type="max"/>
        <color rgb="FFFCFCFF"/>
        <color rgb="FF63BE7B"/>
      </colorScale>
    </cfRule>
  </conditionalFormatting>
  <conditionalFormatting sqref="N13">
    <cfRule type="colorScale" priority="4175">
      <colorScale>
        <cfvo type="min"/>
        <cfvo type="max"/>
        <color rgb="FFFCFCFF"/>
        <color rgb="FF63BE7B"/>
      </colorScale>
    </cfRule>
    <cfRule type="colorScale" priority="4176">
      <colorScale>
        <cfvo type="min"/>
        <cfvo type="max"/>
        <color rgb="FFFCFCFF"/>
        <color rgb="FF63BE7B"/>
      </colorScale>
    </cfRule>
    <cfRule type="colorScale" priority="4177">
      <colorScale>
        <cfvo type="min"/>
        <cfvo type="percentile" val="50"/>
        <cfvo type="max"/>
        <color rgb="FFF8696B"/>
        <color rgb="FFFFEB84"/>
        <color rgb="FF63BE7B"/>
      </colorScale>
    </cfRule>
    <cfRule type="colorScale" priority="4178">
      <colorScale>
        <cfvo type="min"/>
        <cfvo type="max"/>
        <color rgb="FFFFEF9C"/>
        <color rgb="FF63BE7B"/>
      </colorScale>
    </cfRule>
  </conditionalFormatting>
  <conditionalFormatting sqref="E13:N13">
    <cfRule type="colorScale" priority="4171">
      <colorScale>
        <cfvo type="min"/>
        <cfvo type="max"/>
        <color rgb="FFFCFCFF"/>
        <color rgb="FF63BE7B"/>
      </colorScale>
    </cfRule>
    <cfRule type="colorScale" priority="4172">
      <colorScale>
        <cfvo type="min"/>
        <cfvo type="max"/>
        <color rgb="FFFFEF9C"/>
        <color rgb="FF63BE7B"/>
      </colorScale>
    </cfRule>
    <cfRule type="colorScale" priority="4173">
      <colorScale>
        <cfvo type="min"/>
        <cfvo type="max"/>
        <color rgb="FFFCFCFF"/>
        <color rgb="FF63BE7B"/>
      </colorScale>
    </cfRule>
    <cfRule type="colorScale" priority="4174">
      <colorScale>
        <cfvo type="min"/>
        <cfvo type="percentile" val="50"/>
        <cfvo type="max"/>
        <color rgb="FFF8696B"/>
        <color rgb="FFFFEB84"/>
        <color rgb="FF63BE7B"/>
      </colorScale>
    </cfRule>
  </conditionalFormatting>
  <conditionalFormatting sqref="F13">
    <cfRule type="colorScale" priority="4170">
      <colorScale>
        <cfvo type="min"/>
        <cfvo type="max"/>
        <color rgb="FFFCFCFF"/>
        <color rgb="FF63BE7B"/>
      </colorScale>
    </cfRule>
  </conditionalFormatting>
  <conditionalFormatting sqref="F13">
    <cfRule type="colorScale" priority="4169">
      <colorScale>
        <cfvo type="min"/>
        <cfvo type="max"/>
        <color rgb="FFFCFCFF"/>
        <color rgb="FF63BE7B"/>
      </colorScale>
    </cfRule>
  </conditionalFormatting>
  <conditionalFormatting sqref="F13">
    <cfRule type="colorScale" priority="4165">
      <colorScale>
        <cfvo type="min"/>
        <cfvo type="max"/>
        <color rgb="FFFCFCFF"/>
        <color rgb="FF63BE7B"/>
      </colorScale>
    </cfRule>
    <cfRule type="colorScale" priority="4166">
      <colorScale>
        <cfvo type="min"/>
        <cfvo type="percentile" val="50"/>
        <cfvo type="max"/>
        <color rgb="FFF8696B"/>
        <color rgb="FFFCFCFF"/>
        <color rgb="FF63BE7B"/>
      </colorScale>
    </cfRule>
    <cfRule type="colorScale" priority="4167">
      <colorScale>
        <cfvo type="min"/>
        <cfvo type="max"/>
        <color rgb="FFFCFCFF"/>
        <color rgb="FF63BE7B"/>
      </colorScale>
    </cfRule>
    <cfRule type="colorScale" priority="4168">
      <colorScale>
        <cfvo type="min"/>
        <cfvo type="percentile" val="50"/>
        <cfvo type="max"/>
        <color rgb="FFF8696B"/>
        <color rgb="FFFCFCFF"/>
        <color rgb="FF63BE7B"/>
      </colorScale>
    </cfRule>
  </conditionalFormatting>
  <conditionalFormatting sqref="F13">
    <cfRule type="colorScale" priority="4164">
      <colorScale>
        <cfvo type="min"/>
        <cfvo type="max"/>
        <color rgb="FFFCFCFF"/>
        <color rgb="FF63BE7B"/>
      </colorScale>
    </cfRule>
  </conditionalFormatting>
  <conditionalFormatting sqref="G13">
    <cfRule type="colorScale" priority="4163">
      <colorScale>
        <cfvo type="min"/>
        <cfvo type="max"/>
        <color rgb="FFFCFCFF"/>
        <color rgb="FF63BE7B"/>
      </colorScale>
    </cfRule>
  </conditionalFormatting>
  <conditionalFormatting sqref="G13">
    <cfRule type="colorScale" priority="4161">
      <colorScale>
        <cfvo type="min"/>
        <cfvo type="percentile" val="50"/>
        <cfvo type="max"/>
        <color rgb="FFF8696B"/>
        <color rgb="FFFCFCFF"/>
        <color rgb="FF63BE7B"/>
      </colorScale>
    </cfRule>
    <cfRule type="colorScale" priority="4162">
      <colorScale>
        <cfvo type="min"/>
        <cfvo type="max"/>
        <color rgb="FFFCFCFF"/>
        <color rgb="FF63BE7B"/>
      </colorScale>
    </cfRule>
  </conditionalFormatting>
  <conditionalFormatting sqref="G13">
    <cfRule type="colorScale" priority="4160">
      <colorScale>
        <cfvo type="min"/>
        <cfvo type="max"/>
        <color rgb="FFFCFCFF"/>
        <color rgb="FF63BE7B"/>
      </colorScale>
    </cfRule>
  </conditionalFormatting>
  <conditionalFormatting sqref="G13">
    <cfRule type="colorScale" priority="4157">
      <colorScale>
        <cfvo type="min"/>
        <cfvo type="percentile" val="50"/>
        <cfvo type="max"/>
        <color rgb="FFF8696B"/>
        <color rgb="FFFCFCFF"/>
        <color rgb="FF63BE7B"/>
      </colorScale>
    </cfRule>
    <cfRule type="colorScale" priority="4158">
      <colorScale>
        <cfvo type="min"/>
        <cfvo type="max"/>
        <color rgb="FFFCFCFF"/>
        <color rgb="FF63BE7B"/>
      </colorScale>
    </cfRule>
    <cfRule type="colorScale" priority="4159">
      <colorScale>
        <cfvo type="min"/>
        <cfvo type="percentile" val="50"/>
        <cfvo type="max"/>
        <color rgb="FFF8696B"/>
        <color rgb="FFFCFCFF"/>
        <color rgb="FF63BE7B"/>
      </colorScale>
    </cfRule>
  </conditionalFormatting>
  <conditionalFormatting sqref="G13">
    <cfRule type="colorScale" priority="4156">
      <colorScale>
        <cfvo type="min"/>
        <cfvo type="max"/>
        <color rgb="FFFCFCFF"/>
        <color rgb="FF63BE7B"/>
      </colorScale>
    </cfRule>
  </conditionalFormatting>
  <conditionalFormatting sqref="H13">
    <cfRule type="colorScale" priority="4155">
      <colorScale>
        <cfvo type="min"/>
        <cfvo type="percentile" val="50"/>
        <cfvo type="max"/>
        <color rgb="FFF8696B"/>
        <color rgb="FFFCFCFF"/>
        <color rgb="FF5A8AC6"/>
      </colorScale>
    </cfRule>
  </conditionalFormatting>
  <conditionalFormatting sqref="H13">
    <cfRule type="colorScale" priority="4152">
      <colorScale>
        <cfvo type="min"/>
        <cfvo type="percentile" val="50"/>
        <cfvo type="max"/>
        <color rgb="FFF8696B"/>
        <color rgb="FFFCFCFF"/>
        <color rgb="FF63BE7B"/>
      </colorScale>
    </cfRule>
    <cfRule type="colorScale" priority="4153">
      <colorScale>
        <cfvo type="min"/>
        <cfvo type="max"/>
        <color rgb="FFFCFCFF"/>
        <color rgb="FF63BE7B"/>
      </colorScale>
    </cfRule>
    <cfRule type="colorScale" priority="4154">
      <colorScale>
        <cfvo type="min"/>
        <cfvo type="percentile" val="50"/>
        <cfvo type="max"/>
        <color rgb="FFF8696B"/>
        <color rgb="FFFCFCFF"/>
        <color rgb="FF63BE7B"/>
      </colorScale>
    </cfRule>
  </conditionalFormatting>
  <conditionalFormatting sqref="H13">
    <cfRule type="colorScale" priority="4151">
      <colorScale>
        <cfvo type="min"/>
        <cfvo type="max"/>
        <color rgb="FFFCFCFF"/>
        <color rgb="FF63BE7B"/>
      </colorScale>
    </cfRule>
  </conditionalFormatting>
  <conditionalFormatting sqref="H13">
    <cfRule type="colorScale" priority="4148">
      <colorScale>
        <cfvo type="min"/>
        <cfvo type="percentile" val="50"/>
        <cfvo type="max"/>
        <color rgb="FFF8696B"/>
        <color rgb="FFFCFCFF"/>
        <color rgb="FF63BE7B"/>
      </colorScale>
    </cfRule>
    <cfRule type="colorScale" priority="4149">
      <colorScale>
        <cfvo type="min"/>
        <cfvo type="max"/>
        <color rgb="FFFCFCFF"/>
        <color rgb="FF63BE7B"/>
      </colorScale>
    </cfRule>
    <cfRule type="colorScale" priority="4150">
      <colorScale>
        <cfvo type="min"/>
        <cfvo type="percentile" val="50"/>
        <cfvo type="max"/>
        <color rgb="FFF8696B"/>
        <color rgb="FFFCFCFF"/>
        <color rgb="FF63BE7B"/>
      </colorScale>
    </cfRule>
  </conditionalFormatting>
  <conditionalFormatting sqref="H13">
    <cfRule type="colorScale" priority="4145">
      <colorScale>
        <cfvo type="min"/>
        <cfvo type="max"/>
        <color rgb="FFFCFCFF"/>
        <color rgb="FF63BE7B"/>
      </colorScale>
    </cfRule>
    <cfRule type="colorScale" priority="4146">
      <colorScale>
        <cfvo type="min"/>
        <cfvo type="percentile" val="50"/>
        <cfvo type="max"/>
        <color rgb="FFF8696B"/>
        <color rgb="FFFCFCFF"/>
        <color rgb="FF63BE7B"/>
      </colorScale>
    </cfRule>
    <cfRule type="colorScale" priority="4147">
      <colorScale>
        <cfvo type="min"/>
        <cfvo type="max"/>
        <color rgb="FFFCFCFF"/>
        <color rgb="FF63BE7B"/>
      </colorScale>
    </cfRule>
  </conditionalFormatting>
  <conditionalFormatting sqref="I13">
    <cfRule type="colorScale" priority="4144">
      <colorScale>
        <cfvo type="min"/>
        <cfvo type="max"/>
        <color rgb="FFFCFCFF"/>
        <color rgb="FF63BE7B"/>
      </colorScale>
    </cfRule>
  </conditionalFormatting>
  <conditionalFormatting sqref="I13">
    <cfRule type="colorScale" priority="4141">
      <colorScale>
        <cfvo type="min"/>
        <cfvo type="percentile" val="50"/>
        <cfvo type="max"/>
        <color rgb="FFF8696B"/>
        <color rgb="FFFCFCFF"/>
        <color rgb="FF63BE7B"/>
      </colorScale>
    </cfRule>
    <cfRule type="colorScale" priority="4142">
      <colorScale>
        <cfvo type="min"/>
        <cfvo type="max"/>
        <color rgb="FFFCFCFF"/>
        <color rgb="FF63BE7B"/>
      </colorScale>
    </cfRule>
    <cfRule type="colorScale" priority="4143">
      <colorScale>
        <cfvo type="min"/>
        <cfvo type="percentile" val="50"/>
        <cfvo type="max"/>
        <color rgb="FFF8696B"/>
        <color rgb="FFFCFCFF"/>
        <color rgb="FF63BE7B"/>
      </colorScale>
    </cfRule>
  </conditionalFormatting>
  <conditionalFormatting sqref="N13">
    <cfRule type="colorScale" priority="4139">
      <colorScale>
        <cfvo type="min"/>
        <cfvo type="max"/>
        <color rgb="FFFCFCFF"/>
        <color rgb="FF63BE7B"/>
      </colorScale>
    </cfRule>
    <cfRule type="colorScale" priority="4140">
      <colorScale>
        <cfvo type="min"/>
        <cfvo type="percentile" val="50"/>
        <cfvo type="max"/>
        <color rgb="FFF8696B"/>
        <color rgb="FFFCFCFF"/>
        <color rgb="FF63BE7B"/>
      </colorScale>
    </cfRule>
  </conditionalFormatting>
  <conditionalFormatting sqref="I13:J13 N13">
    <cfRule type="colorScale" priority="4133">
      <colorScale>
        <cfvo type="min"/>
        <cfvo type="percentile" val="50"/>
        <cfvo type="max"/>
        <color rgb="FFF8696B"/>
        <color rgb="FFFCFCFF"/>
        <color rgb="FF63BE7B"/>
      </colorScale>
    </cfRule>
    <cfRule type="colorScale" priority="4134">
      <colorScale>
        <cfvo type="min"/>
        <cfvo type="percentile" val="50"/>
        <cfvo type="max"/>
        <color rgb="FFF8696B"/>
        <color rgb="FFFCFCFF"/>
        <color rgb="FF5A8AC6"/>
      </colorScale>
    </cfRule>
    <cfRule type="colorScale" priority="4135">
      <colorScale>
        <cfvo type="min"/>
        <cfvo type="percentile" val="50"/>
        <cfvo type="max"/>
        <color rgb="FFF8696B"/>
        <color rgb="FFFCFCFF"/>
        <color rgb="FF63BE7B"/>
      </colorScale>
    </cfRule>
    <cfRule type="colorScale" priority="4136">
      <colorScale>
        <cfvo type="min"/>
        <cfvo type="percentile" val="50"/>
        <cfvo type="max"/>
        <color rgb="FFF8696B"/>
        <color rgb="FFFCFCFF"/>
        <color rgb="FF63BE7B"/>
      </colorScale>
    </cfRule>
    <cfRule type="colorScale" priority="4137">
      <colorScale>
        <cfvo type="min"/>
        <cfvo type="max"/>
        <color rgb="FFFCFCFF"/>
        <color rgb="FF63BE7B"/>
      </colorScale>
    </cfRule>
    <cfRule type="colorScale" priority="4138">
      <colorScale>
        <cfvo type="min"/>
        <cfvo type="percentile" val="50"/>
        <cfvo type="max"/>
        <color rgb="FFF8696B"/>
        <color rgb="FFFCFCFF"/>
        <color rgb="FF63BE7B"/>
      </colorScale>
    </cfRule>
  </conditionalFormatting>
  <conditionalFormatting sqref="I13:J13 N13">
    <cfRule type="colorScale" priority="4131">
      <colorScale>
        <cfvo type="min"/>
        <cfvo type="percentile" val="50"/>
        <cfvo type="max"/>
        <color rgb="FFF8696B"/>
        <color rgb="FFFCFCFF"/>
        <color rgb="FF63BE7B"/>
      </colorScale>
    </cfRule>
    <cfRule type="colorScale" priority="4132">
      <colorScale>
        <cfvo type="min"/>
        <cfvo type="max"/>
        <color rgb="FFFCFCFF"/>
        <color rgb="FF63BE7B"/>
      </colorScale>
    </cfRule>
  </conditionalFormatting>
  <conditionalFormatting sqref="I13:J13 N13">
    <cfRule type="colorScale" priority="4128">
      <colorScale>
        <cfvo type="min"/>
        <cfvo type="max"/>
        <color rgb="FFFCFCFF"/>
        <color rgb="FF63BE7B"/>
      </colorScale>
    </cfRule>
    <cfRule type="colorScale" priority="4129">
      <colorScale>
        <cfvo type="min"/>
        <cfvo type="percentile" val="50"/>
        <cfvo type="max"/>
        <color rgb="FFF8696B"/>
        <color rgb="FFFCFCFF"/>
        <color rgb="FF63BE7B"/>
      </colorScale>
    </cfRule>
    <cfRule type="colorScale" priority="4130">
      <colorScale>
        <cfvo type="min"/>
        <cfvo type="max"/>
        <color rgb="FFFCFCFF"/>
        <color rgb="FF63BE7B"/>
      </colorScale>
    </cfRule>
  </conditionalFormatting>
  <conditionalFormatting sqref="N13">
    <cfRule type="colorScale" priority="4120">
      <colorScale>
        <cfvo type="min"/>
        <cfvo type="percentile" val="50"/>
        <cfvo type="max"/>
        <color rgb="FFF8696B"/>
        <color rgb="FFFCFCFF"/>
        <color rgb="FF63BE7B"/>
      </colorScale>
    </cfRule>
    <cfRule type="colorScale" priority="4121">
      <colorScale>
        <cfvo type="min"/>
        <cfvo type="max"/>
        <color rgb="FFFCFCFF"/>
        <color rgb="FF63BE7B"/>
      </colorScale>
    </cfRule>
    <cfRule type="colorScale" priority="4122">
      <colorScale>
        <cfvo type="min"/>
        <cfvo type="percentile" val="50"/>
        <cfvo type="max"/>
        <color rgb="FFF8696B"/>
        <color rgb="FFFCFCFF"/>
        <color rgb="FF63BE7B"/>
      </colorScale>
    </cfRule>
    <cfRule type="colorScale" priority="4123">
      <colorScale>
        <cfvo type="min"/>
        <cfvo type="percentile" val="50"/>
        <cfvo type="max"/>
        <color rgb="FFF8696B"/>
        <color rgb="FFFCFCFF"/>
        <color rgb="FF5A8AC6"/>
      </colorScale>
    </cfRule>
    <cfRule type="colorScale" priority="4124">
      <colorScale>
        <cfvo type="min"/>
        <cfvo type="percentile" val="50"/>
        <cfvo type="max"/>
        <color rgb="FFF8696B"/>
        <color rgb="FFFCFCFF"/>
        <color rgb="FF63BE7B"/>
      </colorScale>
    </cfRule>
    <cfRule type="colorScale" priority="4125">
      <colorScale>
        <cfvo type="min"/>
        <cfvo type="percentile" val="50"/>
        <cfvo type="max"/>
        <color rgb="FFF8696B"/>
        <color rgb="FFFCFCFF"/>
        <color rgb="FF63BE7B"/>
      </colorScale>
    </cfRule>
    <cfRule type="colorScale" priority="4126">
      <colorScale>
        <cfvo type="min"/>
        <cfvo type="max"/>
        <color rgb="FFFCFCFF"/>
        <color rgb="FF63BE7B"/>
      </colorScale>
    </cfRule>
    <cfRule type="colorScale" priority="4127">
      <colorScale>
        <cfvo type="min"/>
        <cfvo type="percentile" val="50"/>
        <cfvo type="max"/>
        <color rgb="FFF8696B"/>
        <color rgb="FFFCFCFF"/>
        <color rgb="FF63BE7B"/>
      </colorScale>
    </cfRule>
  </conditionalFormatting>
  <conditionalFormatting sqref="J13">
    <cfRule type="colorScale" priority="4118">
      <colorScale>
        <cfvo type="min"/>
        <cfvo type="percentile" val="50"/>
        <cfvo type="max"/>
        <color rgb="FFF8696B"/>
        <color rgb="FFFCFCFF"/>
        <color rgb="FF63BE7B"/>
      </colorScale>
    </cfRule>
    <cfRule type="colorScale" priority="4119">
      <colorScale>
        <cfvo type="min"/>
        <cfvo type="max"/>
        <color rgb="FFFCFCFF"/>
        <color rgb="FF63BE7B"/>
      </colorScale>
    </cfRule>
  </conditionalFormatting>
  <conditionalFormatting sqref="J13">
    <cfRule type="colorScale" priority="4117">
      <colorScale>
        <cfvo type="min"/>
        <cfvo type="max"/>
        <color rgb="FFFCFCFF"/>
        <color rgb="FF63BE7B"/>
      </colorScale>
    </cfRule>
  </conditionalFormatting>
  <conditionalFormatting sqref="N13 J13">
    <cfRule type="colorScale" priority="4116">
      <colorScale>
        <cfvo type="min"/>
        <cfvo type="percentile" val="50"/>
        <cfvo type="max"/>
        <color rgb="FFF8696B"/>
        <color rgb="FFFCFCFF"/>
        <color rgb="FF63BE7B"/>
      </colorScale>
    </cfRule>
  </conditionalFormatting>
  <conditionalFormatting sqref="J13">
    <cfRule type="colorScale" priority="4113">
      <colorScale>
        <cfvo type="min"/>
        <cfvo type="percentile" val="50"/>
        <cfvo type="max"/>
        <color rgb="FFF8696B"/>
        <color rgb="FFFCFCFF"/>
        <color rgb="FF63BE7B"/>
      </colorScale>
    </cfRule>
    <cfRule type="colorScale" priority="4114">
      <colorScale>
        <cfvo type="min"/>
        <cfvo type="max"/>
        <color rgb="FFFCFCFF"/>
        <color rgb="FF63BE7B"/>
      </colorScale>
    </cfRule>
    <cfRule type="colorScale" priority="4115">
      <colorScale>
        <cfvo type="min"/>
        <cfvo type="percentile" val="50"/>
        <cfvo type="max"/>
        <color rgb="FFF8696B"/>
        <color rgb="FFFCFCFF"/>
        <color rgb="FF63BE7B"/>
      </colorScale>
    </cfRule>
  </conditionalFormatting>
  <conditionalFormatting sqref="K13">
    <cfRule type="colorScale" priority="4112">
      <colorScale>
        <cfvo type="min"/>
        <cfvo type="max"/>
        <color rgb="FFFCFCFF"/>
        <color rgb="FF63BE7B"/>
      </colorScale>
    </cfRule>
  </conditionalFormatting>
  <conditionalFormatting sqref="K13">
    <cfRule type="colorScale" priority="4111">
      <colorScale>
        <cfvo type="min"/>
        <cfvo type="percentile" val="50"/>
        <cfvo type="max"/>
        <color rgb="FFF8696B"/>
        <color rgb="FFFCFCFF"/>
        <color rgb="FF63BE7B"/>
      </colorScale>
    </cfRule>
  </conditionalFormatting>
  <conditionalFormatting sqref="K13:L13">
    <cfRule type="colorScale" priority="4110">
      <colorScale>
        <cfvo type="min"/>
        <cfvo type="max"/>
        <color rgb="FFFCFCFF"/>
        <color rgb="FF63BE7B"/>
      </colorScale>
    </cfRule>
  </conditionalFormatting>
  <conditionalFormatting sqref="K13:L13">
    <cfRule type="colorScale" priority="4108">
      <colorScale>
        <cfvo type="min"/>
        <cfvo type="percentile" val="50"/>
        <cfvo type="max"/>
        <color rgb="FFF8696B"/>
        <color rgb="FFFCFCFF"/>
        <color rgb="FF63BE7B"/>
      </colorScale>
    </cfRule>
    <cfRule type="colorScale" priority="4109">
      <colorScale>
        <cfvo type="min"/>
        <cfvo type="max"/>
        <color rgb="FFFCFCFF"/>
        <color rgb="FF63BE7B"/>
      </colorScale>
    </cfRule>
  </conditionalFormatting>
  <conditionalFormatting sqref="K13:L13">
    <cfRule type="colorScale" priority="4107">
      <colorScale>
        <cfvo type="min"/>
        <cfvo type="max"/>
        <color rgb="FFFCFCFF"/>
        <color rgb="FF63BE7B"/>
      </colorScale>
    </cfRule>
  </conditionalFormatting>
  <conditionalFormatting sqref="L13">
    <cfRule type="colorScale" priority="4106">
      <colorScale>
        <cfvo type="min"/>
        <cfvo type="max"/>
        <color rgb="FFFCFCFF"/>
        <color rgb="FF63BE7B"/>
      </colorScale>
    </cfRule>
  </conditionalFormatting>
  <conditionalFormatting sqref="L13">
    <cfRule type="colorScale" priority="4105">
      <colorScale>
        <cfvo type="min"/>
        <cfvo type="percentile" val="50"/>
        <cfvo type="max"/>
        <color rgb="FFF8696B"/>
        <color rgb="FFFCFCFF"/>
        <color rgb="FF63BE7B"/>
      </colorScale>
    </cfRule>
  </conditionalFormatting>
  <conditionalFormatting sqref="M13">
    <cfRule type="colorScale" priority="4104">
      <colorScale>
        <cfvo type="min"/>
        <cfvo type="max"/>
        <color rgb="FFFCFCFF"/>
        <color rgb="FF63BE7B"/>
      </colorScale>
    </cfRule>
  </conditionalFormatting>
  <conditionalFormatting sqref="M13">
    <cfRule type="colorScale" priority="4103">
      <colorScale>
        <cfvo type="min"/>
        <cfvo type="percentile" val="50"/>
        <cfvo type="max"/>
        <color rgb="FFF8696B"/>
        <color rgb="FFFCFCFF"/>
        <color rgb="FF63BE7B"/>
      </colorScale>
    </cfRule>
  </conditionalFormatting>
  <conditionalFormatting sqref="M13">
    <cfRule type="colorScale" priority="4102">
      <colorScale>
        <cfvo type="min"/>
        <cfvo type="max"/>
        <color rgb="FFFCFCFF"/>
        <color rgb="FF63BE7B"/>
      </colorScale>
    </cfRule>
  </conditionalFormatting>
  <conditionalFormatting sqref="M13">
    <cfRule type="colorScale" priority="4099">
      <colorScale>
        <cfvo type="min"/>
        <cfvo type="percentile" val="50"/>
        <cfvo type="max"/>
        <color rgb="FFF8696B"/>
        <color rgb="FFFCFCFF"/>
        <color rgb="FF63BE7B"/>
      </colorScale>
    </cfRule>
    <cfRule type="colorScale" priority="4100">
      <colorScale>
        <cfvo type="min"/>
        <cfvo type="max"/>
        <color rgb="FFFCFCFF"/>
        <color rgb="FF63BE7B"/>
      </colorScale>
    </cfRule>
    <cfRule type="colorScale" priority="4101">
      <colorScale>
        <cfvo type="min"/>
        <cfvo type="percentile" val="50"/>
        <cfvo type="max"/>
        <color rgb="FFF8696B"/>
        <color rgb="FFFCFCFF"/>
        <color rgb="FF63BE7B"/>
      </colorScale>
    </cfRule>
  </conditionalFormatting>
  <conditionalFormatting sqref="M13">
    <cfRule type="colorScale" priority="4098">
      <colorScale>
        <cfvo type="min"/>
        <cfvo type="max"/>
        <color rgb="FFFCFCFF"/>
        <color rgb="FF63BE7B"/>
      </colorScale>
    </cfRule>
  </conditionalFormatting>
  <conditionalFormatting sqref="N13">
    <cfRule type="colorScale" priority="4097">
      <colorScale>
        <cfvo type="min"/>
        <cfvo type="max"/>
        <color rgb="FFFCFCFF"/>
        <color rgb="FF63BE7B"/>
      </colorScale>
    </cfRule>
  </conditionalFormatting>
  <conditionalFormatting sqref="N13">
    <cfRule type="colorScale" priority="4088">
      <colorScale>
        <cfvo type="min"/>
        <cfvo type="max"/>
        <color rgb="FFFCFCFF"/>
        <color rgb="FF63BE7B"/>
      </colorScale>
    </cfRule>
    <cfRule type="colorScale" priority="4089">
      <colorScale>
        <cfvo type="min"/>
        <cfvo type="max"/>
        <color rgb="FFFCFCFF"/>
        <color rgb="FF63BE7B"/>
      </colorScale>
    </cfRule>
    <cfRule type="colorScale" priority="4090">
      <colorScale>
        <cfvo type="min"/>
        <cfvo type="percentile" val="50"/>
        <cfvo type="max"/>
        <color rgb="FFF8696B"/>
        <color rgb="FFFFEB84"/>
        <color rgb="FF63BE7B"/>
      </colorScale>
    </cfRule>
    <cfRule type="colorScale" priority="4091">
      <colorScale>
        <cfvo type="min"/>
        <cfvo type="max"/>
        <color rgb="FFFFEF9C"/>
        <color rgb="FF63BE7B"/>
      </colorScale>
    </cfRule>
    <cfRule type="colorScale" priority="4092">
      <colorScale>
        <cfvo type="min"/>
        <cfvo type="max"/>
        <color rgb="FFFCFCFF"/>
        <color rgb="FF63BE7B"/>
      </colorScale>
    </cfRule>
    <cfRule type="colorScale" priority="4093">
      <colorScale>
        <cfvo type="min"/>
        <cfvo type="max"/>
        <color rgb="FFFCFCFF"/>
        <color rgb="FF63BE7B"/>
      </colorScale>
    </cfRule>
    <cfRule type="colorScale" priority="4094">
      <colorScale>
        <cfvo type="min"/>
        <cfvo type="max"/>
        <color rgb="FFFCFCFF"/>
        <color rgb="FF63BE7B"/>
      </colorScale>
    </cfRule>
    <cfRule type="colorScale" priority="4095">
      <colorScale>
        <cfvo type="min"/>
        <cfvo type="percentile" val="50"/>
        <cfvo type="max"/>
        <color rgb="FFF8696B"/>
        <color rgb="FFFFEB84"/>
        <color rgb="FF63BE7B"/>
      </colorScale>
    </cfRule>
    <cfRule type="colorScale" priority="4096">
      <colorScale>
        <cfvo type="min"/>
        <cfvo type="max"/>
        <color rgb="FFFFEF9C"/>
        <color rgb="FF63BE7B"/>
      </colorScale>
    </cfRule>
  </conditionalFormatting>
  <conditionalFormatting sqref="O13">
    <cfRule type="colorScale" priority="4087">
      <colorScale>
        <cfvo type="min"/>
        <cfvo type="percentile" val="50"/>
        <cfvo type="max"/>
        <color rgb="FF63BE7B"/>
        <color rgb="FFFCFCFF"/>
        <color rgb="FFF8696B"/>
      </colorScale>
    </cfRule>
  </conditionalFormatting>
  <conditionalFormatting sqref="O13">
    <cfRule type="colorScale" priority="4086">
      <colorScale>
        <cfvo type="min"/>
        <cfvo type="percentile" val="50"/>
        <cfvo type="max"/>
        <color rgb="FF63BE7B"/>
        <color rgb="FFFCFCFF"/>
        <color rgb="FFF8696B"/>
      </colorScale>
    </cfRule>
  </conditionalFormatting>
  <conditionalFormatting sqref="O13">
    <cfRule type="colorScale" priority="4085">
      <colorScale>
        <cfvo type="min"/>
        <cfvo type="percentile" val="50"/>
        <cfvo type="max"/>
        <color rgb="FF63BE7B"/>
        <color rgb="FFFCFCFF"/>
        <color rgb="FFF8696B"/>
      </colorScale>
    </cfRule>
  </conditionalFormatting>
  <conditionalFormatting sqref="O13">
    <cfRule type="colorScale" priority="4084">
      <colorScale>
        <cfvo type="min"/>
        <cfvo type="percentile" val="50"/>
        <cfvo type="max"/>
        <color rgb="FF63BE7B"/>
        <color rgb="FFFCFCFF"/>
        <color rgb="FFF8696B"/>
      </colorScale>
    </cfRule>
  </conditionalFormatting>
  <conditionalFormatting sqref="O13">
    <cfRule type="colorScale" priority="4081">
      <colorScale>
        <cfvo type="min"/>
        <cfvo type="percentile" val="50"/>
        <cfvo type="max"/>
        <color rgb="FF63BE7B"/>
        <color rgb="FFFCFCFF"/>
        <color rgb="FFF8696B"/>
      </colorScale>
    </cfRule>
    <cfRule type="colorScale" priority="4082">
      <colorScale>
        <cfvo type="min"/>
        <cfvo type="percentile" val="50"/>
        <cfvo type="max"/>
        <color rgb="FF63BE7B"/>
        <color rgb="FFFCFCFF"/>
        <color rgb="FFF8696B"/>
      </colorScale>
    </cfRule>
    <cfRule type="colorScale" priority="4083">
      <colorScale>
        <cfvo type="min"/>
        <cfvo type="percentile" val="50"/>
        <cfvo type="max"/>
        <color rgb="FF63BE7B"/>
        <color rgb="FFFCFCFF"/>
        <color rgb="FFF8696B"/>
      </colorScale>
    </cfRule>
  </conditionalFormatting>
  <conditionalFormatting sqref="P13">
    <cfRule type="colorScale" priority="4078">
      <colorScale>
        <cfvo type="min"/>
        <cfvo type="percentile" val="50"/>
        <cfvo type="max"/>
        <color rgb="FF63BE7B"/>
        <color rgb="FFFCFCFF"/>
        <color rgb="FFF8696B"/>
      </colorScale>
    </cfRule>
    <cfRule type="colorScale" priority="4079">
      <colorScale>
        <cfvo type="min"/>
        <cfvo type="percentile" val="50"/>
        <cfvo type="max"/>
        <color rgb="FF63BE7B"/>
        <color rgb="FFFCFCFF"/>
        <color rgb="FFF8696B"/>
      </colorScale>
    </cfRule>
    <cfRule type="colorScale" priority="4080">
      <colorScale>
        <cfvo type="min"/>
        <cfvo type="max"/>
        <color rgb="FFFCFCFF"/>
        <color rgb="FFF8696B"/>
      </colorScale>
    </cfRule>
  </conditionalFormatting>
  <conditionalFormatting sqref="P13">
    <cfRule type="colorScale" priority="4077">
      <colorScale>
        <cfvo type="min"/>
        <cfvo type="percentile" val="50"/>
        <cfvo type="max"/>
        <color rgb="FF63BE7B"/>
        <color rgb="FFFCFCFF"/>
        <color rgb="FFF8696B"/>
      </colorScale>
    </cfRule>
  </conditionalFormatting>
  <conditionalFormatting sqref="P13">
    <cfRule type="colorScale" priority="4076">
      <colorScale>
        <cfvo type="min"/>
        <cfvo type="percentile" val="50"/>
        <cfvo type="max"/>
        <color rgb="FF63BE7B"/>
        <color rgb="FFFCFCFF"/>
        <color rgb="FFF8696B"/>
      </colorScale>
    </cfRule>
  </conditionalFormatting>
  <conditionalFormatting sqref="P13">
    <cfRule type="colorScale" priority="4075">
      <colorScale>
        <cfvo type="min"/>
        <cfvo type="percentile" val="50"/>
        <cfvo type="max"/>
        <color rgb="FF63BE7B"/>
        <color rgb="FFFCFCFF"/>
        <color rgb="FFF8696B"/>
      </colorScale>
    </cfRule>
  </conditionalFormatting>
  <conditionalFormatting sqref="Q13">
    <cfRule type="colorScale" priority="4070">
      <colorScale>
        <cfvo type="min"/>
        <cfvo type="percentile" val="50"/>
        <cfvo type="max"/>
        <color rgb="FFF8696B"/>
        <color rgb="FFFCFCFF"/>
        <color rgb="FF63BE7B"/>
      </colorScale>
    </cfRule>
    <cfRule type="colorScale" priority="4071">
      <colorScale>
        <cfvo type="min"/>
        <cfvo type="max"/>
        <color rgb="FFFFEF9C"/>
        <color rgb="FF63BE7B"/>
      </colorScale>
    </cfRule>
    <cfRule type="colorScale" priority="4072">
      <colorScale>
        <cfvo type="min"/>
        <cfvo type="max"/>
        <color rgb="FFFCFCFF"/>
        <color rgb="FF63BE7B"/>
      </colorScale>
    </cfRule>
    <cfRule type="colorScale" priority="4073">
      <colorScale>
        <cfvo type="min"/>
        <cfvo type="max"/>
        <color rgb="FFFCFCFF"/>
        <color rgb="FF63BE7B"/>
      </colorScale>
    </cfRule>
    <cfRule type="colorScale" priority="4074">
      <colorScale>
        <cfvo type="min"/>
        <cfvo type="percentile" val="50"/>
        <cfvo type="max"/>
        <color rgb="FFF8696B"/>
        <color rgb="FFFCFCFF"/>
        <color rgb="FF63BE7B"/>
      </colorScale>
    </cfRule>
  </conditionalFormatting>
  <conditionalFormatting sqref="Q13">
    <cfRule type="colorScale" priority="4069">
      <colorScale>
        <cfvo type="min"/>
        <cfvo type="percentile" val="50"/>
        <cfvo type="max"/>
        <color rgb="FFF8696B"/>
        <color rgb="FFFCFCFF"/>
        <color rgb="FF63BE7B"/>
      </colorScale>
    </cfRule>
  </conditionalFormatting>
  <conditionalFormatting sqref="Q13">
    <cfRule type="colorScale" priority="4068">
      <colorScale>
        <cfvo type="min"/>
        <cfvo type="percentile" val="50"/>
        <cfvo type="max"/>
        <color rgb="FFF8696B"/>
        <color rgb="FFFCFCFF"/>
        <color rgb="FF63BE7B"/>
      </colorScale>
    </cfRule>
  </conditionalFormatting>
  <conditionalFormatting sqref="Q13">
    <cfRule type="colorScale" priority="4067">
      <colorScale>
        <cfvo type="min"/>
        <cfvo type="percentile" val="50"/>
        <cfvo type="max"/>
        <color rgb="FFF8696B"/>
        <color rgb="FFFCFCFF"/>
        <color rgb="FF63BE7B"/>
      </colorScale>
    </cfRule>
  </conditionalFormatting>
  <conditionalFormatting sqref="Q13">
    <cfRule type="colorScale" priority="4064">
      <colorScale>
        <cfvo type="min"/>
        <cfvo type="max"/>
        <color rgb="FFFFEF9C"/>
        <color rgb="FF63BE7B"/>
      </colorScale>
    </cfRule>
    <cfRule type="colorScale" priority="4065">
      <colorScale>
        <cfvo type="min"/>
        <cfvo type="max"/>
        <color rgb="FFFFEF9C"/>
        <color rgb="FF63BE7B"/>
      </colorScale>
    </cfRule>
    <cfRule type="colorScale" priority="4066">
      <colorScale>
        <cfvo type="min"/>
        <cfvo type="percentile" val="50"/>
        <cfvo type="max"/>
        <color rgb="FFF8696B"/>
        <color rgb="FFFFEB84"/>
        <color rgb="FF63BE7B"/>
      </colorScale>
    </cfRule>
  </conditionalFormatting>
  <conditionalFormatting sqref="Q13:S13">
    <cfRule type="colorScale" priority="4061">
      <colorScale>
        <cfvo type="min"/>
        <cfvo type="max"/>
        <color rgb="FFFFEF9C"/>
        <color rgb="FF63BE7B"/>
      </colorScale>
    </cfRule>
    <cfRule type="colorScale" priority="4062">
      <colorScale>
        <cfvo type="min"/>
        <cfvo type="max"/>
        <color rgb="FFFFEF9C"/>
        <color rgb="FF63BE7B"/>
      </colorScale>
    </cfRule>
    <cfRule type="colorScale" priority="4063">
      <colorScale>
        <cfvo type="min"/>
        <cfvo type="max"/>
        <color rgb="FFFFEF9C"/>
        <color rgb="FF63BE7B"/>
      </colorScale>
    </cfRule>
  </conditionalFormatting>
  <conditionalFormatting sqref="R13">
    <cfRule type="colorScale" priority="4060">
      <colorScale>
        <cfvo type="min"/>
        <cfvo type="max"/>
        <color rgb="FFFCFCFF"/>
        <color rgb="FF63BE7B"/>
      </colorScale>
    </cfRule>
  </conditionalFormatting>
  <conditionalFormatting sqref="R13">
    <cfRule type="colorScale" priority="4059">
      <colorScale>
        <cfvo type="min"/>
        <cfvo type="max"/>
        <color rgb="FFFCFCFF"/>
        <color rgb="FF63BE7B"/>
      </colorScale>
    </cfRule>
  </conditionalFormatting>
  <conditionalFormatting sqref="R13:S13">
    <cfRule type="colorScale" priority="4056">
      <colorScale>
        <cfvo type="min"/>
        <cfvo type="percentile" val="50"/>
        <cfvo type="max"/>
        <color rgb="FFF8696B"/>
        <color rgb="FFFCFCFF"/>
        <color rgb="FF63BE7B"/>
      </colorScale>
    </cfRule>
    <cfRule type="colorScale" priority="4057">
      <colorScale>
        <cfvo type="min"/>
        <cfvo type="max"/>
        <color rgb="FFFCFCFF"/>
        <color rgb="FF63BE7B"/>
      </colorScale>
    </cfRule>
    <cfRule type="colorScale" priority="4058">
      <colorScale>
        <cfvo type="min"/>
        <cfvo type="max"/>
        <color rgb="FFFCFCFF"/>
        <color rgb="FF63BE7B"/>
      </colorScale>
    </cfRule>
  </conditionalFormatting>
  <conditionalFormatting sqref="R13:S13">
    <cfRule type="colorScale" priority="4054">
      <colorScale>
        <cfvo type="min"/>
        <cfvo type="percentile" val="50"/>
        <cfvo type="max"/>
        <color rgb="FFF8696B"/>
        <color rgb="FFFCFCFF"/>
        <color rgb="FF63BE7B"/>
      </colorScale>
    </cfRule>
    <cfRule type="colorScale" priority="4055">
      <colorScale>
        <cfvo type="min"/>
        <cfvo type="max"/>
        <color rgb="FFFCFCFF"/>
        <color rgb="FF63BE7B"/>
      </colorScale>
    </cfRule>
  </conditionalFormatting>
  <conditionalFormatting sqref="R13:S13">
    <cfRule type="colorScale" priority="4051">
      <colorScale>
        <cfvo type="min"/>
        <cfvo type="max"/>
        <color rgb="FFFFEF9C"/>
        <color rgb="FF63BE7B"/>
      </colorScale>
    </cfRule>
    <cfRule type="colorScale" priority="4052">
      <colorScale>
        <cfvo type="min"/>
        <cfvo type="max"/>
        <color rgb="FFFFEF9C"/>
        <color rgb="FF63BE7B"/>
      </colorScale>
    </cfRule>
    <cfRule type="colorScale" priority="4053">
      <colorScale>
        <cfvo type="min"/>
        <cfvo type="percentile" val="50"/>
        <cfvo type="max"/>
        <color rgb="FFF8696B"/>
        <color rgb="FFFFEB84"/>
        <color rgb="FF63BE7B"/>
      </colorScale>
    </cfRule>
  </conditionalFormatting>
  <conditionalFormatting sqref="S13">
    <cfRule type="colorScale" priority="4050">
      <colorScale>
        <cfvo type="min"/>
        <cfvo type="max"/>
        <color rgb="FFFCFCFF"/>
        <color rgb="FF63BE7B"/>
      </colorScale>
    </cfRule>
  </conditionalFormatting>
  <conditionalFormatting sqref="S13">
    <cfRule type="colorScale" priority="4049">
      <colorScale>
        <cfvo type="min"/>
        <cfvo type="max"/>
        <color rgb="FFFCFCFF"/>
        <color rgb="FF63BE7B"/>
      </colorScale>
    </cfRule>
  </conditionalFormatting>
  <conditionalFormatting sqref="T13">
    <cfRule type="colorScale" priority="4045">
      <colorScale>
        <cfvo type="min"/>
        <cfvo type="percentile" val="50"/>
        <cfvo type="max"/>
        <color rgb="FFF8696B"/>
        <color rgb="FFFCFCFF"/>
        <color rgb="FF63BE7B"/>
      </colorScale>
    </cfRule>
    <cfRule type="colorScale" priority="4046">
      <colorScale>
        <cfvo type="min"/>
        <cfvo type="max"/>
        <color rgb="FFFCFCFF"/>
        <color rgb="FF63BE7B"/>
      </colorScale>
    </cfRule>
    <cfRule type="colorScale" priority="4047">
      <colorScale>
        <cfvo type="min"/>
        <cfvo type="max"/>
        <color rgb="FFFCFCFF"/>
        <color rgb="FF63BE7B"/>
      </colorScale>
    </cfRule>
    <cfRule type="colorScale" priority="4048">
      <colorScale>
        <cfvo type="min"/>
        <cfvo type="max"/>
        <color rgb="FFFCFCFF"/>
        <color rgb="FF63BE7B"/>
      </colorScale>
    </cfRule>
  </conditionalFormatting>
  <conditionalFormatting sqref="T13">
    <cfRule type="colorScale" priority="4044">
      <colorScale>
        <cfvo type="min"/>
        <cfvo type="max"/>
        <color rgb="FFFCFCFF"/>
        <color rgb="FF63BE7B"/>
      </colorScale>
    </cfRule>
  </conditionalFormatting>
  <conditionalFormatting sqref="T13">
    <cfRule type="colorScale" priority="4043">
      <colorScale>
        <cfvo type="min"/>
        <cfvo type="max"/>
        <color rgb="FFFCFCFF"/>
        <color rgb="FF63BE7B"/>
      </colorScale>
    </cfRule>
  </conditionalFormatting>
  <conditionalFormatting sqref="T13">
    <cfRule type="colorScale" priority="4041">
      <colorScale>
        <cfvo type="min"/>
        <cfvo type="percentile" val="50"/>
        <cfvo type="max"/>
        <color rgb="FFF8696B"/>
        <color rgb="FFFCFCFF"/>
        <color rgb="FF63BE7B"/>
      </colorScale>
    </cfRule>
    <cfRule type="colorScale" priority="4042">
      <colorScale>
        <cfvo type="min"/>
        <cfvo type="max"/>
        <color rgb="FFFCFCFF"/>
        <color rgb="FF63BE7B"/>
      </colorScale>
    </cfRule>
  </conditionalFormatting>
  <conditionalFormatting sqref="T13">
    <cfRule type="colorScale" priority="4036">
      <colorScale>
        <cfvo type="min"/>
        <cfvo type="max"/>
        <color rgb="FFFFEF9C"/>
        <color rgb="FF63BE7B"/>
      </colorScale>
    </cfRule>
    <cfRule type="colorScale" priority="4037">
      <colorScale>
        <cfvo type="min"/>
        <cfvo type="max"/>
        <color rgb="FFFFEF9C"/>
        <color rgb="FF63BE7B"/>
      </colorScale>
    </cfRule>
    <cfRule type="colorScale" priority="4038">
      <colorScale>
        <cfvo type="min"/>
        <cfvo type="max"/>
        <color rgb="FFFFEF9C"/>
        <color rgb="FF63BE7B"/>
      </colorScale>
    </cfRule>
    <cfRule type="colorScale" priority="4039">
      <colorScale>
        <cfvo type="min"/>
        <cfvo type="max"/>
        <color rgb="FFFFEF9C"/>
        <color rgb="FF63BE7B"/>
      </colorScale>
    </cfRule>
    <cfRule type="colorScale" priority="4040">
      <colorScale>
        <cfvo type="min"/>
        <cfvo type="percentile" val="50"/>
        <cfvo type="max"/>
        <color rgb="FFF8696B"/>
        <color rgb="FFFCFCFF"/>
        <color rgb="FF63BE7B"/>
      </colorScale>
    </cfRule>
  </conditionalFormatting>
  <conditionalFormatting sqref="U13">
    <cfRule type="colorScale" priority="4035">
      <colorScale>
        <cfvo type="min"/>
        <cfvo type="max"/>
        <color rgb="FFFFEF9C"/>
        <color rgb="FF63BE7B"/>
      </colorScale>
    </cfRule>
  </conditionalFormatting>
  <conditionalFormatting sqref="U13">
    <cfRule type="colorScale" priority="4033">
      <colorScale>
        <cfvo type="min"/>
        <cfvo type="percentile" val="50"/>
        <cfvo type="max"/>
        <color rgb="FFF8696B"/>
        <color rgb="FFFCFCFF"/>
        <color rgb="FF63BE7B"/>
      </colorScale>
    </cfRule>
    <cfRule type="colorScale" priority="4034">
      <colorScale>
        <cfvo type="min"/>
        <cfvo type="max"/>
        <color rgb="FFFCFCFF"/>
        <color rgb="FF63BE7B"/>
      </colorScale>
    </cfRule>
  </conditionalFormatting>
  <conditionalFormatting sqref="U13">
    <cfRule type="colorScale" priority="4032">
      <colorScale>
        <cfvo type="min"/>
        <cfvo type="max"/>
        <color rgb="FFFCFCFF"/>
        <color rgb="FF63BE7B"/>
      </colorScale>
    </cfRule>
  </conditionalFormatting>
  <conditionalFormatting sqref="U13">
    <cfRule type="colorScale" priority="4030">
      <colorScale>
        <cfvo type="min"/>
        <cfvo type="percentile" val="50"/>
        <cfvo type="max"/>
        <color rgb="FFF8696B"/>
        <color rgb="FFFCFCFF"/>
        <color rgb="FF63BE7B"/>
      </colorScale>
    </cfRule>
    <cfRule type="colorScale" priority="4031">
      <colorScale>
        <cfvo type="min"/>
        <cfvo type="max"/>
        <color rgb="FFFCFCFF"/>
        <color rgb="FF63BE7B"/>
      </colorScale>
    </cfRule>
  </conditionalFormatting>
  <conditionalFormatting sqref="U13">
    <cfRule type="colorScale" priority="4028">
      <colorScale>
        <cfvo type="min"/>
        <cfvo type="percentile" val="50"/>
        <cfvo type="max"/>
        <color rgb="FFF8696B"/>
        <color rgb="FFFCFCFF"/>
        <color rgb="FF63BE7B"/>
      </colorScale>
    </cfRule>
    <cfRule type="colorScale" priority="4029">
      <colorScale>
        <cfvo type="min"/>
        <cfvo type="max"/>
        <color rgb="FFFCFCFF"/>
        <color rgb="FF63BE7B"/>
      </colorScale>
    </cfRule>
  </conditionalFormatting>
  <conditionalFormatting sqref="U13 W13">
    <cfRule type="colorScale" priority="4023">
      <colorScale>
        <cfvo type="min"/>
        <cfvo type="max"/>
        <color rgb="FFFFEF9C"/>
        <color rgb="FF63BE7B"/>
      </colorScale>
    </cfRule>
    <cfRule type="colorScale" priority="4024">
      <colorScale>
        <cfvo type="min"/>
        <cfvo type="percentile" val="50"/>
        <cfvo type="max"/>
        <color rgb="FFF8696B"/>
        <color rgb="FFFFEB84"/>
        <color rgb="FF63BE7B"/>
      </colorScale>
    </cfRule>
    <cfRule type="colorScale" priority="4025">
      <colorScale>
        <cfvo type="min"/>
        <cfvo type="max"/>
        <color rgb="FFFFEF9C"/>
        <color rgb="FF63BE7B"/>
      </colorScale>
    </cfRule>
    <cfRule type="colorScale" priority="4026">
      <colorScale>
        <cfvo type="min"/>
        <cfvo type="max"/>
        <color rgb="FFFFEF9C"/>
        <color rgb="FF63BE7B"/>
      </colorScale>
    </cfRule>
    <cfRule type="colorScale" priority="4027">
      <colorScale>
        <cfvo type="min"/>
        <cfvo type="max"/>
        <color rgb="FFFFEF9C"/>
        <color rgb="FF63BE7B"/>
      </colorScale>
    </cfRule>
  </conditionalFormatting>
  <conditionalFormatting sqref="V13">
    <cfRule type="colorScale" priority="4022">
      <colorScale>
        <cfvo type="min"/>
        <cfvo type="percentile" val="50"/>
        <cfvo type="max"/>
        <color rgb="FF63BE7B"/>
        <color rgb="FFFCFCFF"/>
        <color rgb="FFF8696B"/>
      </colorScale>
    </cfRule>
  </conditionalFormatting>
  <conditionalFormatting sqref="V13">
    <cfRule type="colorScale" priority="4015">
      <colorScale>
        <cfvo type="min"/>
        <cfvo type="percentile" val="50"/>
        <cfvo type="max"/>
        <color rgb="FF63BE7B"/>
        <color rgb="FFFCFCFF"/>
        <color rgb="FFF8696B"/>
      </colorScale>
    </cfRule>
    <cfRule type="colorScale" priority="4016">
      <colorScale>
        <cfvo type="min"/>
        <cfvo type="percentile" val="50"/>
        <cfvo type="max"/>
        <color rgb="FF63BE7B"/>
        <color rgb="FFFCFCFF"/>
        <color rgb="FFF8696B"/>
      </colorScale>
    </cfRule>
    <cfRule type="colorScale" priority="4017">
      <colorScale>
        <cfvo type="min"/>
        <cfvo type="max"/>
        <color rgb="FF63BE7B"/>
        <color rgb="FFFCFCFF"/>
      </colorScale>
    </cfRule>
    <cfRule type="colorScale" priority="4018">
      <colorScale>
        <cfvo type="min"/>
        <cfvo type="percentile" val="50"/>
        <cfvo type="max"/>
        <color rgb="FF63BE7B"/>
        <color rgb="FFFCFCFF"/>
        <color rgb="FFF8696B"/>
      </colorScale>
    </cfRule>
    <cfRule type="colorScale" priority="4019">
      <colorScale>
        <cfvo type="min"/>
        <cfvo type="max"/>
        <color rgb="FFFFEF9C"/>
        <color rgb="FF63BE7B"/>
      </colorScale>
    </cfRule>
    <cfRule type="colorScale" priority="4020">
      <colorScale>
        <cfvo type="min"/>
        <cfvo type="max"/>
        <color rgb="FFFFEF9C"/>
        <color rgb="FF63BE7B"/>
      </colorScale>
    </cfRule>
    <cfRule type="colorScale" priority="4021">
      <colorScale>
        <cfvo type="min"/>
        <cfvo type="max"/>
        <color rgb="FFFFEF9C"/>
        <color rgb="FF63BE7B"/>
      </colorScale>
    </cfRule>
  </conditionalFormatting>
  <conditionalFormatting sqref="V13">
    <cfRule type="colorScale" priority="4014">
      <colorScale>
        <cfvo type="min"/>
        <cfvo type="max"/>
        <color rgb="FFFFEF9C"/>
        <color rgb="FF63BE7B"/>
      </colorScale>
    </cfRule>
  </conditionalFormatting>
  <conditionalFormatting sqref="V13">
    <cfRule type="colorScale" priority="4013">
      <colorScale>
        <cfvo type="min"/>
        <cfvo type="max"/>
        <color rgb="FFFFEF9C"/>
        <color rgb="FF63BE7B"/>
      </colorScale>
    </cfRule>
  </conditionalFormatting>
  <conditionalFormatting sqref="W13">
    <cfRule type="colorScale" priority="4010">
      <colorScale>
        <cfvo type="min"/>
        <cfvo type="percentile" val="50"/>
        <cfvo type="max"/>
        <color rgb="FF63BE7B"/>
        <color rgb="FFFCFCFF"/>
        <color rgb="FFF8696B"/>
      </colorScale>
    </cfRule>
    <cfRule type="colorScale" priority="4011">
      <colorScale>
        <cfvo type="min"/>
        <cfvo type="max"/>
        <color rgb="FF63BE7B"/>
        <color rgb="FFFCFCFF"/>
      </colorScale>
    </cfRule>
    <cfRule type="colorScale" priority="4012">
      <colorScale>
        <cfvo type="min"/>
        <cfvo type="percentile" val="50"/>
        <cfvo type="max"/>
        <color rgb="FF63BE7B"/>
        <color rgb="FFFCFCFF"/>
        <color rgb="FFF8696B"/>
      </colorScale>
    </cfRule>
  </conditionalFormatting>
  <conditionalFormatting sqref="W13">
    <cfRule type="colorScale" priority="4009">
      <colorScale>
        <cfvo type="min"/>
        <cfvo type="percentile" val="50"/>
        <cfvo type="max"/>
        <color rgb="FF63BE7B"/>
        <color rgb="FFFCFCFF"/>
        <color rgb="FFF8696B"/>
      </colorScale>
    </cfRule>
  </conditionalFormatting>
  <conditionalFormatting sqref="W13">
    <cfRule type="colorScale" priority="4008">
      <colorScale>
        <cfvo type="min"/>
        <cfvo type="percentile" val="50"/>
        <cfvo type="max"/>
        <color rgb="FF63BE7B"/>
        <color rgb="FFFCFCFF"/>
        <color rgb="FFF8696B"/>
      </colorScale>
    </cfRule>
  </conditionalFormatting>
  <conditionalFormatting sqref="W13">
    <cfRule type="colorScale" priority="4007">
      <colorScale>
        <cfvo type="min"/>
        <cfvo type="percentile" val="50"/>
        <cfvo type="max"/>
        <color rgb="FF63BE7B"/>
        <color rgb="FFFCFCFF"/>
        <color rgb="FFF8696B"/>
      </colorScale>
    </cfRule>
  </conditionalFormatting>
  <conditionalFormatting sqref="N14">
    <cfRule type="colorScale" priority="3941">
      <colorScale>
        <cfvo type="min"/>
        <cfvo type="percentile" val="50"/>
        <cfvo type="max"/>
        <color rgb="FFF8696B"/>
        <color rgb="FFFCFCFF"/>
        <color rgb="FF63BE7B"/>
      </colorScale>
    </cfRule>
    <cfRule type="colorScale" priority="3942">
      <colorScale>
        <cfvo type="min"/>
        <cfvo type="max"/>
        <color rgb="FFFCFCFF"/>
        <color rgb="FF63BE7B"/>
      </colorScale>
    </cfRule>
  </conditionalFormatting>
  <conditionalFormatting sqref="N14">
    <cfRule type="colorScale" priority="3940">
      <colorScale>
        <cfvo type="min"/>
        <cfvo type="percentile" val="50"/>
        <cfvo type="max"/>
        <color rgb="FFF8696B"/>
        <color rgb="FFFCFCFF"/>
        <color rgb="FF63BE7B"/>
      </colorScale>
    </cfRule>
  </conditionalFormatting>
  <conditionalFormatting sqref="N14">
    <cfRule type="colorScale" priority="3939">
      <colorScale>
        <cfvo type="min"/>
        <cfvo type="percentile" val="50"/>
        <cfvo type="max"/>
        <color rgb="FFF8696B"/>
        <color rgb="FFFCFCFF"/>
        <color rgb="FF63BE7B"/>
      </colorScale>
    </cfRule>
  </conditionalFormatting>
  <conditionalFormatting sqref="N14">
    <cfRule type="colorScale" priority="3935">
      <colorScale>
        <cfvo type="min"/>
        <cfvo type="percentile" val="50"/>
        <cfvo type="max"/>
        <color rgb="FFF8696B"/>
        <color rgb="FFFCFCFF"/>
        <color rgb="FF5A8AC6"/>
      </colorScale>
    </cfRule>
    <cfRule type="colorScale" priority="3936">
      <colorScale>
        <cfvo type="min"/>
        <cfvo type="percentile" val="50"/>
        <cfvo type="max"/>
        <color rgb="FFF8696B"/>
        <color rgb="FFFCFCFF"/>
        <color rgb="FF63BE7B"/>
      </colorScale>
    </cfRule>
    <cfRule type="colorScale" priority="3937">
      <colorScale>
        <cfvo type="min"/>
        <cfvo type="max"/>
        <color rgb="FFFCFCFF"/>
        <color rgb="FF63BE7B"/>
      </colorScale>
    </cfRule>
    <cfRule type="colorScale" priority="3938">
      <colorScale>
        <cfvo type="min"/>
        <cfvo type="percentile" val="50"/>
        <cfvo type="max"/>
        <color rgb="FFF8696B"/>
        <color rgb="FFFCFCFF"/>
        <color rgb="FF63BE7B"/>
      </colorScale>
    </cfRule>
  </conditionalFormatting>
  <conditionalFormatting sqref="N14">
    <cfRule type="colorScale" priority="3931">
      <colorScale>
        <cfvo type="min"/>
        <cfvo type="max"/>
        <color rgb="FFFCFCFF"/>
        <color rgb="FF63BE7B"/>
      </colorScale>
    </cfRule>
    <cfRule type="colorScale" priority="3932">
      <colorScale>
        <cfvo type="min"/>
        <cfvo type="max"/>
        <color rgb="FFFCFCFF"/>
        <color rgb="FF63BE7B"/>
      </colorScale>
    </cfRule>
    <cfRule type="colorScale" priority="3933">
      <colorScale>
        <cfvo type="min"/>
        <cfvo type="percentile" val="50"/>
        <cfvo type="max"/>
        <color rgb="FFF8696B"/>
        <color rgb="FFFFEB84"/>
        <color rgb="FF63BE7B"/>
      </colorScale>
    </cfRule>
    <cfRule type="colorScale" priority="3934">
      <colorScale>
        <cfvo type="min"/>
        <cfvo type="max"/>
        <color rgb="FFFFEF9C"/>
        <color rgb="FF63BE7B"/>
      </colorScale>
    </cfRule>
  </conditionalFormatting>
  <conditionalFormatting sqref="N14">
    <cfRule type="colorScale" priority="3927">
      <colorScale>
        <cfvo type="min"/>
        <cfvo type="max"/>
        <color rgb="FFFCFCFF"/>
        <color rgb="FF63BE7B"/>
      </colorScale>
    </cfRule>
    <cfRule type="colorScale" priority="3928">
      <colorScale>
        <cfvo type="min"/>
        <cfvo type="max"/>
        <color rgb="FFFCFCFF"/>
        <color rgb="FF63BE7B"/>
      </colorScale>
    </cfRule>
    <cfRule type="colorScale" priority="3929">
      <colorScale>
        <cfvo type="min"/>
        <cfvo type="percentile" val="50"/>
        <cfvo type="max"/>
        <color rgb="FFF8696B"/>
        <color rgb="FFFFEB84"/>
        <color rgb="FF63BE7B"/>
      </colorScale>
    </cfRule>
    <cfRule type="colorScale" priority="3930">
      <colorScale>
        <cfvo type="min"/>
        <cfvo type="max"/>
        <color rgb="FFFFEF9C"/>
        <color rgb="FF63BE7B"/>
      </colorScale>
    </cfRule>
  </conditionalFormatting>
  <conditionalFormatting sqref="N14">
    <cfRule type="colorScale" priority="3926">
      <colorScale>
        <cfvo type="min"/>
        <cfvo type="max"/>
        <color rgb="FFFCFCFF"/>
        <color rgb="FF63BE7B"/>
      </colorScale>
    </cfRule>
  </conditionalFormatting>
  <conditionalFormatting sqref="D14">
    <cfRule type="colorScale" priority="3925">
      <colorScale>
        <cfvo type="min"/>
        <cfvo type="percentile" val="50"/>
        <cfvo type="max"/>
        <color rgb="FFF8696B"/>
        <color rgb="FFFCFCFF"/>
        <color rgb="FF63BE7B"/>
      </colorScale>
    </cfRule>
  </conditionalFormatting>
  <conditionalFormatting sqref="D14">
    <cfRule type="colorScale" priority="3924">
      <colorScale>
        <cfvo type="min"/>
        <cfvo type="percentile" val="50"/>
        <cfvo type="max"/>
        <color rgb="FFF8696B"/>
        <color rgb="FFFCFCFF"/>
        <color rgb="FF63BE7B"/>
      </colorScale>
    </cfRule>
  </conditionalFormatting>
  <conditionalFormatting sqref="D14">
    <cfRule type="colorScale" priority="3923">
      <colorScale>
        <cfvo type="min"/>
        <cfvo type="percentile" val="50"/>
        <cfvo type="max"/>
        <color rgb="FFF8696B"/>
        <color rgb="FFFCFCFF"/>
        <color rgb="FF63BE7B"/>
      </colorScale>
    </cfRule>
  </conditionalFormatting>
  <conditionalFormatting sqref="E14">
    <cfRule type="colorScale" priority="3920">
      <colorScale>
        <cfvo type="min"/>
        <cfvo type="percentile" val="50"/>
        <cfvo type="max"/>
        <color rgb="FFF8696B"/>
        <color rgb="FFFCFCFF"/>
        <color rgb="FF63BE7B"/>
      </colorScale>
    </cfRule>
    <cfRule type="colorScale" priority="3921">
      <colorScale>
        <cfvo type="min"/>
        <cfvo type="max"/>
        <color rgb="FFFCFCFF"/>
        <color rgb="FF63BE7B"/>
      </colorScale>
    </cfRule>
    <cfRule type="colorScale" priority="3922">
      <colorScale>
        <cfvo type="min"/>
        <cfvo type="percentile" val="50"/>
        <cfvo type="max"/>
        <color rgb="FFF8696B"/>
        <color rgb="FFFCFCFF"/>
        <color rgb="FF63BE7B"/>
      </colorScale>
    </cfRule>
  </conditionalFormatting>
  <conditionalFormatting sqref="E14">
    <cfRule type="colorScale" priority="3917">
      <colorScale>
        <cfvo type="min"/>
        <cfvo type="max"/>
        <color rgb="FFFCFCFF"/>
        <color rgb="FF63BE7B"/>
      </colorScale>
    </cfRule>
    <cfRule type="colorScale" priority="3918">
      <colorScale>
        <cfvo type="min"/>
        <cfvo type="max"/>
        <color rgb="FFFCFCFF"/>
        <color rgb="FF63BE7B"/>
      </colorScale>
    </cfRule>
    <cfRule type="colorScale" priority="3919">
      <colorScale>
        <cfvo type="min"/>
        <cfvo type="max"/>
        <color rgb="FFFCFCFF"/>
        <color rgb="FF63BE7B"/>
      </colorScale>
    </cfRule>
  </conditionalFormatting>
  <conditionalFormatting sqref="E14:N14">
    <cfRule type="colorScale" priority="3913">
      <colorScale>
        <cfvo type="min"/>
        <cfvo type="max"/>
        <color rgb="FFFCFCFF"/>
        <color rgb="FF63BE7B"/>
      </colorScale>
    </cfRule>
    <cfRule type="colorScale" priority="3914">
      <colorScale>
        <cfvo type="min"/>
        <cfvo type="max"/>
        <color rgb="FFFCFCFF"/>
        <color rgb="FF63BE7B"/>
      </colorScale>
    </cfRule>
    <cfRule type="colorScale" priority="3915">
      <colorScale>
        <cfvo type="min"/>
        <cfvo type="percentile" val="50"/>
        <cfvo type="max"/>
        <color rgb="FFF8696B"/>
        <color rgb="FFFFEB84"/>
        <color rgb="FF63BE7B"/>
      </colorScale>
    </cfRule>
    <cfRule type="colorScale" priority="3916">
      <colorScale>
        <cfvo type="min"/>
        <cfvo type="max"/>
        <color rgb="FFFFEF9C"/>
        <color rgb="FF63BE7B"/>
      </colorScale>
    </cfRule>
  </conditionalFormatting>
  <conditionalFormatting sqref="F14">
    <cfRule type="colorScale" priority="3909">
      <colorScale>
        <cfvo type="min"/>
        <cfvo type="max"/>
        <color rgb="FFFCFCFF"/>
        <color rgb="FF63BE7B"/>
      </colorScale>
    </cfRule>
    <cfRule type="colorScale" priority="3910">
      <colorScale>
        <cfvo type="min"/>
        <cfvo type="percentile" val="50"/>
        <cfvo type="max"/>
        <color rgb="FFF8696B"/>
        <color rgb="FFFCFCFF"/>
        <color rgb="FF63BE7B"/>
      </colorScale>
    </cfRule>
    <cfRule type="colorScale" priority="3911">
      <colorScale>
        <cfvo type="min"/>
        <cfvo type="max"/>
        <color rgb="FFFCFCFF"/>
        <color rgb="FF63BE7B"/>
      </colorScale>
    </cfRule>
    <cfRule type="colorScale" priority="3912">
      <colorScale>
        <cfvo type="min"/>
        <cfvo type="percentile" val="50"/>
        <cfvo type="max"/>
        <color rgb="FFF8696B"/>
        <color rgb="FFFCFCFF"/>
        <color rgb="FF63BE7B"/>
      </colorScale>
    </cfRule>
  </conditionalFormatting>
  <conditionalFormatting sqref="F14">
    <cfRule type="colorScale" priority="3906">
      <colorScale>
        <cfvo type="min"/>
        <cfvo type="max"/>
        <color rgb="FFFCFCFF"/>
        <color rgb="FF63BE7B"/>
      </colorScale>
    </cfRule>
    <cfRule type="colorScale" priority="3907">
      <colorScale>
        <cfvo type="min"/>
        <cfvo type="max"/>
        <color rgb="FFFCFCFF"/>
        <color rgb="FF63BE7B"/>
      </colorScale>
    </cfRule>
    <cfRule type="colorScale" priority="3908">
      <colorScale>
        <cfvo type="min"/>
        <cfvo type="max"/>
        <color rgb="FFFCFCFF"/>
        <color rgb="FF63BE7B"/>
      </colorScale>
    </cfRule>
  </conditionalFormatting>
  <conditionalFormatting sqref="G14">
    <cfRule type="colorScale" priority="3905">
      <colorScale>
        <cfvo type="min"/>
        <cfvo type="max"/>
        <color rgb="FFFCFCFF"/>
        <color rgb="FF63BE7B"/>
      </colorScale>
    </cfRule>
  </conditionalFormatting>
  <conditionalFormatting sqref="G14">
    <cfRule type="colorScale" priority="3902">
      <colorScale>
        <cfvo type="min"/>
        <cfvo type="percentile" val="50"/>
        <cfvo type="max"/>
        <color rgb="FFF8696B"/>
        <color rgb="FFFCFCFF"/>
        <color rgb="FF63BE7B"/>
      </colorScale>
    </cfRule>
    <cfRule type="colorScale" priority="3903">
      <colorScale>
        <cfvo type="min"/>
        <cfvo type="max"/>
        <color rgb="FFFCFCFF"/>
        <color rgb="FF63BE7B"/>
      </colorScale>
    </cfRule>
    <cfRule type="colorScale" priority="3904">
      <colorScale>
        <cfvo type="min"/>
        <cfvo type="percentile" val="50"/>
        <cfvo type="max"/>
        <color rgb="FFF8696B"/>
        <color rgb="FFFCFCFF"/>
        <color rgb="FF63BE7B"/>
      </colorScale>
    </cfRule>
  </conditionalFormatting>
  <conditionalFormatting sqref="G14">
    <cfRule type="colorScale" priority="3899">
      <colorScale>
        <cfvo type="min"/>
        <cfvo type="max"/>
        <color rgb="FFFCFCFF"/>
        <color rgb="FF63BE7B"/>
      </colorScale>
    </cfRule>
    <cfRule type="colorScale" priority="3900">
      <colorScale>
        <cfvo type="min"/>
        <cfvo type="max"/>
        <color rgb="FFFCFCFF"/>
        <color rgb="FF63BE7B"/>
      </colorScale>
    </cfRule>
    <cfRule type="colorScale" priority="3901">
      <colorScale>
        <cfvo type="min"/>
        <cfvo type="max"/>
        <color rgb="FFFCFCFF"/>
        <color rgb="FF63BE7B"/>
      </colorScale>
    </cfRule>
  </conditionalFormatting>
  <conditionalFormatting sqref="H14">
    <cfRule type="colorScale" priority="3898">
      <colorScale>
        <cfvo type="min"/>
        <cfvo type="percentile" val="50"/>
        <cfvo type="max"/>
        <color rgb="FFF8696B"/>
        <color rgb="FFFCFCFF"/>
        <color rgb="FF5A8AC6"/>
      </colorScale>
    </cfRule>
  </conditionalFormatting>
  <conditionalFormatting sqref="H14">
    <cfRule type="colorScale" priority="3895">
      <colorScale>
        <cfvo type="min"/>
        <cfvo type="percentile" val="50"/>
        <cfvo type="max"/>
        <color rgb="FFF8696B"/>
        <color rgb="FFFCFCFF"/>
        <color rgb="FF63BE7B"/>
      </colorScale>
    </cfRule>
    <cfRule type="colorScale" priority="3896">
      <colorScale>
        <cfvo type="min"/>
        <cfvo type="max"/>
        <color rgb="FFFCFCFF"/>
        <color rgb="FF63BE7B"/>
      </colorScale>
    </cfRule>
    <cfRule type="colorScale" priority="3897">
      <colorScale>
        <cfvo type="min"/>
        <cfvo type="percentile" val="50"/>
        <cfvo type="max"/>
        <color rgb="FFF8696B"/>
        <color rgb="FFFCFCFF"/>
        <color rgb="FF63BE7B"/>
      </colorScale>
    </cfRule>
  </conditionalFormatting>
  <conditionalFormatting sqref="H14">
    <cfRule type="colorScale" priority="3890">
      <colorScale>
        <cfvo type="min"/>
        <cfvo type="percentile" val="50"/>
        <cfvo type="max"/>
        <color rgb="FFF8696B"/>
        <color rgb="FFFCFCFF"/>
        <color rgb="FF63BE7B"/>
      </colorScale>
    </cfRule>
    <cfRule type="colorScale" priority="3891">
      <colorScale>
        <cfvo type="min"/>
        <cfvo type="max"/>
        <color rgb="FFFCFCFF"/>
        <color rgb="FF63BE7B"/>
      </colorScale>
    </cfRule>
    <cfRule type="colorScale" priority="3892">
      <colorScale>
        <cfvo type="min"/>
        <cfvo type="percentile" val="50"/>
        <cfvo type="max"/>
        <color rgb="FFF8696B"/>
        <color rgb="FFFCFCFF"/>
        <color rgb="FF63BE7B"/>
      </colorScale>
    </cfRule>
    <cfRule type="colorScale" priority="3893">
      <colorScale>
        <cfvo type="min"/>
        <cfvo type="max"/>
        <color rgb="FFFCFCFF"/>
        <color rgb="FF63BE7B"/>
      </colorScale>
    </cfRule>
    <cfRule type="colorScale" priority="3894">
      <colorScale>
        <cfvo type="min"/>
        <cfvo type="percentile" val="50"/>
        <cfvo type="max"/>
        <color rgb="FFF8696B"/>
        <color rgb="FFFCFCFF"/>
        <color rgb="FF63BE7B"/>
      </colorScale>
    </cfRule>
  </conditionalFormatting>
  <conditionalFormatting sqref="I14">
    <cfRule type="colorScale" priority="3887">
      <colorScale>
        <cfvo type="min"/>
        <cfvo type="percentile" val="50"/>
        <cfvo type="max"/>
        <color rgb="FFF8696B"/>
        <color rgb="FFFCFCFF"/>
        <color rgb="FF63BE7B"/>
      </colorScale>
    </cfRule>
    <cfRule type="colorScale" priority="3888">
      <colorScale>
        <cfvo type="min"/>
        <cfvo type="max"/>
        <color rgb="FFFCFCFF"/>
        <color rgb="FF63BE7B"/>
      </colorScale>
    </cfRule>
    <cfRule type="colorScale" priority="3889">
      <colorScale>
        <cfvo type="min"/>
        <cfvo type="percentile" val="50"/>
        <cfvo type="max"/>
        <color rgb="FFF8696B"/>
        <color rgb="FFFCFCFF"/>
        <color rgb="FF63BE7B"/>
      </colorScale>
    </cfRule>
  </conditionalFormatting>
  <conditionalFormatting sqref="I14:J14 M14:N14">
    <cfRule type="colorScale" priority="3885">
      <colorScale>
        <cfvo type="min"/>
        <cfvo type="percentile" val="50"/>
        <cfvo type="max"/>
        <color rgb="FFF8696B"/>
        <color rgb="FFFCFCFF"/>
        <color rgb="FF63BE7B"/>
      </colorScale>
    </cfRule>
    <cfRule type="colorScale" priority="3886">
      <colorScale>
        <cfvo type="min"/>
        <cfvo type="max"/>
        <color rgb="FFFCFCFF"/>
        <color rgb="FF63BE7B"/>
      </colorScale>
    </cfRule>
  </conditionalFormatting>
  <conditionalFormatting sqref="I14:J14 M14:N14">
    <cfRule type="colorScale" priority="3877">
      <colorScale>
        <cfvo type="min"/>
        <cfvo type="percentile" val="50"/>
        <cfvo type="max"/>
        <color rgb="FFF8696B"/>
        <color rgb="FFFCFCFF"/>
        <color rgb="FF63BE7B"/>
      </colorScale>
    </cfRule>
    <cfRule type="colorScale" priority="3878">
      <colorScale>
        <cfvo type="min"/>
        <cfvo type="max"/>
        <color rgb="FFFCFCFF"/>
        <color rgb="FF63BE7B"/>
      </colorScale>
    </cfRule>
    <cfRule type="colorScale" priority="3879">
      <colorScale>
        <cfvo type="min"/>
        <cfvo type="percentile" val="50"/>
        <cfvo type="max"/>
        <color rgb="FFF8696B"/>
        <color rgb="FFFCFCFF"/>
        <color rgb="FF63BE7B"/>
      </colorScale>
    </cfRule>
    <cfRule type="colorScale" priority="3880">
      <colorScale>
        <cfvo type="min"/>
        <cfvo type="percentile" val="50"/>
        <cfvo type="max"/>
        <color rgb="FFF8696B"/>
        <color rgb="FFFCFCFF"/>
        <color rgb="FF5A8AC6"/>
      </colorScale>
    </cfRule>
    <cfRule type="colorScale" priority="3881">
      <colorScale>
        <cfvo type="min"/>
        <cfvo type="percentile" val="50"/>
        <cfvo type="max"/>
        <color rgb="FFF8696B"/>
        <color rgb="FFFCFCFF"/>
        <color rgb="FF63BE7B"/>
      </colorScale>
    </cfRule>
    <cfRule type="colorScale" priority="3882">
      <colorScale>
        <cfvo type="min"/>
        <cfvo type="percentile" val="50"/>
        <cfvo type="max"/>
        <color rgb="FFF8696B"/>
        <color rgb="FFFCFCFF"/>
        <color rgb="FF63BE7B"/>
      </colorScale>
    </cfRule>
    <cfRule type="colorScale" priority="3883">
      <colorScale>
        <cfvo type="min"/>
        <cfvo type="max"/>
        <color rgb="FFFCFCFF"/>
        <color rgb="FF63BE7B"/>
      </colorScale>
    </cfRule>
    <cfRule type="colorScale" priority="3884">
      <colorScale>
        <cfvo type="min"/>
        <cfvo type="percentile" val="50"/>
        <cfvo type="max"/>
        <color rgb="FFF8696B"/>
        <color rgb="FFFCFCFF"/>
        <color rgb="FF63BE7B"/>
      </colorScale>
    </cfRule>
  </conditionalFormatting>
  <conditionalFormatting sqref="J14">
    <cfRule type="colorScale" priority="3876">
      <colorScale>
        <cfvo type="min"/>
        <cfvo type="max"/>
        <color rgb="FFFCFCFF"/>
        <color rgb="FF63BE7B"/>
      </colorScale>
    </cfRule>
  </conditionalFormatting>
  <conditionalFormatting sqref="M14:N14 J14">
    <cfRule type="colorScale" priority="3875">
      <colorScale>
        <cfvo type="min"/>
        <cfvo type="percentile" val="50"/>
        <cfvo type="max"/>
        <color rgb="FFF8696B"/>
        <color rgb="FFFCFCFF"/>
        <color rgb="FF63BE7B"/>
      </colorScale>
    </cfRule>
  </conditionalFormatting>
  <conditionalFormatting sqref="J14">
    <cfRule type="colorScale" priority="3872">
      <colorScale>
        <cfvo type="min"/>
        <cfvo type="percentile" val="50"/>
        <cfvo type="max"/>
        <color rgb="FFF8696B"/>
        <color rgb="FFFCFCFF"/>
        <color rgb="FF63BE7B"/>
      </colorScale>
    </cfRule>
    <cfRule type="colorScale" priority="3873">
      <colorScale>
        <cfvo type="min"/>
        <cfvo type="max"/>
        <color rgb="FFFCFCFF"/>
        <color rgb="FF63BE7B"/>
      </colorScale>
    </cfRule>
    <cfRule type="colorScale" priority="3874">
      <colorScale>
        <cfvo type="min"/>
        <cfvo type="percentile" val="50"/>
        <cfvo type="max"/>
        <color rgb="FFF8696B"/>
        <color rgb="FFFCFCFF"/>
        <color rgb="FF63BE7B"/>
      </colorScale>
    </cfRule>
  </conditionalFormatting>
  <conditionalFormatting sqref="K14">
    <cfRule type="colorScale" priority="3871">
      <colorScale>
        <cfvo type="min"/>
        <cfvo type="percentile" val="50"/>
        <cfvo type="max"/>
        <color rgb="FFF8696B"/>
        <color rgb="FFFCFCFF"/>
        <color rgb="FF63BE7B"/>
      </colorScale>
    </cfRule>
  </conditionalFormatting>
  <conditionalFormatting sqref="K14:L14">
    <cfRule type="colorScale" priority="3866">
      <colorScale>
        <cfvo type="min"/>
        <cfvo type="max"/>
        <color rgb="FFFCFCFF"/>
        <color rgb="FF63BE7B"/>
      </colorScale>
    </cfRule>
    <cfRule type="colorScale" priority="3867">
      <colorScale>
        <cfvo type="min"/>
        <cfvo type="max"/>
        <color rgb="FFFCFCFF"/>
        <color rgb="FF63BE7B"/>
      </colorScale>
    </cfRule>
    <cfRule type="colorScale" priority="3868">
      <colorScale>
        <cfvo type="min"/>
        <cfvo type="max"/>
        <color rgb="FFFCFCFF"/>
        <color rgb="FF63BE7B"/>
      </colorScale>
    </cfRule>
    <cfRule type="colorScale" priority="3869">
      <colorScale>
        <cfvo type="min"/>
        <cfvo type="percentile" val="50"/>
        <cfvo type="max"/>
        <color rgb="FFF8696B"/>
        <color rgb="FFFCFCFF"/>
        <color rgb="FF63BE7B"/>
      </colorScale>
    </cfRule>
    <cfRule type="colorScale" priority="3870">
      <colorScale>
        <cfvo type="min"/>
        <cfvo type="max"/>
        <color rgb="FFFCFCFF"/>
        <color rgb="FF63BE7B"/>
      </colorScale>
    </cfRule>
  </conditionalFormatting>
  <conditionalFormatting sqref="L14">
    <cfRule type="colorScale" priority="3865">
      <colorScale>
        <cfvo type="min"/>
        <cfvo type="percentile" val="50"/>
        <cfvo type="max"/>
        <color rgb="FFF8696B"/>
        <color rgb="FFFCFCFF"/>
        <color rgb="FF63BE7B"/>
      </colorScale>
    </cfRule>
  </conditionalFormatting>
  <conditionalFormatting sqref="O14">
    <cfRule type="colorScale" priority="3864">
      <colorScale>
        <cfvo type="min"/>
        <cfvo type="percentile" val="50"/>
        <cfvo type="max"/>
        <color rgb="FF63BE7B"/>
        <color rgb="FFFCFCFF"/>
        <color rgb="FFF8696B"/>
      </colorScale>
    </cfRule>
  </conditionalFormatting>
  <conditionalFormatting sqref="O14">
    <cfRule type="colorScale" priority="3863">
      <colorScale>
        <cfvo type="min"/>
        <cfvo type="percentile" val="50"/>
        <cfvo type="max"/>
        <color rgb="FF63BE7B"/>
        <color rgb="FFFCFCFF"/>
        <color rgb="FFF8696B"/>
      </colorScale>
    </cfRule>
  </conditionalFormatting>
  <conditionalFormatting sqref="O14">
    <cfRule type="colorScale" priority="3859">
      <colorScale>
        <cfvo type="min"/>
        <cfvo type="percentile" val="50"/>
        <cfvo type="max"/>
        <color rgb="FF63BE7B"/>
        <color rgb="FFFCFCFF"/>
        <color rgb="FFF8696B"/>
      </colorScale>
    </cfRule>
    <cfRule type="colorScale" priority="3860">
      <colorScale>
        <cfvo type="min"/>
        <cfvo type="percentile" val="50"/>
        <cfvo type="max"/>
        <color rgb="FF63BE7B"/>
        <color rgb="FFFCFCFF"/>
        <color rgb="FFF8696B"/>
      </colorScale>
    </cfRule>
    <cfRule type="colorScale" priority="3861">
      <colorScale>
        <cfvo type="min"/>
        <cfvo type="percentile" val="50"/>
        <cfvo type="max"/>
        <color rgb="FF63BE7B"/>
        <color rgb="FFFCFCFF"/>
        <color rgb="FFF8696B"/>
      </colorScale>
    </cfRule>
    <cfRule type="colorScale" priority="3862">
      <colorScale>
        <cfvo type="min"/>
        <cfvo type="percentile" val="50"/>
        <cfvo type="max"/>
        <color rgb="FF63BE7B"/>
        <color rgb="FFFCFCFF"/>
        <color rgb="FFF8696B"/>
      </colorScale>
    </cfRule>
  </conditionalFormatting>
  <conditionalFormatting sqref="P14">
    <cfRule type="colorScale" priority="3858">
      <colorScale>
        <cfvo type="min"/>
        <cfvo type="percentile" val="50"/>
        <cfvo type="max"/>
        <color rgb="FF63BE7B"/>
        <color rgb="FFFCFCFF"/>
        <color rgb="FFF8696B"/>
      </colorScale>
    </cfRule>
  </conditionalFormatting>
  <conditionalFormatting sqref="P14">
    <cfRule type="colorScale" priority="3857">
      <colorScale>
        <cfvo type="min"/>
        <cfvo type="percentile" val="50"/>
        <cfvo type="max"/>
        <color rgb="FF63BE7B"/>
        <color rgb="FFFCFCFF"/>
        <color rgb="FFF8696B"/>
      </colorScale>
    </cfRule>
  </conditionalFormatting>
  <conditionalFormatting sqref="P14">
    <cfRule type="colorScale" priority="3854">
      <colorScale>
        <cfvo type="min"/>
        <cfvo type="percentile" val="50"/>
        <cfvo type="max"/>
        <color rgb="FF63BE7B"/>
        <color rgb="FFFCFCFF"/>
        <color rgb="FFF8696B"/>
      </colorScale>
    </cfRule>
    <cfRule type="colorScale" priority="3855">
      <colorScale>
        <cfvo type="min"/>
        <cfvo type="percentile" val="50"/>
        <cfvo type="max"/>
        <color rgb="FF63BE7B"/>
        <color rgb="FFFCFCFF"/>
        <color rgb="FFF8696B"/>
      </colorScale>
    </cfRule>
    <cfRule type="colorScale" priority="3856">
      <colorScale>
        <cfvo type="min"/>
        <cfvo type="max"/>
        <color rgb="FFFCFCFF"/>
        <color rgb="FFF8696B"/>
      </colorScale>
    </cfRule>
  </conditionalFormatting>
  <conditionalFormatting sqref="Q14">
    <cfRule type="colorScale" priority="3853">
      <colorScale>
        <cfvo type="min"/>
        <cfvo type="percentile" val="50"/>
        <cfvo type="max"/>
        <color rgb="FFF8696B"/>
        <color rgb="FFFCFCFF"/>
        <color rgb="FF63BE7B"/>
      </colorScale>
    </cfRule>
  </conditionalFormatting>
  <conditionalFormatting sqref="Q14">
    <cfRule type="colorScale" priority="3852">
      <colorScale>
        <cfvo type="min"/>
        <cfvo type="percentile" val="50"/>
        <cfvo type="max"/>
        <color rgb="FFF8696B"/>
        <color rgb="FFFCFCFF"/>
        <color rgb="FF63BE7B"/>
      </colorScale>
    </cfRule>
  </conditionalFormatting>
  <conditionalFormatting sqref="Q14">
    <cfRule type="colorScale" priority="3845">
      <colorScale>
        <cfvo type="min"/>
        <cfvo type="percentile" val="50"/>
        <cfvo type="max"/>
        <color rgb="FFF8696B"/>
        <color rgb="FFFCFCFF"/>
        <color rgb="FF63BE7B"/>
      </colorScale>
    </cfRule>
    <cfRule type="colorScale" priority="3846">
      <colorScale>
        <cfvo type="min"/>
        <cfvo type="max"/>
        <color rgb="FFFFEF9C"/>
        <color rgb="FF63BE7B"/>
      </colorScale>
    </cfRule>
    <cfRule type="colorScale" priority="3847">
      <colorScale>
        <cfvo type="min"/>
        <cfvo type="max"/>
        <color rgb="FFFFEF9C"/>
        <color rgb="FF63BE7B"/>
      </colorScale>
    </cfRule>
    <cfRule type="colorScale" priority="3848">
      <colorScale>
        <cfvo type="min"/>
        <cfvo type="max"/>
        <color rgb="FFFFEF9C"/>
        <color rgb="FF63BE7B"/>
      </colorScale>
    </cfRule>
    <cfRule type="colorScale" priority="3849">
      <colorScale>
        <cfvo type="min"/>
        <cfvo type="max"/>
        <color rgb="FFFCFCFF"/>
        <color rgb="FF63BE7B"/>
      </colorScale>
    </cfRule>
    <cfRule type="colorScale" priority="3850">
      <colorScale>
        <cfvo type="min"/>
        <cfvo type="max"/>
        <color rgb="FFFCFCFF"/>
        <color rgb="FF63BE7B"/>
      </colorScale>
    </cfRule>
    <cfRule type="colorScale" priority="3851">
      <colorScale>
        <cfvo type="min"/>
        <cfvo type="percentile" val="50"/>
        <cfvo type="max"/>
        <color rgb="FFF8696B"/>
        <color rgb="FFFCFCFF"/>
        <color rgb="FF63BE7B"/>
      </colorScale>
    </cfRule>
  </conditionalFormatting>
  <conditionalFormatting sqref="Q14:U14 W14">
    <cfRule type="colorScale" priority="3844">
      <colorScale>
        <cfvo type="min"/>
        <cfvo type="max"/>
        <color rgb="FFFFEF9C"/>
        <color rgb="FF63BE7B"/>
      </colorScale>
    </cfRule>
  </conditionalFormatting>
  <conditionalFormatting sqref="R14">
    <cfRule type="colorScale" priority="3843">
      <colorScale>
        <cfvo type="min"/>
        <cfvo type="max"/>
        <color rgb="FFFCFCFF"/>
        <color rgb="FF63BE7B"/>
      </colorScale>
    </cfRule>
  </conditionalFormatting>
  <conditionalFormatting sqref="R14">
    <cfRule type="colorScale" priority="3836">
      <colorScale>
        <cfvo type="min"/>
        <cfvo type="percentile" val="50"/>
        <cfvo type="max"/>
        <color rgb="FFF8696B"/>
        <color rgb="FFFCFCFF"/>
        <color rgb="FF63BE7B"/>
      </colorScale>
    </cfRule>
    <cfRule type="colorScale" priority="3837">
      <colorScale>
        <cfvo type="min"/>
        <cfvo type="max"/>
        <color rgb="FFFCFCFF"/>
        <color rgb="FF63BE7B"/>
      </colorScale>
    </cfRule>
    <cfRule type="colorScale" priority="3838">
      <colorScale>
        <cfvo type="min"/>
        <cfvo type="max"/>
        <color rgb="FFFFEF9C"/>
        <color rgb="FF63BE7B"/>
      </colorScale>
    </cfRule>
    <cfRule type="colorScale" priority="3839">
      <colorScale>
        <cfvo type="min"/>
        <cfvo type="max"/>
        <color rgb="FFFFEF9C"/>
        <color rgb="FF63BE7B"/>
      </colorScale>
    </cfRule>
    <cfRule type="colorScale" priority="3840">
      <colorScale>
        <cfvo type="min"/>
        <cfvo type="max"/>
        <color rgb="FFFCFCFF"/>
        <color rgb="FF63BE7B"/>
      </colorScale>
    </cfRule>
    <cfRule type="colorScale" priority="3841">
      <colorScale>
        <cfvo type="min"/>
        <cfvo type="percentile" val="50"/>
        <cfvo type="max"/>
        <color rgb="FFF8696B"/>
        <color rgb="FFFCFCFF"/>
        <color rgb="FF63BE7B"/>
      </colorScale>
    </cfRule>
    <cfRule type="colorScale" priority="3842">
      <colorScale>
        <cfvo type="min"/>
        <cfvo type="max"/>
        <color rgb="FFFCFCFF"/>
        <color rgb="FF63BE7B"/>
      </colorScale>
    </cfRule>
  </conditionalFormatting>
  <conditionalFormatting sqref="S14:T14">
    <cfRule type="colorScale" priority="3835">
      <colorScale>
        <cfvo type="min"/>
        <cfvo type="max"/>
        <color rgb="FFFCFCFF"/>
        <color rgb="FF63BE7B"/>
      </colorScale>
    </cfRule>
  </conditionalFormatting>
  <conditionalFormatting sqref="S14:T14">
    <cfRule type="colorScale" priority="3833">
      <colorScale>
        <cfvo type="min"/>
        <cfvo type="percentile" val="50"/>
        <cfvo type="max"/>
        <color rgb="FFF8696B"/>
        <color rgb="FFFCFCFF"/>
        <color rgb="FF63BE7B"/>
      </colorScale>
    </cfRule>
    <cfRule type="colorScale" priority="3834">
      <colorScale>
        <cfvo type="min"/>
        <cfvo type="max"/>
        <color rgb="FFFCFCFF"/>
        <color rgb="FF63BE7B"/>
      </colorScale>
    </cfRule>
  </conditionalFormatting>
  <conditionalFormatting sqref="S14:T14">
    <cfRule type="colorScale" priority="3827">
      <colorScale>
        <cfvo type="min"/>
        <cfvo type="percentile" val="50"/>
        <cfvo type="max"/>
        <color rgb="FFF8696B"/>
        <color rgb="FFFCFCFF"/>
        <color rgb="FF63BE7B"/>
      </colorScale>
    </cfRule>
    <cfRule type="colorScale" priority="3828">
      <colorScale>
        <cfvo type="min"/>
        <cfvo type="max"/>
        <color rgb="FFFCFCFF"/>
        <color rgb="FF63BE7B"/>
      </colorScale>
    </cfRule>
    <cfRule type="colorScale" priority="3829">
      <colorScale>
        <cfvo type="min"/>
        <cfvo type="max"/>
        <color rgb="FFFFEF9C"/>
        <color rgb="FF63BE7B"/>
      </colorScale>
    </cfRule>
    <cfRule type="colorScale" priority="3830">
      <colorScale>
        <cfvo type="min"/>
        <cfvo type="max"/>
        <color rgb="FFFFEF9C"/>
        <color rgb="FF63BE7B"/>
      </colorScale>
    </cfRule>
    <cfRule type="colorScale" priority="3831">
      <colorScale>
        <cfvo type="min"/>
        <cfvo type="max"/>
        <color rgb="FFFCFCFF"/>
        <color rgb="FF63BE7B"/>
      </colorScale>
    </cfRule>
    <cfRule type="colorScale" priority="3832">
      <colorScale>
        <cfvo type="min"/>
        <cfvo type="max"/>
        <color rgb="FFFCFCFF"/>
        <color rgb="FF63BE7B"/>
      </colorScale>
    </cfRule>
  </conditionalFormatting>
  <conditionalFormatting sqref="U14">
    <cfRule type="colorScale" priority="3825">
      <colorScale>
        <cfvo type="min"/>
        <cfvo type="percentile" val="50"/>
        <cfvo type="max"/>
        <color rgb="FFF8696B"/>
        <color rgb="FFFCFCFF"/>
        <color rgb="FF63BE7B"/>
      </colorScale>
    </cfRule>
    <cfRule type="colorScale" priority="3826">
      <colorScale>
        <cfvo type="min"/>
        <cfvo type="max"/>
        <color rgb="FFFCFCFF"/>
        <color rgb="FF63BE7B"/>
      </colorScale>
    </cfRule>
  </conditionalFormatting>
  <conditionalFormatting sqref="U14">
    <cfRule type="colorScale" priority="3823">
      <colorScale>
        <cfvo type="min"/>
        <cfvo type="percentile" val="50"/>
        <cfvo type="max"/>
        <color rgb="FFF8696B"/>
        <color rgb="FFFCFCFF"/>
        <color rgb="FF63BE7B"/>
      </colorScale>
    </cfRule>
    <cfRule type="colorScale" priority="3824">
      <colorScale>
        <cfvo type="min"/>
        <cfvo type="max"/>
        <color rgb="FFFCFCFF"/>
        <color rgb="FF63BE7B"/>
      </colorScale>
    </cfRule>
  </conditionalFormatting>
  <conditionalFormatting sqref="U14">
    <cfRule type="colorScale" priority="3821">
      <colorScale>
        <cfvo type="min"/>
        <cfvo type="percentile" val="50"/>
        <cfvo type="max"/>
        <color rgb="FFF8696B"/>
        <color rgb="FFFCFCFF"/>
        <color rgb="FF63BE7B"/>
      </colorScale>
    </cfRule>
    <cfRule type="colorScale" priority="3822">
      <colorScale>
        <cfvo type="min"/>
        <cfvo type="max"/>
        <color rgb="FFFCFCFF"/>
        <color rgb="FF63BE7B"/>
      </colorScale>
    </cfRule>
  </conditionalFormatting>
  <conditionalFormatting sqref="U14 W14">
    <cfRule type="colorScale" priority="3818">
      <colorScale>
        <cfvo type="min"/>
        <cfvo type="max"/>
        <color rgb="FFFFEF9C"/>
        <color rgb="FF63BE7B"/>
      </colorScale>
    </cfRule>
    <cfRule type="colorScale" priority="3819">
      <colorScale>
        <cfvo type="min"/>
        <cfvo type="max"/>
        <color rgb="FFFFEF9C"/>
        <color rgb="FF63BE7B"/>
      </colorScale>
    </cfRule>
    <cfRule type="colorScale" priority="3820">
      <colorScale>
        <cfvo type="min"/>
        <cfvo type="max"/>
        <color rgb="FFFFEF9C"/>
        <color rgb="FF63BE7B"/>
      </colorScale>
    </cfRule>
  </conditionalFormatting>
  <conditionalFormatting sqref="V14">
    <cfRule type="colorScale" priority="3817">
      <colorScale>
        <cfvo type="min"/>
        <cfvo type="percentile" val="50"/>
        <cfvo type="max"/>
        <color rgb="FF63BE7B"/>
        <color rgb="FFFCFCFF"/>
        <color rgb="FFF8696B"/>
      </colorScale>
    </cfRule>
  </conditionalFormatting>
  <conditionalFormatting sqref="V14">
    <cfRule type="colorScale" priority="3810">
      <colorScale>
        <cfvo type="min"/>
        <cfvo type="percentile" val="50"/>
        <cfvo type="max"/>
        <color rgb="FF63BE7B"/>
        <color rgb="FFFCFCFF"/>
        <color rgb="FFF8696B"/>
      </colorScale>
    </cfRule>
    <cfRule type="colorScale" priority="3811">
      <colorScale>
        <cfvo type="min"/>
        <cfvo type="percentile" val="50"/>
        <cfvo type="max"/>
        <color rgb="FF63BE7B"/>
        <color rgb="FFFCFCFF"/>
        <color rgb="FFF8696B"/>
      </colorScale>
    </cfRule>
    <cfRule type="colorScale" priority="3812">
      <colorScale>
        <cfvo type="min"/>
        <cfvo type="max"/>
        <color rgb="FF63BE7B"/>
        <color rgb="FFFCFCFF"/>
      </colorScale>
    </cfRule>
    <cfRule type="colorScale" priority="3813">
      <colorScale>
        <cfvo type="min"/>
        <cfvo type="percentile" val="50"/>
        <cfvo type="max"/>
        <color rgb="FF63BE7B"/>
        <color rgb="FFFCFCFF"/>
        <color rgb="FFF8696B"/>
      </colorScale>
    </cfRule>
    <cfRule type="colorScale" priority="3814">
      <colorScale>
        <cfvo type="min"/>
        <cfvo type="max"/>
        <color rgb="FFFFEF9C"/>
        <color rgb="FF63BE7B"/>
      </colorScale>
    </cfRule>
    <cfRule type="colorScale" priority="3815">
      <colorScale>
        <cfvo type="min"/>
        <cfvo type="max"/>
        <color rgb="FFFFEF9C"/>
        <color rgb="FF63BE7B"/>
      </colorScale>
    </cfRule>
    <cfRule type="colorScale" priority="3816">
      <colorScale>
        <cfvo type="min"/>
        <cfvo type="max"/>
        <color rgb="FFFFEF9C"/>
        <color rgb="FF63BE7B"/>
      </colorScale>
    </cfRule>
  </conditionalFormatting>
  <conditionalFormatting sqref="V14">
    <cfRule type="colorScale" priority="3809">
      <colorScale>
        <cfvo type="min"/>
        <cfvo type="max"/>
        <color rgb="FFFFEF9C"/>
        <color rgb="FF63BE7B"/>
      </colorScale>
    </cfRule>
  </conditionalFormatting>
  <conditionalFormatting sqref="V14">
    <cfRule type="colorScale" priority="3808">
      <colorScale>
        <cfvo type="min"/>
        <cfvo type="max"/>
        <color rgb="FFFFEF9C"/>
        <color rgb="FF63BE7B"/>
      </colorScale>
    </cfRule>
  </conditionalFormatting>
  <conditionalFormatting sqref="V14">
    <cfRule type="colorScale" priority="3805">
      <colorScale>
        <cfvo type="min"/>
        <cfvo type="max"/>
        <color rgb="FFFFEF9C"/>
        <color rgb="FF63BE7B"/>
      </colorScale>
    </cfRule>
    <cfRule type="colorScale" priority="3806">
      <colorScale>
        <cfvo type="min"/>
        <cfvo type="max"/>
        <color rgb="FFFFEF9C"/>
        <color rgb="FF63BE7B"/>
      </colorScale>
    </cfRule>
    <cfRule type="colorScale" priority="3807">
      <colorScale>
        <cfvo type="min"/>
        <cfvo type="max"/>
        <color rgb="FFFFEF9C"/>
        <color rgb="FF63BE7B"/>
      </colorScale>
    </cfRule>
  </conditionalFormatting>
  <conditionalFormatting sqref="W14">
    <cfRule type="colorScale" priority="3804">
      <colorScale>
        <cfvo type="min"/>
        <cfvo type="percentile" val="50"/>
        <cfvo type="max"/>
        <color rgb="FF63BE7B"/>
        <color rgb="FFFCFCFF"/>
        <color rgb="FFF8696B"/>
      </colorScale>
    </cfRule>
  </conditionalFormatting>
  <conditionalFormatting sqref="W14">
    <cfRule type="colorScale" priority="3803">
      <colorScale>
        <cfvo type="min"/>
        <cfvo type="percentile" val="50"/>
        <cfvo type="max"/>
        <color rgb="FF63BE7B"/>
        <color rgb="FFFCFCFF"/>
        <color rgb="FFF8696B"/>
      </colorScale>
    </cfRule>
  </conditionalFormatting>
  <conditionalFormatting sqref="W14">
    <cfRule type="colorScale" priority="3800">
      <colorScale>
        <cfvo type="min"/>
        <cfvo type="percentile" val="50"/>
        <cfvo type="max"/>
        <color rgb="FF63BE7B"/>
        <color rgb="FFFCFCFF"/>
        <color rgb="FFF8696B"/>
      </colorScale>
    </cfRule>
    <cfRule type="colorScale" priority="3801">
      <colorScale>
        <cfvo type="min"/>
        <cfvo type="max"/>
        <color rgb="FF63BE7B"/>
        <color rgb="FFFCFCFF"/>
      </colorScale>
    </cfRule>
    <cfRule type="colorScale" priority="3802">
      <colorScale>
        <cfvo type="min"/>
        <cfvo type="percentile" val="50"/>
        <cfvo type="max"/>
        <color rgb="FF63BE7B"/>
        <color rgb="FFFCFCFF"/>
        <color rgb="FFF8696B"/>
      </colorScale>
    </cfRule>
  </conditionalFormatting>
  <conditionalFormatting sqref="N14">
    <cfRule type="colorScale" priority="3798">
      <colorScale>
        <cfvo type="min"/>
        <cfvo type="percentile" val="50"/>
        <cfvo type="max"/>
        <color rgb="FFF8696B"/>
        <color rgb="FFFCFCFF"/>
        <color rgb="FF63BE7B"/>
      </colorScale>
    </cfRule>
    <cfRule type="colorScale" priority="3799">
      <colorScale>
        <cfvo type="min"/>
        <cfvo type="max"/>
        <color rgb="FFFCFCFF"/>
        <color rgb="FF63BE7B"/>
      </colorScale>
    </cfRule>
  </conditionalFormatting>
  <conditionalFormatting sqref="N14">
    <cfRule type="colorScale" priority="3796">
      <colorScale>
        <cfvo type="min"/>
        <cfvo type="max"/>
        <color rgb="FFFCFCFF"/>
        <color rgb="FF63BE7B"/>
      </colorScale>
    </cfRule>
    <cfRule type="colorScale" priority="3797">
      <colorScale>
        <cfvo type="min"/>
        <cfvo type="percentile" val="50"/>
        <cfvo type="max"/>
        <color rgb="FFF8696B"/>
        <color rgb="FFFCFCFF"/>
        <color rgb="FF63BE7B"/>
      </colorScale>
    </cfRule>
  </conditionalFormatting>
  <conditionalFormatting sqref="N14">
    <cfRule type="colorScale" priority="3795">
      <colorScale>
        <cfvo type="min"/>
        <cfvo type="max"/>
        <color rgb="FFFCFCFF"/>
        <color rgb="FF63BE7B"/>
      </colorScale>
    </cfRule>
  </conditionalFormatting>
  <conditionalFormatting sqref="N14">
    <cfRule type="colorScale" priority="3794">
      <colorScale>
        <cfvo type="min"/>
        <cfvo type="max"/>
        <color rgb="FFFCFCFF"/>
        <color rgb="FF63BE7B"/>
      </colorScale>
    </cfRule>
  </conditionalFormatting>
  <conditionalFormatting sqref="N14">
    <cfRule type="colorScale" priority="3792">
      <colorScale>
        <cfvo type="min"/>
        <cfvo type="percentile" val="50"/>
        <cfvo type="max"/>
        <color rgb="FFF8696B"/>
        <color rgb="FFFCFCFF"/>
        <color rgb="FF63BE7B"/>
      </colorScale>
    </cfRule>
    <cfRule type="colorScale" priority="3793">
      <colorScale>
        <cfvo type="min"/>
        <cfvo type="max"/>
        <color rgb="FFFCFCFF"/>
        <color rgb="FF63BE7B"/>
      </colorScale>
    </cfRule>
  </conditionalFormatting>
  <conditionalFormatting sqref="N14">
    <cfRule type="colorScale" priority="3790">
      <colorScale>
        <cfvo type="min"/>
        <cfvo type="max"/>
        <color rgb="FFFCFCFF"/>
        <color rgb="FF63BE7B"/>
      </colorScale>
    </cfRule>
    <cfRule type="colorScale" priority="3791">
      <colorScale>
        <cfvo type="min"/>
        <cfvo type="percentile" val="50"/>
        <cfvo type="max"/>
        <color rgb="FFF8696B"/>
        <color rgb="FFFCFCFF"/>
        <color rgb="FF63BE7B"/>
      </colorScale>
    </cfRule>
  </conditionalFormatting>
  <conditionalFormatting sqref="N14">
    <cfRule type="colorScale" priority="3789">
      <colorScale>
        <cfvo type="min"/>
        <cfvo type="max"/>
        <color rgb="FFFCFCFF"/>
        <color rgb="FF63BE7B"/>
      </colorScale>
    </cfRule>
  </conditionalFormatting>
  <conditionalFormatting sqref="N14">
    <cfRule type="colorScale" priority="3787">
      <colorScale>
        <cfvo type="min"/>
        <cfvo type="percentile" val="50"/>
        <cfvo type="max"/>
        <color rgb="FFF8696B"/>
        <color rgb="FFFCFCFF"/>
        <color rgb="FF63BE7B"/>
      </colorScale>
    </cfRule>
    <cfRule type="colorScale" priority="3788">
      <colorScale>
        <cfvo type="min"/>
        <cfvo type="max"/>
        <color rgb="FFFCFCFF"/>
        <color rgb="FF63BE7B"/>
      </colorScale>
    </cfRule>
  </conditionalFormatting>
  <conditionalFormatting sqref="N14">
    <cfRule type="colorScale" priority="3785">
      <colorScale>
        <cfvo type="min"/>
        <cfvo type="max"/>
        <color rgb="FFFCFCFF"/>
        <color rgb="FF63BE7B"/>
      </colorScale>
    </cfRule>
    <cfRule type="colorScale" priority="3786">
      <colorScale>
        <cfvo type="min"/>
        <cfvo type="percentile" val="50"/>
        <cfvo type="max"/>
        <color rgb="FFF8696B"/>
        <color rgb="FFFCFCFF"/>
        <color rgb="FF63BE7B"/>
      </colorScale>
    </cfRule>
  </conditionalFormatting>
  <conditionalFormatting sqref="N14">
    <cfRule type="colorScale" priority="3784">
      <colorScale>
        <cfvo type="min"/>
        <cfvo type="max"/>
        <color rgb="FFFCFCFF"/>
        <color rgb="FF63BE7B"/>
      </colorScale>
    </cfRule>
  </conditionalFormatting>
  <conditionalFormatting sqref="N14">
    <cfRule type="colorScale" priority="3783">
      <colorScale>
        <cfvo type="min"/>
        <cfvo type="max"/>
        <color rgb="FFFCFCFF"/>
        <color rgb="FF63BE7B"/>
      </colorScale>
    </cfRule>
  </conditionalFormatting>
  <conditionalFormatting sqref="N14">
    <cfRule type="colorScale" priority="3781">
      <colorScale>
        <cfvo type="min"/>
        <cfvo type="max"/>
        <color rgb="FFFCFCFF"/>
        <color rgb="FF63BE7B"/>
      </colorScale>
    </cfRule>
    <cfRule type="colorScale" priority="3782">
      <colorScale>
        <cfvo type="min"/>
        <cfvo type="percentile" val="50"/>
        <cfvo type="max"/>
        <color rgb="FFF8696B"/>
        <color rgb="FFFCFCFF"/>
        <color rgb="FF63BE7B"/>
      </colorScale>
    </cfRule>
  </conditionalFormatting>
  <conditionalFormatting sqref="N14">
    <cfRule type="colorScale" priority="3780">
      <colorScale>
        <cfvo type="min"/>
        <cfvo type="max"/>
        <color rgb="FFFCFCFF"/>
        <color rgb="FF63BE7B"/>
      </colorScale>
    </cfRule>
  </conditionalFormatting>
  <conditionalFormatting sqref="M14:N14">
    <cfRule type="colorScale" priority="3779">
      <colorScale>
        <cfvo type="min"/>
        <cfvo type="max"/>
        <color rgb="FFFCFCFF"/>
        <color rgb="FF63BE7B"/>
      </colorScale>
    </cfRule>
  </conditionalFormatting>
  <conditionalFormatting sqref="M14:N14">
    <cfRule type="colorScale" priority="3776">
      <colorScale>
        <cfvo type="min"/>
        <cfvo type="percentile" val="50"/>
        <cfvo type="max"/>
        <color rgb="FFF8696B"/>
        <color rgb="FFFCFCFF"/>
        <color rgb="FF63BE7B"/>
      </colorScale>
    </cfRule>
    <cfRule type="colorScale" priority="3777">
      <colorScale>
        <cfvo type="min"/>
        <cfvo type="max"/>
        <color rgb="FFFCFCFF"/>
        <color rgb="FF63BE7B"/>
      </colorScale>
    </cfRule>
    <cfRule type="colorScale" priority="3778">
      <colorScale>
        <cfvo type="min"/>
        <cfvo type="percentile" val="50"/>
        <cfvo type="max"/>
        <color rgb="FFF8696B"/>
        <color rgb="FFFCFCFF"/>
        <color rgb="FF63BE7B"/>
      </colorScale>
    </cfRule>
  </conditionalFormatting>
  <conditionalFormatting sqref="N14">
    <cfRule type="colorScale" priority="3775">
      <colorScale>
        <cfvo type="min"/>
        <cfvo type="max"/>
        <color rgb="FFFCFCFF"/>
        <color rgb="FF63BE7B"/>
      </colorScale>
    </cfRule>
  </conditionalFormatting>
  <conditionalFormatting sqref="N14">
    <cfRule type="colorScale" priority="3774">
      <colorScale>
        <cfvo type="min"/>
        <cfvo type="max"/>
        <color rgb="FFFCFCFF"/>
        <color rgb="FF63BE7B"/>
      </colorScale>
    </cfRule>
  </conditionalFormatting>
  <conditionalFormatting sqref="D14">
    <cfRule type="colorScale" priority="3773">
      <colorScale>
        <cfvo type="min"/>
        <cfvo type="percentile" val="50"/>
        <cfvo type="max"/>
        <color rgb="FFF8696B"/>
        <color rgb="FFFCFCFF"/>
        <color rgb="FF63BE7B"/>
      </colorScale>
    </cfRule>
  </conditionalFormatting>
  <conditionalFormatting sqref="G14">
    <cfRule type="colorScale" priority="3772">
      <colorScale>
        <cfvo type="min"/>
        <cfvo type="max"/>
        <color rgb="FFFCFCFF"/>
        <color rgb="FF63BE7B"/>
      </colorScale>
    </cfRule>
  </conditionalFormatting>
  <conditionalFormatting sqref="J14">
    <cfRule type="colorScale" priority="3771">
      <colorScale>
        <cfvo type="min"/>
        <cfvo type="max"/>
        <color rgb="FFFCFCFF"/>
        <color rgb="FF63BE7B"/>
      </colorScale>
    </cfRule>
  </conditionalFormatting>
  <conditionalFormatting sqref="O14">
    <cfRule type="colorScale" priority="3770">
      <colorScale>
        <cfvo type="min"/>
        <cfvo type="percentile" val="50"/>
        <cfvo type="max"/>
        <color rgb="FF63BE7B"/>
        <color rgb="FFFCFCFF"/>
        <color rgb="FFF8696B"/>
      </colorScale>
    </cfRule>
  </conditionalFormatting>
  <conditionalFormatting sqref="P14">
    <cfRule type="colorScale" priority="3769">
      <colorScale>
        <cfvo type="min"/>
        <cfvo type="percentile" val="50"/>
        <cfvo type="max"/>
        <color rgb="FF63BE7B"/>
        <color rgb="FFFCFCFF"/>
        <color rgb="FFF8696B"/>
      </colorScale>
    </cfRule>
  </conditionalFormatting>
  <conditionalFormatting sqref="Q14">
    <cfRule type="colorScale" priority="3768">
      <colorScale>
        <cfvo type="min"/>
        <cfvo type="percentile" val="50"/>
        <cfvo type="max"/>
        <color rgb="FFF8696B"/>
        <color rgb="FFFCFCFF"/>
        <color rgb="FF63BE7B"/>
      </colorScale>
    </cfRule>
  </conditionalFormatting>
  <conditionalFormatting sqref="R14">
    <cfRule type="colorScale" priority="3767">
      <colorScale>
        <cfvo type="min"/>
        <cfvo type="max"/>
        <color rgb="FFFCFCFF"/>
        <color rgb="FF63BE7B"/>
      </colorScale>
    </cfRule>
  </conditionalFormatting>
  <conditionalFormatting sqref="T14">
    <cfRule type="colorScale" priority="3766">
      <colorScale>
        <cfvo type="min"/>
        <cfvo type="percentile" val="50"/>
        <cfvo type="max"/>
        <color rgb="FFF8696B"/>
        <color rgb="FFFCFCFF"/>
        <color rgb="FF63BE7B"/>
      </colorScale>
    </cfRule>
  </conditionalFormatting>
  <conditionalFormatting sqref="V14">
    <cfRule type="colorScale" priority="3765">
      <colorScale>
        <cfvo type="min"/>
        <cfvo type="percentile" val="50"/>
        <cfvo type="max"/>
        <color rgb="FF63BE7B"/>
        <color rgb="FFFCFCFF"/>
        <color rgb="FFF8696B"/>
      </colorScale>
    </cfRule>
  </conditionalFormatting>
  <conditionalFormatting sqref="W14">
    <cfRule type="colorScale" priority="3764">
      <colorScale>
        <cfvo type="min"/>
        <cfvo type="percentile" val="50"/>
        <cfvo type="max"/>
        <color rgb="FF63BE7B"/>
        <color rgb="FFFCFCFF"/>
        <color rgb="FFF8696B"/>
      </colorScale>
    </cfRule>
  </conditionalFormatting>
  <conditionalFormatting sqref="M14">
    <cfRule type="colorScale" priority="3763">
      <colorScale>
        <cfvo type="min"/>
        <cfvo type="max"/>
        <color rgb="FFFCFCFF"/>
        <color rgb="FF63BE7B"/>
      </colorScale>
    </cfRule>
  </conditionalFormatting>
  <conditionalFormatting sqref="N14">
    <cfRule type="colorScale" priority="3762">
      <colorScale>
        <cfvo type="min"/>
        <cfvo type="max"/>
        <color rgb="FFFCFCFF"/>
        <color rgb="FF63BE7B"/>
      </colorScale>
    </cfRule>
  </conditionalFormatting>
  <conditionalFormatting sqref="S14">
    <cfRule type="colorScale" priority="3761">
      <colorScale>
        <cfvo type="min"/>
        <cfvo type="percentile" val="50"/>
        <cfvo type="max"/>
        <color rgb="FFF8696B"/>
        <color rgb="FFFCFCFF"/>
        <color rgb="FF63BE7B"/>
      </colorScale>
    </cfRule>
  </conditionalFormatting>
  <conditionalFormatting sqref="G14">
    <cfRule type="colorScale" priority="3760">
      <colorScale>
        <cfvo type="min"/>
        <cfvo type="max"/>
        <color rgb="FFFCFCFF"/>
        <color rgb="FF63BE7B"/>
      </colorScale>
    </cfRule>
  </conditionalFormatting>
  <conditionalFormatting sqref="J14">
    <cfRule type="colorScale" priority="3759">
      <colorScale>
        <cfvo type="min"/>
        <cfvo type="max"/>
        <color rgb="FFFCFCFF"/>
        <color rgb="FF63BE7B"/>
      </colorScale>
    </cfRule>
  </conditionalFormatting>
  <conditionalFormatting sqref="O14">
    <cfRule type="colorScale" priority="3758">
      <colorScale>
        <cfvo type="min"/>
        <cfvo type="percentile" val="50"/>
        <cfvo type="max"/>
        <color rgb="FF63BE7B"/>
        <color rgb="FFFCFCFF"/>
        <color rgb="FFF8696B"/>
      </colorScale>
    </cfRule>
  </conditionalFormatting>
  <conditionalFormatting sqref="P14">
    <cfRule type="colorScale" priority="3757">
      <colorScale>
        <cfvo type="min"/>
        <cfvo type="percentile" val="50"/>
        <cfvo type="max"/>
        <color rgb="FF63BE7B"/>
        <color rgb="FFFCFCFF"/>
        <color rgb="FFF8696B"/>
      </colorScale>
    </cfRule>
  </conditionalFormatting>
  <conditionalFormatting sqref="R14">
    <cfRule type="colorScale" priority="3756">
      <colorScale>
        <cfvo type="min"/>
        <cfvo type="max"/>
        <color rgb="FFFCFCFF"/>
        <color rgb="FF63BE7B"/>
      </colorScale>
    </cfRule>
  </conditionalFormatting>
  <conditionalFormatting sqref="T14">
    <cfRule type="colorScale" priority="3755">
      <colorScale>
        <cfvo type="min"/>
        <cfvo type="percentile" val="50"/>
        <cfvo type="max"/>
        <color rgb="FFF8696B"/>
        <color rgb="FFFCFCFF"/>
        <color rgb="FF63BE7B"/>
      </colorScale>
    </cfRule>
  </conditionalFormatting>
  <conditionalFormatting sqref="U14">
    <cfRule type="colorScale" priority="3754">
      <colorScale>
        <cfvo type="min"/>
        <cfvo type="percentile" val="50"/>
        <cfvo type="max"/>
        <color rgb="FFF8696B"/>
        <color rgb="FFFCFCFF"/>
        <color rgb="FF63BE7B"/>
      </colorScale>
    </cfRule>
  </conditionalFormatting>
  <conditionalFormatting sqref="V14">
    <cfRule type="colorScale" priority="3753">
      <colorScale>
        <cfvo type="min"/>
        <cfvo type="percentile" val="50"/>
        <cfvo type="max"/>
        <color rgb="FF63BE7B"/>
        <color rgb="FFFCFCFF"/>
        <color rgb="FFF8696B"/>
      </colorScale>
    </cfRule>
  </conditionalFormatting>
  <conditionalFormatting sqref="W14">
    <cfRule type="colorScale" priority="3752">
      <colorScale>
        <cfvo type="min"/>
        <cfvo type="percentile" val="50"/>
        <cfvo type="max"/>
        <color rgb="FF63BE7B"/>
        <color rgb="FFFCFCFF"/>
        <color rgb="FFF8696B"/>
      </colorScale>
    </cfRule>
  </conditionalFormatting>
  <conditionalFormatting sqref="M14">
    <cfRule type="colorScale" priority="3751">
      <colorScale>
        <cfvo type="min"/>
        <cfvo type="max"/>
        <color rgb="FFFCFCFF"/>
        <color rgb="FF63BE7B"/>
      </colorScale>
    </cfRule>
  </conditionalFormatting>
  <conditionalFormatting sqref="N14">
    <cfRule type="colorScale" priority="3750">
      <colorScale>
        <cfvo type="min"/>
        <cfvo type="max"/>
        <color rgb="FFFCFCFF"/>
        <color rgb="FF63BE7B"/>
      </colorScale>
    </cfRule>
  </conditionalFormatting>
  <conditionalFormatting sqref="S14">
    <cfRule type="colorScale" priority="3749">
      <colorScale>
        <cfvo type="min"/>
        <cfvo type="percentile" val="50"/>
        <cfvo type="max"/>
        <color rgb="FFF8696B"/>
        <color rgb="FFFCFCFF"/>
        <color rgb="FF63BE7B"/>
      </colorScale>
    </cfRule>
  </conditionalFormatting>
  <conditionalFormatting sqref="D14">
    <cfRule type="colorScale" priority="3748">
      <colorScale>
        <cfvo type="min"/>
        <cfvo type="percentile" val="50"/>
        <cfvo type="max"/>
        <color rgb="FFF8696B"/>
        <color rgb="FFFCFCFF"/>
        <color rgb="FF63BE7B"/>
      </colorScale>
    </cfRule>
  </conditionalFormatting>
  <conditionalFormatting sqref="G14">
    <cfRule type="colorScale" priority="3747">
      <colorScale>
        <cfvo type="min"/>
        <cfvo type="max"/>
        <color rgb="FFFCFCFF"/>
        <color rgb="FF63BE7B"/>
      </colorScale>
    </cfRule>
  </conditionalFormatting>
  <conditionalFormatting sqref="J14">
    <cfRule type="colorScale" priority="3746">
      <colorScale>
        <cfvo type="min"/>
        <cfvo type="max"/>
        <color rgb="FFFCFCFF"/>
        <color rgb="FF63BE7B"/>
      </colorScale>
    </cfRule>
  </conditionalFormatting>
  <conditionalFormatting sqref="O14">
    <cfRule type="colorScale" priority="3745">
      <colorScale>
        <cfvo type="min"/>
        <cfvo type="percentile" val="50"/>
        <cfvo type="max"/>
        <color rgb="FF63BE7B"/>
        <color rgb="FFFCFCFF"/>
        <color rgb="FFF8696B"/>
      </colorScale>
    </cfRule>
  </conditionalFormatting>
  <conditionalFormatting sqref="P14">
    <cfRule type="colorScale" priority="3744">
      <colorScale>
        <cfvo type="min"/>
        <cfvo type="percentile" val="50"/>
        <cfvo type="max"/>
        <color rgb="FF63BE7B"/>
        <color rgb="FFFCFCFF"/>
        <color rgb="FFF8696B"/>
      </colorScale>
    </cfRule>
  </conditionalFormatting>
  <conditionalFormatting sqref="Q14">
    <cfRule type="colorScale" priority="3743">
      <colorScale>
        <cfvo type="min"/>
        <cfvo type="percentile" val="50"/>
        <cfvo type="max"/>
        <color rgb="FFF8696B"/>
        <color rgb="FFFCFCFF"/>
        <color rgb="FF63BE7B"/>
      </colorScale>
    </cfRule>
  </conditionalFormatting>
  <conditionalFormatting sqref="R14">
    <cfRule type="colorScale" priority="3742">
      <colorScale>
        <cfvo type="min"/>
        <cfvo type="max"/>
        <color rgb="FFFCFCFF"/>
        <color rgb="FF63BE7B"/>
      </colorScale>
    </cfRule>
  </conditionalFormatting>
  <conditionalFormatting sqref="T14">
    <cfRule type="colorScale" priority="3741">
      <colorScale>
        <cfvo type="min"/>
        <cfvo type="percentile" val="50"/>
        <cfvo type="max"/>
        <color rgb="FFF8696B"/>
        <color rgb="FFFCFCFF"/>
        <color rgb="FF63BE7B"/>
      </colorScale>
    </cfRule>
  </conditionalFormatting>
  <conditionalFormatting sqref="U14">
    <cfRule type="colorScale" priority="3740">
      <colorScale>
        <cfvo type="min"/>
        <cfvo type="percentile" val="50"/>
        <cfvo type="max"/>
        <color rgb="FFF8696B"/>
        <color rgb="FFFCFCFF"/>
        <color rgb="FF63BE7B"/>
      </colorScale>
    </cfRule>
  </conditionalFormatting>
  <conditionalFormatting sqref="V14">
    <cfRule type="colorScale" priority="3739">
      <colorScale>
        <cfvo type="min"/>
        <cfvo type="percentile" val="50"/>
        <cfvo type="max"/>
        <color rgb="FF63BE7B"/>
        <color rgb="FFFCFCFF"/>
        <color rgb="FFF8696B"/>
      </colorScale>
    </cfRule>
  </conditionalFormatting>
  <conditionalFormatting sqref="W14">
    <cfRule type="colorScale" priority="3738">
      <colorScale>
        <cfvo type="min"/>
        <cfvo type="percentile" val="50"/>
        <cfvo type="max"/>
        <color rgb="FF63BE7B"/>
        <color rgb="FFFCFCFF"/>
        <color rgb="FFF8696B"/>
      </colorScale>
    </cfRule>
  </conditionalFormatting>
  <conditionalFormatting sqref="M14">
    <cfRule type="colorScale" priority="3737">
      <colorScale>
        <cfvo type="min"/>
        <cfvo type="max"/>
        <color rgb="FFFCFCFF"/>
        <color rgb="FF63BE7B"/>
      </colorScale>
    </cfRule>
  </conditionalFormatting>
  <conditionalFormatting sqref="N14">
    <cfRule type="colorScale" priority="3736">
      <colorScale>
        <cfvo type="min"/>
        <cfvo type="max"/>
        <color rgb="FFFCFCFF"/>
        <color rgb="FF63BE7B"/>
      </colorScale>
    </cfRule>
  </conditionalFormatting>
  <conditionalFormatting sqref="S14">
    <cfRule type="colorScale" priority="3735">
      <colorScale>
        <cfvo type="min"/>
        <cfvo type="percentile" val="50"/>
        <cfvo type="max"/>
        <color rgb="FFF8696B"/>
        <color rgb="FFFCFCFF"/>
        <color rgb="FF63BE7B"/>
      </colorScale>
    </cfRule>
  </conditionalFormatting>
  <conditionalFormatting sqref="D14">
    <cfRule type="colorScale" priority="3734">
      <colorScale>
        <cfvo type="min"/>
        <cfvo type="percentile" val="50"/>
        <cfvo type="max"/>
        <color rgb="FFF8696B"/>
        <color rgb="FFFCFCFF"/>
        <color rgb="FF63BE7B"/>
      </colorScale>
    </cfRule>
  </conditionalFormatting>
  <conditionalFormatting sqref="G14">
    <cfRule type="colorScale" priority="3733">
      <colorScale>
        <cfvo type="min"/>
        <cfvo type="max"/>
        <color rgb="FFFCFCFF"/>
        <color rgb="FF63BE7B"/>
      </colorScale>
    </cfRule>
  </conditionalFormatting>
  <conditionalFormatting sqref="J14">
    <cfRule type="colorScale" priority="3732">
      <colorScale>
        <cfvo type="min"/>
        <cfvo type="max"/>
        <color rgb="FFFCFCFF"/>
        <color rgb="FF63BE7B"/>
      </colorScale>
    </cfRule>
  </conditionalFormatting>
  <conditionalFormatting sqref="M14">
    <cfRule type="colorScale" priority="3731">
      <colorScale>
        <cfvo type="min"/>
        <cfvo type="max"/>
        <color rgb="FFFCFCFF"/>
        <color rgb="FF63BE7B"/>
      </colorScale>
    </cfRule>
  </conditionalFormatting>
  <conditionalFormatting sqref="N14">
    <cfRule type="colorScale" priority="3730">
      <colorScale>
        <cfvo type="min"/>
        <cfvo type="max"/>
        <color rgb="FFFCFCFF"/>
        <color rgb="FF63BE7B"/>
      </colorScale>
    </cfRule>
  </conditionalFormatting>
  <conditionalFormatting sqref="O14">
    <cfRule type="colorScale" priority="3729">
      <colorScale>
        <cfvo type="min"/>
        <cfvo type="percentile" val="50"/>
        <cfvo type="max"/>
        <color rgb="FF63BE7B"/>
        <color rgb="FFFCFCFF"/>
        <color rgb="FFF8696B"/>
      </colorScale>
    </cfRule>
  </conditionalFormatting>
  <conditionalFormatting sqref="P14">
    <cfRule type="colorScale" priority="3728">
      <colorScale>
        <cfvo type="min"/>
        <cfvo type="percentile" val="50"/>
        <cfvo type="max"/>
        <color rgb="FF63BE7B"/>
        <color rgb="FFFCFCFF"/>
        <color rgb="FFF8696B"/>
      </colorScale>
    </cfRule>
  </conditionalFormatting>
  <conditionalFormatting sqref="N14">
    <cfRule type="colorScale" priority="3727">
      <colorScale>
        <cfvo type="min"/>
        <cfvo type="max"/>
        <color rgb="FFFCFCFF"/>
        <color rgb="FF63BE7B"/>
      </colorScale>
    </cfRule>
  </conditionalFormatting>
  <conditionalFormatting sqref="N14">
    <cfRule type="colorScale" priority="3726">
      <colorScale>
        <cfvo type="min"/>
        <cfvo type="max"/>
        <color rgb="FFFCFCFF"/>
        <color rgb="FF63BE7B"/>
      </colorScale>
    </cfRule>
  </conditionalFormatting>
  <conditionalFormatting sqref="D14">
    <cfRule type="colorScale" priority="3725">
      <colorScale>
        <cfvo type="min"/>
        <cfvo type="percentile" val="50"/>
        <cfvo type="max"/>
        <color rgb="FFF8696B"/>
        <color rgb="FFFCFCFF"/>
        <color rgb="FF63BE7B"/>
      </colorScale>
    </cfRule>
  </conditionalFormatting>
  <conditionalFormatting sqref="D14">
    <cfRule type="colorScale" priority="3724">
      <colorScale>
        <cfvo type="min"/>
        <cfvo type="percentile" val="50"/>
        <cfvo type="max"/>
        <color rgb="FFF8696B"/>
        <color rgb="FFFCFCFF"/>
        <color rgb="FF63BE7B"/>
      </colorScale>
    </cfRule>
  </conditionalFormatting>
  <conditionalFormatting sqref="E14">
    <cfRule type="colorScale" priority="3723">
      <colorScale>
        <cfvo type="min"/>
        <cfvo type="max"/>
        <color rgb="FFFCFCFF"/>
        <color rgb="FF63BE7B"/>
      </colorScale>
    </cfRule>
  </conditionalFormatting>
  <conditionalFormatting sqref="F14">
    <cfRule type="colorScale" priority="3722">
      <colorScale>
        <cfvo type="min"/>
        <cfvo type="max"/>
        <color rgb="FFFCFCFF"/>
        <color rgb="FF63BE7B"/>
      </colorScale>
    </cfRule>
  </conditionalFormatting>
  <conditionalFormatting sqref="G14">
    <cfRule type="colorScale" priority="3721">
      <colorScale>
        <cfvo type="min"/>
        <cfvo type="max"/>
        <color rgb="FFFCFCFF"/>
        <color rgb="FF63BE7B"/>
      </colorScale>
    </cfRule>
  </conditionalFormatting>
  <conditionalFormatting sqref="H14">
    <cfRule type="colorScale" priority="3720">
      <colorScale>
        <cfvo type="min"/>
        <cfvo type="max"/>
        <color rgb="FFFCFCFF"/>
        <color rgb="FF63BE7B"/>
      </colorScale>
    </cfRule>
  </conditionalFormatting>
  <conditionalFormatting sqref="I14">
    <cfRule type="colorScale" priority="3719">
      <colorScale>
        <cfvo type="min"/>
        <cfvo type="max"/>
        <color rgb="FFFCFCFF"/>
        <color rgb="FF63BE7B"/>
      </colorScale>
    </cfRule>
  </conditionalFormatting>
  <conditionalFormatting sqref="J14">
    <cfRule type="colorScale" priority="3718">
      <colorScale>
        <cfvo type="min"/>
        <cfvo type="max"/>
        <color rgb="FFFCFCFF"/>
        <color rgb="FF63BE7B"/>
      </colorScale>
    </cfRule>
  </conditionalFormatting>
  <conditionalFormatting sqref="K14">
    <cfRule type="colorScale" priority="3717">
      <colorScale>
        <cfvo type="min"/>
        <cfvo type="max"/>
        <color rgb="FFFCFCFF"/>
        <color rgb="FF63BE7B"/>
      </colorScale>
    </cfRule>
  </conditionalFormatting>
  <conditionalFormatting sqref="L14">
    <cfRule type="colorScale" priority="3716">
      <colorScale>
        <cfvo type="min"/>
        <cfvo type="max"/>
        <color rgb="FFFCFCFF"/>
        <color rgb="FF63BE7B"/>
      </colorScale>
    </cfRule>
  </conditionalFormatting>
  <conditionalFormatting sqref="O14">
    <cfRule type="colorScale" priority="3715">
      <colorScale>
        <cfvo type="min"/>
        <cfvo type="percentile" val="50"/>
        <cfvo type="max"/>
        <color rgb="FF63BE7B"/>
        <color rgb="FFFCFCFF"/>
        <color rgb="FFF8696B"/>
      </colorScale>
    </cfRule>
  </conditionalFormatting>
  <conditionalFormatting sqref="P14">
    <cfRule type="colorScale" priority="3714">
      <colorScale>
        <cfvo type="min"/>
        <cfvo type="percentile" val="50"/>
        <cfvo type="max"/>
        <color rgb="FF63BE7B"/>
        <color rgb="FFFCFCFF"/>
        <color rgb="FFF8696B"/>
      </colorScale>
    </cfRule>
  </conditionalFormatting>
  <conditionalFormatting sqref="Q14">
    <cfRule type="colorScale" priority="3713">
      <colorScale>
        <cfvo type="min"/>
        <cfvo type="percentile" val="50"/>
        <cfvo type="max"/>
        <color rgb="FFF8696B"/>
        <color rgb="FFFCFCFF"/>
        <color rgb="FF63BE7B"/>
      </colorScale>
    </cfRule>
  </conditionalFormatting>
  <conditionalFormatting sqref="R14">
    <cfRule type="colorScale" priority="3712">
      <colorScale>
        <cfvo type="min"/>
        <cfvo type="max"/>
        <color rgb="FFFCFCFF"/>
        <color rgb="FF63BE7B"/>
      </colorScale>
    </cfRule>
  </conditionalFormatting>
  <conditionalFormatting sqref="T14">
    <cfRule type="colorScale" priority="3711">
      <colorScale>
        <cfvo type="min"/>
        <cfvo type="percentile" val="50"/>
        <cfvo type="max"/>
        <color rgb="FFF8696B"/>
        <color rgb="FFFCFCFF"/>
        <color rgb="FF63BE7B"/>
      </colorScale>
    </cfRule>
  </conditionalFormatting>
  <conditionalFormatting sqref="V14">
    <cfRule type="colorScale" priority="3710">
      <colorScale>
        <cfvo type="min"/>
        <cfvo type="percentile" val="50"/>
        <cfvo type="max"/>
        <color rgb="FF63BE7B"/>
        <color rgb="FFFCFCFF"/>
        <color rgb="FFF8696B"/>
      </colorScale>
    </cfRule>
  </conditionalFormatting>
  <conditionalFormatting sqref="W14">
    <cfRule type="colorScale" priority="3709">
      <colorScale>
        <cfvo type="min"/>
        <cfvo type="percentile" val="50"/>
        <cfvo type="max"/>
        <color rgb="FF63BE7B"/>
        <color rgb="FFFCFCFF"/>
        <color rgb="FFF8696B"/>
      </colorScale>
    </cfRule>
  </conditionalFormatting>
  <conditionalFormatting sqref="M14">
    <cfRule type="colorScale" priority="3708">
      <colorScale>
        <cfvo type="min"/>
        <cfvo type="max"/>
        <color rgb="FFFCFCFF"/>
        <color rgb="FF63BE7B"/>
      </colorScale>
    </cfRule>
  </conditionalFormatting>
  <conditionalFormatting sqref="N14">
    <cfRule type="colorScale" priority="3707">
      <colorScale>
        <cfvo type="min"/>
        <cfvo type="max"/>
        <color rgb="FFFCFCFF"/>
        <color rgb="FF63BE7B"/>
      </colorScale>
    </cfRule>
  </conditionalFormatting>
  <conditionalFormatting sqref="S14">
    <cfRule type="colorScale" priority="3706">
      <colorScale>
        <cfvo type="min"/>
        <cfvo type="percentile" val="50"/>
        <cfvo type="max"/>
        <color rgb="FFF8696B"/>
        <color rgb="FFFCFCFF"/>
        <color rgb="FF63BE7B"/>
      </colorScale>
    </cfRule>
  </conditionalFormatting>
  <conditionalFormatting sqref="U14">
    <cfRule type="colorScale" priority="3705">
      <colorScale>
        <cfvo type="min"/>
        <cfvo type="percentile" val="50"/>
        <cfvo type="max"/>
        <color rgb="FFF8696B"/>
        <color rgb="FFFCFCFF"/>
        <color rgb="FF63BE7B"/>
      </colorScale>
    </cfRule>
  </conditionalFormatting>
  <conditionalFormatting sqref="D14">
    <cfRule type="colorScale" priority="3703">
      <colorScale>
        <cfvo type="min"/>
        <cfvo type="percentile" val="50"/>
        <cfvo type="max"/>
        <color rgb="FFF8696B"/>
        <color rgb="FFFCFCFF"/>
        <color rgb="FF63BE7B"/>
      </colorScale>
    </cfRule>
    <cfRule type="colorScale" priority="3704">
      <colorScale>
        <cfvo type="min"/>
        <cfvo type="max"/>
        <color rgb="FFFCFCFF"/>
        <color rgb="FF63BE7B"/>
      </colorScale>
    </cfRule>
  </conditionalFormatting>
  <conditionalFormatting sqref="Q14">
    <cfRule type="colorScale" priority="3701">
      <colorScale>
        <cfvo type="min"/>
        <cfvo type="percentile" val="50"/>
        <cfvo type="max"/>
        <color rgb="FFF8696B"/>
        <color rgb="FFFCFCFF"/>
        <color rgb="FF63BE7B"/>
      </colorScale>
    </cfRule>
    <cfRule type="colorScale" priority="3702">
      <colorScale>
        <cfvo type="min"/>
        <cfvo type="max"/>
        <color rgb="FFFCFCFF"/>
        <color rgb="FF63BE7B"/>
      </colorScale>
    </cfRule>
  </conditionalFormatting>
  <conditionalFormatting sqref="D14">
    <cfRule type="colorScale" priority="3700">
      <colorScale>
        <cfvo type="min"/>
        <cfvo type="percentile" val="50"/>
        <cfvo type="max"/>
        <color rgb="FFF8696B"/>
        <color rgb="FFFCFCFF"/>
        <color rgb="FF63BE7B"/>
      </colorScale>
    </cfRule>
  </conditionalFormatting>
  <conditionalFormatting sqref="G14">
    <cfRule type="colorScale" priority="3699">
      <colorScale>
        <cfvo type="min"/>
        <cfvo type="max"/>
        <color rgb="FFFCFCFF"/>
        <color rgb="FF63BE7B"/>
      </colorScale>
    </cfRule>
  </conditionalFormatting>
  <conditionalFormatting sqref="J14">
    <cfRule type="colorScale" priority="3698">
      <colorScale>
        <cfvo type="min"/>
        <cfvo type="max"/>
        <color rgb="FFFCFCFF"/>
        <color rgb="FF63BE7B"/>
      </colorScale>
    </cfRule>
  </conditionalFormatting>
  <conditionalFormatting sqref="M14">
    <cfRule type="colorScale" priority="3697">
      <colorScale>
        <cfvo type="min"/>
        <cfvo type="max"/>
        <color rgb="FFFCFCFF"/>
        <color rgb="FF63BE7B"/>
      </colorScale>
    </cfRule>
  </conditionalFormatting>
  <conditionalFormatting sqref="N14">
    <cfRule type="colorScale" priority="3696">
      <colorScale>
        <cfvo type="min"/>
        <cfvo type="max"/>
        <color rgb="FFFCFCFF"/>
        <color rgb="FF63BE7B"/>
      </colorScale>
    </cfRule>
  </conditionalFormatting>
  <conditionalFormatting sqref="O14">
    <cfRule type="colorScale" priority="3695">
      <colorScale>
        <cfvo type="min"/>
        <cfvo type="percentile" val="50"/>
        <cfvo type="max"/>
        <color rgb="FF63BE7B"/>
        <color rgb="FFFCFCFF"/>
        <color rgb="FFF8696B"/>
      </colorScale>
    </cfRule>
  </conditionalFormatting>
  <conditionalFormatting sqref="P14">
    <cfRule type="colorScale" priority="3694">
      <colorScale>
        <cfvo type="min"/>
        <cfvo type="percentile" val="50"/>
        <cfvo type="max"/>
        <color rgb="FF63BE7B"/>
        <color rgb="FFFCFCFF"/>
        <color rgb="FFF8696B"/>
      </colorScale>
    </cfRule>
  </conditionalFormatting>
  <conditionalFormatting sqref="Q14">
    <cfRule type="colorScale" priority="3693">
      <colorScale>
        <cfvo type="min"/>
        <cfvo type="percentile" val="50"/>
        <cfvo type="max"/>
        <color rgb="FFF8696B"/>
        <color rgb="FFFCFCFF"/>
        <color rgb="FF63BE7B"/>
      </colorScale>
    </cfRule>
  </conditionalFormatting>
  <conditionalFormatting sqref="R14">
    <cfRule type="colorScale" priority="3692">
      <colorScale>
        <cfvo type="min"/>
        <cfvo type="max"/>
        <color rgb="FFFCFCFF"/>
        <color rgb="FF63BE7B"/>
      </colorScale>
    </cfRule>
  </conditionalFormatting>
  <conditionalFormatting sqref="S14">
    <cfRule type="colorScale" priority="3691">
      <colorScale>
        <cfvo type="min"/>
        <cfvo type="percentile" val="50"/>
        <cfvo type="max"/>
        <color rgb="FFF8696B"/>
        <color rgb="FFFCFCFF"/>
        <color rgb="FF63BE7B"/>
      </colorScale>
    </cfRule>
  </conditionalFormatting>
  <conditionalFormatting sqref="T14">
    <cfRule type="colorScale" priority="3690">
      <colorScale>
        <cfvo type="min"/>
        <cfvo type="percentile" val="50"/>
        <cfvo type="max"/>
        <color rgb="FFF8696B"/>
        <color rgb="FFFCFCFF"/>
        <color rgb="FF63BE7B"/>
      </colorScale>
    </cfRule>
  </conditionalFormatting>
  <conditionalFormatting sqref="U14">
    <cfRule type="colorScale" priority="3689">
      <colorScale>
        <cfvo type="min"/>
        <cfvo type="percentile" val="50"/>
        <cfvo type="max"/>
        <color rgb="FFF8696B"/>
        <color rgb="FFFCFCFF"/>
        <color rgb="FF63BE7B"/>
      </colorScale>
    </cfRule>
  </conditionalFormatting>
  <conditionalFormatting sqref="V14">
    <cfRule type="colorScale" priority="3688">
      <colorScale>
        <cfvo type="min"/>
        <cfvo type="percentile" val="50"/>
        <cfvo type="max"/>
        <color rgb="FF63BE7B"/>
        <color rgb="FFFCFCFF"/>
        <color rgb="FFF8696B"/>
      </colorScale>
    </cfRule>
  </conditionalFormatting>
  <conditionalFormatting sqref="W14">
    <cfRule type="colorScale" priority="3687">
      <colorScale>
        <cfvo type="min"/>
        <cfvo type="percentile" val="50"/>
        <cfvo type="max"/>
        <color rgb="FF63BE7B"/>
        <color rgb="FFFCFCFF"/>
        <color rgb="FFF8696B"/>
      </colorScale>
    </cfRule>
  </conditionalFormatting>
  <conditionalFormatting sqref="Q14">
    <cfRule type="colorScale" priority="3686">
      <colorScale>
        <cfvo type="min"/>
        <cfvo type="percentile" val="50"/>
        <cfvo type="max"/>
        <color rgb="FFF8696B"/>
        <color rgb="FFFCFCFF"/>
        <color rgb="FF63BE7B"/>
      </colorScale>
    </cfRule>
  </conditionalFormatting>
  <conditionalFormatting sqref="R14">
    <cfRule type="colorScale" priority="3685">
      <colorScale>
        <cfvo type="min"/>
        <cfvo type="max"/>
        <color rgb="FFFCFCFF"/>
        <color rgb="FF63BE7B"/>
      </colorScale>
    </cfRule>
  </conditionalFormatting>
  <conditionalFormatting sqref="S14">
    <cfRule type="colorScale" priority="3684">
      <colorScale>
        <cfvo type="min"/>
        <cfvo type="percentile" val="50"/>
        <cfvo type="max"/>
        <color rgb="FFF8696B"/>
        <color rgb="FFFCFCFF"/>
        <color rgb="FF63BE7B"/>
      </colorScale>
    </cfRule>
  </conditionalFormatting>
  <conditionalFormatting sqref="T14">
    <cfRule type="colorScale" priority="3683">
      <colorScale>
        <cfvo type="min"/>
        <cfvo type="percentile" val="50"/>
        <cfvo type="max"/>
        <color rgb="FFF8696B"/>
        <color rgb="FFFCFCFF"/>
        <color rgb="FF63BE7B"/>
      </colorScale>
    </cfRule>
  </conditionalFormatting>
  <conditionalFormatting sqref="U14">
    <cfRule type="colorScale" priority="3682">
      <colorScale>
        <cfvo type="min"/>
        <cfvo type="percentile" val="50"/>
        <cfvo type="max"/>
        <color rgb="FFF8696B"/>
        <color rgb="FFFCFCFF"/>
        <color rgb="FF63BE7B"/>
      </colorScale>
    </cfRule>
  </conditionalFormatting>
  <conditionalFormatting sqref="V14">
    <cfRule type="colorScale" priority="3681">
      <colorScale>
        <cfvo type="min"/>
        <cfvo type="percentile" val="50"/>
        <cfvo type="max"/>
        <color rgb="FF63BE7B"/>
        <color rgb="FFFCFCFF"/>
        <color rgb="FFF8696B"/>
      </colorScale>
    </cfRule>
  </conditionalFormatting>
  <conditionalFormatting sqref="W14">
    <cfRule type="colorScale" priority="3680">
      <colorScale>
        <cfvo type="min"/>
        <cfvo type="percentile" val="50"/>
        <cfvo type="max"/>
        <color rgb="FF63BE7B"/>
        <color rgb="FFFCFCFF"/>
        <color rgb="FFF8696B"/>
      </colorScale>
    </cfRule>
  </conditionalFormatting>
  <conditionalFormatting sqref="D14">
    <cfRule type="colorScale" priority="3679">
      <colorScale>
        <cfvo type="min"/>
        <cfvo type="percentile" val="50"/>
        <cfvo type="max"/>
        <color rgb="FFF8696B"/>
        <color rgb="FFFCFCFF"/>
        <color rgb="FF63BE7B"/>
      </colorScale>
    </cfRule>
  </conditionalFormatting>
  <conditionalFormatting sqref="G14">
    <cfRule type="colorScale" priority="3678">
      <colorScale>
        <cfvo type="min"/>
        <cfvo type="max"/>
        <color rgb="FFFCFCFF"/>
        <color rgb="FF63BE7B"/>
      </colorScale>
    </cfRule>
  </conditionalFormatting>
  <conditionalFormatting sqref="J14">
    <cfRule type="colorScale" priority="3677">
      <colorScale>
        <cfvo type="min"/>
        <cfvo type="max"/>
        <color rgb="FFFCFCFF"/>
        <color rgb="FF63BE7B"/>
      </colorScale>
    </cfRule>
  </conditionalFormatting>
  <conditionalFormatting sqref="M14">
    <cfRule type="colorScale" priority="3676">
      <colorScale>
        <cfvo type="min"/>
        <cfvo type="max"/>
        <color rgb="FFFCFCFF"/>
        <color rgb="FF63BE7B"/>
      </colorScale>
    </cfRule>
  </conditionalFormatting>
  <conditionalFormatting sqref="N14">
    <cfRule type="colorScale" priority="3675">
      <colorScale>
        <cfvo type="min"/>
        <cfvo type="max"/>
        <color rgb="FFFCFCFF"/>
        <color rgb="FF63BE7B"/>
      </colorScale>
    </cfRule>
  </conditionalFormatting>
  <conditionalFormatting sqref="O14">
    <cfRule type="colorScale" priority="3674">
      <colorScale>
        <cfvo type="min"/>
        <cfvo type="percentile" val="50"/>
        <cfvo type="max"/>
        <color rgb="FF63BE7B"/>
        <color rgb="FFFCFCFF"/>
        <color rgb="FFF8696B"/>
      </colorScale>
    </cfRule>
  </conditionalFormatting>
  <conditionalFormatting sqref="P14">
    <cfRule type="colorScale" priority="3673">
      <colorScale>
        <cfvo type="min"/>
        <cfvo type="percentile" val="50"/>
        <cfvo type="max"/>
        <color rgb="FF63BE7B"/>
        <color rgb="FFFCFCFF"/>
        <color rgb="FFF8696B"/>
      </colorScale>
    </cfRule>
  </conditionalFormatting>
  <conditionalFormatting sqref="Q14">
    <cfRule type="colorScale" priority="3672">
      <colorScale>
        <cfvo type="min"/>
        <cfvo type="percentile" val="50"/>
        <cfvo type="max"/>
        <color rgb="FFF8696B"/>
        <color rgb="FFFCFCFF"/>
        <color rgb="FF63BE7B"/>
      </colorScale>
    </cfRule>
  </conditionalFormatting>
  <conditionalFormatting sqref="R14">
    <cfRule type="colorScale" priority="3671">
      <colorScale>
        <cfvo type="min"/>
        <cfvo type="max"/>
        <color rgb="FFFCFCFF"/>
        <color rgb="FF63BE7B"/>
      </colorScale>
    </cfRule>
  </conditionalFormatting>
  <conditionalFormatting sqref="S14">
    <cfRule type="colorScale" priority="3670">
      <colorScale>
        <cfvo type="min"/>
        <cfvo type="percentile" val="50"/>
        <cfvo type="max"/>
        <color rgb="FFF8696B"/>
        <color rgb="FFFCFCFF"/>
        <color rgb="FF63BE7B"/>
      </colorScale>
    </cfRule>
  </conditionalFormatting>
  <conditionalFormatting sqref="T14">
    <cfRule type="colorScale" priority="3669">
      <colorScale>
        <cfvo type="min"/>
        <cfvo type="percentile" val="50"/>
        <cfvo type="max"/>
        <color rgb="FFF8696B"/>
        <color rgb="FFFCFCFF"/>
        <color rgb="FF63BE7B"/>
      </colorScale>
    </cfRule>
  </conditionalFormatting>
  <conditionalFormatting sqref="U14">
    <cfRule type="colorScale" priority="3668">
      <colorScale>
        <cfvo type="min"/>
        <cfvo type="percentile" val="50"/>
        <cfvo type="max"/>
        <color rgb="FFF8696B"/>
        <color rgb="FFFCFCFF"/>
        <color rgb="FF63BE7B"/>
      </colorScale>
    </cfRule>
  </conditionalFormatting>
  <conditionalFormatting sqref="V14">
    <cfRule type="colorScale" priority="3667">
      <colorScale>
        <cfvo type="min"/>
        <cfvo type="percentile" val="50"/>
        <cfvo type="max"/>
        <color rgb="FF63BE7B"/>
        <color rgb="FFFCFCFF"/>
        <color rgb="FFF8696B"/>
      </colorScale>
    </cfRule>
  </conditionalFormatting>
  <conditionalFormatting sqref="W14">
    <cfRule type="colorScale" priority="3666">
      <colorScale>
        <cfvo type="min"/>
        <cfvo type="percentile" val="50"/>
        <cfvo type="max"/>
        <color rgb="FF63BE7B"/>
        <color rgb="FFFCFCFF"/>
        <color rgb="FFF8696B"/>
      </colorScale>
    </cfRule>
  </conditionalFormatting>
  <conditionalFormatting sqref="D14">
    <cfRule type="colorScale" priority="3665">
      <colorScale>
        <cfvo type="min"/>
        <cfvo type="percentile" val="50"/>
        <cfvo type="max"/>
        <color rgb="FFF8696B"/>
        <color rgb="FFFCFCFF"/>
        <color rgb="FF63BE7B"/>
      </colorScale>
    </cfRule>
  </conditionalFormatting>
  <conditionalFormatting sqref="G14">
    <cfRule type="colorScale" priority="3664">
      <colorScale>
        <cfvo type="min"/>
        <cfvo type="max"/>
        <color rgb="FFFCFCFF"/>
        <color rgb="FF63BE7B"/>
      </colorScale>
    </cfRule>
  </conditionalFormatting>
  <conditionalFormatting sqref="J14">
    <cfRule type="colorScale" priority="3663">
      <colorScale>
        <cfvo type="min"/>
        <cfvo type="max"/>
        <color rgb="FFFCFCFF"/>
        <color rgb="FF63BE7B"/>
      </colorScale>
    </cfRule>
  </conditionalFormatting>
  <conditionalFormatting sqref="M14">
    <cfRule type="colorScale" priority="3662">
      <colorScale>
        <cfvo type="min"/>
        <cfvo type="max"/>
        <color rgb="FFFCFCFF"/>
        <color rgb="FF63BE7B"/>
      </colorScale>
    </cfRule>
  </conditionalFormatting>
  <conditionalFormatting sqref="N14">
    <cfRule type="colorScale" priority="3661">
      <colorScale>
        <cfvo type="min"/>
        <cfvo type="max"/>
        <color rgb="FFFCFCFF"/>
        <color rgb="FF63BE7B"/>
      </colorScale>
    </cfRule>
  </conditionalFormatting>
  <conditionalFormatting sqref="O14">
    <cfRule type="colorScale" priority="3660">
      <colorScale>
        <cfvo type="min"/>
        <cfvo type="percentile" val="50"/>
        <cfvo type="max"/>
        <color rgb="FF63BE7B"/>
        <color rgb="FFFCFCFF"/>
        <color rgb="FFF8696B"/>
      </colorScale>
    </cfRule>
  </conditionalFormatting>
  <conditionalFormatting sqref="P14">
    <cfRule type="colorScale" priority="3659">
      <colorScale>
        <cfvo type="min"/>
        <cfvo type="percentile" val="50"/>
        <cfvo type="max"/>
        <color rgb="FF63BE7B"/>
        <color rgb="FFFCFCFF"/>
        <color rgb="FFF8696B"/>
      </colorScale>
    </cfRule>
  </conditionalFormatting>
  <conditionalFormatting sqref="Q14">
    <cfRule type="colorScale" priority="3658">
      <colorScale>
        <cfvo type="min"/>
        <cfvo type="percentile" val="50"/>
        <cfvo type="max"/>
        <color rgb="FFF8696B"/>
        <color rgb="FFFCFCFF"/>
        <color rgb="FF63BE7B"/>
      </colorScale>
    </cfRule>
  </conditionalFormatting>
  <conditionalFormatting sqref="R14">
    <cfRule type="colorScale" priority="3657">
      <colorScale>
        <cfvo type="min"/>
        <cfvo type="max"/>
        <color rgb="FFFCFCFF"/>
        <color rgb="FF63BE7B"/>
      </colorScale>
    </cfRule>
  </conditionalFormatting>
  <conditionalFormatting sqref="S14">
    <cfRule type="colorScale" priority="3656">
      <colorScale>
        <cfvo type="min"/>
        <cfvo type="percentile" val="50"/>
        <cfvo type="max"/>
        <color rgb="FFF8696B"/>
        <color rgb="FFFCFCFF"/>
        <color rgb="FF63BE7B"/>
      </colorScale>
    </cfRule>
  </conditionalFormatting>
  <conditionalFormatting sqref="T14">
    <cfRule type="colorScale" priority="3655">
      <colorScale>
        <cfvo type="min"/>
        <cfvo type="percentile" val="50"/>
        <cfvo type="max"/>
        <color rgb="FFF8696B"/>
        <color rgb="FFFCFCFF"/>
        <color rgb="FF63BE7B"/>
      </colorScale>
    </cfRule>
  </conditionalFormatting>
  <conditionalFormatting sqref="U14">
    <cfRule type="colorScale" priority="3654">
      <colorScale>
        <cfvo type="min"/>
        <cfvo type="percentile" val="50"/>
        <cfvo type="max"/>
        <color rgb="FFF8696B"/>
        <color rgb="FFFCFCFF"/>
        <color rgb="FF63BE7B"/>
      </colorScale>
    </cfRule>
  </conditionalFormatting>
  <conditionalFormatting sqref="V14">
    <cfRule type="colorScale" priority="3653">
      <colorScale>
        <cfvo type="min"/>
        <cfvo type="percentile" val="50"/>
        <cfvo type="max"/>
        <color rgb="FF63BE7B"/>
        <color rgb="FFFCFCFF"/>
        <color rgb="FFF8696B"/>
      </colorScale>
    </cfRule>
  </conditionalFormatting>
  <conditionalFormatting sqref="W14">
    <cfRule type="colorScale" priority="3652">
      <colorScale>
        <cfvo type="min"/>
        <cfvo type="percentile" val="50"/>
        <cfvo type="max"/>
        <color rgb="FF63BE7B"/>
        <color rgb="FFFCFCFF"/>
        <color rgb="FFF8696B"/>
      </colorScale>
    </cfRule>
  </conditionalFormatting>
  <conditionalFormatting sqref="W12">
    <cfRule type="colorScale" priority="3649">
      <colorScale>
        <cfvo type="min"/>
        <cfvo type="max"/>
        <color rgb="FFFFEF9C"/>
        <color rgb="FF63BE7B"/>
      </colorScale>
    </cfRule>
    <cfRule type="colorScale" priority="3650">
      <colorScale>
        <cfvo type="min"/>
        <cfvo type="max"/>
        <color rgb="FFFFEF9C"/>
        <color rgb="FF63BE7B"/>
      </colorScale>
    </cfRule>
    <cfRule type="colorScale" priority="3651">
      <colorScale>
        <cfvo type="min"/>
        <cfvo type="max"/>
        <color rgb="FFFFEF9C"/>
        <color rgb="FF63BE7B"/>
      </colorScale>
    </cfRule>
  </conditionalFormatting>
  <conditionalFormatting sqref="D12">
    <cfRule type="colorScale" priority="3648">
      <colorScale>
        <cfvo type="min"/>
        <cfvo type="percentile" val="50"/>
        <cfvo type="max"/>
        <color rgb="FFF8696B"/>
        <color rgb="FFFCFCFF"/>
        <color rgb="FF63BE7B"/>
      </colorScale>
    </cfRule>
  </conditionalFormatting>
  <conditionalFormatting sqref="E12">
    <cfRule type="colorScale" priority="3644">
      <colorScale>
        <cfvo type="min"/>
        <cfvo type="percentile" val="50"/>
        <cfvo type="max"/>
        <color rgb="FFF8696B"/>
        <color rgb="FFFCFCFF"/>
        <color rgb="FF63BE7B"/>
      </colorScale>
    </cfRule>
    <cfRule type="colorScale" priority="3645">
      <colorScale>
        <cfvo type="min"/>
        <cfvo type="max"/>
        <color rgb="FFFCFCFF"/>
        <color rgb="FF63BE7B"/>
      </colorScale>
    </cfRule>
    <cfRule type="colorScale" priority="3646">
      <colorScale>
        <cfvo type="min"/>
        <cfvo type="percentile" val="50"/>
        <cfvo type="max"/>
        <color rgb="FFF8696B"/>
        <color rgb="FFFCFCFF"/>
        <color rgb="FF63BE7B"/>
      </colorScale>
    </cfRule>
  </conditionalFormatting>
  <conditionalFormatting sqref="E12">
    <cfRule type="colorScale" priority="3641">
      <colorScale>
        <cfvo type="min"/>
        <cfvo type="max"/>
        <color rgb="FFFCFCFF"/>
        <color rgb="FF63BE7B"/>
      </colorScale>
    </cfRule>
    <cfRule type="colorScale" priority="3642">
      <colorScale>
        <cfvo type="min"/>
        <cfvo type="max"/>
        <color rgb="FFFCFCFF"/>
        <color rgb="FF63BE7B"/>
      </colorScale>
    </cfRule>
    <cfRule type="colorScale" priority="3643">
      <colorScale>
        <cfvo type="min"/>
        <cfvo type="max"/>
        <color rgb="FFFCFCFF"/>
        <color rgb="FF63BE7B"/>
      </colorScale>
    </cfRule>
  </conditionalFormatting>
  <conditionalFormatting sqref="N12">
    <cfRule type="colorScale" priority="3637">
      <colorScale>
        <cfvo type="min"/>
        <cfvo type="max"/>
        <color rgb="FFFCFCFF"/>
        <color rgb="FF63BE7B"/>
      </colorScale>
    </cfRule>
    <cfRule type="colorScale" priority="3638">
      <colorScale>
        <cfvo type="min"/>
        <cfvo type="max"/>
        <color rgb="FFFCFCFF"/>
        <color rgb="FF63BE7B"/>
      </colorScale>
    </cfRule>
    <cfRule type="colorScale" priority="3639">
      <colorScale>
        <cfvo type="min"/>
        <cfvo type="percentile" val="50"/>
        <cfvo type="max"/>
        <color rgb="FFF8696B"/>
        <color rgb="FFFFEB84"/>
        <color rgb="FF63BE7B"/>
      </colorScale>
    </cfRule>
    <cfRule type="colorScale" priority="3640">
      <colorScale>
        <cfvo type="min"/>
        <cfvo type="max"/>
        <color rgb="FFFFEF9C"/>
        <color rgb="FF63BE7B"/>
      </colorScale>
    </cfRule>
  </conditionalFormatting>
  <conditionalFormatting sqref="E12 N12">
    <cfRule type="colorScale" priority="3633">
      <colorScale>
        <cfvo type="min"/>
        <cfvo type="max"/>
        <color rgb="FFFCFCFF"/>
        <color rgb="FF63BE7B"/>
      </colorScale>
    </cfRule>
    <cfRule type="colorScale" priority="3634">
      <colorScale>
        <cfvo type="min"/>
        <cfvo type="max"/>
        <color rgb="FFFCFCFF"/>
        <color rgb="FF63BE7B"/>
      </colorScale>
    </cfRule>
    <cfRule type="colorScale" priority="3635">
      <colorScale>
        <cfvo type="min"/>
        <cfvo type="percentile" val="50"/>
        <cfvo type="max"/>
        <color rgb="FFF8696B"/>
        <color rgb="FFFFEB84"/>
        <color rgb="FF63BE7B"/>
      </colorScale>
    </cfRule>
    <cfRule type="colorScale" priority="3636">
      <colorScale>
        <cfvo type="min"/>
        <cfvo type="max"/>
        <color rgb="FFFFEF9C"/>
        <color rgb="FF63BE7B"/>
      </colorScale>
    </cfRule>
  </conditionalFormatting>
  <conditionalFormatting sqref="N12">
    <cfRule type="colorScale" priority="3627">
      <colorScale>
        <cfvo type="min"/>
        <cfvo type="percentile" val="50"/>
        <cfvo type="max"/>
        <color rgb="FFF8696B"/>
        <color rgb="FFFCFCFF"/>
        <color rgb="FF63BE7B"/>
      </colorScale>
    </cfRule>
    <cfRule type="colorScale" priority="3628">
      <colorScale>
        <cfvo type="min"/>
        <cfvo type="percentile" val="50"/>
        <cfvo type="max"/>
        <color rgb="FFF8696B"/>
        <color rgb="FFFCFCFF"/>
        <color rgb="FF5A8AC6"/>
      </colorScale>
    </cfRule>
    <cfRule type="colorScale" priority="3629">
      <colorScale>
        <cfvo type="min"/>
        <cfvo type="percentile" val="50"/>
        <cfvo type="max"/>
        <color rgb="FFF8696B"/>
        <color rgb="FFFCFCFF"/>
        <color rgb="FF63BE7B"/>
      </colorScale>
    </cfRule>
    <cfRule type="colorScale" priority="3630">
      <colorScale>
        <cfvo type="min"/>
        <cfvo type="percentile" val="50"/>
        <cfvo type="max"/>
        <color rgb="FFF8696B"/>
        <color rgb="FFFCFCFF"/>
        <color rgb="FF63BE7B"/>
      </colorScale>
    </cfRule>
    <cfRule type="colorScale" priority="3631">
      <colorScale>
        <cfvo type="min"/>
        <cfvo type="max"/>
        <color rgb="FFFCFCFF"/>
        <color rgb="FF63BE7B"/>
      </colorScale>
    </cfRule>
    <cfRule type="colorScale" priority="3632">
      <colorScale>
        <cfvo type="min"/>
        <cfvo type="percentile" val="50"/>
        <cfvo type="max"/>
        <color rgb="FFF8696B"/>
        <color rgb="FFFCFCFF"/>
        <color rgb="FF63BE7B"/>
      </colorScale>
    </cfRule>
  </conditionalFormatting>
  <conditionalFormatting sqref="N12">
    <cfRule type="colorScale" priority="3625">
      <colorScale>
        <cfvo type="min"/>
        <cfvo type="percentile" val="50"/>
        <cfvo type="max"/>
        <color rgb="FFF8696B"/>
        <color rgb="FFFCFCFF"/>
        <color rgb="FF63BE7B"/>
      </colorScale>
    </cfRule>
    <cfRule type="colorScale" priority="3626">
      <colorScale>
        <cfvo type="min"/>
        <cfvo type="max"/>
        <color rgb="FFFCFCFF"/>
        <color rgb="FF63BE7B"/>
      </colorScale>
    </cfRule>
  </conditionalFormatting>
  <conditionalFormatting sqref="N12">
    <cfRule type="colorScale" priority="3623">
      <colorScale>
        <cfvo type="min"/>
        <cfvo type="max"/>
        <color rgb="FFFCFCFF"/>
        <color rgb="FF63BE7B"/>
      </colorScale>
    </cfRule>
    <cfRule type="colorScale" priority="3624">
      <colorScale>
        <cfvo type="min"/>
        <cfvo type="percentile" val="50"/>
        <cfvo type="max"/>
        <color rgb="FFF8696B"/>
        <color rgb="FFFCFCFF"/>
        <color rgb="FF63BE7B"/>
      </colorScale>
    </cfRule>
  </conditionalFormatting>
  <conditionalFormatting sqref="N12">
    <cfRule type="colorScale" priority="3615">
      <colorScale>
        <cfvo type="min"/>
        <cfvo type="percentile" val="50"/>
        <cfvo type="max"/>
        <color rgb="FFF8696B"/>
        <color rgb="FFFCFCFF"/>
        <color rgb="FF63BE7B"/>
      </colorScale>
    </cfRule>
    <cfRule type="colorScale" priority="3616">
      <colorScale>
        <cfvo type="min"/>
        <cfvo type="max"/>
        <color rgb="FFFCFCFF"/>
        <color rgb="FF63BE7B"/>
      </colorScale>
    </cfRule>
    <cfRule type="colorScale" priority="3617">
      <colorScale>
        <cfvo type="min"/>
        <cfvo type="percentile" val="50"/>
        <cfvo type="max"/>
        <color rgb="FFF8696B"/>
        <color rgb="FFFCFCFF"/>
        <color rgb="FF63BE7B"/>
      </colorScale>
    </cfRule>
    <cfRule type="colorScale" priority="3618">
      <colorScale>
        <cfvo type="min"/>
        <cfvo type="percentile" val="50"/>
        <cfvo type="max"/>
        <color rgb="FFF8696B"/>
        <color rgb="FFFCFCFF"/>
        <color rgb="FF5A8AC6"/>
      </colorScale>
    </cfRule>
    <cfRule type="colorScale" priority="3619">
      <colorScale>
        <cfvo type="min"/>
        <cfvo type="percentile" val="50"/>
        <cfvo type="max"/>
        <color rgb="FFF8696B"/>
        <color rgb="FFFCFCFF"/>
        <color rgb="FF63BE7B"/>
      </colorScale>
    </cfRule>
    <cfRule type="colorScale" priority="3620">
      <colorScale>
        <cfvo type="min"/>
        <cfvo type="percentile" val="50"/>
        <cfvo type="max"/>
        <color rgb="FFF8696B"/>
        <color rgb="FFFCFCFF"/>
        <color rgb="FF63BE7B"/>
      </colorScale>
    </cfRule>
    <cfRule type="colorScale" priority="3621">
      <colorScale>
        <cfvo type="min"/>
        <cfvo type="max"/>
        <color rgb="FFFCFCFF"/>
        <color rgb="FF63BE7B"/>
      </colorScale>
    </cfRule>
    <cfRule type="colorScale" priority="3622">
      <colorScale>
        <cfvo type="min"/>
        <cfvo type="percentile" val="50"/>
        <cfvo type="max"/>
        <color rgb="FFF8696B"/>
        <color rgb="FFFCFCFF"/>
        <color rgb="FF63BE7B"/>
      </colorScale>
    </cfRule>
  </conditionalFormatting>
  <conditionalFormatting sqref="N12">
    <cfRule type="colorScale" priority="3614">
      <colorScale>
        <cfvo type="min"/>
        <cfvo type="percentile" val="50"/>
        <cfvo type="max"/>
        <color rgb="FFF8696B"/>
        <color rgb="FFFCFCFF"/>
        <color rgb="FF63BE7B"/>
      </colorScale>
    </cfRule>
  </conditionalFormatting>
  <conditionalFormatting sqref="N12">
    <cfRule type="colorScale" priority="3605">
      <colorScale>
        <cfvo type="min"/>
        <cfvo type="max"/>
        <color rgb="FFFCFCFF"/>
        <color rgb="FF63BE7B"/>
      </colorScale>
    </cfRule>
    <cfRule type="colorScale" priority="3606">
      <colorScale>
        <cfvo type="min"/>
        <cfvo type="max"/>
        <color rgb="FFFCFCFF"/>
        <color rgb="FF63BE7B"/>
      </colorScale>
    </cfRule>
    <cfRule type="colorScale" priority="3607">
      <colorScale>
        <cfvo type="min"/>
        <cfvo type="percentile" val="50"/>
        <cfvo type="max"/>
        <color rgb="FFF8696B"/>
        <color rgb="FFFFEB84"/>
        <color rgb="FF63BE7B"/>
      </colorScale>
    </cfRule>
    <cfRule type="colorScale" priority="3608">
      <colorScale>
        <cfvo type="min"/>
        <cfvo type="max"/>
        <color rgb="FFFFEF9C"/>
        <color rgb="FF63BE7B"/>
      </colorScale>
    </cfRule>
    <cfRule type="colorScale" priority="3609">
      <colorScale>
        <cfvo type="min"/>
        <cfvo type="max"/>
        <color rgb="FFFCFCFF"/>
        <color rgb="FF63BE7B"/>
      </colorScale>
    </cfRule>
    <cfRule type="colorScale" priority="3610">
      <colorScale>
        <cfvo type="min"/>
        <cfvo type="max"/>
        <color rgb="FFFCFCFF"/>
        <color rgb="FF63BE7B"/>
      </colorScale>
    </cfRule>
    <cfRule type="colorScale" priority="3611">
      <colorScale>
        <cfvo type="min"/>
        <cfvo type="max"/>
        <color rgb="FFFCFCFF"/>
        <color rgb="FF63BE7B"/>
      </colorScale>
    </cfRule>
    <cfRule type="colorScale" priority="3612">
      <colorScale>
        <cfvo type="min"/>
        <cfvo type="percentile" val="50"/>
        <cfvo type="max"/>
        <color rgb="FFF8696B"/>
        <color rgb="FFFFEB84"/>
        <color rgb="FF63BE7B"/>
      </colorScale>
    </cfRule>
    <cfRule type="colorScale" priority="3613">
      <colorScale>
        <cfvo type="min"/>
        <cfvo type="max"/>
        <color rgb="FFFFEF9C"/>
        <color rgb="FF63BE7B"/>
      </colorScale>
    </cfRule>
  </conditionalFormatting>
  <conditionalFormatting sqref="O12">
    <cfRule type="colorScale" priority="3604">
      <colorScale>
        <cfvo type="min"/>
        <cfvo type="percentile" val="50"/>
        <cfvo type="max"/>
        <color rgb="FF63BE7B"/>
        <color rgb="FFFCFCFF"/>
        <color rgb="FFF8696B"/>
      </colorScale>
    </cfRule>
  </conditionalFormatting>
  <conditionalFormatting sqref="O12">
    <cfRule type="colorScale" priority="3600">
      <colorScale>
        <cfvo type="min"/>
        <cfvo type="percentile" val="50"/>
        <cfvo type="max"/>
        <color rgb="FF63BE7B"/>
        <color rgb="FFFCFCFF"/>
        <color rgb="FFF8696B"/>
      </colorScale>
    </cfRule>
    <cfRule type="colorScale" priority="3601">
      <colorScale>
        <cfvo type="min"/>
        <cfvo type="percentile" val="50"/>
        <cfvo type="max"/>
        <color rgb="FF63BE7B"/>
        <color rgb="FFFCFCFF"/>
        <color rgb="FFF8696B"/>
      </colorScale>
    </cfRule>
    <cfRule type="colorScale" priority="3602">
      <colorScale>
        <cfvo type="min"/>
        <cfvo type="percentile" val="50"/>
        <cfvo type="max"/>
        <color rgb="FF63BE7B"/>
        <color rgb="FFFCFCFF"/>
        <color rgb="FFF8696B"/>
      </colorScale>
    </cfRule>
    <cfRule type="colorScale" priority="3603">
      <colorScale>
        <cfvo type="min"/>
        <cfvo type="percentile" val="50"/>
        <cfvo type="max"/>
        <color rgb="FF63BE7B"/>
        <color rgb="FFFCFCFF"/>
        <color rgb="FFF8696B"/>
      </colorScale>
    </cfRule>
  </conditionalFormatting>
  <conditionalFormatting sqref="P12">
    <cfRule type="colorScale" priority="3599">
      <colorScale>
        <cfvo type="min"/>
        <cfvo type="percentile" val="50"/>
        <cfvo type="max"/>
        <color rgb="FF63BE7B"/>
        <color rgb="FFFCFCFF"/>
        <color rgb="FFF8696B"/>
      </colorScale>
    </cfRule>
  </conditionalFormatting>
  <conditionalFormatting sqref="P12">
    <cfRule type="colorScale" priority="3596">
      <colorScale>
        <cfvo type="min"/>
        <cfvo type="percentile" val="50"/>
        <cfvo type="max"/>
        <color rgb="FF63BE7B"/>
        <color rgb="FFFCFCFF"/>
        <color rgb="FFF8696B"/>
      </colorScale>
    </cfRule>
    <cfRule type="colorScale" priority="3597">
      <colorScale>
        <cfvo type="min"/>
        <cfvo type="percentile" val="50"/>
        <cfvo type="max"/>
        <color rgb="FF63BE7B"/>
        <color rgb="FFFCFCFF"/>
        <color rgb="FFF8696B"/>
      </colorScale>
    </cfRule>
    <cfRule type="colorScale" priority="3598">
      <colorScale>
        <cfvo type="min"/>
        <cfvo type="max"/>
        <color rgb="FFFCFCFF"/>
        <color rgb="FFF8696B"/>
      </colorScale>
    </cfRule>
  </conditionalFormatting>
  <conditionalFormatting sqref="Q12">
    <cfRule type="colorScale" priority="3595">
      <colorScale>
        <cfvo type="min"/>
        <cfvo type="percentile" val="50"/>
        <cfvo type="max"/>
        <color rgb="FFF8696B"/>
        <color rgb="FFFCFCFF"/>
        <color rgb="FF63BE7B"/>
      </colorScale>
    </cfRule>
  </conditionalFormatting>
  <conditionalFormatting sqref="Q12">
    <cfRule type="colorScale" priority="3588">
      <colorScale>
        <cfvo type="min"/>
        <cfvo type="percentile" val="50"/>
        <cfvo type="max"/>
        <color rgb="FFF8696B"/>
        <color rgb="FFFCFCFF"/>
        <color rgb="FF63BE7B"/>
      </colorScale>
    </cfRule>
    <cfRule type="colorScale" priority="3589">
      <colorScale>
        <cfvo type="min"/>
        <cfvo type="max"/>
        <color rgb="FFFFEF9C"/>
        <color rgb="FF63BE7B"/>
      </colorScale>
    </cfRule>
    <cfRule type="colorScale" priority="3590">
      <colorScale>
        <cfvo type="min"/>
        <cfvo type="max"/>
        <color rgb="FFFFEF9C"/>
        <color rgb="FF63BE7B"/>
      </colorScale>
    </cfRule>
    <cfRule type="colorScale" priority="3591">
      <colorScale>
        <cfvo type="min"/>
        <cfvo type="max"/>
        <color rgb="FFFFEF9C"/>
        <color rgb="FF63BE7B"/>
      </colorScale>
    </cfRule>
    <cfRule type="colorScale" priority="3592">
      <colorScale>
        <cfvo type="min"/>
        <cfvo type="max"/>
        <color rgb="FFFCFCFF"/>
        <color rgb="FF63BE7B"/>
      </colorScale>
    </cfRule>
    <cfRule type="colorScale" priority="3593">
      <colorScale>
        <cfvo type="min"/>
        <cfvo type="max"/>
        <color rgb="FFFCFCFF"/>
        <color rgb="FF63BE7B"/>
      </colorScale>
    </cfRule>
    <cfRule type="colorScale" priority="3594">
      <colorScale>
        <cfvo type="min"/>
        <cfvo type="percentile" val="50"/>
        <cfvo type="max"/>
        <color rgb="FFF8696B"/>
        <color rgb="FFFCFCFF"/>
        <color rgb="FF63BE7B"/>
      </colorScale>
    </cfRule>
  </conditionalFormatting>
  <conditionalFormatting sqref="Q12:U12">
    <cfRule type="colorScale" priority="3587">
      <colorScale>
        <cfvo type="min"/>
        <cfvo type="max"/>
        <color rgb="FFFFEF9C"/>
        <color rgb="FF63BE7B"/>
      </colorScale>
    </cfRule>
  </conditionalFormatting>
  <conditionalFormatting sqref="R12:S12">
    <cfRule type="colorScale" priority="3580">
      <colorScale>
        <cfvo type="min"/>
        <cfvo type="percentile" val="50"/>
        <cfvo type="max"/>
        <color rgb="FFF8696B"/>
        <color rgb="FFFCFCFF"/>
        <color rgb="FF63BE7B"/>
      </colorScale>
    </cfRule>
    <cfRule type="colorScale" priority="3581">
      <colorScale>
        <cfvo type="min"/>
        <cfvo type="max"/>
        <color rgb="FFFCFCFF"/>
        <color rgb="FF63BE7B"/>
      </colorScale>
    </cfRule>
    <cfRule type="colorScale" priority="3582">
      <colorScale>
        <cfvo type="min"/>
        <cfvo type="max"/>
        <color rgb="FFFFEF9C"/>
        <color rgb="FF63BE7B"/>
      </colorScale>
    </cfRule>
    <cfRule type="colorScale" priority="3583">
      <colorScale>
        <cfvo type="min"/>
        <cfvo type="max"/>
        <color rgb="FFFFEF9C"/>
        <color rgb="FF63BE7B"/>
      </colorScale>
    </cfRule>
    <cfRule type="colorScale" priority="3584">
      <colorScale>
        <cfvo type="min"/>
        <cfvo type="max"/>
        <color rgb="FFFCFCFF"/>
        <color rgb="FF63BE7B"/>
      </colorScale>
    </cfRule>
    <cfRule type="colorScale" priority="3585">
      <colorScale>
        <cfvo type="min"/>
        <cfvo type="percentile" val="50"/>
        <cfvo type="max"/>
        <color rgb="FFF8696B"/>
        <color rgb="FFFCFCFF"/>
        <color rgb="FF63BE7B"/>
      </colorScale>
    </cfRule>
    <cfRule type="colorScale" priority="3586">
      <colorScale>
        <cfvo type="min"/>
        <cfvo type="max"/>
        <color rgb="FFFCFCFF"/>
        <color rgb="FF63BE7B"/>
      </colorScale>
    </cfRule>
  </conditionalFormatting>
  <conditionalFormatting sqref="T12">
    <cfRule type="colorScale" priority="3578">
      <colorScale>
        <cfvo type="min"/>
        <cfvo type="percentile" val="50"/>
        <cfvo type="max"/>
        <color rgb="FFF8696B"/>
        <color rgb="FFFCFCFF"/>
        <color rgb="FF63BE7B"/>
      </colorScale>
    </cfRule>
    <cfRule type="colorScale" priority="3579">
      <colorScale>
        <cfvo type="min"/>
        <cfvo type="max"/>
        <color rgb="FFFCFCFF"/>
        <color rgb="FF63BE7B"/>
      </colorScale>
    </cfRule>
  </conditionalFormatting>
  <conditionalFormatting sqref="T12">
    <cfRule type="colorScale" priority="3572">
      <colorScale>
        <cfvo type="min"/>
        <cfvo type="percentile" val="50"/>
        <cfvo type="max"/>
        <color rgb="FFF8696B"/>
        <color rgb="FFFCFCFF"/>
        <color rgb="FF63BE7B"/>
      </colorScale>
    </cfRule>
    <cfRule type="colorScale" priority="3573">
      <colorScale>
        <cfvo type="min"/>
        <cfvo type="max"/>
        <color rgb="FFFCFCFF"/>
        <color rgb="FF63BE7B"/>
      </colorScale>
    </cfRule>
    <cfRule type="colorScale" priority="3574">
      <colorScale>
        <cfvo type="min"/>
        <cfvo type="max"/>
        <color rgb="FFFFEF9C"/>
        <color rgb="FF63BE7B"/>
      </colorScale>
    </cfRule>
    <cfRule type="colorScale" priority="3575">
      <colorScale>
        <cfvo type="min"/>
        <cfvo type="max"/>
        <color rgb="FFFFEF9C"/>
        <color rgb="FF63BE7B"/>
      </colorScale>
    </cfRule>
    <cfRule type="colorScale" priority="3576">
      <colorScale>
        <cfvo type="min"/>
        <cfvo type="max"/>
        <color rgb="FFFCFCFF"/>
        <color rgb="FF63BE7B"/>
      </colorScale>
    </cfRule>
    <cfRule type="colorScale" priority="3577">
      <colorScale>
        <cfvo type="min"/>
        <cfvo type="max"/>
        <color rgb="FFFCFCFF"/>
        <color rgb="FF63BE7B"/>
      </colorScale>
    </cfRule>
  </conditionalFormatting>
  <conditionalFormatting sqref="U12">
    <cfRule type="colorScale" priority="3570">
      <colorScale>
        <cfvo type="min"/>
        <cfvo type="percentile" val="50"/>
        <cfvo type="max"/>
        <color rgb="FFF8696B"/>
        <color rgb="FFFCFCFF"/>
        <color rgb="FF63BE7B"/>
      </colorScale>
    </cfRule>
    <cfRule type="colorScale" priority="3571">
      <colorScale>
        <cfvo type="min"/>
        <cfvo type="max"/>
        <color rgb="FFFCFCFF"/>
        <color rgb="FF63BE7B"/>
      </colorScale>
    </cfRule>
  </conditionalFormatting>
  <conditionalFormatting sqref="U12">
    <cfRule type="colorScale" priority="3567">
      <colorScale>
        <cfvo type="min"/>
        <cfvo type="max"/>
        <color rgb="FFFFEF9C"/>
        <color rgb="FF63BE7B"/>
      </colorScale>
    </cfRule>
    <cfRule type="colorScale" priority="3568">
      <colorScale>
        <cfvo type="min"/>
        <cfvo type="max"/>
        <color rgb="FFFFEF9C"/>
        <color rgb="FF63BE7B"/>
      </colorScale>
    </cfRule>
    <cfRule type="colorScale" priority="3569">
      <colorScale>
        <cfvo type="min"/>
        <cfvo type="max"/>
        <color rgb="FFFFEF9C"/>
        <color rgb="FF63BE7B"/>
      </colorScale>
    </cfRule>
  </conditionalFormatting>
  <conditionalFormatting sqref="V12">
    <cfRule type="colorScale" priority="3558">
      <colorScale>
        <cfvo type="min"/>
        <cfvo type="percentile" val="50"/>
        <cfvo type="max"/>
        <color rgb="FF63BE7B"/>
        <color rgb="FFFCFCFF"/>
        <color rgb="FFF8696B"/>
      </colorScale>
    </cfRule>
    <cfRule type="colorScale" priority="3559">
      <colorScale>
        <cfvo type="min"/>
        <cfvo type="percentile" val="50"/>
        <cfvo type="max"/>
        <color rgb="FF63BE7B"/>
        <color rgb="FFFCFCFF"/>
        <color rgb="FFF8696B"/>
      </colorScale>
    </cfRule>
    <cfRule type="colorScale" priority="3560">
      <colorScale>
        <cfvo type="min"/>
        <cfvo type="max"/>
        <color rgb="FF63BE7B"/>
        <color rgb="FFFCFCFF"/>
      </colorScale>
    </cfRule>
    <cfRule type="colorScale" priority="3561">
      <colorScale>
        <cfvo type="min"/>
        <cfvo type="percentile" val="50"/>
        <cfvo type="max"/>
        <color rgb="FF63BE7B"/>
        <color rgb="FFFCFCFF"/>
        <color rgb="FFF8696B"/>
      </colorScale>
    </cfRule>
    <cfRule type="colorScale" priority="3562">
      <colorScale>
        <cfvo type="min"/>
        <cfvo type="max"/>
        <color rgb="FFFFEF9C"/>
        <color rgb="FF63BE7B"/>
      </colorScale>
    </cfRule>
    <cfRule type="colorScale" priority="3563">
      <colorScale>
        <cfvo type="min"/>
        <cfvo type="max"/>
        <color rgb="FFFFEF9C"/>
        <color rgb="FF63BE7B"/>
      </colorScale>
    </cfRule>
    <cfRule type="colorScale" priority="3564">
      <colorScale>
        <cfvo type="min"/>
        <cfvo type="max"/>
        <color rgb="FFFFEF9C"/>
        <color rgb="FF63BE7B"/>
      </colorScale>
    </cfRule>
  </conditionalFormatting>
  <conditionalFormatting sqref="V12">
    <cfRule type="colorScale" priority="3557">
      <colorScale>
        <cfvo type="min"/>
        <cfvo type="max"/>
        <color rgb="FFFFEF9C"/>
        <color rgb="FF63BE7B"/>
      </colorScale>
    </cfRule>
  </conditionalFormatting>
  <conditionalFormatting sqref="V12">
    <cfRule type="colorScale" priority="3554">
      <colorScale>
        <cfvo type="min"/>
        <cfvo type="max"/>
        <color rgb="FFFFEF9C"/>
        <color rgb="FF63BE7B"/>
      </colorScale>
    </cfRule>
    <cfRule type="colorScale" priority="3555">
      <colorScale>
        <cfvo type="min"/>
        <cfvo type="max"/>
        <color rgb="FFFFEF9C"/>
        <color rgb="FF63BE7B"/>
      </colorScale>
    </cfRule>
  </conditionalFormatting>
  <conditionalFormatting sqref="V12">
    <cfRule type="colorScale" priority="3551">
      <colorScale>
        <cfvo type="min"/>
        <cfvo type="max"/>
        <color rgb="FFFFEF9C"/>
        <color rgb="FF63BE7B"/>
      </colorScale>
    </cfRule>
    <cfRule type="colorScale" priority="3552">
      <colorScale>
        <cfvo type="min"/>
        <cfvo type="percentile" val="50"/>
        <cfvo type="max"/>
        <color rgb="FFF8696B"/>
        <color rgb="FFFFEB84"/>
        <color rgb="FF63BE7B"/>
      </colorScale>
    </cfRule>
    <cfRule type="colorScale" priority="3553">
      <colorScale>
        <cfvo type="min"/>
        <cfvo type="percentile" val="50"/>
        <cfvo type="max"/>
        <color rgb="FFF8696B"/>
        <color rgb="FFFFEB84"/>
        <color rgb="FF63BE7B"/>
      </colorScale>
    </cfRule>
  </conditionalFormatting>
  <conditionalFormatting sqref="W12">
    <cfRule type="colorScale" priority="3550">
      <colorScale>
        <cfvo type="min"/>
        <cfvo type="percentile" val="50"/>
        <cfvo type="max"/>
        <color rgb="FF63BE7B"/>
        <color rgb="FFFCFCFF"/>
        <color rgb="FFF8696B"/>
      </colorScale>
    </cfRule>
  </conditionalFormatting>
  <conditionalFormatting sqref="W12">
    <cfRule type="colorScale" priority="3547">
      <colorScale>
        <cfvo type="min"/>
        <cfvo type="percentile" val="50"/>
        <cfvo type="max"/>
        <color rgb="FF63BE7B"/>
        <color rgb="FFFCFCFF"/>
        <color rgb="FFF8696B"/>
      </colorScale>
    </cfRule>
    <cfRule type="colorScale" priority="3548">
      <colorScale>
        <cfvo type="min"/>
        <cfvo type="max"/>
        <color rgb="FF63BE7B"/>
        <color rgb="FFFCFCFF"/>
      </colorScale>
    </cfRule>
    <cfRule type="colorScale" priority="3549">
      <colorScale>
        <cfvo type="min"/>
        <cfvo type="percentile" val="50"/>
        <cfvo type="max"/>
        <color rgb="FF63BE7B"/>
        <color rgb="FFFCFCFF"/>
        <color rgb="FFF8696B"/>
      </colorScale>
    </cfRule>
  </conditionalFormatting>
  <conditionalFormatting sqref="E12">
    <cfRule type="colorScale" priority="3544">
      <colorScale>
        <cfvo type="min"/>
        <cfvo type="max"/>
        <color rgb="FFFCFCFF"/>
        <color rgb="FF63BE7B"/>
      </colorScale>
    </cfRule>
  </conditionalFormatting>
  <conditionalFormatting sqref="N12">
    <cfRule type="colorScale" priority="3543">
      <colorScale>
        <cfvo type="min"/>
        <cfvo type="max"/>
        <color rgb="FFFCFCFF"/>
        <color rgb="FF63BE7B"/>
      </colorScale>
    </cfRule>
  </conditionalFormatting>
  <conditionalFormatting sqref="R12">
    <cfRule type="colorScale" priority="3538">
      <colorScale>
        <cfvo type="min"/>
        <cfvo type="percentile" val="50"/>
        <cfvo type="max"/>
        <color rgb="FFF8696B"/>
        <color rgb="FFFCFCFF"/>
        <color rgb="FF63BE7B"/>
      </colorScale>
    </cfRule>
    <cfRule type="colorScale" priority="3539">
      <colorScale>
        <cfvo type="min"/>
        <cfvo type="max"/>
        <color rgb="FFFCFCFF"/>
        <color rgb="FF63BE7B"/>
      </colorScale>
    </cfRule>
  </conditionalFormatting>
  <conditionalFormatting sqref="S12">
    <cfRule type="colorScale" priority="3537">
      <colorScale>
        <cfvo type="min"/>
        <cfvo type="percentile" val="50"/>
        <cfvo type="max"/>
        <color rgb="FFF8696B"/>
        <color rgb="FFFCFCFF"/>
        <color rgb="FF63BE7B"/>
      </colorScale>
    </cfRule>
  </conditionalFormatting>
  <conditionalFormatting sqref="S12">
    <cfRule type="colorScale" priority="3536">
      <colorScale>
        <cfvo type="min"/>
        <cfvo type="max"/>
        <color rgb="FFFCFCFF"/>
        <color rgb="FF63BE7B"/>
      </colorScale>
    </cfRule>
  </conditionalFormatting>
  <conditionalFormatting sqref="T12">
    <cfRule type="colorScale" priority="3535">
      <colorScale>
        <cfvo type="min"/>
        <cfvo type="percentile" val="50"/>
        <cfvo type="max"/>
        <color rgb="FFF8696B"/>
        <color rgb="FFFCFCFF"/>
        <color rgb="FF63BE7B"/>
      </colorScale>
    </cfRule>
  </conditionalFormatting>
  <conditionalFormatting sqref="U12">
    <cfRule type="colorScale" priority="3534">
      <colorScale>
        <cfvo type="min"/>
        <cfvo type="percentile" val="50"/>
        <cfvo type="max"/>
        <color rgb="FFF8696B"/>
        <color rgb="FFFCFCFF"/>
        <color rgb="FF63BE7B"/>
      </colorScale>
    </cfRule>
  </conditionalFormatting>
  <conditionalFormatting sqref="V12">
    <cfRule type="colorScale" priority="3533">
      <colorScale>
        <cfvo type="min"/>
        <cfvo type="percentile" val="50"/>
        <cfvo type="max"/>
        <color rgb="FF63BE7B"/>
        <color rgb="FFFCFCFF"/>
        <color rgb="FFF8696B"/>
      </colorScale>
    </cfRule>
  </conditionalFormatting>
  <conditionalFormatting sqref="S12">
    <cfRule type="colorScale" priority="3523">
      <colorScale>
        <cfvo type="min"/>
        <cfvo type="percentile" val="50"/>
        <cfvo type="max"/>
        <color rgb="FFF8696B"/>
        <color rgb="FFFCFCFF"/>
        <color rgb="FF63BE7B"/>
      </colorScale>
    </cfRule>
    <cfRule type="colorScale" priority="3524">
      <colorScale>
        <cfvo type="min"/>
        <cfvo type="max"/>
        <color rgb="FFFCFCFF"/>
        <color rgb="FF63BE7B"/>
      </colorScale>
    </cfRule>
  </conditionalFormatting>
  <conditionalFormatting sqref="R12">
    <cfRule type="colorScale" priority="3514">
      <colorScale>
        <cfvo type="min"/>
        <cfvo type="max"/>
        <color rgb="FFFCFCFF"/>
        <color rgb="FF63BE7B"/>
      </colorScale>
    </cfRule>
  </conditionalFormatting>
  <conditionalFormatting sqref="N12">
    <cfRule type="colorScale" priority="3485">
      <colorScale>
        <cfvo type="min"/>
        <cfvo type="max"/>
        <color rgb="FFFFEF9C"/>
        <color rgb="FF63BE7B"/>
      </colorScale>
    </cfRule>
    <cfRule type="colorScale" priority="3486">
      <colorScale>
        <cfvo type="min"/>
        <cfvo type="max"/>
        <color rgb="FFFCFCFF"/>
        <color rgb="FF63BE7B"/>
      </colorScale>
    </cfRule>
    <cfRule type="colorScale" priority="3487">
      <colorScale>
        <cfvo type="min"/>
        <cfvo type="max"/>
        <color rgb="FFFCFCFF"/>
        <color rgb="FF63BE7B"/>
      </colorScale>
    </cfRule>
    <cfRule type="colorScale" priority="3488">
      <colorScale>
        <cfvo type="min"/>
        <cfvo type="percentile" val="50"/>
        <cfvo type="max"/>
        <color rgb="FFF8696B"/>
        <color rgb="FFFFEB84"/>
        <color rgb="FF63BE7B"/>
      </colorScale>
    </cfRule>
    <cfRule type="colorScale" priority="3489">
      <colorScale>
        <cfvo type="min"/>
        <cfvo type="max"/>
        <color rgb="FFFFEF9C"/>
        <color rgb="FF63BE7B"/>
      </colorScale>
    </cfRule>
    <cfRule type="colorScale" priority="3490">
      <colorScale>
        <cfvo type="min"/>
        <cfvo type="percentile" val="50"/>
        <cfvo type="max"/>
        <color rgb="FFF8696B"/>
        <color rgb="FFFCFCFF"/>
        <color rgb="FF63BE7B"/>
      </colorScale>
    </cfRule>
    <cfRule type="colorScale" priority="3491">
      <colorScale>
        <cfvo type="min"/>
        <cfvo type="max"/>
        <color rgb="FFFCFCFF"/>
        <color rgb="FF63BE7B"/>
      </colorScale>
    </cfRule>
    <cfRule type="colorScale" priority="3492">
      <colorScale>
        <cfvo type="min"/>
        <cfvo type="percentile" val="50"/>
        <cfvo type="max"/>
        <color rgb="FFF8696B"/>
        <color rgb="FFFCFCFF"/>
        <color rgb="FF63BE7B"/>
      </colorScale>
    </cfRule>
    <cfRule type="colorScale" priority="3493">
      <colorScale>
        <cfvo type="min"/>
        <cfvo type="percentile" val="50"/>
        <cfvo type="max"/>
        <color rgb="FFF8696B"/>
        <color rgb="FFFCFCFF"/>
        <color rgb="FF5A8AC6"/>
      </colorScale>
    </cfRule>
    <cfRule type="colorScale" priority="3494">
      <colorScale>
        <cfvo type="min"/>
        <cfvo type="percentile" val="50"/>
        <cfvo type="max"/>
        <color rgb="FFF8696B"/>
        <color rgb="FFFCFCFF"/>
        <color rgb="FF63BE7B"/>
      </colorScale>
    </cfRule>
    <cfRule type="colorScale" priority="3495">
      <colorScale>
        <cfvo type="min"/>
        <cfvo type="percentile" val="50"/>
        <cfvo type="max"/>
        <color rgb="FFF8696B"/>
        <color rgb="FFFCFCFF"/>
        <color rgb="FF63BE7B"/>
      </colorScale>
    </cfRule>
    <cfRule type="colorScale" priority="3496">
      <colorScale>
        <cfvo type="min"/>
        <cfvo type="max"/>
        <color rgb="FFFCFCFF"/>
        <color rgb="FF63BE7B"/>
      </colorScale>
    </cfRule>
    <cfRule type="colorScale" priority="3497">
      <colorScale>
        <cfvo type="min"/>
        <cfvo type="percentile" val="50"/>
        <cfvo type="max"/>
        <color rgb="FFF8696B"/>
        <color rgb="FFFCFCFF"/>
        <color rgb="FF63BE7B"/>
      </colorScale>
    </cfRule>
    <cfRule type="colorScale" priority="3498">
      <colorScale>
        <cfvo type="min"/>
        <cfvo type="max"/>
        <color rgb="FFFCFCFF"/>
        <color rgb="FF63BE7B"/>
      </colorScale>
    </cfRule>
    <cfRule type="colorScale" priority="3499">
      <colorScale>
        <cfvo type="min"/>
        <cfvo type="max"/>
        <color rgb="FFFCFCFF"/>
        <color rgb="FF63BE7B"/>
      </colorScale>
    </cfRule>
    <cfRule type="colorScale" priority="3500">
      <colorScale>
        <cfvo type="min"/>
        <cfvo type="percentile" val="50"/>
        <cfvo type="max"/>
        <color rgb="FFF8696B"/>
        <color rgb="FFFFEB84"/>
        <color rgb="FF63BE7B"/>
      </colorScale>
    </cfRule>
    <cfRule type="colorScale" priority="3501">
      <colorScale>
        <cfvo type="min"/>
        <cfvo type="max"/>
        <color rgb="FFFFEF9C"/>
        <color rgb="FF63BE7B"/>
      </colorScale>
    </cfRule>
    <cfRule type="colorScale" priority="3502">
      <colorScale>
        <cfvo type="min"/>
        <cfvo type="max"/>
        <color rgb="FFFCFCFF"/>
        <color rgb="FF63BE7B"/>
      </colorScale>
    </cfRule>
    <cfRule type="colorScale" priority="3503">
      <colorScale>
        <cfvo type="min"/>
        <cfvo type="max"/>
        <color rgb="FFFCFCFF"/>
        <color rgb="FF63BE7B"/>
      </colorScale>
    </cfRule>
    <cfRule type="colorScale" priority="3504">
      <colorScale>
        <cfvo type="min"/>
        <cfvo type="percentile" val="50"/>
        <cfvo type="max"/>
        <color rgb="FFF8696B"/>
        <color rgb="FFFFEB84"/>
        <color rgb="FF63BE7B"/>
      </colorScale>
    </cfRule>
    <cfRule type="colorScale" priority="3505">
      <colorScale>
        <cfvo type="min"/>
        <cfvo type="max"/>
        <color rgb="FFFFEF9C"/>
        <color rgb="FF63BE7B"/>
      </colorScale>
    </cfRule>
    <cfRule type="colorScale" priority="3506">
      <colorScale>
        <cfvo type="min"/>
        <cfvo type="max"/>
        <color rgb="FFFCFCFF"/>
        <color rgb="FF63BE7B"/>
      </colorScale>
    </cfRule>
    <cfRule type="colorScale" priority="3507">
      <colorScale>
        <cfvo type="min"/>
        <cfvo type="max"/>
        <color rgb="FFFCFCFF"/>
        <color rgb="FF63BE7B"/>
      </colorScale>
    </cfRule>
    <cfRule type="colorScale" priority="3508">
      <colorScale>
        <cfvo type="min"/>
        <cfvo type="percentile" val="50"/>
        <cfvo type="max"/>
        <color rgb="FFF8696B"/>
        <color rgb="FFFFEB84"/>
        <color rgb="FF63BE7B"/>
      </colorScale>
    </cfRule>
  </conditionalFormatting>
  <conditionalFormatting sqref="F12:M12">
    <cfRule type="colorScale" priority="3470">
      <colorScale>
        <cfvo type="min"/>
        <cfvo type="max"/>
        <color rgb="FFFCFCFF"/>
        <color rgb="FF63BE7B"/>
      </colorScale>
    </cfRule>
    <cfRule type="colorScale" priority="3471">
      <colorScale>
        <cfvo type="min"/>
        <cfvo type="max"/>
        <color rgb="FFFCFCFF"/>
        <color rgb="FF63BE7B"/>
      </colorScale>
    </cfRule>
  </conditionalFormatting>
  <conditionalFormatting sqref="F12:M12">
    <cfRule type="colorScale" priority="3466">
      <colorScale>
        <cfvo type="min"/>
        <cfvo type="max"/>
        <color rgb="FFFCFCFF"/>
        <color rgb="FF63BE7B"/>
      </colorScale>
    </cfRule>
    <cfRule type="colorScale" priority="3467">
      <colorScale>
        <cfvo type="min"/>
        <cfvo type="max"/>
        <color rgb="FFFCFCFF"/>
        <color rgb="FF63BE7B"/>
      </colorScale>
    </cfRule>
    <cfRule type="colorScale" priority="3468">
      <colorScale>
        <cfvo type="min"/>
        <cfvo type="percentile" val="50"/>
        <cfvo type="max"/>
        <color rgb="FFF8696B"/>
        <color rgb="FFFFEB84"/>
        <color rgb="FF63BE7B"/>
      </colorScale>
    </cfRule>
    <cfRule type="colorScale" priority="3469">
      <colorScale>
        <cfvo type="min"/>
        <cfvo type="max"/>
        <color rgb="FFFFEF9C"/>
        <color rgb="FF63BE7B"/>
      </colorScale>
    </cfRule>
  </conditionalFormatting>
  <conditionalFormatting sqref="F12">
    <cfRule type="colorScale" priority="3465">
      <colorScale>
        <cfvo type="min"/>
        <cfvo type="max"/>
        <color rgb="FFFCFCFF"/>
        <color rgb="FF63BE7B"/>
      </colorScale>
    </cfRule>
  </conditionalFormatting>
  <conditionalFormatting sqref="F12">
    <cfRule type="colorScale" priority="3463">
      <colorScale>
        <cfvo type="min"/>
        <cfvo type="percentile" val="50"/>
        <cfvo type="max"/>
        <color rgb="FFF8696B"/>
        <color rgb="FFFCFCFF"/>
        <color rgb="FF63BE7B"/>
      </colorScale>
    </cfRule>
    <cfRule type="colorScale" priority="3464">
      <colorScale>
        <cfvo type="min"/>
        <cfvo type="max"/>
        <color rgb="FFFCFCFF"/>
        <color rgb="FF63BE7B"/>
      </colorScale>
    </cfRule>
  </conditionalFormatting>
  <conditionalFormatting sqref="F12">
    <cfRule type="colorScale" priority="3462">
      <colorScale>
        <cfvo type="min"/>
        <cfvo type="percentile" val="50"/>
        <cfvo type="max"/>
        <color rgb="FFF8696B"/>
        <color rgb="FFFCFCFF"/>
        <color rgb="FF63BE7B"/>
      </colorScale>
    </cfRule>
  </conditionalFormatting>
  <conditionalFormatting sqref="G12">
    <cfRule type="colorScale" priority="3454">
      <colorScale>
        <cfvo type="min"/>
        <cfvo type="max"/>
        <color rgb="FFFCFCFF"/>
        <color rgb="FF63BE7B"/>
      </colorScale>
    </cfRule>
  </conditionalFormatting>
  <conditionalFormatting sqref="G12">
    <cfRule type="colorScale" priority="3452">
      <colorScale>
        <cfvo type="min"/>
        <cfvo type="percentile" val="50"/>
        <cfvo type="max"/>
        <color rgb="FFF8696B"/>
        <color rgb="FFFCFCFF"/>
        <color rgb="FF63BE7B"/>
      </colorScale>
    </cfRule>
    <cfRule type="colorScale" priority="3453">
      <colorScale>
        <cfvo type="min"/>
        <cfvo type="max"/>
        <color rgb="FFFCFCFF"/>
        <color rgb="FF63BE7B"/>
      </colorScale>
    </cfRule>
  </conditionalFormatting>
  <conditionalFormatting sqref="G12">
    <cfRule type="colorScale" priority="3451">
      <colorScale>
        <cfvo type="min"/>
        <cfvo type="percentile" val="50"/>
        <cfvo type="max"/>
        <color rgb="FFF8696B"/>
        <color rgb="FFFCFCFF"/>
        <color rgb="FF63BE7B"/>
      </colorScale>
    </cfRule>
  </conditionalFormatting>
  <conditionalFormatting sqref="H12">
    <cfRule type="colorScale" priority="3443">
      <colorScale>
        <cfvo type="min"/>
        <cfvo type="max"/>
        <color rgb="FFFCFCFF"/>
        <color rgb="FF63BE7B"/>
      </colorScale>
    </cfRule>
  </conditionalFormatting>
  <conditionalFormatting sqref="H12">
    <cfRule type="colorScale" priority="3441">
      <colorScale>
        <cfvo type="min"/>
        <cfvo type="percentile" val="50"/>
        <cfvo type="max"/>
        <color rgb="FFF8696B"/>
        <color rgb="FFFCFCFF"/>
        <color rgb="FF63BE7B"/>
      </colorScale>
    </cfRule>
    <cfRule type="colorScale" priority="3442">
      <colorScale>
        <cfvo type="min"/>
        <cfvo type="max"/>
        <color rgb="FFFCFCFF"/>
        <color rgb="FF63BE7B"/>
      </colorScale>
    </cfRule>
  </conditionalFormatting>
  <conditionalFormatting sqref="H12">
    <cfRule type="colorScale" priority="3440">
      <colorScale>
        <cfvo type="min"/>
        <cfvo type="percentile" val="50"/>
        <cfvo type="max"/>
        <color rgb="FFF8696B"/>
        <color rgb="FFFCFCFF"/>
        <color rgb="FF63BE7B"/>
      </colorScale>
    </cfRule>
  </conditionalFormatting>
  <conditionalFormatting sqref="I12">
    <cfRule type="colorScale" priority="3432">
      <colorScale>
        <cfvo type="min"/>
        <cfvo type="max"/>
        <color rgb="FFFCFCFF"/>
        <color rgb="FF63BE7B"/>
      </colorScale>
    </cfRule>
  </conditionalFormatting>
  <conditionalFormatting sqref="I12">
    <cfRule type="colorScale" priority="3430">
      <colorScale>
        <cfvo type="min"/>
        <cfvo type="percentile" val="50"/>
        <cfvo type="max"/>
        <color rgb="FFF8696B"/>
        <color rgb="FFFCFCFF"/>
        <color rgb="FF63BE7B"/>
      </colorScale>
    </cfRule>
    <cfRule type="colorScale" priority="3431">
      <colorScale>
        <cfvo type="min"/>
        <cfvo type="max"/>
        <color rgb="FFFCFCFF"/>
        <color rgb="FF63BE7B"/>
      </colorScale>
    </cfRule>
  </conditionalFormatting>
  <conditionalFormatting sqref="I12">
    <cfRule type="colorScale" priority="3429">
      <colorScale>
        <cfvo type="min"/>
        <cfvo type="percentile" val="50"/>
        <cfvo type="max"/>
        <color rgb="FFF8696B"/>
        <color rgb="FFFCFCFF"/>
        <color rgb="FF63BE7B"/>
      </colorScale>
    </cfRule>
  </conditionalFormatting>
  <conditionalFormatting sqref="J12">
    <cfRule type="colorScale" priority="3421">
      <colorScale>
        <cfvo type="min"/>
        <cfvo type="max"/>
        <color rgb="FFFCFCFF"/>
        <color rgb="FF63BE7B"/>
      </colorScale>
    </cfRule>
  </conditionalFormatting>
  <conditionalFormatting sqref="J12">
    <cfRule type="colorScale" priority="3419">
      <colorScale>
        <cfvo type="min"/>
        <cfvo type="percentile" val="50"/>
        <cfvo type="max"/>
        <color rgb="FFF8696B"/>
        <color rgb="FFFCFCFF"/>
        <color rgb="FF63BE7B"/>
      </colorScale>
    </cfRule>
    <cfRule type="colorScale" priority="3420">
      <colorScale>
        <cfvo type="min"/>
        <cfvo type="max"/>
        <color rgb="FFFCFCFF"/>
        <color rgb="FF63BE7B"/>
      </colorScale>
    </cfRule>
  </conditionalFormatting>
  <conditionalFormatting sqref="J12">
    <cfRule type="colorScale" priority="3418">
      <colorScale>
        <cfvo type="min"/>
        <cfvo type="percentile" val="50"/>
        <cfvo type="max"/>
        <color rgb="FFF8696B"/>
        <color rgb="FFFCFCFF"/>
        <color rgb="FF63BE7B"/>
      </colorScale>
    </cfRule>
  </conditionalFormatting>
  <conditionalFormatting sqref="K12">
    <cfRule type="colorScale" priority="3410">
      <colorScale>
        <cfvo type="min"/>
        <cfvo type="max"/>
        <color rgb="FFFCFCFF"/>
        <color rgb="FF63BE7B"/>
      </colorScale>
    </cfRule>
  </conditionalFormatting>
  <conditionalFormatting sqref="K12">
    <cfRule type="colorScale" priority="3408">
      <colorScale>
        <cfvo type="min"/>
        <cfvo type="percentile" val="50"/>
        <cfvo type="max"/>
        <color rgb="FFF8696B"/>
        <color rgb="FFFCFCFF"/>
        <color rgb="FF63BE7B"/>
      </colorScale>
    </cfRule>
    <cfRule type="colorScale" priority="3409">
      <colorScale>
        <cfvo type="min"/>
        <cfvo type="max"/>
        <color rgb="FFFCFCFF"/>
        <color rgb="FF63BE7B"/>
      </colorScale>
    </cfRule>
  </conditionalFormatting>
  <conditionalFormatting sqref="K12">
    <cfRule type="colorScale" priority="3407">
      <colorScale>
        <cfvo type="min"/>
        <cfvo type="percentile" val="50"/>
        <cfvo type="max"/>
        <color rgb="FFF8696B"/>
        <color rgb="FFFCFCFF"/>
        <color rgb="FF63BE7B"/>
      </colorScale>
    </cfRule>
  </conditionalFormatting>
  <conditionalFormatting sqref="L12">
    <cfRule type="colorScale" priority="3399">
      <colorScale>
        <cfvo type="min"/>
        <cfvo type="max"/>
        <color rgb="FFFCFCFF"/>
        <color rgb="FF63BE7B"/>
      </colorScale>
    </cfRule>
  </conditionalFormatting>
  <conditionalFormatting sqref="L12">
    <cfRule type="colorScale" priority="3397">
      <colorScale>
        <cfvo type="min"/>
        <cfvo type="percentile" val="50"/>
        <cfvo type="max"/>
        <color rgb="FFF8696B"/>
        <color rgb="FFFCFCFF"/>
        <color rgb="FF63BE7B"/>
      </colorScale>
    </cfRule>
    <cfRule type="colorScale" priority="3398">
      <colorScale>
        <cfvo type="min"/>
        <cfvo type="max"/>
        <color rgb="FFFCFCFF"/>
        <color rgb="FF63BE7B"/>
      </colorScale>
    </cfRule>
  </conditionalFormatting>
  <conditionalFormatting sqref="L12">
    <cfRule type="colorScale" priority="3396">
      <colorScale>
        <cfvo type="min"/>
        <cfvo type="percentile" val="50"/>
        <cfvo type="max"/>
        <color rgb="FFF8696B"/>
        <color rgb="FFFCFCFF"/>
        <color rgb="FF63BE7B"/>
      </colorScale>
    </cfRule>
  </conditionalFormatting>
  <conditionalFormatting sqref="M12">
    <cfRule type="colorScale" priority="3388">
      <colorScale>
        <cfvo type="min"/>
        <cfvo type="max"/>
        <color rgb="FFFCFCFF"/>
        <color rgb="FF63BE7B"/>
      </colorScale>
    </cfRule>
  </conditionalFormatting>
  <conditionalFormatting sqref="M12">
    <cfRule type="colorScale" priority="3386">
      <colorScale>
        <cfvo type="min"/>
        <cfvo type="percentile" val="50"/>
        <cfvo type="max"/>
        <color rgb="FFF8696B"/>
        <color rgb="FFFCFCFF"/>
        <color rgb="FF63BE7B"/>
      </colorScale>
    </cfRule>
    <cfRule type="colorScale" priority="3387">
      <colorScale>
        <cfvo type="min"/>
        <cfvo type="max"/>
        <color rgb="FFFCFCFF"/>
        <color rgb="FF63BE7B"/>
      </colorScale>
    </cfRule>
  </conditionalFormatting>
  <conditionalFormatting sqref="M12">
    <cfRule type="colorScale" priority="3385">
      <colorScale>
        <cfvo type="min"/>
        <cfvo type="percentile" val="50"/>
        <cfvo type="max"/>
        <color rgb="FFF8696B"/>
        <color rgb="FFFCFCFF"/>
        <color rgb="FF63BE7B"/>
      </colorScale>
    </cfRule>
  </conditionalFormatting>
  <conditionalFormatting sqref="O12">
    <cfRule type="colorScale" priority="3371">
      <colorScale>
        <cfvo type="min"/>
        <cfvo type="percentile" val="50"/>
        <cfvo type="max"/>
        <color rgb="FF63BE7B"/>
        <color rgb="FFFCFCFF"/>
        <color rgb="FFF8696B"/>
      </colorScale>
    </cfRule>
    <cfRule type="colorScale" priority="3372">
      <colorScale>
        <cfvo type="min"/>
        <cfvo type="max"/>
        <color rgb="FFFCFCFF"/>
        <color rgb="FF63BE7B"/>
      </colorScale>
    </cfRule>
  </conditionalFormatting>
  <conditionalFormatting sqref="T12">
    <cfRule type="colorScale" priority="3346">
      <colorScale>
        <cfvo type="min"/>
        <cfvo type="max"/>
        <color rgb="FFFCFCFF"/>
        <color rgb="FF63BE7B"/>
      </colorScale>
    </cfRule>
  </conditionalFormatting>
  <conditionalFormatting sqref="U12">
    <cfRule type="colorScale" priority="3345">
      <colorScale>
        <cfvo type="min"/>
        <cfvo type="max"/>
        <color rgb="FFFCFCFF"/>
        <color rgb="FF63BE7B"/>
      </colorScale>
    </cfRule>
  </conditionalFormatting>
  <conditionalFormatting sqref="G12">
    <cfRule type="colorScale" priority="3258">
      <colorScale>
        <cfvo type="min"/>
        <cfvo type="max"/>
        <color rgb="FFFCFCFF"/>
        <color rgb="FF63BE7B"/>
      </colorScale>
    </cfRule>
    <cfRule type="colorScale" priority="3259">
      <colorScale>
        <cfvo type="min"/>
        <cfvo type="percentile" val="50"/>
        <cfvo type="max"/>
        <color rgb="FFF8696B"/>
        <color rgb="FFFCFCFF"/>
        <color rgb="FF63BE7B"/>
      </colorScale>
    </cfRule>
  </conditionalFormatting>
  <conditionalFormatting sqref="S12">
    <cfRule type="colorScale" priority="3243">
      <colorScale>
        <cfvo type="min"/>
        <cfvo type="max"/>
        <color rgb="FFFCFCFF"/>
        <color rgb="FF63BE7B"/>
      </colorScale>
    </cfRule>
    <cfRule type="colorScale" priority="3244">
      <colorScale>
        <cfvo type="min"/>
        <cfvo type="percentile" val="50"/>
        <cfvo type="max"/>
        <color rgb="FFF8696B"/>
        <color rgb="FFFCFCFF"/>
        <color rgb="FF63BE7B"/>
      </colorScale>
    </cfRule>
  </conditionalFormatting>
  <conditionalFormatting sqref="T12">
    <cfRule type="colorScale" priority="3241">
      <colorScale>
        <cfvo type="min"/>
        <cfvo type="max"/>
        <color rgb="FFFCFCFF"/>
        <color rgb="FF63BE7B"/>
      </colorScale>
    </cfRule>
    <cfRule type="colorScale" priority="3242">
      <colorScale>
        <cfvo type="min"/>
        <cfvo type="percentile" val="50"/>
        <cfvo type="max"/>
        <color rgb="FFF8696B"/>
        <color rgb="FFFCFCFF"/>
        <color rgb="FF63BE7B"/>
      </colorScale>
    </cfRule>
  </conditionalFormatting>
  <conditionalFormatting sqref="U12">
    <cfRule type="colorScale" priority="3239">
      <colorScale>
        <cfvo type="min"/>
        <cfvo type="max"/>
        <color rgb="FFFCFCFF"/>
        <color rgb="FF63BE7B"/>
      </colorScale>
    </cfRule>
    <cfRule type="colorScale" priority="3240">
      <colorScale>
        <cfvo type="min"/>
        <cfvo type="percentile" val="50"/>
        <cfvo type="max"/>
        <color rgb="FF63BE7B"/>
        <color rgb="FFFCFCFF"/>
        <color rgb="FFF8696B"/>
      </colorScale>
    </cfRule>
  </conditionalFormatting>
  <conditionalFormatting sqref="S15">
    <cfRule type="colorScale" priority="2983">
      <colorScale>
        <cfvo type="min"/>
        <cfvo type="percentile" val="50"/>
        <cfvo type="max"/>
        <color rgb="FFF8696B"/>
        <color rgb="FFFCFCFF"/>
        <color rgb="FF63BE7B"/>
      </colorScale>
    </cfRule>
  </conditionalFormatting>
  <conditionalFormatting sqref="D15">
    <cfRule type="colorScale" priority="2984">
      <colorScale>
        <cfvo type="min"/>
        <cfvo type="percentile" val="50"/>
        <cfvo type="max"/>
        <color rgb="FFF8696B"/>
        <color rgb="FFFCFCFF"/>
        <color rgb="FF63BE7B"/>
      </colorScale>
    </cfRule>
  </conditionalFormatting>
  <conditionalFormatting sqref="O15">
    <cfRule type="colorScale" priority="2985">
      <colorScale>
        <cfvo type="min"/>
        <cfvo type="percentile" val="50"/>
        <cfvo type="max"/>
        <color rgb="FF63BE7B"/>
        <color rgb="FFFCFCFF"/>
        <color rgb="FFF8696B"/>
      </colorScale>
    </cfRule>
  </conditionalFormatting>
  <conditionalFormatting sqref="P15">
    <cfRule type="colorScale" priority="2986">
      <colorScale>
        <cfvo type="min"/>
        <cfvo type="percentile" val="50"/>
        <cfvo type="max"/>
        <color rgb="FF63BE7B"/>
        <color rgb="FFFCFCFF"/>
        <color rgb="FFF8696B"/>
      </colorScale>
    </cfRule>
  </conditionalFormatting>
  <conditionalFormatting sqref="Q15">
    <cfRule type="colorScale" priority="2987">
      <colorScale>
        <cfvo type="min"/>
        <cfvo type="percentile" val="50"/>
        <cfvo type="max"/>
        <color rgb="FFF8696B"/>
        <color rgb="FFFCFCFF"/>
        <color rgb="FF63BE7B"/>
      </colorScale>
    </cfRule>
  </conditionalFormatting>
  <conditionalFormatting sqref="R15">
    <cfRule type="colorScale" priority="2988">
      <colorScale>
        <cfvo type="min"/>
        <cfvo type="percentile" val="50"/>
        <cfvo type="max"/>
        <color rgb="FFF8696B"/>
        <color rgb="FFFCFCFF"/>
        <color rgb="FF63BE7B"/>
      </colorScale>
    </cfRule>
    <cfRule type="colorScale" priority="2989">
      <colorScale>
        <cfvo type="min"/>
        <cfvo type="max"/>
        <color rgb="FFFCFCFF"/>
        <color rgb="FF63BE7B"/>
      </colorScale>
    </cfRule>
  </conditionalFormatting>
  <conditionalFormatting sqref="S15">
    <cfRule type="colorScale" priority="2990">
      <colorScale>
        <cfvo type="min"/>
        <cfvo type="percentile" val="50"/>
        <cfvo type="max"/>
        <color rgb="FFF8696B"/>
        <color rgb="FFFCFCFF"/>
        <color rgb="FF63BE7B"/>
      </colorScale>
    </cfRule>
  </conditionalFormatting>
  <conditionalFormatting sqref="T15">
    <cfRule type="colorScale" priority="2991">
      <colorScale>
        <cfvo type="min"/>
        <cfvo type="percentile" val="50"/>
        <cfvo type="max"/>
        <color rgb="FFF8696B"/>
        <color rgb="FFFCFCFF"/>
        <color rgb="FF63BE7B"/>
      </colorScale>
    </cfRule>
  </conditionalFormatting>
  <conditionalFormatting sqref="U15">
    <cfRule type="colorScale" priority="2992">
      <colorScale>
        <cfvo type="min"/>
        <cfvo type="percentile" val="50"/>
        <cfvo type="max"/>
        <color rgb="FFF8696B"/>
        <color rgb="FFFCFCFF"/>
        <color rgb="FF63BE7B"/>
      </colorScale>
    </cfRule>
  </conditionalFormatting>
  <conditionalFormatting sqref="V15">
    <cfRule type="colorScale" priority="2993">
      <colorScale>
        <cfvo type="min"/>
        <cfvo type="percentile" val="50"/>
        <cfvo type="max"/>
        <color rgb="FF63BE7B"/>
        <color rgb="FFFCFCFF"/>
        <color rgb="FFF8696B"/>
      </colorScale>
    </cfRule>
  </conditionalFormatting>
  <conditionalFormatting sqref="W15">
    <cfRule type="colorScale" priority="2994">
      <colorScale>
        <cfvo type="min"/>
        <cfvo type="percentile" val="50"/>
        <cfvo type="max"/>
        <color rgb="FF63BE7B"/>
        <color rgb="FFFCFCFF"/>
        <color rgb="FFF8696B"/>
      </colorScale>
    </cfRule>
  </conditionalFormatting>
  <conditionalFormatting sqref="D15">
    <cfRule type="colorScale" priority="2995">
      <colorScale>
        <cfvo type="min"/>
        <cfvo type="percentile" val="50"/>
        <cfvo type="max"/>
        <color rgb="FFF8696B"/>
        <color rgb="FFFCFCFF"/>
        <color rgb="FF63BE7B"/>
      </colorScale>
    </cfRule>
  </conditionalFormatting>
  <conditionalFormatting sqref="O15">
    <cfRule type="colorScale" priority="2996">
      <colorScale>
        <cfvo type="min"/>
        <cfvo type="percentile" val="50"/>
        <cfvo type="max"/>
        <color rgb="FF63BE7B"/>
        <color rgb="FFFCFCFF"/>
        <color rgb="FFF8696B"/>
      </colorScale>
    </cfRule>
  </conditionalFormatting>
  <conditionalFormatting sqref="P15">
    <cfRule type="colorScale" priority="2997">
      <colorScale>
        <cfvo type="min"/>
        <cfvo type="percentile" val="50"/>
        <cfvo type="max"/>
        <color rgb="FF63BE7B"/>
        <color rgb="FFFCFCFF"/>
        <color rgb="FFF8696B"/>
      </colorScale>
    </cfRule>
  </conditionalFormatting>
  <conditionalFormatting sqref="Q15">
    <cfRule type="colorScale" priority="2998">
      <colorScale>
        <cfvo type="min"/>
        <cfvo type="percentile" val="50"/>
        <cfvo type="max"/>
        <color rgb="FFF8696B"/>
        <color rgb="FFFCFCFF"/>
        <color rgb="FF63BE7B"/>
      </colorScale>
    </cfRule>
  </conditionalFormatting>
  <conditionalFormatting sqref="R15">
    <cfRule type="colorScale" priority="2999">
      <colorScale>
        <cfvo type="min"/>
        <cfvo type="max"/>
        <color rgb="FFFCFCFF"/>
        <color rgb="FF63BE7B"/>
      </colorScale>
    </cfRule>
    <cfRule type="colorScale" priority="3000">
      <colorScale>
        <cfvo type="min"/>
        <cfvo type="percentile" val="50"/>
        <cfvo type="max"/>
        <color rgb="FFF8696B"/>
        <color rgb="FFFCFCFF"/>
        <color rgb="FF63BE7B"/>
      </colorScale>
    </cfRule>
  </conditionalFormatting>
  <conditionalFormatting sqref="S15">
    <cfRule type="colorScale" priority="3001">
      <colorScale>
        <cfvo type="min"/>
        <cfvo type="percentile" val="50"/>
        <cfvo type="max"/>
        <color rgb="FFF8696B"/>
        <color rgb="FFFCFCFF"/>
        <color rgb="FF63BE7B"/>
      </colorScale>
    </cfRule>
  </conditionalFormatting>
  <conditionalFormatting sqref="T15">
    <cfRule type="colorScale" priority="3002">
      <colorScale>
        <cfvo type="min"/>
        <cfvo type="percentile" val="50"/>
        <cfvo type="max"/>
        <color rgb="FFF8696B"/>
        <color rgb="FFFCFCFF"/>
        <color rgb="FF63BE7B"/>
      </colorScale>
    </cfRule>
  </conditionalFormatting>
  <conditionalFormatting sqref="U15">
    <cfRule type="colorScale" priority="3003">
      <colorScale>
        <cfvo type="min"/>
        <cfvo type="percentile" val="50"/>
        <cfvo type="max"/>
        <color rgb="FFF8696B"/>
        <color rgb="FFFCFCFF"/>
        <color rgb="FF63BE7B"/>
      </colorScale>
    </cfRule>
  </conditionalFormatting>
  <conditionalFormatting sqref="V15">
    <cfRule type="colorScale" priority="3004">
      <colorScale>
        <cfvo type="min"/>
        <cfvo type="percentile" val="50"/>
        <cfvo type="max"/>
        <color rgb="FF63BE7B"/>
        <color rgb="FFFCFCFF"/>
        <color rgb="FFF8696B"/>
      </colorScale>
    </cfRule>
  </conditionalFormatting>
  <conditionalFormatting sqref="W15">
    <cfRule type="colorScale" priority="3005">
      <colorScale>
        <cfvo type="min"/>
        <cfvo type="percentile" val="50"/>
        <cfvo type="max"/>
        <color rgb="FF63BE7B"/>
        <color rgb="FFFCFCFF"/>
        <color rgb="FFF8696B"/>
      </colorScale>
    </cfRule>
  </conditionalFormatting>
  <conditionalFormatting sqref="D15">
    <cfRule type="colorScale" priority="2971">
      <colorScale>
        <cfvo type="min"/>
        <cfvo type="percentile" val="50"/>
        <cfvo type="max"/>
        <color rgb="FFF8696B"/>
        <color rgb="FFFCFCFF"/>
        <color rgb="FF63BE7B"/>
      </colorScale>
    </cfRule>
  </conditionalFormatting>
  <conditionalFormatting sqref="E15">
    <cfRule type="colorScale" priority="2972">
      <colorScale>
        <cfvo type="min"/>
        <cfvo type="max"/>
        <color rgb="FFFCFCFF"/>
        <color rgb="FF63BE7B"/>
      </colorScale>
    </cfRule>
  </conditionalFormatting>
  <conditionalFormatting sqref="O15">
    <cfRule type="colorScale" priority="2973">
      <colorScale>
        <cfvo type="min"/>
        <cfvo type="percentile" val="50"/>
        <cfvo type="max"/>
        <color rgb="FF63BE7B"/>
        <color rgb="FFFCFCFF"/>
        <color rgb="FFF8696B"/>
      </colorScale>
    </cfRule>
  </conditionalFormatting>
  <conditionalFormatting sqref="P15">
    <cfRule type="colorScale" priority="2974">
      <colorScale>
        <cfvo type="min"/>
        <cfvo type="percentile" val="50"/>
        <cfvo type="max"/>
        <color rgb="FF63BE7B"/>
        <color rgb="FFFCFCFF"/>
        <color rgb="FFF8696B"/>
      </colorScale>
    </cfRule>
  </conditionalFormatting>
  <conditionalFormatting sqref="Q15">
    <cfRule type="colorScale" priority="2975">
      <colorScale>
        <cfvo type="min"/>
        <cfvo type="percentile" val="50"/>
        <cfvo type="max"/>
        <color rgb="FFF8696B"/>
        <color rgb="FFFCFCFF"/>
        <color rgb="FF63BE7B"/>
      </colorScale>
    </cfRule>
  </conditionalFormatting>
  <conditionalFormatting sqref="R15">
    <cfRule type="colorScale" priority="2976">
      <colorScale>
        <cfvo type="min"/>
        <cfvo type="max"/>
        <color rgb="FFFCFCFF"/>
        <color rgb="FF63BE7B"/>
      </colorScale>
    </cfRule>
  </conditionalFormatting>
  <conditionalFormatting sqref="S15">
    <cfRule type="colorScale" priority="2977">
      <colorScale>
        <cfvo type="min"/>
        <cfvo type="max"/>
        <color rgb="FFFCFCFF"/>
        <color rgb="FF63BE7B"/>
      </colorScale>
    </cfRule>
    <cfRule type="colorScale" priority="2978">
      <colorScale>
        <cfvo type="min"/>
        <cfvo type="percentile" val="50"/>
        <cfvo type="max"/>
        <color rgb="FFF8696B"/>
        <color rgb="FFFCFCFF"/>
        <color rgb="FF63BE7B"/>
      </colorScale>
    </cfRule>
  </conditionalFormatting>
  <conditionalFormatting sqref="T15">
    <cfRule type="colorScale" priority="2979">
      <colorScale>
        <cfvo type="min"/>
        <cfvo type="max"/>
        <color rgb="FFFCFCFF"/>
        <color rgb="FF63BE7B"/>
      </colorScale>
    </cfRule>
  </conditionalFormatting>
  <conditionalFormatting sqref="U15">
    <cfRule type="colorScale" priority="2980">
      <colorScale>
        <cfvo type="min"/>
        <cfvo type="percentile" val="50"/>
        <cfvo type="max"/>
        <color rgb="FFF8696B"/>
        <color rgb="FFFCFCFF"/>
        <color rgb="FF63BE7B"/>
      </colorScale>
    </cfRule>
  </conditionalFormatting>
  <conditionalFormatting sqref="V15">
    <cfRule type="colorScale" priority="2981">
      <colorScale>
        <cfvo type="min"/>
        <cfvo type="percentile" val="50"/>
        <cfvo type="max"/>
        <color rgb="FF63BE7B"/>
        <color rgb="FFFCFCFF"/>
        <color rgb="FFF8696B"/>
      </colorScale>
    </cfRule>
  </conditionalFormatting>
  <conditionalFormatting sqref="W15">
    <cfRule type="colorScale" priority="2982">
      <colorScale>
        <cfvo type="min"/>
        <cfvo type="percentile" val="50"/>
        <cfvo type="max"/>
        <color rgb="FF63BE7B"/>
        <color rgb="FFFCFCFF"/>
        <color rgb="FFF8696B"/>
      </colorScale>
    </cfRule>
  </conditionalFormatting>
  <conditionalFormatting sqref="D15">
    <cfRule type="colorScale" priority="2920">
      <colorScale>
        <cfvo type="min"/>
        <cfvo type="percentile" val="50"/>
        <cfvo type="max"/>
        <color rgb="FFF8696B"/>
        <color rgb="FFFCFCFF"/>
        <color rgb="FF63BE7B"/>
      </colorScale>
    </cfRule>
    <cfRule type="colorScale" priority="2938">
      <colorScale>
        <cfvo type="min"/>
        <cfvo type="percentile" val="50"/>
        <cfvo type="max"/>
        <color rgb="FFF8696B"/>
        <color rgb="FFFCFCFF"/>
        <color rgb="FF63BE7B"/>
      </colorScale>
    </cfRule>
    <cfRule type="colorScale" priority="2948">
      <colorScale>
        <cfvo type="min"/>
        <cfvo type="percentile" val="50"/>
        <cfvo type="max"/>
        <color rgb="FFF8696B"/>
        <color rgb="FFFCFCFF"/>
        <color rgb="FF63BE7B"/>
      </colorScale>
    </cfRule>
  </conditionalFormatting>
  <conditionalFormatting sqref="E15">
    <cfRule type="colorScale" priority="2940">
      <colorScale>
        <cfvo type="min"/>
        <cfvo type="max"/>
        <color rgb="FFFCFCFF"/>
        <color rgb="FF63BE7B"/>
      </colorScale>
    </cfRule>
    <cfRule type="colorScale" priority="2941">
      <colorScale>
        <cfvo type="min"/>
        <cfvo type="max"/>
        <color rgb="FFFCFCFF"/>
        <color rgb="FF63BE7B"/>
      </colorScale>
    </cfRule>
    <cfRule type="colorScale" priority="2949">
      <colorScale>
        <cfvo type="min"/>
        <cfvo type="max"/>
        <color rgb="FFFCFCFF"/>
        <color rgb="FF63BE7B"/>
      </colorScale>
    </cfRule>
    <cfRule type="colorScale" priority="2968">
      <colorScale>
        <cfvo type="min"/>
        <cfvo type="percentile" val="50"/>
        <cfvo type="max"/>
        <color rgb="FFF8696B"/>
        <color rgb="FFFCFCFF"/>
        <color rgb="FF63BE7B"/>
      </colorScale>
    </cfRule>
    <cfRule type="colorScale" priority="2969">
      <colorScale>
        <cfvo type="min"/>
        <cfvo type="max"/>
        <color rgb="FFFCFCFF"/>
        <color rgb="FF63BE7B"/>
      </colorScale>
    </cfRule>
    <cfRule type="colorScale" priority="2970">
      <colorScale>
        <cfvo type="min"/>
        <cfvo type="percentile" val="50"/>
        <cfvo type="max"/>
        <color rgb="FFF8696B"/>
        <color rgb="FFFCFCFF"/>
        <color rgb="FF63BE7B"/>
      </colorScale>
    </cfRule>
  </conditionalFormatting>
  <conditionalFormatting sqref="O15">
    <cfRule type="colorScale" priority="2937">
      <colorScale>
        <cfvo type="min"/>
        <cfvo type="percentile" val="50"/>
        <cfvo type="max"/>
        <color rgb="FF63BE7B"/>
        <color rgb="FFFCFCFF"/>
        <color rgb="FFF8696B"/>
      </colorScale>
    </cfRule>
    <cfRule type="colorScale" priority="2939">
      <colorScale>
        <cfvo type="min"/>
        <cfvo type="percentile" val="50"/>
        <cfvo type="max"/>
        <color rgb="FF63BE7B"/>
        <color rgb="FFFCFCFF"/>
        <color rgb="FFF8696B"/>
      </colorScale>
    </cfRule>
    <cfRule type="colorScale" priority="2942">
      <colorScale>
        <cfvo type="min"/>
        <cfvo type="percentile" val="50"/>
        <cfvo type="max"/>
        <color rgb="FF63BE7B"/>
        <color rgb="FFFCFCFF"/>
        <color rgb="FFF8696B"/>
      </colorScale>
    </cfRule>
    <cfRule type="colorScale" priority="2943">
      <colorScale>
        <cfvo type="min"/>
        <cfvo type="percentile" val="50"/>
        <cfvo type="max"/>
        <color rgb="FF63BE7B"/>
        <color rgb="FFFCFCFF"/>
        <color rgb="FFF8696B"/>
      </colorScale>
    </cfRule>
    <cfRule type="colorScale" priority="2950">
      <colorScale>
        <cfvo type="min"/>
        <cfvo type="percentile" val="50"/>
        <cfvo type="max"/>
        <color rgb="FF63BE7B"/>
        <color rgb="FFFCFCFF"/>
        <color rgb="FFF8696B"/>
      </colorScale>
    </cfRule>
  </conditionalFormatting>
  <conditionalFormatting sqref="P15">
    <cfRule type="colorScale" priority="2936">
      <colorScale>
        <cfvo type="min"/>
        <cfvo type="percentile" val="50"/>
        <cfvo type="max"/>
        <color rgb="FF63BE7B"/>
        <color rgb="FFFCFCFF"/>
        <color rgb="FFF8696B"/>
      </colorScale>
    </cfRule>
    <cfRule type="colorScale" priority="2951">
      <colorScale>
        <cfvo type="min"/>
        <cfvo type="percentile" val="50"/>
        <cfvo type="max"/>
        <color rgb="FF63BE7B"/>
        <color rgb="FFFCFCFF"/>
        <color rgb="FFF8696B"/>
      </colorScale>
    </cfRule>
    <cfRule type="colorScale" priority="2952">
      <colorScale>
        <cfvo type="min"/>
        <cfvo type="percentile" val="50"/>
        <cfvo type="max"/>
        <color rgb="FF63BE7B"/>
        <color rgb="FFFCFCFF"/>
        <color rgb="FFF8696B"/>
      </colorScale>
    </cfRule>
    <cfRule type="colorScale" priority="2953">
      <colorScale>
        <cfvo type="min"/>
        <cfvo type="max"/>
        <color rgb="FFFCFCFF"/>
        <color rgb="FFF8696B"/>
      </colorScale>
    </cfRule>
  </conditionalFormatting>
  <conditionalFormatting sqref="Q15">
    <cfRule type="colorScale" priority="2925">
      <colorScale>
        <cfvo type="min"/>
        <cfvo type="percentile" val="50"/>
        <cfvo type="max"/>
        <color rgb="FFF8696B"/>
        <color rgb="FFFCFCFF"/>
        <color rgb="FF63BE7B"/>
      </colorScale>
    </cfRule>
    <cfRule type="colorScale" priority="2931">
      <colorScale>
        <cfvo type="min"/>
        <cfvo type="max"/>
        <color rgb="FFFCFCFF"/>
        <color rgb="FF63BE7B"/>
      </colorScale>
    </cfRule>
    <cfRule type="colorScale" priority="2944">
      <colorScale>
        <cfvo type="min"/>
        <cfvo type="max"/>
        <color rgb="FFFFEF9C"/>
        <color rgb="FF63BE7B"/>
      </colorScale>
    </cfRule>
    <cfRule type="colorScale" priority="2945">
      <colorScale>
        <cfvo type="min"/>
        <cfvo type="max"/>
        <color rgb="FFFFEF9C"/>
        <color rgb="FF63BE7B"/>
      </colorScale>
    </cfRule>
    <cfRule type="colorScale" priority="2954">
      <colorScale>
        <cfvo type="min"/>
        <cfvo type="percentile" val="50"/>
        <cfvo type="max"/>
        <color rgb="FFF8696B"/>
        <color rgb="FFFCFCFF"/>
        <color rgb="FF63BE7B"/>
      </colorScale>
    </cfRule>
    <cfRule type="colorScale" priority="2955">
      <colorScale>
        <cfvo type="min"/>
        <cfvo type="max"/>
        <color rgb="FFFFEF9C"/>
        <color rgb="FF63BE7B"/>
      </colorScale>
    </cfRule>
    <cfRule type="colorScale" priority="2956">
      <colorScale>
        <cfvo type="min"/>
        <cfvo type="max"/>
        <color rgb="FFFCFCFF"/>
        <color rgb="FF63BE7B"/>
      </colorScale>
    </cfRule>
    <cfRule type="colorScale" priority="2957">
      <colorScale>
        <cfvo type="min"/>
        <cfvo type="max"/>
        <color rgb="FFFCFCFF"/>
        <color rgb="FF63BE7B"/>
      </colorScale>
    </cfRule>
    <cfRule type="colorScale" priority="2958">
      <colorScale>
        <cfvo type="min"/>
        <cfvo type="percentile" val="50"/>
        <cfvo type="max"/>
        <color rgb="FFF8696B"/>
        <color rgb="FFFCFCFF"/>
        <color rgb="FF63BE7B"/>
      </colorScale>
    </cfRule>
  </conditionalFormatting>
  <conditionalFormatting sqref="R15">
    <cfRule type="colorScale" priority="2930">
      <colorScale>
        <cfvo type="min"/>
        <cfvo type="max"/>
        <color rgb="FFFCFCFF"/>
        <color rgb="FF63BE7B"/>
      </colorScale>
    </cfRule>
    <cfRule type="colorScale" priority="2935">
      <colorScale>
        <cfvo type="min"/>
        <cfvo type="percentile" val="50"/>
        <cfvo type="max"/>
        <color rgb="FFF8696B"/>
        <color rgb="FFFCFCFF"/>
        <color rgb="FF63BE7B"/>
      </colorScale>
    </cfRule>
  </conditionalFormatting>
  <conditionalFormatting sqref="S15">
    <cfRule type="colorScale" priority="2929">
      <colorScale>
        <cfvo type="min"/>
        <cfvo type="max"/>
        <color rgb="FFFCFCFF"/>
        <color rgb="FF63BE7B"/>
      </colorScale>
    </cfRule>
    <cfRule type="colorScale" priority="2934">
      <colorScale>
        <cfvo type="min"/>
        <cfvo type="percentile" val="50"/>
        <cfvo type="max"/>
        <color rgb="FFF8696B"/>
        <color rgb="FFFCFCFF"/>
        <color rgb="FF63BE7B"/>
      </colorScale>
    </cfRule>
  </conditionalFormatting>
  <conditionalFormatting sqref="T15">
    <cfRule type="colorScale" priority="2928">
      <colorScale>
        <cfvo type="min"/>
        <cfvo type="max"/>
        <color rgb="FFFCFCFF"/>
        <color rgb="FF63BE7B"/>
      </colorScale>
    </cfRule>
    <cfRule type="colorScale" priority="2933">
      <colorScale>
        <cfvo type="min"/>
        <cfvo type="percentile" val="50"/>
        <cfvo type="max"/>
        <color rgb="FFF8696B"/>
        <color rgb="FFFCFCFF"/>
        <color rgb="FF63BE7B"/>
      </colorScale>
    </cfRule>
    <cfRule type="colorScale" priority="2946">
      <colorScale>
        <cfvo type="min"/>
        <cfvo type="max"/>
        <color rgb="FFFFEF9C"/>
        <color rgb="FF63BE7B"/>
      </colorScale>
    </cfRule>
    <cfRule type="colorScale" priority="2947">
      <colorScale>
        <cfvo type="min"/>
        <cfvo type="max"/>
        <color rgb="FFFFEF9C"/>
        <color rgb="FF63BE7B"/>
      </colorScale>
    </cfRule>
    <cfRule type="colorScale" priority="2959">
      <colorScale>
        <cfvo type="min"/>
        <cfvo type="percentile" val="50"/>
        <cfvo type="max"/>
        <color rgb="FFF8696B"/>
        <color rgb="FFFCFCFF"/>
        <color rgb="FF63BE7B"/>
      </colorScale>
    </cfRule>
    <cfRule type="colorScale" priority="2960">
      <colorScale>
        <cfvo type="min"/>
        <cfvo type="max"/>
        <color rgb="FFFCFCFF"/>
        <color rgb="FF63BE7B"/>
      </colorScale>
    </cfRule>
    <cfRule type="colorScale" priority="2961">
      <colorScale>
        <cfvo type="min"/>
        <cfvo type="max"/>
        <color rgb="FFFCFCFF"/>
        <color rgb="FF63BE7B"/>
      </colorScale>
    </cfRule>
    <cfRule type="colorScale" priority="2962">
      <colorScale>
        <cfvo type="min"/>
        <cfvo type="max"/>
        <color rgb="FFFCFCFF"/>
        <color rgb="FF63BE7B"/>
      </colorScale>
    </cfRule>
  </conditionalFormatting>
  <conditionalFormatting sqref="U15">
    <cfRule type="colorScale" priority="2927">
      <colorScale>
        <cfvo type="min"/>
        <cfvo type="max"/>
        <color rgb="FFFCFCFF"/>
        <color rgb="FF63BE7B"/>
      </colorScale>
    </cfRule>
    <cfRule type="colorScale" priority="2932">
      <colorScale>
        <cfvo type="min"/>
        <cfvo type="percentile" val="50"/>
        <cfvo type="max"/>
        <color rgb="FFF8696B"/>
        <color rgb="FFFCFCFF"/>
        <color rgb="FF63BE7B"/>
      </colorScale>
    </cfRule>
    <cfRule type="colorScale" priority="2963">
      <colorScale>
        <cfvo type="min"/>
        <cfvo type="percentile" val="50"/>
        <cfvo type="max"/>
        <color rgb="FFF8696B"/>
        <color rgb="FFFCFCFF"/>
        <color rgb="FF63BE7B"/>
      </colorScale>
    </cfRule>
    <cfRule type="colorScale" priority="2964">
      <colorScale>
        <cfvo type="min"/>
        <cfvo type="max"/>
        <color rgb="FFFCFCFF"/>
        <color rgb="FF63BE7B"/>
      </colorScale>
    </cfRule>
  </conditionalFormatting>
  <conditionalFormatting sqref="V15">
    <cfRule type="colorScale" priority="2921">
      <colorScale>
        <cfvo type="min"/>
        <cfvo type="percentile" val="50"/>
        <cfvo type="max"/>
        <color rgb="FF63BE7B"/>
        <color rgb="FFFCFCFF"/>
        <color rgb="FFF8696B"/>
      </colorScale>
    </cfRule>
    <cfRule type="colorScale" priority="2922">
      <colorScale>
        <cfvo type="min"/>
        <cfvo type="percentile" val="50"/>
        <cfvo type="max"/>
        <color rgb="FF63BE7B"/>
        <color rgb="FFFCFCFF"/>
        <color rgb="FFF8696B"/>
      </colorScale>
    </cfRule>
    <cfRule type="colorScale" priority="2923">
      <colorScale>
        <cfvo type="min"/>
        <cfvo type="max"/>
        <color rgb="FF63BE7B"/>
        <color rgb="FFFCFCFF"/>
      </colorScale>
    </cfRule>
    <cfRule type="colorScale" priority="2924">
      <colorScale>
        <cfvo type="min"/>
        <cfvo type="percentile" val="50"/>
        <cfvo type="max"/>
        <color rgb="FF63BE7B"/>
        <color rgb="FFFCFCFF"/>
        <color rgb="FFF8696B"/>
      </colorScale>
    </cfRule>
  </conditionalFormatting>
  <conditionalFormatting sqref="W15">
    <cfRule type="colorScale" priority="2926">
      <colorScale>
        <cfvo type="min"/>
        <cfvo type="percentile" val="50"/>
        <cfvo type="max"/>
        <color rgb="FF63BE7B"/>
        <color rgb="FFFCFCFF"/>
        <color rgb="FFF8696B"/>
      </colorScale>
    </cfRule>
    <cfRule type="colorScale" priority="2965">
      <colorScale>
        <cfvo type="min"/>
        <cfvo type="percentile" val="50"/>
        <cfvo type="max"/>
        <color rgb="FF63BE7B"/>
        <color rgb="FFFCFCFF"/>
        <color rgb="FFF8696B"/>
      </colorScale>
    </cfRule>
    <cfRule type="colorScale" priority="2966">
      <colorScale>
        <cfvo type="min"/>
        <cfvo type="max"/>
        <color rgb="FF63BE7B"/>
        <color rgb="FFFCFCFF"/>
      </colorScale>
    </cfRule>
    <cfRule type="colorScale" priority="2967">
      <colorScale>
        <cfvo type="min"/>
        <cfvo type="percentile" val="50"/>
        <cfvo type="max"/>
        <color rgb="FF63BE7B"/>
        <color rgb="FFFCFCFF"/>
        <color rgb="FFF8696B"/>
      </colorScale>
    </cfRule>
  </conditionalFormatting>
  <conditionalFormatting sqref="D15">
    <cfRule type="colorScale" priority="2919">
      <colorScale>
        <cfvo type="min"/>
        <cfvo type="percentile" val="50"/>
        <cfvo type="max"/>
        <color rgb="FFF8696B"/>
        <color rgb="FFFCFCFF"/>
        <color rgb="FF63BE7B"/>
      </colorScale>
    </cfRule>
  </conditionalFormatting>
  <conditionalFormatting sqref="E15">
    <cfRule type="colorScale" priority="2918">
      <colorScale>
        <cfvo type="min"/>
        <cfvo type="max"/>
        <color rgb="FFFCFCFF"/>
        <color rgb="FF63BE7B"/>
      </colorScale>
    </cfRule>
  </conditionalFormatting>
  <conditionalFormatting sqref="O15">
    <cfRule type="colorScale" priority="2917">
      <colorScale>
        <cfvo type="min"/>
        <cfvo type="percentile" val="50"/>
        <cfvo type="max"/>
        <color rgb="FF63BE7B"/>
        <color rgb="FFFCFCFF"/>
        <color rgb="FFF8696B"/>
      </colorScale>
    </cfRule>
  </conditionalFormatting>
  <conditionalFormatting sqref="P15">
    <cfRule type="colorScale" priority="2916">
      <colorScale>
        <cfvo type="min"/>
        <cfvo type="percentile" val="50"/>
        <cfvo type="max"/>
        <color rgb="FF63BE7B"/>
        <color rgb="FFFCFCFF"/>
        <color rgb="FFF8696B"/>
      </colorScale>
    </cfRule>
  </conditionalFormatting>
  <conditionalFormatting sqref="Q15">
    <cfRule type="colorScale" priority="2915">
      <colorScale>
        <cfvo type="min"/>
        <cfvo type="percentile" val="50"/>
        <cfvo type="max"/>
        <color rgb="FFF8696B"/>
        <color rgb="FFFCFCFF"/>
        <color rgb="FF63BE7B"/>
      </colorScale>
    </cfRule>
  </conditionalFormatting>
  <conditionalFormatting sqref="R15">
    <cfRule type="colorScale" priority="2910">
      <colorScale>
        <cfvo type="min"/>
        <cfvo type="percentile" val="50"/>
        <cfvo type="max"/>
        <color rgb="FFF8696B"/>
        <color rgb="FFFCFCFF"/>
        <color rgb="FF63BE7B"/>
      </colorScale>
    </cfRule>
    <cfRule type="colorScale" priority="2914">
      <colorScale>
        <cfvo type="min"/>
        <cfvo type="max"/>
        <color rgb="FFFCFCFF"/>
        <color rgb="FF63BE7B"/>
      </colorScale>
    </cfRule>
  </conditionalFormatting>
  <conditionalFormatting sqref="S15">
    <cfRule type="colorScale" priority="2911">
      <colorScale>
        <cfvo type="min"/>
        <cfvo type="percentile" val="50"/>
        <cfvo type="max"/>
        <color rgb="FFF8696B"/>
        <color rgb="FFFCFCFF"/>
        <color rgb="FF63BE7B"/>
      </colorScale>
    </cfRule>
  </conditionalFormatting>
  <conditionalFormatting sqref="S15">
    <cfRule type="colorScale" priority="2913">
      <colorScale>
        <cfvo type="min"/>
        <cfvo type="max"/>
        <color rgb="FFFCFCFF"/>
        <color rgb="FF63BE7B"/>
      </colorScale>
    </cfRule>
  </conditionalFormatting>
  <conditionalFormatting sqref="T15">
    <cfRule type="colorScale" priority="2912">
      <colorScale>
        <cfvo type="min"/>
        <cfvo type="percentile" val="50"/>
        <cfvo type="max"/>
        <color rgb="FFF8696B"/>
        <color rgb="FFFCFCFF"/>
        <color rgb="FF63BE7B"/>
      </colorScale>
    </cfRule>
  </conditionalFormatting>
  <conditionalFormatting sqref="U15">
    <cfRule type="colorScale" priority="2909">
      <colorScale>
        <cfvo type="min"/>
        <cfvo type="percentile" val="50"/>
        <cfvo type="max"/>
        <color rgb="FFF8696B"/>
        <color rgb="FFFCFCFF"/>
        <color rgb="FF63BE7B"/>
      </colorScale>
    </cfRule>
  </conditionalFormatting>
  <conditionalFormatting sqref="V15">
    <cfRule type="colorScale" priority="2885">
      <colorScale>
        <cfvo type="min"/>
        <cfvo type="percentile" val="50"/>
        <cfvo type="max"/>
        <color rgb="FF63BE7B"/>
        <color rgb="FFFCFCFF"/>
        <color rgb="FFF8696B"/>
      </colorScale>
    </cfRule>
  </conditionalFormatting>
  <conditionalFormatting sqref="W15">
    <cfRule type="colorScale" priority="2908">
      <colorScale>
        <cfvo type="min"/>
        <cfvo type="percentile" val="50"/>
        <cfvo type="max"/>
        <color rgb="FF63BE7B"/>
        <color rgb="FFFCFCFF"/>
        <color rgb="FFF8696B"/>
      </colorScale>
    </cfRule>
  </conditionalFormatting>
  <conditionalFormatting sqref="D15">
    <cfRule type="colorScale" priority="2907">
      <colorScale>
        <cfvo type="min"/>
        <cfvo type="percentile" val="50"/>
        <cfvo type="max"/>
        <color rgb="FFF8696B"/>
        <color rgb="FFFCFCFF"/>
        <color rgb="FF63BE7B"/>
      </colorScale>
    </cfRule>
  </conditionalFormatting>
  <conditionalFormatting sqref="E15">
    <cfRule type="colorScale" priority="2906">
      <colorScale>
        <cfvo type="min"/>
        <cfvo type="max"/>
        <color rgb="FFFCFCFF"/>
        <color rgb="FF63BE7B"/>
      </colorScale>
    </cfRule>
  </conditionalFormatting>
  <conditionalFormatting sqref="O15">
    <cfRule type="colorScale" priority="2905">
      <colorScale>
        <cfvo type="min"/>
        <cfvo type="percentile" val="50"/>
        <cfvo type="max"/>
        <color rgb="FF63BE7B"/>
        <color rgb="FFFCFCFF"/>
        <color rgb="FFF8696B"/>
      </colorScale>
    </cfRule>
  </conditionalFormatting>
  <conditionalFormatting sqref="P15">
    <cfRule type="colorScale" priority="2904">
      <colorScale>
        <cfvo type="min"/>
        <cfvo type="percentile" val="50"/>
        <cfvo type="max"/>
        <color rgb="FF63BE7B"/>
        <color rgb="FFFCFCFF"/>
        <color rgb="FFF8696B"/>
      </colorScale>
    </cfRule>
  </conditionalFormatting>
  <conditionalFormatting sqref="Q15">
    <cfRule type="colorScale" priority="2903">
      <colorScale>
        <cfvo type="min"/>
        <cfvo type="percentile" val="50"/>
        <cfvo type="max"/>
        <color rgb="FFF8696B"/>
        <color rgb="FFFCFCFF"/>
        <color rgb="FF63BE7B"/>
      </colorScale>
    </cfRule>
  </conditionalFormatting>
  <conditionalFormatting sqref="R15">
    <cfRule type="colorScale" priority="2899">
      <colorScale>
        <cfvo type="min"/>
        <cfvo type="percentile" val="50"/>
        <cfvo type="max"/>
        <color rgb="FFF8696B"/>
        <color rgb="FFFCFCFF"/>
        <color rgb="FF63BE7B"/>
      </colorScale>
    </cfRule>
    <cfRule type="colorScale" priority="2900">
      <colorScale>
        <cfvo type="min"/>
        <cfvo type="max"/>
        <color rgb="FFFCFCFF"/>
        <color rgb="FF63BE7B"/>
      </colorScale>
    </cfRule>
  </conditionalFormatting>
  <conditionalFormatting sqref="S15">
    <cfRule type="colorScale" priority="2901">
      <colorScale>
        <cfvo type="min"/>
        <cfvo type="percentile" val="50"/>
        <cfvo type="max"/>
        <color rgb="FFF8696B"/>
        <color rgb="FFFCFCFF"/>
        <color rgb="FF63BE7B"/>
      </colorScale>
    </cfRule>
    <cfRule type="colorScale" priority="2902">
      <colorScale>
        <cfvo type="min"/>
        <cfvo type="max"/>
        <color rgb="FFFCFCFF"/>
        <color rgb="FF63BE7B"/>
      </colorScale>
    </cfRule>
  </conditionalFormatting>
  <conditionalFormatting sqref="T15">
    <cfRule type="colorScale" priority="2898">
      <colorScale>
        <cfvo type="min"/>
        <cfvo type="percentile" val="50"/>
        <cfvo type="max"/>
        <color rgb="FFF8696B"/>
        <color rgb="FFFCFCFF"/>
        <color rgb="FF63BE7B"/>
      </colorScale>
    </cfRule>
  </conditionalFormatting>
  <conditionalFormatting sqref="U15">
    <cfRule type="colorScale" priority="2897">
      <colorScale>
        <cfvo type="min"/>
        <cfvo type="percentile" val="50"/>
        <cfvo type="max"/>
        <color rgb="FFF8696B"/>
        <color rgb="FFFCFCFF"/>
        <color rgb="FF63BE7B"/>
      </colorScale>
    </cfRule>
  </conditionalFormatting>
  <conditionalFormatting sqref="W15">
    <cfRule type="colorScale" priority="2896">
      <colorScale>
        <cfvo type="min"/>
        <cfvo type="percentile" val="50"/>
        <cfvo type="max"/>
        <color rgb="FF63BE7B"/>
        <color rgb="FFFCFCFF"/>
        <color rgb="FFF8696B"/>
      </colorScale>
    </cfRule>
  </conditionalFormatting>
  <conditionalFormatting sqref="D15">
    <cfRule type="colorScale" priority="2895">
      <colorScale>
        <cfvo type="min"/>
        <cfvo type="percentile" val="50"/>
        <cfvo type="max"/>
        <color rgb="FFF8696B"/>
        <color rgb="FFFCFCFF"/>
        <color rgb="FF63BE7B"/>
      </colorScale>
    </cfRule>
  </conditionalFormatting>
  <conditionalFormatting sqref="E15">
    <cfRule type="colorScale" priority="2894">
      <colorScale>
        <cfvo type="min"/>
        <cfvo type="max"/>
        <color rgb="FFFCFCFF"/>
        <color rgb="FF63BE7B"/>
      </colorScale>
    </cfRule>
  </conditionalFormatting>
  <conditionalFormatting sqref="O15">
    <cfRule type="colorScale" priority="2893">
      <colorScale>
        <cfvo type="min"/>
        <cfvo type="percentile" val="50"/>
        <cfvo type="max"/>
        <color rgb="FF63BE7B"/>
        <color rgb="FFFCFCFF"/>
        <color rgb="FFF8696B"/>
      </colorScale>
    </cfRule>
  </conditionalFormatting>
  <conditionalFormatting sqref="P15">
    <cfRule type="colorScale" priority="2892">
      <colorScale>
        <cfvo type="min"/>
        <cfvo type="percentile" val="50"/>
        <cfvo type="max"/>
        <color rgb="FF63BE7B"/>
        <color rgb="FFFCFCFF"/>
        <color rgb="FFF8696B"/>
      </colorScale>
    </cfRule>
  </conditionalFormatting>
  <conditionalFormatting sqref="Q15">
    <cfRule type="colorScale" priority="2891">
      <colorScale>
        <cfvo type="min"/>
        <cfvo type="percentile" val="50"/>
        <cfvo type="max"/>
        <color rgb="FFF8696B"/>
        <color rgb="FFFCFCFF"/>
        <color rgb="FF63BE7B"/>
      </colorScale>
    </cfRule>
  </conditionalFormatting>
  <conditionalFormatting sqref="R15">
    <cfRule type="colorScale" priority="2890">
      <colorScale>
        <cfvo type="min"/>
        <cfvo type="max"/>
        <color rgb="FFFCFCFF"/>
        <color rgb="FF63BE7B"/>
      </colorScale>
    </cfRule>
  </conditionalFormatting>
  <conditionalFormatting sqref="S15">
    <cfRule type="colorScale" priority="2887">
      <colorScale>
        <cfvo type="min"/>
        <cfvo type="percentile" val="50"/>
        <cfvo type="max"/>
        <color rgb="FFF8696B"/>
        <color rgb="FFFCFCFF"/>
        <color rgb="FF63BE7B"/>
      </colorScale>
    </cfRule>
    <cfRule type="colorScale" priority="2889">
      <colorScale>
        <cfvo type="min"/>
        <cfvo type="max"/>
        <color rgb="FFFCFCFF"/>
        <color rgb="FF63BE7B"/>
      </colorScale>
    </cfRule>
  </conditionalFormatting>
  <conditionalFormatting sqref="T15">
    <cfRule type="colorScale" priority="2888">
      <colorScale>
        <cfvo type="min"/>
        <cfvo type="percentile" val="50"/>
        <cfvo type="max"/>
        <color rgb="FFF8696B"/>
        <color rgb="FFFCFCFF"/>
        <color rgb="FF63BE7B"/>
      </colorScale>
    </cfRule>
  </conditionalFormatting>
  <conditionalFormatting sqref="U15">
    <cfRule type="colorScale" priority="2886">
      <colorScale>
        <cfvo type="min"/>
        <cfvo type="percentile" val="50"/>
        <cfvo type="max"/>
        <color rgb="FFF8696B"/>
        <color rgb="FFFCFCFF"/>
        <color rgb="FF63BE7B"/>
      </colorScale>
    </cfRule>
  </conditionalFormatting>
  <conditionalFormatting sqref="W15">
    <cfRule type="colorScale" priority="2884">
      <colorScale>
        <cfvo type="min"/>
        <cfvo type="percentile" val="50"/>
        <cfvo type="max"/>
        <color rgb="FF63BE7B"/>
        <color rgb="FFFCFCFF"/>
        <color rgb="FFF8696B"/>
      </colorScale>
    </cfRule>
  </conditionalFormatting>
  <conditionalFormatting sqref="D15">
    <cfRule type="colorScale" priority="3006">
      <colorScale>
        <cfvo type="min"/>
        <cfvo type="percentile" val="50"/>
        <cfvo type="max"/>
        <color rgb="FFF8696B"/>
        <color rgb="FFFCFCFF"/>
        <color rgb="FF63BE7B"/>
      </colorScale>
    </cfRule>
  </conditionalFormatting>
  <conditionalFormatting sqref="E15">
    <cfRule type="colorScale" priority="3007">
      <colorScale>
        <cfvo type="min"/>
        <cfvo type="max"/>
        <color rgb="FFFCFCFF"/>
        <color rgb="FF63BE7B"/>
      </colorScale>
    </cfRule>
  </conditionalFormatting>
  <conditionalFormatting sqref="O15">
    <cfRule type="colorScale" priority="3008">
      <colorScale>
        <cfvo type="min"/>
        <cfvo type="percentile" val="50"/>
        <cfvo type="max"/>
        <color rgb="FF63BE7B"/>
        <color rgb="FFFCFCFF"/>
        <color rgb="FFF8696B"/>
      </colorScale>
    </cfRule>
  </conditionalFormatting>
  <conditionalFormatting sqref="P15">
    <cfRule type="colorScale" priority="3009">
      <colorScale>
        <cfvo type="min"/>
        <cfvo type="percentile" val="50"/>
        <cfvo type="max"/>
        <color rgb="FF63BE7B"/>
        <color rgb="FFFCFCFF"/>
        <color rgb="FFF8696B"/>
      </colorScale>
    </cfRule>
  </conditionalFormatting>
  <conditionalFormatting sqref="Q15">
    <cfRule type="colorScale" priority="3010">
      <colorScale>
        <cfvo type="min"/>
        <cfvo type="percentile" val="50"/>
        <cfvo type="max"/>
        <color rgb="FFF8696B"/>
        <color rgb="FFFCFCFF"/>
        <color rgb="FF63BE7B"/>
      </colorScale>
    </cfRule>
  </conditionalFormatting>
  <conditionalFormatting sqref="R15">
    <cfRule type="colorScale" priority="3011">
      <colorScale>
        <cfvo type="min"/>
        <cfvo type="max"/>
        <color rgb="FFFCFCFF"/>
        <color rgb="FF63BE7B"/>
      </colorScale>
    </cfRule>
  </conditionalFormatting>
  <conditionalFormatting sqref="S15">
    <cfRule type="colorScale" priority="3012">
      <colorScale>
        <cfvo type="min"/>
        <cfvo type="max"/>
        <color rgb="FFFCFCFF"/>
        <color rgb="FF63BE7B"/>
      </colorScale>
    </cfRule>
  </conditionalFormatting>
  <conditionalFormatting sqref="T15">
    <cfRule type="colorScale" priority="3013">
      <colorScale>
        <cfvo type="min"/>
        <cfvo type="max"/>
        <color rgb="FFFCFCFF"/>
        <color rgb="FF63BE7B"/>
      </colorScale>
    </cfRule>
  </conditionalFormatting>
  <conditionalFormatting sqref="U15">
    <cfRule type="colorScale" priority="3014">
      <colorScale>
        <cfvo type="min"/>
        <cfvo type="max"/>
        <color rgb="FFFCFCFF"/>
        <color rgb="FF63BE7B"/>
      </colorScale>
    </cfRule>
  </conditionalFormatting>
  <conditionalFormatting sqref="V15">
    <cfRule type="colorScale" priority="3015">
      <colorScale>
        <cfvo type="min"/>
        <cfvo type="percentile" val="50"/>
        <cfvo type="max"/>
        <color rgb="FF63BE7B"/>
        <color rgb="FFFCFCFF"/>
        <color rgb="FFF8696B"/>
      </colorScale>
    </cfRule>
  </conditionalFormatting>
  <conditionalFormatting sqref="D15">
    <cfRule type="colorScale" priority="2883">
      <colorScale>
        <cfvo type="min"/>
        <cfvo type="percentile" val="50"/>
        <cfvo type="max"/>
        <color rgb="FFF8696B"/>
        <color rgb="FFFCFCFF"/>
        <color rgb="FF63BE7B"/>
      </colorScale>
    </cfRule>
  </conditionalFormatting>
  <conditionalFormatting sqref="O15">
    <cfRule type="colorScale" priority="2876">
      <colorScale>
        <cfvo type="min"/>
        <cfvo type="percentile" val="50"/>
        <cfvo type="max"/>
        <color rgb="FF63BE7B"/>
        <color rgb="FFFCFCFF"/>
        <color rgb="FFF8696B"/>
      </colorScale>
    </cfRule>
  </conditionalFormatting>
  <conditionalFormatting sqref="P15">
    <cfRule type="colorScale" priority="2875">
      <colorScale>
        <cfvo type="min"/>
        <cfvo type="percentile" val="50"/>
        <cfvo type="max"/>
        <color rgb="FF63BE7B"/>
        <color rgb="FFFCFCFF"/>
        <color rgb="FFF8696B"/>
      </colorScale>
    </cfRule>
  </conditionalFormatting>
  <conditionalFormatting sqref="Q15">
    <cfRule type="colorScale" priority="2874">
      <colorScale>
        <cfvo type="min"/>
        <cfvo type="percentile" val="50"/>
        <cfvo type="max"/>
        <color rgb="FFF8696B"/>
        <color rgb="FFFCFCFF"/>
        <color rgb="FF63BE7B"/>
      </colorScale>
    </cfRule>
  </conditionalFormatting>
  <conditionalFormatting sqref="R15">
    <cfRule type="colorScale" priority="2873">
      <colorScale>
        <cfvo type="min"/>
        <cfvo type="max"/>
        <color rgb="FFFCFCFF"/>
        <color rgb="FF63BE7B"/>
      </colorScale>
    </cfRule>
  </conditionalFormatting>
  <conditionalFormatting sqref="S15">
    <cfRule type="colorScale" priority="2872">
      <colorScale>
        <cfvo type="min"/>
        <cfvo type="percentile" val="50"/>
        <cfvo type="max"/>
        <color rgb="FFF8696B"/>
        <color rgb="FFFCFCFF"/>
        <color rgb="FF63BE7B"/>
      </colorScale>
    </cfRule>
  </conditionalFormatting>
  <conditionalFormatting sqref="T15">
    <cfRule type="colorScale" priority="2871">
      <colorScale>
        <cfvo type="min"/>
        <cfvo type="percentile" val="50"/>
        <cfvo type="max"/>
        <color rgb="FFF8696B"/>
        <color rgb="FFFCFCFF"/>
        <color rgb="FF63BE7B"/>
      </colorScale>
    </cfRule>
  </conditionalFormatting>
  <conditionalFormatting sqref="U15">
    <cfRule type="colorScale" priority="2870">
      <colorScale>
        <cfvo type="min"/>
        <cfvo type="percentile" val="50"/>
        <cfvo type="max"/>
        <color rgb="FFF8696B"/>
        <color rgb="FFFCFCFF"/>
        <color rgb="FF63BE7B"/>
      </colorScale>
    </cfRule>
  </conditionalFormatting>
  <conditionalFormatting sqref="V15">
    <cfRule type="colorScale" priority="2869">
      <colorScale>
        <cfvo type="min"/>
        <cfvo type="percentile" val="50"/>
        <cfvo type="max"/>
        <color rgb="FF63BE7B"/>
        <color rgb="FFFCFCFF"/>
        <color rgb="FFF8696B"/>
      </colorScale>
    </cfRule>
  </conditionalFormatting>
  <conditionalFormatting sqref="W15">
    <cfRule type="colorScale" priority="2868">
      <colorScale>
        <cfvo type="min"/>
        <cfvo type="percentile" val="50"/>
        <cfvo type="max"/>
        <color rgb="FF63BE7B"/>
        <color rgb="FFFCFCFF"/>
        <color rgb="FFF8696B"/>
      </colorScale>
    </cfRule>
  </conditionalFormatting>
  <conditionalFormatting sqref="E15">
    <cfRule type="colorScale" priority="2879">
      <colorScale>
        <cfvo type="min"/>
        <cfvo type="max"/>
        <color rgb="FFFCFCFF"/>
        <color rgb="FF63BE7B"/>
      </colorScale>
    </cfRule>
    <cfRule type="colorScale" priority="2880">
      <colorScale>
        <cfvo type="min"/>
        <cfvo type="max"/>
        <color rgb="FFFCFCFF"/>
        <color rgb="FF63BE7B"/>
      </colorScale>
    </cfRule>
    <cfRule type="colorScale" priority="2881">
      <colorScale>
        <cfvo type="min"/>
        <cfvo type="percentile" val="50"/>
        <cfvo type="max"/>
        <color rgb="FFF8696B"/>
        <color rgb="FFFFEB84"/>
        <color rgb="FF63BE7B"/>
      </colorScale>
    </cfRule>
    <cfRule type="colorScale" priority="2882">
      <colorScale>
        <cfvo type="min"/>
        <cfvo type="max"/>
        <color rgb="FFFFEF9C"/>
        <color rgb="FF63BE7B"/>
      </colorScale>
    </cfRule>
  </conditionalFormatting>
  <conditionalFormatting sqref="D15">
    <cfRule type="colorScale" priority="2878">
      <colorScale>
        <cfvo type="min"/>
        <cfvo type="percentile" val="50"/>
        <cfvo type="max"/>
        <color rgb="FFF8696B"/>
        <color rgb="FFFCFCFF"/>
        <color rgb="FF63BE7B"/>
      </colorScale>
    </cfRule>
  </conditionalFormatting>
  <conditionalFormatting sqref="E15">
    <cfRule type="colorScale" priority="2877">
      <colorScale>
        <cfvo type="min"/>
        <cfvo type="max"/>
        <color rgb="FFFCFCFF"/>
        <color rgb="FF63BE7B"/>
      </colorScale>
    </cfRule>
  </conditionalFormatting>
  <conditionalFormatting sqref="D15">
    <cfRule type="colorScale" priority="2866">
      <colorScale>
        <cfvo type="min"/>
        <cfvo type="percentile" val="50"/>
        <cfvo type="max"/>
        <color rgb="FFF8696B"/>
        <color rgb="FFFCFCFF"/>
        <color rgb="FF63BE7B"/>
      </colorScale>
    </cfRule>
  </conditionalFormatting>
  <conditionalFormatting sqref="O15">
    <cfRule type="colorScale" priority="2711">
      <colorScale>
        <cfvo type="min"/>
        <cfvo type="percentile" val="50"/>
        <cfvo type="max"/>
        <color rgb="FF63BE7B"/>
        <color rgb="FFFCFCFF"/>
        <color rgb="FFF8696B"/>
      </colorScale>
    </cfRule>
    <cfRule type="colorScale" priority="2867">
      <colorScale>
        <cfvo type="min"/>
        <cfvo type="max"/>
        <color rgb="FFFCFCFF"/>
        <color rgb="FF63BE7B"/>
      </colorScale>
    </cfRule>
  </conditionalFormatting>
  <conditionalFormatting sqref="P15">
    <cfRule type="colorScale" priority="2710">
      <colorScale>
        <cfvo type="min"/>
        <cfvo type="percentile" val="50"/>
        <cfvo type="max"/>
        <color rgb="FF63BE7B"/>
        <color rgb="FFFCFCFF"/>
        <color rgb="FFF8696B"/>
      </colorScale>
    </cfRule>
  </conditionalFormatting>
  <conditionalFormatting sqref="Q15">
    <cfRule type="colorScale" priority="2709">
      <colorScale>
        <cfvo type="min"/>
        <cfvo type="percentile" val="50"/>
        <cfvo type="max"/>
        <color rgb="FFF8696B"/>
        <color rgb="FFFCFCFF"/>
        <color rgb="FF63BE7B"/>
      </colorScale>
    </cfRule>
  </conditionalFormatting>
  <conditionalFormatting sqref="R15">
    <cfRule type="colorScale" priority="2708">
      <colorScale>
        <cfvo type="min"/>
        <cfvo type="max"/>
        <color rgb="FFFCFCFF"/>
        <color rgb="FF63BE7B"/>
      </colorScale>
    </cfRule>
  </conditionalFormatting>
  <conditionalFormatting sqref="S15">
    <cfRule type="colorScale" priority="2707">
      <colorScale>
        <cfvo type="min"/>
        <cfvo type="percentile" val="50"/>
        <cfvo type="max"/>
        <color rgb="FFF8696B"/>
        <color rgb="FFFCFCFF"/>
        <color rgb="FF63BE7B"/>
      </colorScale>
    </cfRule>
  </conditionalFormatting>
  <conditionalFormatting sqref="T15">
    <cfRule type="colorScale" priority="2706">
      <colorScale>
        <cfvo type="min"/>
        <cfvo type="percentile" val="50"/>
        <cfvo type="max"/>
        <color rgb="FFF8696B"/>
        <color rgb="FFFCFCFF"/>
        <color rgb="FF63BE7B"/>
      </colorScale>
    </cfRule>
  </conditionalFormatting>
  <conditionalFormatting sqref="U15">
    <cfRule type="colorScale" priority="2705">
      <colorScale>
        <cfvo type="min"/>
        <cfvo type="percentile" val="50"/>
        <cfvo type="max"/>
        <color rgb="FFF8696B"/>
        <color rgb="FFFCFCFF"/>
        <color rgb="FF63BE7B"/>
      </colorScale>
    </cfRule>
  </conditionalFormatting>
  <conditionalFormatting sqref="V15">
    <cfRule type="colorScale" priority="2704">
      <colorScale>
        <cfvo type="min"/>
        <cfvo type="percentile" val="50"/>
        <cfvo type="max"/>
        <color rgb="FF63BE7B"/>
        <color rgb="FFFCFCFF"/>
        <color rgb="FFF8696B"/>
      </colorScale>
    </cfRule>
  </conditionalFormatting>
  <conditionalFormatting sqref="W15">
    <cfRule type="colorScale" priority="2703">
      <colorScale>
        <cfvo type="min"/>
        <cfvo type="percentile" val="50"/>
        <cfvo type="max"/>
        <color rgb="FF63BE7B"/>
        <color rgb="FFFCFCFF"/>
        <color rgb="FFF8696B"/>
      </colorScale>
    </cfRule>
  </conditionalFormatting>
  <conditionalFormatting sqref="E15">
    <cfRule type="colorScale" priority="2865">
      <colorScale>
        <cfvo type="min"/>
        <cfvo type="max"/>
        <color rgb="FFFCFCFF"/>
        <color rgb="FF63BE7B"/>
      </colorScale>
    </cfRule>
  </conditionalFormatting>
  <conditionalFormatting sqref="F15">
    <cfRule type="colorScale" priority="2863">
      <colorScale>
        <cfvo type="min"/>
        <cfvo type="max"/>
        <color rgb="FFFCFCFF"/>
        <color rgb="FF63BE7B"/>
      </colorScale>
    </cfRule>
  </conditionalFormatting>
  <conditionalFormatting sqref="F15">
    <cfRule type="colorScale" priority="2857">
      <colorScale>
        <cfvo type="min"/>
        <cfvo type="max"/>
        <color rgb="FFFCFCFF"/>
        <color rgb="FF63BE7B"/>
      </colorScale>
    </cfRule>
    <cfRule type="colorScale" priority="2858">
      <colorScale>
        <cfvo type="min"/>
        <cfvo type="max"/>
        <color rgb="FFFCFCFF"/>
        <color rgb="FF63BE7B"/>
      </colorScale>
    </cfRule>
    <cfRule type="colorScale" priority="2859">
      <colorScale>
        <cfvo type="min"/>
        <cfvo type="max"/>
        <color rgb="FFFCFCFF"/>
        <color rgb="FF63BE7B"/>
      </colorScale>
    </cfRule>
    <cfRule type="colorScale" priority="2860">
      <colorScale>
        <cfvo type="min"/>
        <cfvo type="percentile" val="50"/>
        <cfvo type="max"/>
        <color rgb="FFF8696B"/>
        <color rgb="FFFCFCFF"/>
        <color rgb="FF63BE7B"/>
      </colorScale>
    </cfRule>
    <cfRule type="colorScale" priority="2861">
      <colorScale>
        <cfvo type="min"/>
        <cfvo type="max"/>
        <color rgb="FFFCFCFF"/>
        <color rgb="FF63BE7B"/>
      </colorScale>
    </cfRule>
    <cfRule type="colorScale" priority="2862">
      <colorScale>
        <cfvo type="min"/>
        <cfvo type="percentile" val="50"/>
        <cfvo type="max"/>
        <color rgb="FFF8696B"/>
        <color rgb="FFFCFCFF"/>
        <color rgb="FF63BE7B"/>
      </colorScale>
    </cfRule>
  </conditionalFormatting>
  <conditionalFormatting sqref="F15">
    <cfRule type="colorScale" priority="2856">
      <colorScale>
        <cfvo type="min"/>
        <cfvo type="max"/>
        <color rgb="FFFCFCFF"/>
        <color rgb="FF63BE7B"/>
      </colorScale>
    </cfRule>
  </conditionalFormatting>
  <conditionalFormatting sqref="F15">
    <cfRule type="colorScale" priority="2855">
      <colorScale>
        <cfvo type="min"/>
        <cfvo type="max"/>
        <color rgb="FFFCFCFF"/>
        <color rgb="FF63BE7B"/>
      </colorScale>
    </cfRule>
  </conditionalFormatting>
  <conditionalFormatting sqref="F15">
    <cfRule type="colorScale" priority="2854">
      <colorScale>
        <cfvo type="min"/>
        <cfvo type="max"/>
        <color rgb="FFFCFCFF"/>
        <color rgb="FF63BE7B"/>
      </colorScale>
    </cfRule>
  </conditionalFormatting>
  <conditionalFormatting sqref="F15">
    <cfRule type="colorScale" priority="2864">
      <colorScale>
        <cfvo type="min"/>
        <cfvo type="max"/>
        <color rgb="FFFCFCFF"/>
        <color rgb="FF63BE7B"/>
      </colorScale>
    </cfRule>
  </conditionalFormatting>
  <conditionalFormatting sqref="F15">
    <cfRule type="colorScale" priority="2850">
      <colorScale>
        <cfvo type="min"/>
        <cfvo type="max"/>
        <color rgb="FFFCFCFF"/>
        <color rgb="FF63BE7B"/>
      </colorScale>
    </cfRule>
    <cfRule type="colorScale" priority="2851">
      <colorScale>
        <cfvo type="min"/>
        <cfvo type="max"/>
        <color rgb="FFFCFCFF"/>
        <color rgb="FF63BE7B"/>
      </colorScale>
    </cfRule>
    <cfRule type="colorScale" priority="2852">
      <colorScale>
        <cfvo type="min"/>
        <cfvo type="percentile" val="50"/>
        <cfvo type="max"/>
        <color rgb="FFF8696B"/>
        <color rgb="FFFFEB84"/>
        <color rgb="FF63BE7B"/>
      </colorScale>
    </cfRule>
    <cfRule type="colorScale" priority="2853">
      <colorScale>
        <cfvo type="min"/>
        <cfvo type="max"/>
        <color rgb="FFFFEF9C"/>
        <color rgb="FF63BE7B"/>
      </colorScale>
    </cfRule>
  </conditionalFormatting>
  <conditionalFormatting sqref="F15">
    <cfRule type="colorScale" priority="2849">
      <colorScale>
        <cfvo type="min"/>
        <cfvo type="max"/>
        <color rgb="FFFCFCFF"/>
        <color rgb="FF63BE7B"/>
      </colorScale>
    </cfRule>
  </conditionalFormatting>
  <conditionalFormatting sqref="F15">
    <cfRule type="colorScale" priority="2848">
      <colorScale>
        <cfvo type="min"/>
        <cfvo type="max"/>
        <color rgb="FFFCFCFF"/>
        <color rgb="FF63BE7B"/>
      </colorScale>
    </cfRule>
  </conditionalFormatting>
  <conditionalFormatting sqref="G15">
    <cfRule type="colorScale" priority="2846">
      <colorScale>
        <cfvo type="min"/>
        <cfvo type="max"/>
        <color rgb="FFFCFCFF"/>
        <color rgb="FF63BE7B"/>
      </colorScale>
    </cfRule>
  </conditionalFormatting>
  <conditionalFormatting sqref="G15">
    <cfRule type="colorScale" priority="2840">
      <colorScale>
        <cfvo type="min"/>
        <cfvo type="max"/>
        <color rgb="FFFCFCFF"/>
        <color rgb="FF63BE7B"/>
      </colorScale>
    </cfRule>
    <cfRule type="colorScale" priority="2841">
      <colorScale>
        <cfvo type="min"/>
        <cfvo type="max"/>
        <color rgb="FFFCFCFF"/>
        <color rgb="FF63BE7B"/>
      </colorScale>
    </cfRule>
    <cfRule type="colorScale" priority="2842">
      <colorScale>
        <cfvo type="min"/>
        <cfvo type="max"/>
        <color rgb="FFFCFCFF"/>
        <color rgb="FF63BE7B"/>
      </colorScale>
    </cfRule>
    <cfRule type="colorScale" priority="2843">
      <colorScale>
        <cfvo type="min"/>
        <cfvo type="percentile" val="50"/>
        <cfvo type="max"/>
        <color rgb="FFF8696B"/>
        <color rgb="FFFCFCFF"/>
        <color rgb="FF63BE7B"/>
      </colorScale>
    </cfRule>
    <cfRule type="colorScale" priority="2844">
      <colorScale>
        <cfvo type="min"/>
        <cfvo type="max"/>
        <color rgb="FFFCFCFF"/>
        <color rgb="FF63BE7B"/>
      </colorScale>
    </cfRule>
    <cfRule type="colorScale" priority="2845">
      <colorScale>
        <cfvo type="min"/>
        <cfvo type="percentile" val="50"/>
        <cfvo type="max"/>
        <color rgb="FFF8696B"/>
        <color rgb="FFFCFCFF"/>
        <color rgb="FF63BE7B"/>
      </colorScale>
    </cfRule>
  </conditionalFormatting>
  <conditionalFormatting sqref="G15">
    <cfRule type="colorScale" priority="2839">
      <colorScale>
        <cfvo type="min"/>
        <cfvo type="max"/>
        <color rgb="FFFCFCFF"/>
        <color rgb="FF63BE7B"/>
      </colorScale>
    </cfRule>
  </conditionalFormatting>
  <conditionalFormatting sqref="G15">
    <cfRule type="colorScale" priority="2838">
      <colorScale>
        <cfvo type="min"/>
        <cfvo type="max"/>
        <color rgb="FFFCFCFF"/>
        <color rgb="FF63BE7B"/>
      </colorScale>
    </cfRule>
  </conditionalFormatting>
  <conditionalFormatting sqref="G15">
    <cfRule type="colorScale" priority="2837">
      <colorScale>
        <cfvo type="min"/>
        <cfvo type="max"/>
        <color rgb="FFFCFCFF"/>
        <color rgb="FF63BE7B"/>
      </colorScale>
    </cfRule>
  </conditionalFormatting>
  <conditionalFormatting sqref="G15">
    <cfRule type="colorScale" priority="2847">
      <colorScale>
        <cfvo type="min"/>
        <cfvo type="max"/>
        <color rgb="FFFCFCFF"/>
        <color rgb="FF63BE7B"/>
      </colorScale>
    </cfRule>
  </conditionalFormatting>
  <conditionalFormatting sqref="G15">
    <cfRule type="colorScale" priority="2833">
      <colorScale>
        <cfvo type="min"/>
        <cfvo type="max"/>
        <color rgb="FFFCFCFF"/>
        <color rgb="FF63BE7B"/>
      </colorScale>
    </cfRule>
    <cfRule type="colorScale" priority="2834">
      <colorScale>
        <cfvo type="min"/>
        <cfvo type="max"/>
        <color rgb="FFFCFCFF"/>
        <color rgb="FF63BE7B"/>
      </colorScale>
    </cfRule>
    <cfRule type="colorScale" priority="2835">
      <colorScale>
        <cfvo type="min"/>
        <cfvo type="percentile" val="50"/>
        <cfvo type="max"/>
        <color rgb="FFF8696B"/>
        <color rgb="FFFFEB84"/>
        <color rgb="FF63BE7B"/>
      </colorScale>
    </cfRule>
    <cfRule type="colorScale" priority="2836">
      <colorScale>
        <cfvo type="min"/>
        <cfvo type="max"/>
        <color rgb="FFFFEF9C"/>
        <color rgb="FF63BE7B"/>
      </colorScale>
    </cfRule>
  </conditionalFormatting>
  <conditionalFormatting sqref="G15">
    <cfRule type="colorScale" priority="2832">
      <colorScale>
        <cfvo type="min"/>
        <cfvo type="max"/>
        <color rgb="FFFCFCFF"/>
        <color rgb="FF63BE7B"/>
      </colorScale>
    </cfRule>
  </conditionalFormatting>
  <conditionalFormatting sqref="G15">
    <cfRule type="colorScale" priority="2831">
      <colorScale>
        <cfvo type="min"/>
        <cfvo type="max"/>
        <color rgb="FFFCFCFF"/>
        <color rgb="FF63BE7B"/>
      </colorScale>
    </cfRule>
  </conditionalFormatting>
  <conditionalFormatting sqref="H15">
    <cfRule type="colorScale" priority="2829">
      <colorScale>
        <cfvo type="min"/>
        <cfvo type="max"/>
        <color rgb="FFFCFCFF"/>
        <color rgb="FF63BE7B"/>
      </colorScale>
    </cfRule>
  </conditionalFormatting>
  <conditionalFormatting sqref="H15">
    <cfRule type="colorScale" priority="2823">
      <colorScale>
        <cfvo type="min"/>
        <cfvo type="max"/>
        <color rgb="FFFCFCFF"/>
        <color rgb="FF63BE7B"/>
      </colorScale>
    </cfRule>
    <cfRule type="colorScale" priority="2824">
      <colorScale>
        <cfvo type="min"/>
        <cfvo type="max"/>
        <color rgb="FFFCFCFF"/>
        <color rgb="FF63BE7B"/>
      </colorScale>
    </cfRule>
    <cfRule type="colorScale" priority="2825">
      <colorScale>
        <cfvo type="min"/>
        <cfvo type="max"/>
        <color rgb="FFFCFCFF"/>
        <color rgb="FF63BE7B"/>
      </colorScale>
    </cfRule>
    <cfRule type="colorScale" priority="2826">
      <colorScale>
        <cfvo type="min"/>
        <cfvo type="percentile" val="50"/>
        <cfvo type="max"/>
        <color rgb="FFF8696B"/>
        <color rgb="FFFCFCFF"/>
        <color rgb="FF63BE7B"/>
      </colorScale>
    </cfRule>
    <cfRule type="colorScale" priority="2827">
      <colorScale>
        <cfvo type="min"/>
        <cfvo type="max"/>
        <color rgb="FFFCFCFF"/>
        <color rgb="FF63BE7B"/>
      </colorScale>
    </cfRule>
    <cfRule type="colorScale" priority="2828">
      <colorScale>
        <cfvo type="min"/>
        <cfvo type="percentile" val="50"/>
        <cfvo type="max"/>
        <color rgb="FFF8696B"/>
        <color rgb="FFFCFCFF"/>
        <color rgb="FF63BE7B"/>
      </colorScale>
    </cfRule>
  </conditionalFormatting>
  <conditionalFormatting sqref="H15">
    <cfRule type="colorScale" priority="2822">
      <colorScale>
        <cfvo type="min"/>
        <cfvo type="max"/>
        <color rgb="FFFCFCFF"/>
        <color rgb="FF63BE7B"/>
      </colorScale>
    </cfRule>
  </conditionalFormatting>
  <conditionalFormatting sqref="H15">
    <cfRule type="colorScale" priority="2821">
      <colorScale>
        <cfvo type="min"/>
        <cfvo type="max"/>
        <color rgb="FFFCFCFF"/>
        <color rgb="FF63BE7B"/>
      </colorScale>
    </cfRule>
  </conditionalFormatting>
  <conditionalFormatting sqref="H15">
    <cfRule type="colorScale" priority="2820">
      <colorScale>
        <cfvo type="min"/>
        <cfvo type="max"/>
        <color rgb="FFFCFCFF"/>
        <color rgb="FF63BE7B"/>
      </colorScale>
    </cfRule>
  </conditionalFormatting>
  <conditionalFormatting sqref="H15">
    <cfRule type="colorScale" priority="2830">
      <colorScale>
        <cfvo type="min"/>
        <cfvo type="max"/>
        <color rgb="FFFCFCFF"/>
        <color rgb="FF63BE7B"/>
      </colorScale>
    </cfRule>
  </conditionalFormatting>
  <conditionalFormatting sqref="H15">
    <cfRule type="colorScale" priority="2816">
      <colorScale>
        <cfvo type="min"/>
        <cfvo type="max"/>
        <color rgb="FFFCFCFF"/>
        <color rgb="FF63BE7B"/>
      </colorScale>
    </cfRule>
    <cfRule type="colorScale" priority="2817">
      <colorScale>
        <cfvo type="min"/>
        <cfvo type="max"/>
        <color rgb="FFFCFCFF"/>
        <color rgb="FF63BE7B"/>
      </colorScale>
    </cfRule>
    <cfRule type="colorScale" priority="2818">
      <colorScale>
        <cfvo type="min"/>
        <cfvo type="percentile" val="50"/>
        <cfvo type="max"/>
        <color rgb="FFF8696B"/>
        <color rgb="FFFFEB84"/>
        <color rgb="FF63BE7B"/>
      </colorScale>
    </cfRule>
    <cfRule type="colorScale" priority="2819">
      <colorScale>
        <cfvo type="min"/>
        <cfvo type="max"/>
        <color rgb="FFFFEF9C"/>
        <color rgb="FF63BE7B"/>
      </colorScale>
    </cfRule>
  </conditionalFormatting>
  <conditionalFormatting sqref="H15">
    <cfRule type="colorScale" priority="2815">
      <colorScale>
        <cfvo type="min"/>
        <cfvo type="max"/>
        <color rgb="FFFCFCFF"/>
        <color rgb="FF63BE7B"/>
      </colorScale>
    </cfRule>
  </conditionalFormatting>
  <conditionalFormatting sqref="H15">
    <cfRule type="colorScale" priority="2814">
      <colorScale>
        <cfvo type="min"/>
        <cfvo type="max"/>
        <color rgb="FFFCFCFF"/>
        <color rgb="FF63BE7B"/>
      </colorScale>
    </cfRule>
  </conditionalFormatting>
  <conditionalFormatting sqref="I15">
    <cfRule type="colorScale" priority="2812">
      <colorScale>
        <cfvo type="min"/>
        <cfvo type="max"/>
        <color rgb="FFFCFCFF"/>
        <color rgb="FF63BE7B"/>
      </colorScale>
    </cfRule>
  </conditionalFormatting>
  <conditionalFormatting sqref="I15">
    <cfRule type="colorScale" priority="2806">
      <colorScale>
        <cfvo type="min"/>
        <cfvo type="max"/>
        <color rgb="FFFCFCFF"/>
        <color rgb="FF63BE7B"/>
      </colorScale>
    </cfRule>
    <cfRule type="colorScale" priority="2807">
      <colorScale>
        <cfvo type="min"/>
        <cfvo type="max"/>
        <color rgb="FFFCFCFF"/>
        <color rgb="FF63BE7B"/>
      </colorScale>
    </cfRule>
    <cfRule type="colorScale" priority="2808">
      <colorScale>
        <cfvo type="min"/>
        <cfvo type="max"/>
        <color rgb="FFFCFCFF"/>
        <color rgb="FF63BE7B"/>
      </colorScale>
    </cfRule>
    <cfRule type="colorScale" priority="2809">
      <colorScale>
        <cfvo type="min"/>
        <cfvo type="percentile" val="50"/>
        <cfvo type="max"/>
        <color rgb="FFF8696B"/>
        <color rgb="FFFCFCFF"/>
        <color rgb="FF63BE7B"/>
      </colorScale>
    </cfRule>
    <cfRule type="colorScale" priority="2810">
      <colorScale>
        <cfvo type="min"/>
        <cfvo type="max"/>
        <color rgb="FFFCFCFF"/>
        <color rgb="FF63BE7B"/>
      </colorScale>
    </cfRule>
    <cfRule type="colorScale" priority="2811">
      <colorScale>
        <cfvo type="min"/>
        <cfvo type="percentile" val="50"/>
        <cfvo type="max"/>
        <color rgb="FFF8696B"/>
        <color rgb="FFFCFCFF"/>
        <color rgb="FF63BE7B"/>
      </colorScale>
    </cfRule>
  </conditionalFormatting>
  <conditionalFormatting sqref="I15">
    <cfRule type="colorScale" priority="2805">
      <colorScale>
        <cfvo type="min"/>
        <cfvo type="max"/>
        <color rgb="FFFCFCFF"/>
        <color rgb="FF63BE7B"/>
      </colorScale>
    </cfRule>
  </conditionalFormatting>
  <conditionalFormatting sqref="I15">
    <cfRule type="colorScale" priority="2804">
      <colorScale>
        <cfvo type="min"/>
        <cfvo type="max"/>
        <color rgb="FFFCFCFF"/>
        <color rgb="FF63BE7B"/>
      </colorScale>
    </cfRule>
  </conditionalFormatting>
  <conditionalFormatting sqref="I15">
    <cfRule type="colorScale" priority="2803">
      <colorScale>
        <cfvo type="min"/>
        <cfvo type="max"/>
        <color rgb="FFFCFCFF"/>
        <color rgb="FF63BE7B"/>
      </colorScale>
    </cfRule>
  </conditionalFormatting>
  <conditionalFormatting sqref="I15">
    <cfRule type="colorScale" priority="2813">
      <colorScale>
        <cfvo type="min"/>
        <cfvo type="max"/>
        <color rgb="FFFCFCFF"/>
        <color rgb="FF63BE7B"/>
      </colorScale>
    </cfRule>
  </conditionalFormatting>
  <conditionalFormatting sqref="I15">
    <cfRule type="colorScale" priority="2799">
      <colorScale>
        <cfvo type="min"/>
        <cfvo type="max"/>
        <color rgb="FFFCFCFF"/>
        <color rgb="FF63BE7B"/>
      </colorScale>
    </cfRule>
    <cfRule type="colorScale" priority="2800">
      <colorScale>
        <cfvo type="min"/>
        <cfvo type="max"/>
        <color rgb="FFFCFCFF"/>
        <color rgb="FF63BE7B"/>
      </colorScale>
    </cfRule>
    <cfRule type="colorScale" priority="2801">
      <colorScale>
        <cfvo type="min"/>
        <cfvo type="percentile" val="50"/>
        <cfvo type="max"/>
        <color rgb="FFF8696B"/>
        <color rgb="FFFFEB84"/>
        <color rgb="FF63BE7B"/>
      </colorScale>
    </cfRule>
    <cfRule type="colorScale" priority="2802">
      <colorScale>
        <cfvo type="min"/>
        <cfvo type="max"/>
        <color rgb="FFFFEF9C"/>
        <color rgb="FF63BE7B"/>
      </colorScale>
    </cfRule>
  </conditionalFormatting>
  <conditionalFormatting sqref="I15">
    <cfRule type="colorScale" priority="2798">
      <colorScale>
        <cfvo type="min"/>
        <cfvo type="max"/>
        <color rgb="FFFCFCFF"/>
        <color rgb="FF63BE7B"/>
      </colorScale>
    </cfRule>
  </conditionalFormatting>
  <conditionalFormatting sqref="I15">
    <cfRule type="colorScale" priority="2797">
      <colorScale>
        <cfvo type="min"/>
        <cfvo type="max"/>
        <color rgb="FFFCFCFF"/>
        <color rgb="FF63BE7B"/>
      </colorScale>
    </cfRule>
  </conditionalFormatting>
  <conditionalFormatting sqref="J15">
    <cfRule type="colorScale" priority="2795">
      <colorScale>
        <cfvo type="min"/>
        <cfvo type="max"/>
        <color rgb="FFFCFCFF"/>
        <color rgb="FF63BE7B"/>
      </colorScale>
    </cfRule>
  </conditionalFormatting>
  <conditionalFormatting sqref="J15">
    <cfRule type="colorScale" priority="2789">
      <colorScale>
        <cfvo type="min"/>
        <cfvo type="max"/>
        <color rgb="FFFCFCFF"/>
        <color rgb="FF63BE7B"/>
      </colorScale>
    </cfRule>
    <cfRule type="colorScale" priority="2790">
      <colorScale>
        <cfvo type="min"/>
        <cfvo type="max"/>
        <color rgb="FFFCFCFF"/>
        <color rgb="FF63BE7B"/>
      </colorScale>
    </cfRule>
    <cfRule type="colorScale" priority="2791">
      <colorScale>
        <cfvo type="min"/>
        <cfvo type="max"/>
        <color rgb="FFFCFCFF"/>
        <color rgb="FF63BE7B"/>
      </colorScale>
    </cfRule>
    <cfRule type="colorScale" priority="2792">
      <colorScale>
        <cfvo type="min"/>
        <cfvo type="percentile" val="50"/>
        <cfvo type="max"/>
        <color rgb="FFF8696B"/>
        <color rgb="FFFCFCFF"/>
        <color rgb="FF63BE7B"/>
      </colorScale>
    </cfRule>
    <cfRule type="colorScale" priority="2793">
      <colorScale>
        <cfvo type="min"/>
        <cfvo type="max"/>
        <color rgb="FFFCFCFF"/>
        <color rgb="FF63BE7B"/>
      </colorScale>
    </cfRule>
    <cfRule type="colorScale" priority="2794">
      <colorScale>
        <cfvo type="min"/>
        <cfvo type="percentile" val="50"/>
        <cfvo type="max"/>
        <color rgb="FFF8696B"/>
        <color rgb="FFFCFCFF"/>
        <color rgb="FF63BE7B"/>
      </colorScale>
    </cfRule>
  </conditionalFormatting>
  <conditionalFormatting sqref="J15">
    <cfRule type="colorScale" priority="2788">
      <colorScale>
        <cfvo type="min"/>
        <cfvo type="max"/>
        <color rgb="FFFCFCFF"/>
        <color rgb="FF63BE7B"/>
      </colorScale>
    </cfRule>
  </conditionalFormatting>
  <conditionalFormatting sqref="J15">
    <cfRule type="colorScale" priority="2787">
      <colorScale>
        <cfvo type="min"/>
        <cfvo type="max"/>
        <color rgb="FFFCFCFF"/>
        <color rgb="FF63BE7B"/>
      </colorScale>
    </cfRule>
  </conditionalFormatting>
  <conditionalFormatting sqref="J15">
    <cfRule type="colorScale" priority="2786">
      <colorScale>
        <cfvo type="min"/>
        <cfvo type="max"/>
        <color rgb="FFFCFCFF"/>
        <color rgb="FF63BE7B"/>
      </colorScale>
    </cfRule>
  </conditionalFormatting>
  <conditionalFormatting sqref="J15">
    <cfRule type="colorScale" priority="2796">
      <colorScale>
        <cfvo type="min"/>
        <cfvo type="max"/>
        <color rgb="FFFCFCFF"/>
        <color rgb="FF63BE7B"/>
      </colorScale>
    </cfRule>
  </conditionalFormatting>
  <conditionalFormatting sqref="J15">
    <cfRule type="colorScale" priority="2782">
      <colorScale>
        <cfvo type="min"/>
        <cfvo type="max"/>
        <color rgb="FFFCFCFF"/>
        <color rgb="FF63BE7B"/>
      </colorScale>
    </cfRule>
    <cfRule type="colorScale" priority="2783">
      <colorScale>
        <cfvo type="min"/>
        <cfvo type="max"/>
        <color rgb="FFFCFCFF"/>
        <color rgb="FF63BE7B"/>
      </colorScale>
    </cfRule>
    <cfRule type="colorScale" priority="2784">
      <colorScale>
        <cfvo type="min"/>
        <cfvo type="percentile" val="50"/>
        <cfvo type="max"/>
        <color rgb="FFF8696B"/>
        <color rgb="FFFFEB84"/>
        <color rgb="FF63BE7B"/>
      </colorScale>
    </cfRule>
    <cfRule type="colorScale" priority="2785">
      <colorScale>
        <cfvo type="min"/>
        <cfvo type="max"/>
        <color rgb="FFFFEF9C"/>
        <color rgb="FF63BE7B"/>
      </colorScale>
    </cfRule>
  </conditionalFormatting>
  <conditionalFormatting sqref="J15">
    <cfRule type="colorScale" priority="2781">
      <colorScale>
        <cfvo type="min"/>
        <cfvo type="max"/>
        <color rgb="FFFCFCFF"/>
        <color rgb="FF63BE7B"/>
      </colorScale>
    </cfRule>
  </conditionalFormatting>
  <conditionalFormatting sqref="J15">
    <cfRule type="colorScale" priority="2780">
      <colorScale>
        <cfvo type="min"/>
        <cfvo type="max"/>
        <color rgb="FFFCFCFF"/>
        <color rgb="FF63BE7B"/>
      </colorScale>
    </cfRule>
  </conditionalFormatting>
  <conditionalFormatting sqref="K15">
    <cfRule type="colorScale" priority="2778">
      <colorScale>
        <cfvo type="min"/>
        <cfvo type="max"/>
        <color rgb="FFFCFCFF"/>
        <color rgb="FF63BE7B"/>
      </colorScale>
    </cfRule>
  </conditionalFormatting>
  <conditionalFormatting sqref="K15">
    <cfRule type="colorScale" priority="2772">
      <colorScale>
        <cfvo type="min"/>
        <cfvo type="max"/>
        <color rgb="FFFCFCFF"/>
        <color rgb="FF63BE7B"/>
      </colorScale>
    </cfRule>
    <cfRule type="colorScale" priority="2773">
      <colorScale>
        <cfvo type="min"/>
        <cfvo type="max"/>
        <color rgb="FFFCFCFF"/>
        <color rgb="FF63BE7B"/>
      </colorScale>
    </cfRule>
    <cfRule type="colorScale" priority="2774">
      <colorScale>
        <cfvo type="min"/>
        <cfvo type="max"/>
        <color rgb="FFFCFCFF"/>
        <color rgb="FF63BE7B"/>
      </colorScale>
    </cfRule>
    <cfRule type="colorScale" priority="2775">
      <colorScale>
        <cfvo type="min"/>
        <cfvo type="percentile" val="50"/>
        <cfvo type="max"/>
        <color rgb="FFF8696B"/>
        <color rgb="FFFCFCFF"/>
        <color rgb="FF63BE7B"/>
      </colorScale>
    </cfRule>
    <cfRule type="colorScale" priority="2776">
      <colorScale>
        <cfvo type="min"/>
        <cfvo type="max"/>
        <color rgb="FFFCFCFF"/>
        <color rgb="FF63BE7B"/>
      </colorScale>
    </cfRule>
    <cfRule type="colorScale" priority="2777">
      <colorScale>
        <cfvo type="min"/>
        <cfvo type="percentile" val="50"/>
        <cfvo type="max"/>
        <color rgb="FFF8696B"/>
        <color rgb="FFFCFCFF"/>
        <color rgb="FF63BE7B"/>
      </colorScale>
    </cfRule>
  </conditionalFormatting>
  <conditionalFormatting sqref="K15">
    <cfRule type="colorScale" priority="2771">
      <colorScale>
        <cfvo type="min"/>
        <cfvo type="max"/>
        <color rgb="FFFCFCFF"/>
        <color rgb="FF63BE7B"/>
      </colorScale>
    </cfRule>
  </conditionalFormatting>
  <conditionalFormatting sqref="K15">
    <cfRule type="colorScale" priority="2770">
      <colorScale>
        <cfvo type="min"/>
        <cfvo type="max"/>
        <color rgb="FFFCFCFF"/>
        <color rgb="FF63BE7B"/>
      </colorScale>
    </cfRule>
  </conditionalFormatting>
  <conditionalFormatting sqref="K15">
    <cfRule type="colorScale" priority="2769">
      <colorScale>
        <cfvo type="min"/>
        <cfvo type="max"/>
        <color rgb="FFFCFCFF"/>
        <color rgb="FF63BE7B"/>
      </colorScale>
    </cfRule>
  </conditionalFormatting>
  <conditionalFormatting sqref="K15">
    <cfRule type="colorScale" priority="2779">
      <colorScale>
        <cfvo type="min"/>
        <cfvo type="max"/>
        <color rgb="FFFCFCFF"/>
        <color rgb="FF63BE7B"/>
      </colorScale>
    </cfRule>
  </conditionalFormatting>
  <conditionalFormatting sqref="K15">
    <cfRule type="colorScale" priority="2765">
      <colorScale>
        <cfvo type="min"/>
        <cfvo type="max"/>
        <color rgb="FFFCFCFF"/>
        <color rgb="FF63BE7B"/>
      </colorScale>
    </cfRule>
    <cfRule type="colorScale" priority="2766">
      <colorScale>
        <cfvo type="min"/>
        <cfvo type="max"/>
        <color rgb="FFFCFCFF"/>
        <color rgb="FF63BE7B"/>
      </colorScale>
    </cfRule>
    <cfRule type="colorScale" priority="2767">
      <colorScale>
        <cfvo type="min"/>
        <cfvo type="percentile" val="50"/>
        <cfvo type="max"/>
        <color rgb="FFF8696B"/>
        <color rgb="FFFFEB84"/>
        <color rgb="FF63BE7B"/>
      </colorScale>
    </cfRule>
    <cfRule type="colorScale" priority="2768">
      <colorScale>
        <cfvo type="min"/>
        <cfvo type="max"/>
        <color rgb="FFFFEF9C"/>
        <color rgb="FF63BE7B"/>
      </colorScale>
    </cfRule>
  </conditionalFormatting>
  <conditionalFormatting sqref="K15">
    <cfRule type="colorScale" priority="2764">
      <colorScale>
        <cfvo type="min"/>
        <cfvo type="max"/>
        <color rgb="FFFCFCFF"/>
        <color rgb="FF63BE7B"/>
      </colorScale>
    </cfRule>
  </conditionalFormatting>
  <conditionalFormatting sqref="K15">
    <cfRule type="colorScale" priority="2763">
      <colorScale>
        <cfvo type="min"/>
        <cfvo type="max"/>
        <color rgb="FFFCFCFF"/>
        <color rgb="FF63BE7B"/>
      </colorScale>
    </cfRule>
  </conditionalFormatting>
  <conditionalFormatting sqref="L15">
    <cfRule type="colorScale" priority="2761">
      <colorScale>
        <cfvo type="min"/>
        <cfvo type="max"/>
        <color rgb="FFFCFCFF"/>
        <color rgb="FF63BE7B"/>
      </colorScale>
    </cfRule>
  </conditionalFormatting>
  <conditionalFormatting sqref="L15">
    <cfRule type="colorScale" priority="2755">
      <colorScale>
        <cfvo type="min"/>
        <cfvo type="max"/>
        <color rgb="FFFCFCFF"/>
        <color rgb="FF63BE7B"/>
      </colorScale>
    </cfRule>
    <cfRule type="colorScale" priority="2756">
      <colorScale>
        <cfvo type="min"/>
        <cfvo type="max"/>
        <color rgb="FFFCFCFF"/>
        <color rgb="FF63BE7B"/>
      </colorScale>
    </cfRule>
    <cfRule type="colorScale" priority="2757">
      <colorScale>
        <cfvo type="min"/>
        <cfvo type="max"/>
        <color rgb="FFFCFCFF"/>
        <color rgb="FF63BE7B"/>
      </colorScale>
    </cfRule>
    <cfRule type="colorScale" priority="2758">
      <colorScale>
        <cfvo type="min"/>
        <cfvo type="percentile" val="50"/>
        <cfvo type="max"/>
        <color rgb="FFF8696B"/>
        <color rgb="FFFCFCFF"/>
        <color rgb="FF63BE7B"/>
      </colorScale>
    </cfRule>
    <cfRule type="colorScale" priority="2759">
      <colorScale>
        <cfvo type="min"/>
        <cfvo type="max"/>
        <color rgb="FFFCFCFF"/>
        <color rgb="FF63BE7B"/>
      </colorScale>
    </cfRule>
    <cfRule type="colorScale" priority="2760">
      <colorScale>
        <cfvo type="min"/>
        <cfvo type="percentile" val="50"/>
        <cfvo type="max"/>
        <color rgb="FFF8696B"/>
        <color rgb="FFFCFCFF"/>
        <color rgb="FF63BE7B"/>
      </colorScale>
    </cfRule>
  </conditionalFormatting>
  <conditionalFormatting sqref="L15">
    <cfRule type="colorScale" priority="2754">
      <colorScale>
        <cfvo type="min"/>
        <cfvo type="max"/>
        <color rgb="FFFCFCFF"/>
        <color rgb="FF63BE7B"/>
      </colorScale>
    </cfRule>
  </conditionalFormatting>
  <conditionalFormatting sqref="L15">
    <cfRule type="colorScale" priority="2753">
      <colorScale>
        <cfvo type="min"/>
        <cfvo type="max"/>
        <color rgb="FFFCFCFF"/>
        <color rgb="FF63BE7B"/>
      </colorScale>
    </cfRule>
  </conditionalFormatting>
  <conditionalFormatting sqref="L15">
    <cfRule type="colorScale" priority="2752">
      <colorScale>
        <cfvo type="min"/>
        <cfvo type="max"/>
        <color rgb="FFFCFCFF"/>
        <color rgb="FF63BE7B"/>
      </colorScale>
    </cfRule>
  </conditionalFormatting>
  <conditionalFormatting sqref="L15">
    <cfRule type="colorScale" priority="2762">
      <colorScale>
        <cfvo type="min"/>
        <cfvo type="max"/>
        <color rgb="FFFCFCFF"/>
        <color rgb="FF63BE7B"/>
      </colorScale>
    </cfRule>
  </conditionalFormatting>
  <conditionalFormatting sqref="L15">
    <cfRule type="colorScale" priority="2748">
      <colorScale>
        <cfvo type="min"/>
        <cfvo type="max"/>
        <color rgb="FFFCFCFF"/>
        <color rgb="FF63BE7B"/>
      </colorScale>
    </cfRule>
    <cfRule type="colorScale" priority="2749">
      <colorScale>
        <cfvo type="min"/>
        <cfvo type="max"/>
        <color rgb="FFFCFCFF"/>
        <color rgb="FF63BE7B"/>
      </colorScale>
    </cfRule>
    <cfRule type="colorScale" priority="2750">
      <colorScale>
        <cfvo type="min"/>
        <cfvo type="percentile" val="50"/>
        <cfvo type="max"/>
        <color rgb="FFF8696B"/>
        <color rgb="FFFFEB84"/>
        <color rgb="FF63BE7B"/>
      </colorScale>
    </cfRule>
    <cfRule type="colorScale" priority="2751">
      <colorScale>
        <cfvo type="min"/>
        <cfvo type="max"/>
        <color rgb="FFFFEF9C"/>
        <color rgb="FF63BE7B"/>
      </colorScale>
    </cfRule>
  </conditionalFormatting>
  <conditionalFormatting sqref="L15">
    <cfRule type="colorScale" priority="2747">
      <colorScale>
        <cfvo type="min"/>
        <cfvo type="max"/>
        <color rgb="FFFCFCFF"/>
        <color rgb="FF63BE7B"/>
      </colorScale>
    </cfRule>
  </conditionalFormatting>
  <conditionalFormatting sqref="L15">
    <cfRule type="colorScale" priority="2746">
      <colorScale>
        <cfvo type="min"/>
        <cfvo type="max"/>
        <color rgb="FFFCFCFF"/>
        <color rgb="FF63BE7B"/>
      </colorScale>
    </cfRule>
  </conditionalFormatting>
  <conditionalFormatting sqref="M15">
    <cfRule type="colorScale" priority="2744">
      <colorScale>
        <cfvo type="min"/>
        <cfvo type="max"/>
        <color rgb="FFFCFCFF"/>
        <color rgb="FF63BE7B"/>
      </colorScale>
    </cfRule>
  </conditionalFormatting>
  <conditionalFormatting sqref="M15">
    <cfRule type="colorScale" priority="2738">
      <colorScale>
        <cfvo type="min"/>
        <cfvo type="max"/>
        <color rgb="FFFCFCFF"/>
        <color rgb="FF63BE7B"/>
      </colorScale>
    </cfRule>
    <cfRule type="colorScale" priority="2739">
      <colorScale>
        <cfvo type="min"/>
        <cfvo type="max"/>
        <color rgb="FFFCFCFF"/>
        <color rgb="FF63BE7B"/>
      </colorScale>
    </cfRule>
    <cfRule type="colorScale" priority="2740">
      <colorScale>
        <cfvo type="min"/>
        <cfvo type="max"/>
        <color rgb="FFFCFCFF"/>
        <color rgb="FF63BE7B"/>
      </colorScale>
    </cfRule>
    <cfRule type="colorScale" priority="2741">
      <colorScale>
        <cfvo type="min"/>
        <cfvo type="percentile" val="50"/>
        <cfvo type="max"/>
        <color rgb="FFF8696B"/>
        <color rgb="FFFCFCFF"/>
        <color rgb="FF63BE7B"/>
      </colorScale>
    </cfRule>
    <cfRule type="colorScale" priority="2742">
      <colorScale>
        <cfvo type="min"/>
        <cfvo type="max"/>
        <color rgb="FFFCFCFF"/>
        <color rgb="FF63BE7B"/>
      </colorScale>
    </cfRule>
    <cfRule type="colorScale" priority="2743">
      <colorScale>
        <cfvo type="min"/>
        <cfvo type="percentile" val="50"/>
        <cfvo type="max"/>
        <color rgb="FFF8696B"/>
        <color rgb="FFFCFCFF"/>
        <color rgb="FF63BE7B"/>
      </colorScale>
    </cfRule>
  </conditionalFormatting>
  <conditionalFormatting sqref="M15">
    <cfRule type="colorScale" priority="2737">
      <colorScale>
        <cfvo type="min"/>
        <cfvo type="max"/>
        <color rgb="FFFCFCFF"/>
        <color rgb="FF63BE7B"/>
      </colorScale>
    </cfRule>
  </conditionalFormatting>
  <conditionalFormatting sqref="M15">
    <cfRule type="colorScale" priority="2736">
      <colorScale>
        <cfvo type="min"/>
        <cfvo type="max"/>
        <color rgb="FFFCFCFF"/>
        <color rgb="FF63BE7B"/>
      </colorScale>
    </cfRule>
  </conditionalFormatting>
  <conditionalFormatting sqref="M15">
    <cfRule type="colorScale" priority="2735">
      <colorScale>
        <cfvo type="min"/>
        <cfvo type="max"/>
        <color rgb="FFFCFCFF"/>
        <color rgb="FF63BE7B"/>
      </colorScale>
    </cfRule>
  </conditionalFormatting>
  <conditionalFormatting sqref="M15">
    <cfRule type="colorScale" priority="2745">
      <colorScale>
        <cfvo type="min"/>
        <cfvo type="max"/>
        <color rgb="FFFCFCFF"/>
        <color rgb="FF63BE7B"/>
      </colorScale>
    </cfRule>
  </conditionalFormatting>
  <conditionalFormatting sqref="M15">
    <cfRule type="colorScale" priority="2731">
      <colorScale>
        <cfvo type="min"/>
        <cfvo type="max"/>
        <color rgb="FFFCFCFF"/>
        <color rgb="FF63BE7B"/>
      </colorScale>
    </cfRule>
    <cfRule type="colorScale" priority="2732">
      <colorScale>
        <cfvo type="min"/>
        <cfvo type="max"/>
        <color rgb="FFFCFCFF"/>
        <color rgb="FF63BE7B"/>
      </colorScale>
    </cfRule>
    <cfRule type="colorScale" priority="2733">
      <colorScale>
        <cfvo type="min"/>
        <cfvo type="percentile" val="50"/>
        <cfvo type="max"/>
        <color rgb="FFF8696B"/>
        <color rgb="FFFFEB84"/>
        <color rgb="FF63BE7B"/>
      </colorScale>
    </cfRule>
    <cfRule type="colorScale" priority="2734">
      <colorScale>
        <cfvo type="min"/>
        <cfvo type="max"/>
        <color rgb="FFFFEF9C"/>
        <color rgb="FF63BE7B"/>
      </colorScale>
    </cfRule>
  </conditionalFormatting>
  <conditionalFormatting sqref="M15">
    <cfRule type="colorScale" priority="2730">
      <colorScale>
        <cfvo type="min"/>
        <cfvo type="max"/>
        <color rgb="FFFCFCFF"/>
        <color rgb="FF63BE7B"/>
      </colorScale>
    </cfRule>
  </conditionalFormatting>
  <conditionalFormatting sqref="M15">
    <cfRule type="colorScale" priority="2729">
      <colorScale>
        <cfvo type="min"/>
        <cfvo type="max"/>
        <color rgb="FFFCFCFF"/>
        <color rgb="FF63BE7B"/>
      </colorScale>
    </cfRule>
  </conditionalFormatting>
  <conditionalFormatting sqref="N15">
    <cfRule type="colorScale" priority="2727">
      <colorScale>
        <cfvo type="min"/>
        <cfvo type="max"/>
        <color rgb="FFFCFCFF"/>
        <color rgb="FF63BE7B"/>
      </colorScale>
    </cfRule>
  </conditionalFormatting>
  <conditionalFormatting sqref="N15">
    <cfRule type="colorScale" priority="2721">
      <colorScale>
        <cfvo type="min"/>
        <cfvo type="max"/>
        <color rgb="FFFCFCFF"/>
        <color rgb="FF63BE7B"/>
      </colorScale>
    </cfRule>
    <cfRule type="colorScale" priority="2722">
      <colorScale>
        <cfvo type="min"/>
        <cfvo type="max"/>
        <color rgb="FFFCFCFF"/>
        <color rgb="FF63BE7B"/>
      </colorScale>
    </cfRule>
    <cfRule type="colorScale" priority="2723">
      <colorScale>
        <cfvo type="min"/>
        <cfvo type="max"/>
        <color rgb="FFFCFCFF"/>
        <color rgb="FF63BE7B"/>
      </colorScale>
    </cfRule>
    <cfRule type="colorScale" priority="2724">
      <colorScale>
        <cfvo type="min"/>
        <cfvo type="percentile" val="50"/>
        <cfvo type="max"/>
        <color rgb="FFF8696B"/>
        <color rgb="FFFCFCFF"/>
        <color rgb="FF63BE7B"/>
      </colorScale>
    </cfRule>
    <cfRule type="colorScale" priority="2725">
      <colorScale>
        <cfvo type="min"/>
        <cfvo type="max"/>
        <color rgb="FFFCFCFF"/>
        <color rgb="FF63BE7B"/>
      </colorScale>
    </cfRule>
    <cfRule type="colorScale" priority="2726">
      <colorScale>
        <cfvo type="min"/>
        <cfvo type="percentile" val="50"/>
        <cfvo type="max"/>
        <color rgb="FFF8696B"/>
        <color rgb="FFFCFCFF"/>
        <color rgb="FF63BE7B"/>
      </colorScale>
    </cfRule>
  </conditionalFormatting>
  <conditionalFormatting sqref="N15">
    <cfRule type="colorScale" priority="2720">
      <colorScale>
        <cfvo type="min"/>
        <cfvo type="max"/>
        <color rgb="FFFCFCFF"/>
        <color rgb="FF63BE7B"/>
      </colorScale>
    </cfRule>
  </conditionalFormatting>
  <conditionalFormatting sqref="N15">
    <cfRule type="colorScale" priority="2719">
      <colorScale>
        <cfvo type="min"/>
        <cfvo type="max"/>
        <color rgb="FFFCFCFF"/>
        <color rgb="FF63BE7B"/>
      </colorScale>
    </cfRule>
  </conditionalFormatting>
  <conditionalFormatting sqref="N15">
    <cfRule type="colorScale" priority="2718">
      <colorScale>
        <cfvo type="min"/>
        <cfvo type="max"/>
        <color rgb="FFFCFCFF"/>
        <color rgb="FF63BE7B"/>
      </colorScale>
    </cfRule>
  </conditionalFormatting>
  <conditionalFormatting sqref="N15">
    <cfRule type="colorScale" priority="2728">
      <colorScale>
        <cfvo type="min"/>
        <cfvo type="max"/>
        <color rgb="FFFCFCFF"/>
        <color rgb="FF63BE7B"/>
      </colorScale>
    </cfRule>
  </conditionalFormatting>
  <conditionalFormatting sqref="N15">
    <cfRule type="colorScale" priority="2714">
      <colorScale>
        <cfvo type="min"/>
        <cfvo type="max"/>
        <color rgb="FFFCFCFF"/>
        <color rgb="FF63BE7B"/>
      </colorScale>
    </cfRule>
    <cfRule type="colorScale" priority="2715">
      <colorScale>
        <cfvo type="min"/>
        <cfvo type="max"/>
        <color rgb="FFFCFCFF"/>
        <color rgb="FF63BE7B"/>
      </colorScale>
    </cfRule>
    <cfRule type="colorScale" priority="2716">
      <colorScale>
        <cfvo type="min"/>
        <cfvo type="percentile" val="50"/>
        <cfvo type="max"/>
        <color rgb="FFF8696B"/>
        <color rgb="FFFFEB84"/>
        <color rgb="FF63BE7B"/>
      </colorScale>
    </cfRule>
    <cfRule type="colorScale" priority="2717">
      <colorScale>
        <cfvo type="min"/>
        <cfvo type="max"/>
        <color rgb="FFFFEF9C"/>
        <color rgb="FF63BE7B"/>
      </colorScale>
    </cfRule>
  </conditionalFormatting>
  <conditionalFormatting sqref="N15">
    <cfRule type="colorScale" priority="2713">
      <colorScale>
        <cfvo type="min"/>
        <cfvo type="max"/>
        <color rgb="FFFCFCFF"/>
        <color rgb="FF63BE7B"/>
      </colorScale>
    </cfRule>
  </conditionalFormatting>
  <conditionalFormatting sqref="N15">
    <cfRule type="colorScale" priority="2712">
      <colorScale>
        <cfvo type="min"/>
        <cfvo type="max"/>
        <color rgb="FFFCFCFF"/>
        <color rgb="FF63BE7B"/>
      </colorScale>
    </cfRule>
  </conditionalFormatting>
  <conditionalFormatting sqref="D15">
    <cfRule type="colorScale" priority="2700">
      <colorScale>
        <cfvo type="min"/>
        <cfvo type="percentile" val="50"/>
        <cfvo type="max"/>
        <color rgb="FFF8696B"/>
        <color rgb="FFFCFCFF"/>
        <color rgb="FF63BE7B"/>
      </colorScale>
    </cfRule>
  </conditionalFormatting>
  <conditionalFormatting sqref="G15">
    <cfRule type="colorScale" priority="2699">
      <colorScale>
        <cfvo type="min"/>
        <cfvo type="max"/>
        <color rgb="FFFCFCFF"/>
        <color rgb="FF63BE7B"/>
      </colorScale>
    </cfRule>
  </conditionalFormatting>
  <conditionalFormatting sqref="J15">
    <cfRule type="colorScale" priority="2698">
      <colorScale>
        <cfvo type="min"/>
        <cfvo type="max"/>
        <color rgb="FFFCFCFF"/>
        <color rgb="FF63BE7B"/>
      </colorScale>
    </cfRule>
  </conditionalFormatting>
  <conditionalFormatting sqref="M15">
    <cfRule type="colorScale" priority="2697">
      <colorScale>
        <cfvo type="min"/>
        <cfvo type="max"/>
        <color rgb="FFFCFCFF"/>
        <color rgb="FF63BE7B"/>
      </colorScale>
    </cfRule>
  </conditionalFormatting>
  <conditionalFormatting sqref="N15">
    <cfRule type="colorScale" priority="2696">
      <colorScale>
        <cfvo type="min"/>
        <cfvo type="max"/>
        <color rgb="FFFCFCFF"/>
        <color rgb="FF63BE7B"/>
      </colorScale>
    </cfRule>
  </conditionalFormatting>
  <conditionalFormatting sqref="O15">
    <cfRule type="colorScale" priority="2695">
      <colorScale>
        <cfvo type="min"/>
        <cfvo type="percentile" val="50"/>
        <cfvo type="max"/>
        <color rgb="FF63BE7B"/>
        <color rgb="FFFCFCFF"/>
        <color rgb="FFF8696B"/>
      </colorScale>
    </cfRule>
  </conditionalFormatting>
  <conditionalFormatting sqref="P15">
    <cfRule type="colorScale" priority="2694">
      <colorScale>
        <cfvo type="min"/>
        <cfvo type="percentile" val="50"/>
        <cfvo type="max"/>
        <color rgb="FF63BE7B"/>
        <color rgb="FFFCFCFF"/>
        <color rgb="FFF8696B"/>
      </colorScale>
    </cfRule>
  </conditionalFormatting>
  <conditionalFormatting sqref="Q15">
    <cfRule type="colorScale" priority="2693">
      <colorScale>
        <cfvo type="min"/>
        <cfvo type="percentile" val="50"/>
        <cfvo type="max"/>
        <color rgb="FFF8696B"/>
        <color rgb="FFFCFCFF"/>
        <color rgb="FF63BE7B"/>
      </colorScale>
    </cfRule>
  </conditionalFormatting>
  <conditionalFormatting sqref="R15">
    <cfRule type="colorScale" priority="2692">
      <colorScale>
        <cfvo type="min"/>
        <cfvo type="max"/>
        <color rgb="FFFCFCFF"/>
        <color rgb="FF63BE7B"/>
      </colorScale>
    </cfRule>
  </conditionalFormatting>
  <conditionalFormatting sqref="S15">
    <cfRule type="colorScale" priority="2691">
      <colorScale>
        <cfvo type="min"/>
        <cfvo type="percentile" val="50"/>
        <cfvo type="max"/>
        <color rgb="FFF8696B"/>
        <color rgb="FFFCFCFF"/>
        <color rgb="FF63BE7B"/>
      </colorScale>
    </cfRule>
  </conditionalFormatting>
  <conditionalFormatting sqref="T15">
    <cfRule type="colorScale" priority="2690">
      <colorScale>
        <cfvo type="min"/>
        <cfvo type="percentile" val="50"/>
        <cfvo type="max"/>
        <color rgb="FFF8696B"/>
        <color rgb="FFFCFCFF"/>
        <color rgb="FF63BE7B"/>
      </colorScale>
    </cfRule>
  </conditionalFormatting>
  <conditionalFormatting sqref="U15">
    <cfRule type="colorScale" priority="2689">
      <colorScale>
        <cfvo type="min"/>
        <cfvo type="percentile" val="50"/>
        <cfvo type="max"/>
        <color rgb="FFF8696B"/>
        <color rgb="FFFCFCFF"/>
        <color rgb="FF63BE7B"/>
      </colorScale>
    </cfRule>
  </conditionalFormatting>
  <conditionalFormatting sqref="V15">
    <cfRule type="colorScale" priority="2688">
      <colorScale>
        <cfvo type="min"/>
        <cfvo type="percentile" val="50"/>
        <cfvo type="max"/>
        <color rgb="FF63BE7B"/>
        <color rgb="FFFCFCFF"/>
        <color rgb="FFF8696B"/>
      </colorScale>
    </cfRule>
  </conditionalFormatting>
  <conditionalFormatting sqref="W15">
    <cfRule type="colorScale" priority="2687">
      <colorScale>
        <cfvo type="min"/>
        <cfvo type="percentile" val="50"/>
        <cfvo type="max"/>
        <color rgb="FF63BE7B"/>
        <color rgb="FFFCFCFF"/>
        <color rgb="FFF8696B"/>
      </colorScale>
    </cfRule>
  </conditionalFormatting>
  <conditionalFormatting sqref="N15">
    <cfRule type="colorScale" priority="2701">
      <colorScale>
        <cfvo type="min"/>
        <cfvo type="max"/>
        <color rgb="FFFCFCFF"/>
        <color rgb="FF63BE7B"/>
      </colorScale>
    </cfRule>
  </conditionalFormatting>
  <conditionalFormatting sqref="N15">
    <cfRule type="colorScale" priority="2702">
      <colorScale>
        <cfvo type="min"/>
        <cfvo type="max"/>
        <color rgb="FFFCFCFF"/>
        <color rgb="FF63BE7B"/>
      </colorScale>
    </cfRule>
  </conditionalFormatting>
  <conditionalFormatting sqref="N15">
    <cfRule type="colorScale" priority="2685">
      <colorScale>
        <cfvo type="min"/>
        <cfvo type="max"/>
        <color rgb="FFFCFCFF"/>
        <color rgb="FF63BE7B"/>
      </colorScale>
    </cfRule>
  </conditionalFormatting>
  <conditionalFormatting sqref="N15">
    <cfRule type="colorScale" priority="2686">
      <colorScale>
        <cfvo type="min"/>
        <cfvo type="max"/>
        <color rgb="FFFCFCFF"/>
        <color rgb="FF63BE7B"/>
      </colorScale>
    </cfRule>
  </conditionalFormatting>
  <conditionalFormatting sqref="D15">
    <cfRule type="colorScale" priority="2684">
      <colorScale>
        <cfvo type="min"/>
        <cfvo type="percentile" val="50"/>
        <cfvo type="max"/>
        <color rgb="FFF8696B"/>
        <color rgb="FFFCFCFF"/>
        <color rgb="FF63BE7B"/>
      </colorScale>
    </cfRule>
  </conditionalFormatting>
  <conditionalFormatting sqref="G15">
    <cfRule type="colorScale" priority="2683">
      <colorScale>
        <cfvo type="min"/>
        <cfvo type="max"/>
        <color rgb="FFFCFCFF"/>
        <color rgb="FF63BE7B"/>
      </colorScale>
    </cfRule>
  </conditionalFormatting>
  <conditionalFormatting sqref="J15">
    <cfRule type="colorScale" priority="2682">
      <colorScale>
        <cfvo type="min"/>
        <cfvo type="max"/>
        <color rgb="FFFCFCFF"/>
        <color rgb="FF63BE7B"/>
      </colorScale>
    </cfRule>
  </conditionalFormatting>
  <conditionalFormatting sqref="M15">
    <cfRule type="colorScale" priority="2681">
      <colorScale>
        <cfvo type="min"/>
        <cfvo type="max"/>
        <color rgb="FFFCFCFF"/>
        <color rgb="FF63BE7B"/>
      </colorScale>
    </cfRule>
  </conditionalFormatting>
  <conditionalFormatting sqref="N15">
    <cfRule type="colorScale" priority="2680">
      <colorScale>
        <cfvo type="min"/>
        <cfvo type="max"/>
        <color rgb="FFFCFCFF"/>
        <color rgb="FF63BE7B"/>
      </colorScale>
    </cfRule>
  </conditionalFormatting>
  <conditionalFormatting sqref="O15">
    <cfRule type="colorScale" priority="2679">
      <colorScale>
        <cfvo type="min"/>
        <cfvo type="percentile" val="50"/>
        <cfvo type="max"/>
        <color rgb="FF63BE7B"/>
        <color rgb="FFFCFCFF"/>
        <color rgb="FFF8696B"/>
      </colorScale>
    </cfRule>
  </conditionalFormatting>
  <conditionalFormatting sqref="P15">
    <cfRule type="colorScale" priority="2678">
      <colorScale>
        <cfvo type="min"/>
        <cfvo type="percentile" val="50"/>
        <cfvo type="max"/>
        <color rgb="FF63BE7B"/>
        <color rgb="FFFCFCFF"/>
        <color rgb="FFF8696B"/>
      </colorScale>
    </cfRule>
  </conditionalFormatting>
  <conditionalFormatting sqref="Q15">
    <cfRule type="colorScale" priority="2677">
      <colorScale>
        <cfvo type="min"/>
        <cfvo type="percentile" val="50"/>
        <cfvo type="max"/>
        <color rgb="FFF8696B"/>
        <color rgb="FFFCFCFF"/>
        <color rgb="FF63BE7B"/>
      </colorScale>
    </cfRule>
  </conditionalFormatting>
  <conditionalFormatting sqref="R15">
    <cfRule type="colorScale" priority="2676">
      <colorScale>
        <cfvo type="min"/>
        <cfvo type="max"/>
        <color rgb="FFFCFCFF"/>
        <color rgb="FF63BE7B"/>
      </colorScale>
    </cfRule>
  </conditionalFormatting>
  <conditionalFormatting sqref="S15">
    <cfRule type="colorScale" priority="2675">
      <colorScale>
        <cfvo type="min"/>
        <cfvo type="percentile" val="50"/>
        <cfvo type="max"/>
        <color rgb="FFF8696B"/>
        <color rgb="FFFCFCFF"/>
        <color rgb="FF63BE7B"/>
      </colorScale>
    </cfRule>
  </conditionalFormatting>
  <conditionalFormatting sqref="T15">
    <cfRule type="colorScale" priority="2674">
      <colorScale>
        <cfvo type="min"/>
        <cfvo type="percentile" val="50"/>
        <cfvo type="max"/>
        <color rgb="FFF8696B"/>
        <color rgb="FFFCFCFF"/>
        <color rgb="FF63BE7B"/>
      </colorScale>
    </cfRule>
  </conditionalFormatting>
  <conditionalFormatting sqref="U15">
    <cfRule type="colorScale" priority="2673">
      <colorScale>
        <cfvo type="min"/>
        <cfvo type="percentile" val="50"/>
        <cfvo type="max"/>
        <color rgb="FFF8696B"/>
        <color rgb="FFFCFCFF"/>
        <color rgb="FF63BE7B"/>
      </colorScale>
    </cfRule>
  </conditionalFormatting>
  <conditionalFormatting sqref="V15">
    <cfRule type="colorScale" priority="2672">
      <colorScale>
        <cfvo type="min"/>
        <cfvo type="percentile" val="50"/>
        <cfvo type="max"/>
        <color rgb="FF63BE7B"/>
        <color rgb="FFFCFCFF"/>
        <color rgb="FFF8696B"/>
      </colorScale>
    </cfRule>
  </conditionalFormatting>
  <conditionalFormatting sqref="W15">
    <cfRule type="colorScale" priority="2671">
      <colorScale>
        <cfvo type="min"/>
        <cfvo type="percentile" val="50"/>
        <cfvo type="max"/>
        <color rgb="FF63BE7B"/>
        <color rgb="FFFCFCFF"/>
        <color rgb="FFF8696B"/>
      </colorScale>
    </cfRule>
  </conditionalFormatting>
  <conditionalFormatting sqref="N15">
    <cfRule type="colorScale" priority="2669">
      <colorScale>
        <cfvo type="min"/>
        <cfvo type="max"/>
        <color rgb="FFFCFCFF"/>
        <color rgb="FF63BE7B"/>
      </colorScale>
    </cfRule>
  </conditionalFormatting>
  <conditionalFormatting sqref="N15">
    <cfRule type="colorScale" priority="2670">
      <colorScale>
        <cfvo type="min"/>
        <cfvo type="max"/>
        <color rgb="FFFCFCFF"/>
        <color rgb="FF63BE7B"/>
      </colorScale>
    </cfRule>
  </conditionalFormatting>
  <conditionalFormatting sqref="N15">
    <cfRule type="colorScale" priority="2667">
      <colorScale>
        <cfvo type="min"/>
        <cfvo type="max"/>
        <color rgb="FFFCFCFF"/>
        <color rgb="FF63BE7B"/>
      </colorScale>
    </cfRule>
  </conditionalFormatting>
  <conditionalFormatting sqref="N15">
    <cfRule type="colorScale" priority="2668">
      <colorScale>
        <cfvo type="min"/>
        <cfvo type="max"/>
        <color rgb="FFFCFCFF"/>
        <color rgb="FF63BE7B"/>
      </colorScale>
    </cfRule>
  </conditionalFormatting>
  <conditionalFormatting sqref="D15">
    <cfRule type="colorScale" priority="2651">
      <colorScale>
        <cfvo type="min"/>
        <cfvo type="percentile" val="50"/>
        <cfvo type="max"/>
        <color rgb="FFF8696B"/>
        <color rgb="FFFCFCFF"/>
        <color rgb="FF63BE7B"/>
      </colorScale>
    </cfRule>
  </conditionalFormatting>
  <conditionalFormatting sqref="G15">
    <cfRule type="colorScale" priority="2650">
      <colorScale>
        <cfvo type="min"/>
        <cfvo type="max"/>
        <color rgb="FFFCFCFF"/>
        <color rgb="FF63BE7B"/>
      </colorScale>
    </cfRule>
  </conditionalFormatting>
  <conditionalFormatting sqref="J15">
    <cfRule type="colorScale" priority="2649">
      <colorScale>
        <cfvo type="min"/>
        <cfvo type="max"/>
        <color rgb="FFFCFCFF"/>
        <color rgb="FF63BE7B"/>
      </colorScale>
    </cfRule>
  </conditionalFormatting>
  <conditionalFormatting sqref="M15">
    <cfRule type="colorScale" priority="2648">
      <colorScale>
        <cfvo type="min"/>
        <cfvo type="max"/>
        <color rgb="FFFCFCFF"/>
        <color rgb="FF63BE7B"/>
      </colorScale>
    </cfRule>
  </conditionalFormatting>
  <conditionalFormatting sqref="N15">
    <cfRule type="colorScale" priority="2647">
      <colorScale>
        <cfvo type="min"/>
        <cfvo type="max"/>
        <color rgb="FFFCFCFF"/>
        <color rgb="FF63BE7B"/>
      </colorScale>
    </cfRule>
  </conditionalFormatting>
  <conditionalFormatting sqref="O15">
    <cfRule type="colorScale" priority="2646">
      <colorScale>
        <cfvo type="min"/>
        <cfvo type="percentile" val="50"/>
        <cfvo type="max"/>
        <color rgb="FF63BE7B"/>
        <color rgb="FFFCFCFF"/>
        <color rgb="FFF8696B"/>
      </colorScale>
    </cfRule>
  </conditionalFormatting>
  <conditionalFormatting sqref="P15">
    <cfRule type="colorScale" priority="2645">
      <colorScale>
        <cfvo type="min"/>
        <cfvo type="percentile" val="50"/>
        <cfvo type="max"/>
        <color rgb="FF63BE7B"/>
        <color rgb="FFFCFCFF"/>
        <color rgb="FFF8696B"/>
      </colorScale>
    </cfRule>
  </conditionalFormatting>
  <conditionalFormatting sqref="Q15">
    <cfRule type="colorScale" priority="2644">
      <colorScale>
        <cfvo type="min"/>
        <cfvo type="percentile" val="50"/>
        <cfvo type="max"/>
        <color rgb="FFF8696B"/>
        <color rgb="FFFCFCFF"/>
        <color rgb="FF63BE7B"/>
      </colorScale>
    </cfRule>
  </conditionalFormatting>
  <conditionalFormatting sqref="R15">
    <cfRule type="colorScale" priority="2643">
      <colorScale>
        <cfvo type="min"/>
        <cfvo type="max"/>
        <color rgb="FFFCFCFF"/>
        <color rgb="FF63BE7B"/>
      </colorScale>
    </cfRule>
  </conditionalFormatting>
  <conditionalFormatting sqref="S15">
    <cfRule type="colorScale" priority="2642">
      <colorScale>
        <cfvo type="min"/>
        <cfvo type="percentile" val="50"/>
        <cfvo type="max"/>
        <color rgb="FFF8696B"/>
        <color rgb="FFFCFCFF"/>
        <color rgb="FF63BE7B"/>
      </colorScale>
    </cfRule>
  </conditionalFormatting>
  <conditionalFormatting sqref="T15">
    <cfRule type="colorScale" priority="2641">
      <colorScale>
        <cfvo type="min"/>
        <cfvo type="percentile" val="50"/>
        <cfvo type="max"/>
        <color rgb="FFF8696B"/>
        <color rgb="FFFCFCFF"/>
        <color rgb="FF63BE7B"/>
      </colorScale>
    </cfRule>
  </conditionalFormatting>
  <conditionalFormatting sqref="U15">
    <cfRule type="colorScale" priority="2640">
      <colorScale>
        <cfvo type="min"/>
        <cfvo type="percentile" val="50"/>
        <cfvo type="max"/>
        <color rgb="FFF8696B"/>
        <color rgb="FFFCFCFF"/>
        <color rgb="FF63BE7B"/>
      </colorScale>
    </cfRule>
  </conditionalFormatting>
  <conditionalFormatting sqref="V15">
    <cfRule type="colorScale" priority="2639">
      <colorScale>
        <cfvo type="min"/>
        <cfvo type="percentile" val="50"/>
        <cfvo type="max"/>
        <color rgb="FF63BE7B"/>
        <color rgb="FFFCFCFF"/>
        <color rgb="FFF8696B"/>
      </colorScale>
    </cfRule>
  </conditionalFormatting>
  <conditionalFormatting sqref="W15">
    <cfRule type="colorScale" priority="2638">
      <colorScale>
        <cfvo type="min"/>
        <cfvo type="percentile" val="50"/>
        <cfvo type="max"/>
        <color rgb="FF63BE7B"/>
        <color rgb="FFFCFCFF"/>
        <color rgb="FFF8696B"/>
      </colorScale>
    </cfRule>
  </conditionalFormatting>
  <conditionalFormatting sqref="N15">
    <cfRule type="colorScale" priority="2665">
      <colorScale>
        <cfvo type="min"/>
        <cfvo type="max"/>
        <color rgb="FFFCFCFF"/>
        <color rgb="FF63BE7B"/>
      </colorScale>
    </cfRule>
  </conditionalFormatting>
  <conditionalFormatting sqref="N15">
    <cfRule type="colorScale" priority="2666">
      <colorScale>
        <cfvo type="min"/>
        <cfvo type="max"/>
        <color rgb="FFFCFCFF"/>
        <color rgb="FF63BE7B"/>
      </colorScale>
    </cfRule>
  </conditionalFormatting>
  <conditionalFormatting sqref="E15:N15">
    <cfRule type="colorScale" priority="2663">
      <colorScale>
        <cfvo type="min"/>
        <cfvo type="max"/>
        <color rgb="FFFCFCFF"/>
        <color rgb="FF63BE7B"/>
      </colorScale>
    </cfRule>
  </conditionalFormatting>
  <conditionalFormatting sqref="E15:N15">
    <cfRule type="colorScale" priority="2664">
      <colorScale>
        <cfvo type="min"/>
        <cfvo type="max"/>
        <color rgb="FFFCFCFF"/>
        <color rgb="FF63BE7B"/>
      </colorScale>
    </cfRule>
  </conditionalFormatting>
  <conditionalFormatting sqref="Q15:W15">
    <cfRule type="colorScale" priority="2659">
      <colorScale>
        <cfvo type="min"/>
        <cfvo type="max"/>
        <color rgb="FFFFEF9C"/>
        <color rgb="FF63BE7B"/>
      </colorScale>
    </cfRule>
  </conditionalFormatting>
  <conditionalFormatting sqref="R15:S15">
    <cfRule type="colorScale" priority="2652">
      <colorScale>
        <cfvo type="min"/>
        <cfvo type="max"/>
        <color rgb="FFFFEF9C"/>
        <color rgb="FF63BE7B"/>
      </colorScale>
    </cfRule>
    <cfRule type="colorScale" priority="2653">
      <colorScale>
        <cfvo type="min"/>
        <cfvo type="max"/>
        <color rgb="FFFFEF9C"/>
        <color rgb="FF63BE7B"/>
      </colorScale>
    </cfRule>
    <cfRule type="colorScale" priority="2654">
      <colorScale>
        <cfvo type="min"/>
        <cfvo type="percentile" val="50"/>
        <cfvo type="max"/>
        <color rgb="FFF8696B"/>
        <color rgb="FFFCFCFF"/>
        <color rgb="FF63BE7B"/>
      </colorScale>
    </cfRule>
    <cfRule type="colorScale" priority="2655">
      <colorScale>
        <cfvo type="min"/>
        <cfvo type="max"/>
        <color rgb="FFFCFCFF"/>
        <color rgb="FF63BE7B"/>
      </colorScale>
    </cfRule>
    <cfRule type="colorScale" priority="2656">
      <colorScale>
        <cfvo type="min"/>
        <cfvo type="max"/>
        <color rgb="FFFCFCFF"/>
        <color rgb="FF63BE7B"/>
      </colorScale>
    </cfRule>
    <cfRule type="colorScale" priority="2657">
      <colorScale>
        <cfvo type="min"/>
        <cfvo type="percentile" val="50"/>
        <cfvo type="max"/>
        <color rgb="FFF8696B"/>
        <color rgb="FFFCFCFF"/>
        <color rgb="FF63BE7B"/>
      </colorScale>
    </cfRule>
    <cfRule type="colorScale" priority="2658">
      <colorScale>
        <cfvo type="min"/>
        <cfvo type="max"/>
        <color rgb="FFFCFCFF"/>
        <color rgb="FF63BE7B"/>
      </colorScale>
    </cfRule>
  </conditionalFormatting>
  <conditionalFormatting sqref="U15:W15">
    <cfRule type="colorScale" priority="2660">
      <colorScale>
        <cfvo type="min"/>
        <cfvo type="max"/>
        <color rgb="FFFFEF9C"/>
        <color rgb="FF63BE7B"/>
      </colorScale>
    </cfRule>
    <cfRule type="colorScale" priority="2661">
      <colorScale>
        <cfvo type="min"/>
        <cfvo type="max"/>
        <color rgb="FFFFEF9C"/>
        <color rgb="FF63BE7B"/>
      </colorScale>
    </cfRule>
    <cfRule type="colorScale" priority="2662">
      <colorScale>
        <cfvo type="min"/>
        <cfvo type="max"/>
        <color rgb="FFFFEF9C"/>
        <color rgb="FF63BE7B"/>
      </colorScale>
    </cfRule>
  </conditionalFormatting>
  <conditionalFormatting sqref="D16">
    <cfRule type="colorScale" priority="2627">
      <colorScale>
        <cfvo type="min"/>
        <cfvo type="percentile" val="50"/>
        <cfvo type="max"/>
        <color rgb="FFF8696B"/>
        <color rgb="FFFCFCFF"/>
        <color rgb="FF63BE7B"/>
      </colorScale>
    </cfRule>
  </conditionalFormatting>
  <conditionalFormatting sqref="D16">
    <cfRule type="colorScale" priority="2622">
      <colorScale>
        <cfvo type="min"/>
        <cfvo type="percentile" val="50"/>
        <cfvo type="max"/>
        <color rgb="FFF8696B"/>
        <color rgb="FFFCFCFF"/>
        <color rgb="FF63BE7B"/>
      </colorScale>
    </cfRule>
    <cfRule type="colorScale" priority="2623">
      <colorScale>
        <cfvo type="min"/>
        <cfvo type="percentile" val="50"/>
        <cfvo type="max"/>
        <color rgb="FFF8696B"/>
        <color rgb="FFFCFCFF"/>
        <color rgb="FF63BE7B"/>
      </colorScale>
    </cfRule>
    <cfRule type="colorScale" priority="2624">
      <colorScale>
        <cfvo type="min"/>
        <cfvo type="percentile" val="50"/>
        <cfvo type="max"/>
        <color rgb="FFF8696B"/>
        <color rgb="FFFCFCFF"/>
        <color rgb="FF63BE7B"/>
      </colorScale>
    </cfRule>
    <cfRule type="colorScale" priority="2625">
      <colorScale>
        <cfvo type="min"/>
        <cfvo type="percentile" val="50"/>
        <cfvo type="max"/>
        <color rgb="FFF8696B"/>
        <color rgb="FFFCFCFF"/>
        <color rgb="FF63BE7B"/>
      </colorScale>
    </cfRule>
    <cfRule type="colorScale" priority="2626">
      <colorScale>
        <cfvo type="min"/>
        <cfvo type="percentile" val="50"/>
        <cfvo type="max"/>
        <color rgb="FFF8696B"/>
        <color rgb="FFFCFCFF"/>
        <color rgb="FF63BE7B"/>
      </colorScale>
    </cfRule>
  </conditionalFormatting>
  <conditionalFormatting sqref="E16">
    <cfRule type="colorScale" priority="2621">
      <colorScale>
        <cfvo type="min"/>
        <cfvo type="max"/>
        <color rgb="FFFCFCFF"/>
        <color rgb="FF63BE7B"/>
      </colorScale>
    </cfRule>
  </conditionalFormatting>
  <conditionalFormatting sqref="E16">
    <cfRule type="colorScale" priority="2613">
      <colorScale>
        <cfvo type="min"/>
        <cfvo type="max"/>
        <color rgb="FFFCFCFF"/>
        <color rgb="FF63BE7B"/>
      </colorScale>
    </cfRule>
    <cfRule type="colorScale" priority="2614">
      <colorScale>
        <cfvo type="min"/>
        <cfvo type="max"/>
        <color rgb="FFFCFCFF"/>
        <color rgb="FF63BE7B"/>
      </colorScale>
    </cfRule>
    <cfRule type="colorScale" priority="2615">
      <colorScale>
        <cfvo type="min"/>
        <cfvo type="percentile" val="50"/>
        <cfvo type="max"/>
        <color rgb="FFF8696B"/>
        <color rgb="FFFCFCFF"/>
        <color rgb="FF63BE7B"/>
      </colorScale>
    </cfRule>
    <cfRule type="colorScale" priority="2616">
      <colorScale>
        <cfvo type="min"/>
        <cfvo type="max"/>
        <color rgb="FFFCFCFF"/>
        <color rgb="FF63BE7B"/>
      </colorScale>
    </cfRule>
    <cfRule type="colorScale" priority="2617">
      <colorScale>
        <cfvo type="min"/>
        <cfvo type="percentile" val="50"/>
        <cfvo type="max"/>
        <color rgb="FFF8696B"/>
        <color rgb="FFFCFCFF"/>
        <color rgb="FF63BE7B"/>
      </colorScale>
    </cfRule>
    <cfRule type="colorScale" priority="2618">
      <colorScale>
        <cfvo type="min"/>
        <cfvo type="max"/>
        <color rgb="FFFCFCFF"/>
        <color rgb="FF63BE7B"/>
      </colorScale>
    </cfRule>
    <cfRule type="colorScale" priority="2619">
      <colorScale>
        <cfvo type="min"/>
        <cfvo type="max"/>
        <color rgb="FFFCFCFF"/>
        <color rgb="FF63BE7B"/>
      </colorScale>
    </cfRule>
    <cfRule type="colorScale" priority="2620">
      <colorScale>
        <cfvo type="min"/>
        <cfvo type="max"/>
        <color rgb="FFFCFCFF"/>
        <color rgb="FF63BE7B"/>
      </colorScale>
    </cfRule>
  </conditionalFormatting>
  <conditionalFormatting sqref="E16:N16">
    <cfRule type="colorScale" priority="2609">
      <colorScale>
        <cfvo type="min"/>
        <cfvo type="max"/>
        <color rgb="FFFCFCFF"/>
        <color rgb="FF63BE7B"/>
      </colorScale>
    </cfRule>
    <cfRule type="colorScale" priority="2610">
      <colorScale>
        <cfvo type="min"/>
        <cfvo type="max"/>
        <color rgb="FFFCFCFF"/>
        <color rgb="FF63BE7B"/>
      </colorScale>
    </cfRule>
    <cfRule type="colorScale" priority="2611">
      <colorScale>
        <cfvo type="min"/>
        <cfvo type="percentile" val="50"/>
        <cfvo type="max"/>
        <color rgb="FFF8696B"/>
        <color rgb="FFFFEB84"/>
        <color rgb="FF63BE7B"/>
      </colorScale>
    </cfRule>
    <cfRule type="colorScale" priority="2612">
      <colorScale>
        <cfvo type="min"/>
        <cfvo type="max"/>
        <color rgb="FFFFEF9C"/>
        <color rgb="FF63BE7B"/>
      </colorScale>
    </cfRule>
  </conditionalFormatting>
  <conditionalFormatting sqref="F16">
    <cfRule type="colorScale" priority="2608">
      <colorScale>
        <cfvo type="min"/>
        <cfvo type="max"/>
        <color rgb="FFFCFCFF"/>
        <color rgb="FF63BE7B"/>
      </colorScale>
    </cfRule>
  </conditionalFormatting>
  <conditionalFormatting sqref="F16">
    <cfRule type="colorScale" priority="2600">
      <colorScale>
        <cfvo type="min"/>
        <cfvo type="max"/>
        <color rgb="FFFCFCFF"/>
        <color rgb="FF63BE7B"/>
      </colorScale>
    </cfRule>
    <cfRule type="colorScale" priority="2601">
      <colorScale>
        <cfvo type="min"/>
        <cfvo type="max"/>
        <color rgb="FFFCFCFF"/>
        <color rgb="FF63BE7B"/>
      </colorScale>
    </cfRule>
    <cfRule type="colorScale" priority="2602">
      <colorScale>
        <cfvo type="min"/>
        <cfvo type="percentile" val="50"/>
        <cfvo type="max"/>
        <color rgb="FFF8696B"/>
        <color rgb="FFFCFCFF"/>
        <color rgb="FF63BE7B"/>
      </colorScale>
    </cfRule>
    <cfRule type="colorScale" priority="2603">
      <colorScale>
        <cfvo type="min"/>
        <cfvo type="max"/>
        <color rgb="FFFCFCFF"/>
        <color rgb="FF63BE7B"/>
      </colorScale>
    </cfRule>
    <cfRule type="colorScale" priority="2604">
      <colorScale>
        <cfvo type="min"/>
        <cfvo type="percentile" val="50"/>
        <cfvo type="max"/>
        <color rgb="FFF8696B"/>
        <color rgb="FFFCFCFF"/>
        <color rgb="FF63BE7B"/>
      </colorScale>
    </cfRule>
    <cfRule type="colorScale" priority="2605">
      <colorScale>
        <cfvo type="min"/>
        <cfvo type="max"/>
        <color rgb="FFFCFCFF"/>
        <color rgb="FF63BE7B"/>
      </colorScale>
    </cfRule>
    <cfRule type="colorScale" priority="2606">
      <colorScale>
        <cfvo type="min"/>
        <cfvo type="max"/>
        <color rgb="FFFCFCFF"/>
        <color rgb="FF63BE7B"/>
      </colorScale>
    </cfRule>
    <cfRule type="colorScale" priority="2607">
      <colorScale>
        <cfvo type="min"/>
        <cfvo type="max"/>
        <color rgb="FFFCFCFF"/>
        <color rgb="FF63BE7B"/>
      </colorScale>
    </cfRule>
  </conditionalFormatting>
  <conditionalFormatting sqref="G16">
    <cfRule type="colorScale" priority="2599">
      <colorScale>
        <cfvo type="min"/>
        <cfvo type="max"/>
        <color rgb="FFFCFCFF"/>
        <color rgb="FF63BE7B"/>
      </colorScale>
    </cfRule>
  </conditionalFormatting>
  <conditionalFormatting sqref="G16">
    <cfRule type="colorScale" priority="2591">
      <colorScale>
        <cfvo type="min"/>
        <cfvo type="max"/>
        <color rgb="FFFCFCFF"/>
        <color rgb="FF63BE7B"/>
      </colorScale>
    </cfRule>
    <cfRule type="colorScale" priority="2592">
      <colorScale>
        <cfvo type="min"/>
        <cfvo type="max"/>
        <color rgb="FFFCFCFF"/>
        <color rgb="FF63BE7B"/>
      </colorScale>
    </cfRule>
    <cfRule type="colorScale" priority="2593">
      <colorScale>
        <cfvo type="min"/>
        <cfvo type="percentile" val="50"/>
        <cfvo type="max"/>
        <color rgb="FFF8696B"/>
        <color rgb="FFFCFCFF"/>
        <color rgb="FF63BE7B"/>
      </colorScale>
    </cfRule>
    <cfRule type="colorScale" priority="2594">
      <colorScale>
        <cfvo type="min"/>
        <cfvo type="max"/>
        <color rgb="FFFCFCFF"/>
        <color rgb="FF63BE7B"/>
      </colorScale>
    </cfRule>
    <cfRule type="colorScale" priority="2595">
      <colorScale>
        <cfvo type="min"/>
        <cfvo type="percentile" val="50"/>
        <cfvo type="max"/>
        <color rgb="FFF8696B"/>
        <color rgb="FFFCFCFF"/>
        <color rgb="FF63BE7B"/>
      </colorScale>
    </cfRule>
    <cfRule type="colorScale" priority="2596">
      <colorScale>
        <cfvo type="min"/>
        <cfvo type="max"/>
        <color rgb="FFFCFCFF"/>
        <color rgb="FF63BE7B"/>
      </colorScale>
    </cfRule>
    <cfRule type="colorScale" priority="2597">
      <colorScale>
        <cfvo type="min"/>
        <cfvo type="max"/>
        <color rgb="FFFCFCFF"/>
        <color rgb="FF63BE7B"/>
      </colorScale>
    </cfRule>
    <cfRule type="colorScale" priority="2598">
      <colorScale>
        <cfvo type="min"/>
        <cfvo type="max"/>
        <color rgb="FFFCFCFF"/>
        <color rgb="FF63BE7B"/>
      </colorScale>
    </cfRule>
  </conditionalFormatting>
  <conditionalFormatting sqref="H16">
    <cfRule type="colorScale" priority="2590">
      <colorScale>
        <cfvo type="min"/>
        <cfvo type="max"/>
        <color rgb="FFFCFCFF"/>
        <color rgb="FF63BE7B"/>
      </colorScale>
    </cfRule>
  </conditionalFormatting>
  <conditionalFormatting sqref="H16">
    <cfRule type="colorScale" priority="2576">
      <colorScale>
        <cfvo type="min"/>
        <cfvo type="percentile" val="50"/>
        <cfvo type="max"/>
        <color rgb="FFF8696B"/>
        <color rgb="FFFCFCFF"/>
        <color rgb="FF63BE7B"/>
      </colorScale>
    </cfRule>
    <cfRule type="colorScale" priority="2577">
      <colorScale>
        <cfvo type="min"/>
        <cfvo type="max"/>
        <color rgb="FFFCFCFF"/>
        <color rgb="FF63BE7B"/>
      </colorScale>
    </cfRule>
    <cfRule type="colorScale" priority="2578">
      <colorScale>
        <cfvo type="min"/>
        <cfvo type="percentile" val="50"/>
        <cfvo type="max"/>
        <color rgb="FFF8696B"/>
        <color rgb="FFFCFCFF"/>
        <color rgb="FF63BE7B"/>
      </colorScale>
    </cfRule>
    <cfRule type="colorScale" priority="2579">
      <colorScale>
        <cfvo type="min"/>
        <cfvo type="max"/>
        <color rgb="FFFCFCFF"/>
        <color rgb="FF63BE7B"/>
      </colorScale>
    </cfRule>
    <cfRule type="colorScale" priority="2580">
      <colorScale>
        <cfvo type="min"/>
        <cfvo type="percentile" val="50"/>
        <cfvo type="max"/>
        <color rgb="FFF8696B"/>
        <color rgb="FFFCFCFF"/>
        <color rgb="FF63BE7B"/>
      </colorScale>
    </cfRule>
    <cfRule type="colorScale" priority="2581">
      <colorScale>
        <cfvo type="min"/>
        <cfvo type="percentile" val="50"/>
        <cfvo type="max"/>
        <color rgb="FFF8696B"/>
        <color rgb="FFFCFCFF"/>
        <color rgb="FF5A8AC6"/>
      </colorScale>
    </cfRule>
    <cfRule type="colorScale" priority="2582">
      <colorScale>
        <cfvo type="min"/>
        <cfvo type="percentile" val="50"/>
        <cfvo type="max"/>
        <color rgb="FFF8696B"/>
        <color rgb="FFFCFCFF"/>
        <color rgb="FF63BE7B"/>
      </colorScale>
    </cfRule>
    <cfRule type="colorScale" priority="2583">
      <colorScale>
        <cfvo type="min"/>
        <cfvo type="max"/>
        <color rgb="FFFCFCFF"/>
        <color rgb="FF63BE7B"/>
      </colorScale>
    </cfRule>
    <cfRule type="colorScale" priority="2584">
      <colorScale>
        <cfvo type="min"/>
        <cfvo type="percentile" val="50"/>
        <cfvo type="max"/>
        <color rgb="FFF8696B"/>
        <color rgb="FFFCFCFF"/>
        <color rgb="FF63BE7B"/>
      </colorScale>
    </cfRule>
    <cfRule type="colorScale" priority="2585">
      <colorScale>
        <cfvo type="min"/>
        <cfvo type="max"/>
        <color rgb="FFFCFCFF"/>
        <color rgb="FF63BE7B"/>
      </colorScale>
    </cfRule>
    <cfRule type="colorScale" priority="2586">
      <colorScale>
        <cfvo type="min"/>
        <cfvo type="percentile" val="50"/>
        <cfvo type="max"/>
        <color rgb="FFF8696B"/>
        <color rgb="FFFCFCFF"/>
        <color rgb="FF63BE7B"/>
      </colorScale>
    </cfRule>
    <cfRule type="colorScale" priority="2587">
      <colorScale>
        <cfvo type="min"/>
        <cfvo type="max"/>
        <color rgb="FFFCFCFF"/>
        <color rgb="FF63BE7B"/>
      </colorScale>
    </cfRule>
    <cfRule type="colorScale" priority="2588">
      <colorScale>
        <cfvo type="min"/>
        <cfvo type="percentile" val="50"/>
        <cfvo type="max"/>
        <color rgb="FFF8696B"/>
        <color rgb="FFFCFCFF"/>
        <color rgb="FF63BE7B"/>
      </colorScale>
    </cfRule>
    <cfRule type="colorScale" priority="2589">
      <colorScale>
        <cfvo type="min"/>
        <cfvo type="max"/>
        <color rgb="FFFCFCFF"/>
        <color rgb="FF63BE7B"/>
      </colorScale>
    </cfRule>
  </conditionalFormatting>
  <conditionalFormatting sqref="I16">
    <cfRule type="colorScale" priority="2575">
      <colorScale>
        <cfvo type="min"/>
        <cfvo type="max"/>
        <color rgb="FFFCFCFF"/>
        <color rgb="FF63BE7B"/>
      </colorScale>
    </cfRule>
  </conditionalFormatting>
  <conditionalFormatting sqref="I16">
    <cfRule type="colorScale" priority="2574">
      <colorScale>
        <cfvo type="min"/>
        <cfvo type="max"/>
        <color rgb="FFFCFCFF"/>
        <color rgb="FF63BE7B"/>
      </colorScale>
    </cfRule>
  </conditionalFormatting>
  <conditionalFormatting sqref="I16">
    <cfRule type="colorScale" priority="2556">
      <colorScale>
        <cfvo type="min"/>
        <cfvo type="percentile" val="50"/>
        <cfvo type="max"/>
        <color rgb="FFF8696B"/>
        <color rgb="FFFCFCFF"/>
        <color rgb="FF63BE7B"/>
      </colorScale>
    </cfRule>
    <cfRule type="colorScale" priority="2557">
      <colorScale>
        <cfvo type="min"/>
        <cfvo type="max"/>
        <color rgb="FFFCFCFF"/>
        <color rgb="FF63BE7B"/>
      </colorScale>
    </cfRule>
    <cfRule type="colorScale" priority="2558">
      <colorScale>
        <cfvo type="min"/>
        <cfvo type="percentile" val="50"/>
        <cfvo type="max"/>
        <color rgb="FFF8696B"/>
        <color rgb="FFFCFCFF"/>
        <color rgb="FF63BE7B"/>
      </colorScale>
    </cfRule>
    <cfRule type="colorScale" priority="2559">
      <colorScale>
        <cfvo type="min"/>
        <cfvo type="max"/>
        <color rgb="FFFCFCFF"/>
        <color rgb="FF63BE7B"/>
      </colorScale>
    </cfRule>
    <cfRule type="colorScale" priority="2560">
      <colorScale>
        <cfvo type="min"/>
        <cfvo type="percentile" val="50"/>
        <cfvo type="max"/>
        <color rgb="FFF8696B"/>
        <color rgb="FFFCFCFF"/>
        <color rgb="FF63BE7B"/>
      </colorScale>
    </cfRule>
    <cfRule type="colorScale" priority="2561">
      <colorScale>
        <cfvo type="min"/>
        <cfvo type="percentile" val="50"/>
        <cfvo type="max"/>
        <color rgb="FFF8696B"/>
        <color rgb="FFFCFCFF"/>
        <color rgb="FF63BE7B"/>
      </colorScale>
    </cfRule>
    <cfRule type="colorScale" priority="2562">
      <colorScale>
        <cfvo type="min"/>
        <cfvo type="percentile" val="50"/>
        <cfvo type="max"/>
        <color rgb="FFF8696B"/>
        <color rgb="FFFCFCFF"/>
        <color rgb="FF5A8AC6"/>
      </colorScale>
    </cfRule>
    <cfRule type="colorScale" priority="2563">
      <colorScale>
        <cfvo type="min"/>
        <cfvo type="percentile" val="50"/>
        <cfvo type="max"/>
        <color rgb="FFF8696B"/>
        <color rgb="FFFCFCFF"/>
        <color rgb="FF63BE7B"/>
      </colorScale>
    </cfRule>
    <cfRule type="colorScale" priority="2564">
      <colorScale>
        <cfvo type="min"/>
        <cfvo type="percentile" val="50"/>
        <cfvo type="max"/>
        <color rgb="FFF8696B"/>
        <color rgb="FFFCFCFF"/>
        <color rgb="FF63BE7B"/>
      </colorScale>
    </cfRule>
    <cfRule type="colorScale" priority="2565">
      <colorScale>
        <cfvo type="min"/>
        <cfvo type="max"/>
        <color rgb="FFFCFCFF"/>
        <color rgb="FF63BE7B"/>
      </colorScale>
    </cfRule>
    <cfRule type="colorScale" priority="2566">
      <colorScale>
        <cfvo type="min"/>
        <cfvo type="percentile" val="50"/>
        <cfvo type="max"/>
        <color rgb="FFF8696B"/>
        <color rgb="FFFCFCFF"/>
        <color rgb="FF63BE7B"/>
      </colorScale>
    </cfRule>
    <cfRule type="colorScale" priority="2567">
      <colorScale>
        <cfvo type="min"/>
        <cfvo type="percentile" val="50"/>
        <cfvo type="max"/>
        <color rgb="FFF8696B"/>
        <color rgb="FFFCFCFF"/>
        <color rgb="FF63BE7B"/>
      </colorScale>
    </cfRule>
    <cfRule type="colorScale" priority="2568">
      <colorScale>
        <cfvo type="min"/>
        <cfvo type="max"/>
        <color rgb="FFFCFCFF"/>
        <color rgb="FF63BE7B"/>
      </colorScale>
    </cfRule>
    <cfRule type="colorScale" priority="2569">
      <colorScale>
        <cfvo type="min"/>
        <cfvo type="max"/>
        <color rgb="FFFCFCFF"/>
        <color rgb="FF63BE7B"/>
      </colorScale>
    </cfRule>
    <cfRule type="colorScale" priority="2570">
      <colorScale>
        <cfvo type="min"/>
        <cfvo type="percentile" val="50"/>
        <cfvo type="max"/>
        <color rgb="FFF8696B"/>
        <color rgb="FFFCFCFF"/>
        <color rgb="FF63BE7B"/>
      </colorScale>
    </cfRule>
    <cfRule type="colorScale" priority="2571">
      <colorScale>
        <cfvo type="min"/>
        <cfvo type="max"/>
        <color rgb="FFFCFCFF"/>
        <color rgb="FF63BE7B"/>
      </colorScale>
    </cfRule>
    <cfRule type="colorScale" priority="2572">
      <colorScale>
        <cfvo type="min"/>
        <cfvo type="percentile" val="50"/>
        <cfvo type="max"/>
        <color rgb="FFF8696B"/>
        <color rgb="FFFCFCFF"/>
        <color rgb="FF63BE7B"/>
      </colorScale>
    </cfRule>
    <cfRule type="colorScale" priority="2573">
      <colorScale>
        <cfvo type="min"/>
        <cfvo type="max"/>
        <color rgb="FFFCFCFF"/>
        <color rgb="FF63BE7B"/>
      </colorScale>
    </cfRule>
  </conditionalFormatting>
  <conditionalFormatting sqref="K16">
    <cfRule type="colorScale" priority="2555">
      <colorScale>
        <cfvo type="min"/>
        <cfvo type="max"/>
        <color rgb="FFFCFCFF"/>
        <color rgb="FF63BE7B"/>
      </colorScale>
    </cfRule>
  </conditionalFormatting>
  <conditionalFormatting sqref="K16">
    <cfRule type="colorScale" priority="2549">
      <colorScale>
        <cfvo type="min"/>
        <cfvo type="percentile" val="50"/>
        <cfvo type="max"/>
        <color rgb="FFF8696B"/>
        <color rgb="FFFCFCFF"/>
        <color rgb="FF63BE7B"/>
      </colorScale>
    </cfRule>
    <cfRule type="colorScale" priority="2550">
      <colorScale>
        <cfvo type="min"/>
        <cfvo type="max"/>
        <color rgb="FFFCFCFF"/>
        <color rgb="FF63BE7B"/>
      </colorScale>
    </cfRule>
    <cfRule type="colorScale" priority="2551">
      <colorScale>
        <cfvo type="min"/>
        <cfvo type="percentile" val="50"/>
        <cfvo type="max"/>
        <color rgb="FFF8696B"/>
        <color rgb="FFFCFCFF"/>
        <color rgb="FF63BE7B"/>
      </colorScale>
    </cfRule>
    <cfRule type="colorScale" priority="2552">
      <colorScale>
        <cfvo type="min"/>
        <cfvo type="percentile" val="50"/>
        <cfvo type="max"/>
        <color rgb="FFF8696B"/>
        <color rgb="FFFCFCFF"/>
        <color rgb="FF63BE7B"/>
      </colorScale>
    </cfRule>
    <cfRule type="colorScale" priority="2553">
      <colorScale>
        <cfvo type="min"/>
        <cfvo type="percentile" val="50"/>
        <cfvo type="max"/>
        <color rgb="FFF8696B"/>
        <color rgb="FFFCFCFF"/>
        <color rgb="FF63BE7B"/>
      </colorScale>
    </cfRule>
    <cfRule type="colorScale" priority="2554">
      <colorScale>
        <cfvo type="min"/>
        <cfvo type="max"/>
        <color rgb="FFFCFCFF"/>
        <color rgb="FF63BE7B"/>
      </colorScale>
    </cfRule>
  </conditionalFormatting>
  <conditionalFormatting sqref="K16:L16">
    <cfRule type="colorScale" priority="2545">
      <colorScale>
        <cfvo type="min"/>
        <cfvo type="max"/>
        <color rgb="FFFCFCFF"/>
        <color rgb="FF63BE7B"/>
      </colorScale>
    </cfRule>
    <cfRule type="colorScale" priority="2546">
      <colorScale>
        <cfvo type="min"/>
        <cfvo type="max"/>
        <color rgb="FFFCFCFF"/>
        <color rgb="FF63BE7B"/>
      </colorScale>
    </cfRule>
    <cfRule type="colorScale" priority="2547">
      <colorScale>
        <cfvo type="min"/>
        <cfvo type="percentile" val="50"/>
        <cfvo type="max"/>
        <color rgb="FFF8696B"/>
        <color rgb="FFFCFCFF"/>
        <color rgb="FF63BE7B"/>
      </colorScale>
    </cfRule>
    <cfRule type="colorScale" priority="2548">
      <colorScale>
        <cfvo type="min"/>
        <cfvo type="max"/>
        <color rgb="FFFCFCFF"/>
        <color rgb="FF63BE7B"/>
      </colorScale>
    </cfRule>
  </conditionalFormatting>
  <conditionalFormatting sqref="L16">
    <cfRule type="colorScale" priority="2544">
      <colorScale>
        <cfvo type="min"/>
        <cfvo type="max"/>
        <color rgb="FFFCFCFF"/>
        <color rgb="FF63BE7B"/>
      </colorScale>
    </cfRule>
  </conditionalFormatting>
  <conditionalFormatting sqref="L16">
    <cfRule type="colorScale" priority="2538">
      <colorScale>
        <cfvo type="min"/>
        <cfvo type="percentile" val="50"/>
        <cfvo type="max"/>
        <color rgb="FFF8696B"/>
        <color rgb="FFFCFCFF"/>
        <color rgb="FF63BE7B"/>
      </colorScale>
    </cfRule>
    <cfRule type="colorScale" priority="2539">
      <colorScale>
        <cfvo type="min"/>
        <cfvo type="max"/>
        <color rgb="FFFCFCFF"/>
        <color rgb="FF63BE7B"/>
      </colorScale>
    </cfRule>
    <cfRule type="colorScale" priority="2540">
      <colorScale>
        <cfvo type="min"/>
        <cfvo type="percentile" val="50"/>
        <cfvo type="max"/>
        <color rgb="FFF8696B"/>
        <color rgb="FFFCFCFF"/>
        <color rgb="FF63BE7B"/>
      </colorScale>
    </cfRule>
    <cfRule type="colorScale" priority="2541">
      <colorScale>
        <cfvo type="min"/>
        <cfvo type="percentile" val="50"/>
        <cfvo type="max"/>
        <color rgb="FFF8696B"/>
        <color rgb="FFFCFCFF"/>
        <color rgb="FF63BE7B"/>
      </colorScale>
    </cfRule>
    <cfRule type="colorScale" priority="2542">
      <colorScale>
        <cfvo type="min"/>
        <cfvo type="percentile" val="50"/>
        <cfvo type="max"/>
        <color rgb="FFF8696B"/>
        <color rgb="FFFCFCFF"/>
        <color rgb="FF63BE7B"/>
      </colorScale>
    </cfRule>
    <cfRule type="colorScale" priority="2543">
      <colorScale>
        <cfvo type="min"/>
        <cfvo type="max"/>
        <color rgb="FFFCFCFF"/>
        <color rgb="FF63BE7B"/>
      </colorScale>
    </cfRule>
  </conditionalFormatting>
  <conditionalFormatting sqref="O16">
    <cfRule type="colorScale" priority="2537">
      <colorScale>
        <cfvo type="min"/>
        <cfvo type="percentile" val="50"/>
        <cfvo type="max"/>
        <color rgb="FF63BE7B"/>
        <color rgb="FFFCFCFF"/>
        <color rgb="FFF8696B"/>
      </colorScale>
    </cfRule>
  </conditionalFormatting>
  <conditionalFormatting sqref="O16">
    <cfRule type="colorScale" priority="2529">
      <colorScale>
        <cfvo type="min"/>
        <cfvo type="percentile" val="50"/>
        <cfvo type="max"/>
        <color rgb="FF63BE7B"/>
        <color rgb="FFFCFCFF"/>
        <color rgb="FFF8696B"/>
      </colorScale>
    </cfRule>
    <cfRule type="colorScale" priority="2530">
      <colorScale>
        <cfvo type="min"/>
        <cfvo type="percentile" val="50"/>
        <cfvo type="max"/>
        <color rgb="FF63BE7B"/>
        <color rgb="FFFCFCFF"/>
        <color rgb="FFF8696B"/>
      </colorScale>
    </cfRule>
    <cfRule type="colorScale" priority="2531">
      <colorScale>
        <cfvo type="min"/>
        <cfvo type="percentile" val="50"/>
        <cfvo type="max"/>
        <color rgb="FF63BE7B"/>
        <color rgb="FFFCFCFF"/>
        <color rgb="FFF8696B"/>
      </colorScale>
    </cfRule>
    <cfRule type="colorScale" priority="2532">
      <colorScale>
        <cfvo type="min"/>
        <cfvo type="percentile" val="50"/>
        <cfvo type="max"/>
        <color rgb="FF63BE7B"/>
        <color rgb="FFFCFCFF"/>
        <color rgb="FFF8696B"/>
      </colorScale>
    </cfRule>
    <cfRule type="colorScale" priority="2533">
      <colorScale>
        <cfvo type="min"/>
        <cfvo type="percentile" val="50"/>
        <cfvo type="max"/>
        <color rgb="FF63BE7B"/>
        <color rgb="FFFCFCFF"/>
        <color rgb="FFF8696B"/>
      </colorScale>
    </cfRule>
    <cfRule type="colorScale" priority="2534">
      <colorScale>
        <cfvo type="min"/>
        <cfvo type="percentile" val="50"/>
        <cfvo type="max"/>
        <color rgb="FF63BE7B"/>
        <color rgb="FFFCFCFF"/>
        <color rgb="FFF8696B"/>
      </colorScale>
    </cfRule>
    <cfRule type="colorScale" priority="2535">
      <colorScale>
        <cfvo type="min"/>
        <cfvo type="percentile" val="50"/>
        <cfvo type="max"/>
        <color rgb="FF63BE7B"/>
        <color rgb="FFFCFCFF"/>
        <color rgb="FFF8696B"/>
      </colorScale>
    </cfRule>
    <cfRule type="colorScale" priority="2536">
      <colorScale>
        <cfvo type="min"/>
        <cfvo type="percentile" val="50"/>
        <cfvo type="max"/>
        <color rgb="FF63BE7B"/>
        <color rgb="FFFCFCFF"/>
        <color rgb="FFF8696B"/>
      </colorScale>
    </cfRule>
  </conditionalFormatting>
  <conditionalFormatting sqref="P16">
    <cfRule type="colorScale" priority="2528">
      <colorScale>
        <cfvo type="min"/>
        <cfvo type="percentile" val="50"/>
        <cfvo type="max"/>
        <color rgb="FF63BE7B"/>
        <color rgb="FFFCFCFF"/>
        <color rgb="FFF8696B"/>
      </colorScale>
    </cfRule>
  </conditionalFormatting>
  <conditionalFormatting sqref="P16">
    <cfRule type="colorScale" priority="2521">
      <colorScale>
        <cfvo type="min"/>
        <cfvo type="percentile" val="50"/>
        <cfvo type="max"/>
        <color rgb="FF63BE7B"/>
        <color rgb="FFFCFCFF"/>
        <color rgb="FFF8696B"/>
      </colorScale>
    </cfRule>
    <cfRule type="colorScale" priority="2522">
      <colorScale>
        <cfvo type="min"/>
        <cfvo type="percentile" val="50"/>
        <cfvo type="max"/>
        <color rgb="FF63BE7B"/>
        <color rgb="FFFCFCFF"/>
        <color rgb="FFF8696B"/>
      </colorScale>
    </cfRule>
    <cfRule type="colorScale" priority="2523">
      <colorScale>
        <cfvo type="min"/>
        <cfvo type="max"/>
        <color rgb="FFFCFCFF"/>
        <color rgb="FFF8696B"/>
      </colorScale>
    </cfRule>
    <cfRule type="colorScale" priority="2524">
      <colorScale>
        <cfvo type="min"/>
        <cfvo type="percentile" val="50"/>
        <cfvo type="max"/>
        <color rgb="FF63BE7B"/>
        <color rgb="FFFCFCFF"/>
        <color rgb="FFF8696B"/>
      </colorScale>
    </cfRule>
    <cfRule type="colorScale" priority="2525">
      <colorScale>
        <cfvo type="min"/>
        <cfvo type="percentile" val="50"/>
        <cfvo type="max"/>
        <color rgb="FF63BE7B"/>
        <color rgb="FFFCFCFF"/>
        <color rgb="FFF8696B"/>
      </colorScale>
    </cfRule>
    <cfRule type="colorScale" priority="2526">
      <colorScale>
        <cfvo type="min"/>
        <cfvo type="percentile" val="50"/>
        <cfvo type="max"/>
        <color rgb="FF63BE7B"/>
        <color rgb="FFFCFCFF"/>
        <color rgb="FFF8696B"/>
      </colorScale>
    </cfRule>
    <cfRule type="colorScale" priority="2527">
      <colorScale>
        <cfvo type="min"/>
        <cfvo type="percentile" val="50"/>
        <cfvo type="max"/>
        <color rgb="FF63BE7B"/>
        <color rgb="FFFCFCFF"/>
        <color rgb="FFF8696B"/>
      </colorScale>
    </cfRule>
  </conditionalFormatting>
  <conditionalFormatting sqref="Q16">
    <cfRule type="colorScale" priority="2520">
      <colorScale>
        <cfvo type="min"/>
        <cfvo type="percentile" val="50"/>
        <cfvo type="max"/>
        <color rgb="FFF8696B"/>
        <color rgb="FFFCFCFF"/>
        <color rgb="FF63BE7B"/>
      </colorScale>
    </cfRule>
  </conditionalFormatting>
  <conditionalFormatting sqref="Q16">
    <cfRule type="colorScale" priority="2509">
      <colorScale>
        <cfvo type="min"/>
        <cfvo type="max"/>
        <color rgb="FFFFEF9C"/>
        <color rgb="FF63BE7B"/>
      </colorScale>
    </cfRule>
    <cfRule type="colorScale" priority="2510">
      <colorScale>
        <cfvo type="min"/>
        <cfvo type="percentile" val="50"/>
        <cfvo type="max"/>
        <color rgb="FFF8696B"/>
        <color rgb="FFFCFCFF"/>
        <color rgb="FF63BE7B"/>
      </colorScale>
    </cfRule>
    <cfRule type="colorScale" priority="2511">
      <colorScale>
        <cfvo type="min"/>
        <cfvo type="max"/>
        <color rgb="FFFFEF9C"/>
        <color rgb="FF63BE7B"/>
      </colorScale>
    </cfRule>
    <cfRule type="colorScale" priority="2512">
      <colorScale>
        <cfvo type="min"/>
        <cfvo type="max"/>
        <color rgb="FFFCFCFF"/>
        <color rgb="FF63BE7B"/>
      </colorScale>
    </cfRule>
    <cfRule type="colorScale" priority="2513">
      <colorScale>
        <cfvo type="min"/>
        <cfvo type="max"/>
        <color rgb="FFFCFCFF"/>
        <color rgb="FF63BE7B"/>
      </colorScale>
    </cfRule>
    <cfRule type="colorScale" priority="2514">
      <colorScale>
        <cfvo type="min"/>
        <cfvo type="percentile" val="50"/>
        <cfvo type="max"/>
        <color rgb="FFF8696B"/>
        <color rgb="FFFCFCFF"/>
        <color rgb="FF63BE7B"/>
      </colorScale>
    </cfRule>
    <cfRule type="colorScale" priority="2515">
      <colorScale>
        <cfvo type="min"/>
        <cfvo type="percentile" val="50"/>
        <cfvo type="max"/>
        <color rgb="FFF8696B"/>
        <color rgb="FFFCFCFF"/>
        <color rgb="FF63BE7B"/>
      </colorScale>
    </cfRule>
    <cfRule type="colorScale" priority="2516">
      <colorScale>
        <cfvo type="min"/>
        <cfvo type="max"/>
        <color rgb="FFFCFCFF"/>
        <color rgb="FF63BE7B"/>
      </colorScale>
    </cfRule>
    <cfRule type="colorScale" priority="2517">
      <colorScale>
        <cfvo type="min"/>
        <cfvo type="percentile" val="50"/>
        <cfvo type="max"/>
        <color rgb="FFF8696B"/>
        <color rgb="FFFCFCFF"/>
        <color rgb="FF63BE7B"/>
      </colorScale>
    </cfRule>
    <cfRule type="colorScale" priority="2518">
      <colorScale>
        <cfvo type="min"/>
        <cfvo type="percentile" val="50"/>
        <cfvo type="max"/>
        <color rgb="FFF8696B"/>
        <color rgb="FFFCFCFF"/>
        <color rgb="FF63BE7B"/>
      </colorScale>
    </cfRule>
    <cfRule type="colorScale" priority="2519">
      <colorScale>
        <cfvo type="min"/>
        <cfvo type="percentile" val="50"/>
        <cfvo type="max"/>
        <color rgb="FFF8696B"/>
        <color rgb="FFFCFCFF"/>
        <color rgb="FF63BE7B"/>
      </colorScale>
    </cfRule>
  </conditionalFormatting>
  <conditionalFormatting sqref="Q16:W16">
    <cfRule type="colorScale" priority="2506">
      <colorScale>
        <cfvo type="min"/>
        <cfvo type="max"/>
        <color rgb="FFFFEF9C"/>
        <color rgb="FF63BE7B"/>
      </colorScale>
    </cfRule>
    <cfRule type="colorScale" priority="2507">
      <colorScale>
        <cfvo type="min"/>
        <cfvo type="max"/>
        <color rgb="FFFFEF9C"/>
        <color rgb="FF63BE7B"/>
      </colorScale>
    </cfRule>
    <cfRule type="colorScale" priority="2508">
      <colorScale>
        <cfvo type="min"/>
        <cfvo type="max"/>
        <color rgb="FFFFEF9C"/>
        <color rgb="FF63BE7B"/>
      </colorScale>
    </cfRule>
  </conditionalFormatting>
  <conditionalFormatting sqref="R16">
    <cfRule type="colorScale" priority="2505">
      <colorScale>
        <cfvo type="min"/>
        <cfvo type="max"/>
        <color rgb="FFFCFCFF"/>
        <color rgb="FF63BE7B"/>
      </colorScale>
    </cfRule>
  </conditionalFormatting>
  <conditionalFormatting sqref="R16">
    <cfRule type="colorScale" priority="2498">
      <colorScale>
        <cfvo type="min"/>
        <cfvo type="max"/>
        <color rgb="FFFCFCFF"/>
        <color rgb="FF63BE7B"/>
      </colorScale>
    </cfRule>
    <cfRule type="colorScale" priority="2499">
      <colorScale>
        <cfvo type="min"/>
        <cfvo type="percentile" val="50"/>
        <cfvo type="max"/>
        <color rgb="FFF8696B"/>
        <color rgb="FFFCFCFF"/>
        <color rgb="FF63BE7B"/>
      </colorScale>
    </cfRule>
    <cfRule type="colorScale" priority="2500">
      <colorScale>
        <cfvo type="min"/>
        <cfvo type="max"/>
        <color rgb="FFFCFCFF"/>
        <color rgb="FF63BE7B"/>
      </colorScale>
    </cfRule>
    <cfRule type="colorScale" priority="2501">
      <colorScale>
        <cfvo type="min"/>
        <cfvo type="percentile" val="50"/>
        <cfvo type="max"/>
        <color rgb="FFF8696B"/>
        <color rgb="FFFCFCFF"/>
        <color rgb="FF63BE7B"/>
      </colorScale>
    </cfRule>
    <cfRule type="colorScale" priority="2502">
      <colorScale>
        <cfvo type="min"/>
        <cfvo type="max"/>
        <color rgb="FFFCFCFF"/>
        <color rgb="FF63BE7B"/>
      </colorScale>
    </cfRule>
    <cfRule type="colorScale" priority="2503">
      <colorScale>
        <cfvo type="min"/>
        <cfvo type="max"/>
        <color rgb="FFFCFCFF"/>
        <color rgb="FF63BE7B"/>
      </colorScale>
    </cfRule>
    <cfRule type="colorScale" priority="2504">
      <colorScale>
        <cfvo type="min"/>
        <cfvo type="percentile" val="50"/>
        <cfvo type="max"/>
        <color rgb="FFF8696B"/>
        <color rgb="FFFCFCFF"/>
        <color rgb="FF63BE7B"/>
      </colorScale>
    </cfRule>
  </conditionalFormatting>
  <conditionalFormatting sqref="R16:S16">
    <cfRule type="colorScale" priority="2492">
      <colorScale>
        <cfvo type="min"/>
        <cfvo type="max"/>
        <color rgb="FFFFEF9C"/>
        <color rgb="FF63BE7B"/>
      </colorScale>
    </cfRule>
    <cfRule type="colorScale" priority="2493">
      <colorScale>
        <cfvo type="min"/>
        <cfvo type="percentile" val="50"/>
        <cfvo type="max"/>
        <color rgb="FFF8696B"/>
        <color rgb="FFFCFCFF"/>
        <color rgb="FF63BE7B"/>
      </colorScale>
    </cfRule>
    <cfRule type="colorScale" priority="2494">
      <colorScale>
        <cfvo type="min"/>
        <cfvo type="max"/>
        <color rgb="FFFCFCFF"/>
        <color rgb="FF63BE7B"/>
      </colorScale>
    </cfRule>
    <cfRule type="colorScale" priority="2495">
      <colorScale>
        <cfvo type="min"/>
        <cfvo type="max"/>
        <color rgb="FFFCFCFF"/>
        <color rgb="FF63BE7B"/>
      </colorScale>
    </cfRule>
    <cfRule type="colorScale" priority="2496">
      <colorScale>
        <cfvo type="min"/>
        <cfvo type="percentile" val="50"/>
        <cfvo type="max"/>
        <color rgb="FFF8696B"/>
        <color rgb="FFFCFCFF"/>
        <color rgb="FF63BE7B"/>
      </colorScale>
    </cfRule>
    <cfRule type="colorScale" priority="2497">
      <colorScale>
        <cfvo type="min"/>
        <cfvo type="max"/>
        <color rgb="FFFCFCFF"/>
        <color rgb="FF63BE7B"/>
      </colorScale>
    </cfRule>
  </conditionalFormatting>
  <conditionalFormatting sqref="S16">
    <cfRule type="colorScale" priority="2491">
      <colorScale>
        <cfvo type="min"/>
        <cfvo type="max"/>
        <color rgb="FFFCFCFF"/>
        <color rgb="FF63BE7B"/>
      </colorScale>
    </cfRule>
  </conditionalFormatting>
  <conditionalFormatting sqref="S16">
    <cfRule type="colorScale" priority="2484">
      <colorScale>
        <cfvo type="min"/>
        <cfvo type="max"/>
        <color rgb="FFFCFCFF"/>
        <color rgb="FF63BE7B"/>
      </colorScale>
    </cfRule>
    <cfRule type="colorScale" priority="2485">
      <colorScale>
        <cfvo type="min"/>
        <cfvo type="percentile" val="50"/>
        <cfvo type="max"/>
        <color rgb="FFF8696B"/>
        <color rgb="FFFCFCFF"/>
        <color rgb="FF63BE7B"/>
      </colorScale>
    </cfRule>
    <cfRule type="colorScale" priority="2486">
      <colorScale>
        <cfvo type="min"/>
        <cfvo type="max"/>
        <color rgb="FFFCFCFF"/>
        <color rgb="FF63BE7B"/>
      </colorScale>
    </cfRule>
    <cfRule type="colorScale" priority="2487">
      <colorScale>
        <cfvo type="min"/>
        <cfvo type="max"/>
        <color rgb="FFFCFCFF"/>
        <color rgb="FF63BE7B"/>
      </colorScale>
    </cfRule>
    <cfRule type="colorScale" priority="2488">
      <colorScale>
        <cfvo type="min"/>
        <cfvo type="percentile" val="50"/>
        <cfvo type="max"/>
        <color rgb="FFF8696B"/>
        <color rgb="FFFCFCFF"/>
        <color rgb="FF63BE7B"/>
      </colorScale>
    </cfRule>
    <cfRule type="colorScale" priority="2489">
      <colorScale>
        <cfvo type="min"/>
        <cfvo type="percentile" val="50"/>
        <cfvo type="max"/>
        <color rgb="FFF8696B"/>
        <color rgb="FFFCFCFF"/>
        <color rgb="FF63BE7B"/>
      </colorScale>
    </cfRule>
    <cfRule type="colorScale" priority="2490">
      <colorScale>
        <cfvo type="min"/>
        <cfvo type="percentile" val="50"/>
        <cfvo type="max"/>
        <color rgb="FFF8696B"/>
        <color rgb="FFFCFCFF"/>
        <color rgb="FF63BE7B"/>
      </colorScale>
    </cfRule>
  </conditionalFormatting>
  <conditionalFormatting sqref="T16">
    <cfRule type="colorScale" priority="2483">
      <colorScale>
        <cfvo type="min"/>
        <cfvo type="max"/>
        <color rgb="FFFCFCFF"/>
        <color rgb="FF63BE7B"/>
      </colorScale>
    </cfRule>
  </conditionalFormatting>
  <conditionalFormatting sqref="T16">
    <cfRule type="colorScale" priority="2473">
      <colorScale>
        <cfvo type="min"/>
        <cfvo type="max"/>
        <color rgb="FFFFEF9C"/>
        <color rgb="FF63BE7B"/>
      </colorScale>
    </cfRule>
    <cfRule type="colorScale" priority="2474">
      <colorScale>
        <cfvo type="min"/>
        <cfvo type="percentile" val="50"/>
        <cfvo type="max"/>
        <color rgb="FFF8696B"/>
        <color rgb="FFFCFCFF"/>
        <color rgb="FF63BE7B"/>
      </colorScale>
    </cfRule>
    <cfRule type="colorScale" priority="2475">
      <colorScale>
        <cfvo type="min"/>
        <cfvo type="max"/>
        <color rgb="FFFCFCFF"/>
        <color rgb="FF63BE7B"/>
      </colorScale>
    </cfRule>
    <cfRule type="colorScale" priority="2476">
      <colorScale>
        <cfvo type="min"/>
        <cfvo type="max"/>
        <color rgb="FFFCFCFF"/>
        <color rgb="FF63BE7B"/>
      </colorScale>
    </cfRule>
    <cfRule type="colorScale" priority="2477">
      <colorScale>
        <cfvo type="min"/>
        <cfvo type="max"/>
        <color rgb="FFFCFCFF"/>
        <color rgb="FF63BE7B"/>
      </colorScale>
    </cfRule>
    <cfRule type="colorScale" priority="2478">
      <colorScale>
        <cfvo type="min"/>
        <cfvo type="max"/>
        <color rgb="FFFCFCFF"/>
        <color rgb="FF63BE7B"/>
      </colorScale>
    </cfRule>
    <cfRule type="colorScale" priority="2479">
      <colorScale>
        <cfvo type="min"/>
        <cfvo type="percentile" val="50"/>
        <cfvo type="max"/>
        <color rgb="FFF8696B"/>
        <color rgb="FFFCFCFF"/>
        <color rgb="FF63BE7B"/>
      </colorScale>
    </cfRule>
    <cfRule type="colorScale" priority="2480">
      <colorScale>
        <cfvo type="min"/>
        <cfvo type="max"/>
        <color rgb="FFFCFCFF"/>
        <color rgb="FF63BE7B"/>
      </colorScale>
    </cfRule>
    <cfRule type="colorScale" priority="2481">
      <colorScale>
        <cfvo type="min"/>
        <cfvo type="percentile" val="50"/>
        <cfvo type="max"/>
        <color rgb="FFF8696B"/>
        <color rgb="FFFCFCFF"/>
        <color rgb="FF63BE7B"/>
      </colorScale>
    </cfRule>
    <cfRule type="colorScale" priority="2482">
      <colorScale>
        <cfvo type="min"/>
        <cfvo type="percentile" val="50"/>
        <cfvo type="max"/>
        <color rgb="FFF8696B"/>
        <color rgb="FFFCFCFF"/>
        <color rgb="FF63BE7B"/>
      </colorScale>
    </cfRule>
  </conditionalFormatting>
  <conditionalFormatting sqref="U16">
    <cfRule type="colorScale" priority="2472">
      <colorScale>
        <cfvo type="min"/>
        <cfvo type="percentile" val="50"/>
        <cfvo type="max"/>
        <color rgb="FFF8696B"/>
        <color rgb="FFFCFCFF"/>
        <color rgb="FF63BE7B"/>
      </colorScale>
    </cfRule>
  </conditionalFormatting>
  <conditionalFormatting sqref="U16">
    <cfRule type="colorScale" priority="2464">
      <colorScale>
        <cfvo type="min"/>
        <cfvo type="percentile" val="50"/>
        <cfvo type="max"/>
        <color rgb="FFF8696B"/>
        <color rgb="FFFCFCFF"/>
        <color rgb="FF63BE7B"/>
      </colorScale>
    </cfRule>
    <cfRule type="colorScale" priority="2465">
      <colorScale>
        <cfvo type="min"/>
        <cfvo type="max"/>
        <color rgb="FFFCFCFF"/>
        <color rgb="FF63BE7B"/>
      </colorScale>
    </cfRule>
    <cfRule type="colorScale" priority="2466">
      <colorScale>
        <cfvo type="min"/>
        <cfvo type="max"/>
        <color rgb="FFFCFCFF"/>
        <color rgb="FF63BE7B"/>
      </colorScale>
    </cfRule>
    <cfRule type="colorScale" priority="2467">
      <colorScale>
        <cfvo type="min"/>
        <cfvo type="percentile" val="50"/>
        <cfvo type="max"/>
        <color rgb="FFF8696B"/>
        <color rgb="FFFCFCFF"/>
        <color rgb="FF63BE7B"/>
      </colorScale>
    </cfRule>
    <cfRule type="colorScale" priority="2468">
      <colorScale>
        <cfvo type="min"/>
        <cfvo type="max"/>
        <color rgb="FFFCFCFF"/>
        <color rgb="FF63BE7B"/>
      </colorScale>
    </cfRule>
    <cfRule type="colorScale" priority="2469">
      <colorScale>
        <cfvo type="min"/>
        <cfvo type="percentile" val="50"/>
        <cfvo type="max"/>
        <color rgb="FFF8696B"/>
        <color rgb="FFFCFCFF"/>
        <color rgb="FF63BE7B"/>
      </colorScale>
    </cfRule>
    <cfRule type="colorScale" priority="2470">
      <colorScale>
        <cfvo type="min"/>
        <cfvo type="percentile" val="50"/>
        <cfvo type="max"/>
        <color rgb="FFF8696B"/>
        <color rgb="FFFCFCFF"/>
        <color rgb="FF63BE7B"/>
      </colorScale>
    </cfRule>
    <cfRule type="colorScale" priority="2471">
      <colorScale>
        <cfvo type="min"/>
        <cfvo type="percentile" val="50"/>
        <cfvo type="max"/>
        <color rgb="FFF8696B"/>
        <color rgb="FFFCFCFF"/>
        <color rgb="FF63BE7B"/>
      </colorScale>
    </cfRule>
  </conditionalFormatting>
  <conditionalFormatting sqref="U16:W16">
    <cfRule type="colorScale" priority="2462">
      <colorScale>
        <cfvo type="min"/>
        <cfvo type="max"/>
        <color rgb="FFFFEF9C"/>
        <color rgb="FF63BE7B"/>
      </colorScale>
    </cfRule>
    <cfRule type="colorScale" priority="2463">
      <colorScale>
        <cfvo type="min"/>
        <cfvo type="max"/>
        <color rgb="FFFFEF9C"/>
        <color rgb="FF63BE7B"/>
      </colorScale>
    </cfRule>
  </conditionalFormatting>
  <conditionalFormatting sqref="V16">
    <cfRule type="colorScale" priority="2461">
      <colorScale>
        <cfvo type="min"/>
        <cfvo type="percentile" val="50"/>
        <cfvo type="max"/>
        <color rgb="FF63BE7B"/>
        <color rgb="FFFCFCFF"/>
        <color rgb="FFF8696B"/>
      </colorScale>
    </cfRule>
  </conditionalFormatting>
  <conditionalFormatting sqref="V16">
    <cfRule type="colorScale" priority="2451">
      <colorScale>
        <cfvo type="min"/>
        <cfvo type="max"/>
        <color rgb="FFFFEF9C"/>
        <color rgb="FF63BE7B"/>
      </colorScale>
    </cfRule>
    <cfRule type="colorScale" priority="2452">
      <colorScale>
        <cfvo type="min"/>
        <cfvo type="max"/>
        <color rgb="FFFFEF9C"/>
        <color rgb="FF63BE7B"/>
      </colorScale>
    </cfRule>
    <cfRule type="colorScale" priority="2453">
      <colorScale>
        <cfvo type="min"/>
        <cfvo type="percentile" val="50"/>
        <cfvo type="max"/>
        <color rgb="FF63BE7B"/>
        <color rgb="FFFCFCFF"/>
        <color rgb="FFF8696B"/>
      </colorScale>
    </cfRule>
    <cfRule type="colorScale" priority="2454">
      <colorScale>
        <cfvo type="min"/>
        <cfvo type="percentile" val="50"/>
        <cfvo type="max"/>
        <color rgb="FF63BE7B"/>
        <color rgb="FFFCFCFF"/>
        <color rgb="FFF8696B"/>
      </colorScale>
    </cfRule>
    <cfRule type="colorScale" priority="2455">
      <colorScale>
        <cfvo type="min"/>
        <cfvo type="max"/>
        <color rgb="FF63BE7B"/>
        <color rgb="FFFCFCFF"/>
      </colorScale>
    </cfRule>
    <cfRule type="colorScale" priority="2456">
      <colorScale>
        <cfvo type="min"/>
        <cfvo type="percentile" val="50"/>
        <cfvo type="max"/>
        <color rgb="FF63BE7B"/>
        <color rgb="FFFCFCFF"/>
        <color rgb="FFF8696B"/>
      </colorScale>
    </cfRule>
    <cfRule type="colorScale" priority="2457">
      <colorScale>
        <cfvo type="min"/>
        <cfvo type="max"/>
        <color rgb="FFFFEF9C"/>
        <color rgb="FF63BE7B"/>
      </colorScale>
    </cfRule>
    <cfRule type="colorScale" priority="2458">
      <colorScale>
        <cfvo type="min"/>
        <cfvo type="percentile" val="50"/>
        <cfvo type="max"/>
        <color rgb="FF63BE7B"/>
        <color rgb="FFFCFCFF"/>
        <color rgb="FFF8696B"/>
      </colorScale>
    </cfRule>
    <cfRule type="colorScale" priority="2459">
      <colorScale>
        <cfvo type="min"/>
        <cfvo type="percentile" val="50"/>
        <cfvo type="max"/>
        <color rgb="FF63BE7B"/>
        <color rgb="FFFCFCFF"/>
        <color rgb="FFF8696B"/>
      </colorScale>
    </cfRule>
    <cfRule type="colorScale" priority="2460">
      <colorScale>
        <cfvo type="min"/>
        <cfvo type="percentile" val="50"/>
        <cfvo type="max"/>
        <color rgb="FF63BE7B"/>
        <color rgb="FFFCFCFF"/>
        <color rgb="FFF8696B"/>
      </colorScale>
    </cfRule>
  </conditionalFormatting>
  <conditionalFormatting sqref="W16">
    <cfRule type="colorScale" priority="2450">
      <colorScale>
        <cfvo type="min"/>
        <cfvo type="percentile" val="50"/>
        <cfvo type="max"/>
        <color rgb="FF63BE7B"/>
        <color rgb="FFFCFCFF"/>
        <color rgb="FFF8696B"/>
      </colorScale>
    </cfRule>
  </conditionalFormatting>
  <conditionalFormatting sqref="W16">
    <cfRule type="colorScale" priority="2443">
      <colorScale>
        <cfvo type="min"/>
        <cfvo type="percentile" val="50"/>
        <cfvo type="max"/>
        <color rgb="FF63BE7B"/>
        <color rgb="FFFCFCFF"/>
        <color rgb="FFF8696B"/>
      </colorScale>
    </cfRule>
    <cfRule type="colorScale" priority="2444">
      <colorScale>
        <cfvo type="min"/>
        <cfvo type="max"/>
        <color rgb="FF63BE7B"/>
        <color rgb="FFFCFCFF"/>
      </colorScale>
    </cfRule>
    <cfRule type="colorScale" priority="2445">
      <colorScale>
        <cfvo type="min"/>
        <cfvo type="percentile" val="50"/>
        <cfvo type="max"/>
        <color rgb="FF63BE7B"/>
        <color rgb="FFFCFCFF"/>
        <color rgb="FFF8696B"/>
      </colorScale>
    </cfRule>
    <cfRule type="colorScale" priority="2446">
      <colorScale>
        <cfvo type="min"/>
        <cfvo type="percentile" val="50"/>
        <cfvo type="max"/>
        <color rgb="FF63BE7B"/>
        <color rgb="FFFCFCFF"/>
        <color rgb="FFF8696B"/>
      </colorScale>
    </cfRule>
    <cfRule type="colorScale" priority="2447">
      <colorScale>
        <cfvo type="min"/>
        <cfvo type="percentile" val="50"/>
        <cfvo type="max"/>
        <color rgb="FF63BE7B"/>
        <color rgb="FFFCFCFF"/>
        <color rgb="FFF8696B"/>
      </colorScale>
    </cfRule>
    <cfRule type="colorScale" priority="2448">
      <colorScale>
        <cfvo type="min"/>
        <cfvo type="percentile" val="50"/>
        <cfvo type="max"/>
        <color rgb="FF63BE7B"/>
        <color rgb="FFFCFCFF"/>
        <color rgb="FFF8696B"/>
      </colorScale>
    </cfRule>
    <cfRule type="colorScale" priority="2449">
      <colorScale>
        <cfvo type="min"/>
        <cfvo type="percentile" val="50"/>
        <cfvo type="max"/>
        <color rgb="FF63BE7B"/>
        <color rgb="FFFCFCFF"/>
        <color rgb="FFF8696B"/>
      </colorScale>
    </cfRule>
  </conditionalFormatting>
  <conditionalFormatting sqref="D16">
    <cfRule type="colorScale" priority="2442">
      <colorScale>
        <cfvo type="min"/>
        <cfvo type="percentile" val="50"/>
        <cfvo type="max"/>
        <color rgb="FFF8696B"/>
        <color rgb="FFFCFCFF"/>
        <color rgb="FF63BE7B"/>
      </colorScale>
    </cfRule>
  </conditionalFormatting>
  <conditionalFormatting sqref="E16">
    <cfRule type="colorScale" priority="2441">
      <colorScale>
        <cfvo type="min"/>
        <cfvo type="max"/>
        <color rgb="FFFCFCFF"/>
        <color rgb="FF63BE7B"/>
      </colorScale>
    </cfRule>
  </conditionalFormatting>
  <conditionalFormatting sqref="F16">
    <cfRule type="colorScale" priority="2440">
      <colorScale>
        <cfvo type="min"/>
        <cfvo type="max"/>
        <color rgb="FFFCFCFF"/>
        <color rgb="FF63BE7B"/>
      </colorScale>
    </cfRule>
  </conditionalFormatting>
  <conditionalFormatting sqref="G16">
    <cfRule type="colorScale" priority="2439">
      <colorScale>
        <cfvo type="min"/>
        <cfvo type="max"/>
        <color rgb="FFFCFCFF"/>
        <color rgb="FF63BE7B"/>
      </colorScale>
    </cfRule>
  </conditionalFormatting>
  <conditionalFormatting sqref="H16">
    <cfRule type="colorScale" priority="2438">
      <colorScale>
        <cfvo type="min"/>
        <cfvo type="max"/>
        <color rgb="FFFCFCFF"/>
        <color rgb="FF63BE7B"/>
      </colorScale>
    </cfRule>
  </conditionalFormatting>
  <conditionalFormatting sqref="I16">
    <cfRule type="colorScale" priority="2437">
      <colorScale>
        <cfvo type="min"/>
        <cfvo type="max"/>
        <color rgb="FFFCFCFF"/>
        <color rgb="FF63BE7B"/>
      </colorScale>
    </cfRule>
  </conditionalFormatting>
  <conditionalFormatting sqref="K16">
    <cfRule type="colorScale" priority="2436">
      <colorScale>
        <cfvo type="min"/>
        <cfvo type="max"/>
        <color rgb="FFFCFCFF"/>
        <color rgb="FF63BE7B"/>
      </colorScale>
    </cfRule>
  </conditionalFormatting>
  <conditionalFormatting sqref="L16">
    <cfRule type="colorScale" priority="2435">
      <colorScale>
        <cfvo type="min"/>
        <cfvo type="max"/>
        <color rgb="FFFCFCFF"/>
        <color rgb="FF63BE7B"/>
      </colorScale>
    </cfRule>
  </conditionalFormatting>
  <conditionalFormatting sqref="O16">
    <cfRule type="colorScale" priority="2434">
      <colorScale>
        <cfvo type="min"/>
        <cfvo type="percentile" val="50"/>
        <cfvo type="max"/>
        <color rgb="FF63BE7B"/>
        <color rgb="FFFCFCFF"/>
        <color rgb="FFF8696B"/>
      </colorScale>
    </cfRule>
  </conditionalFormatting>
  <conditionalFormatting sqref="P16">
    <cfRule type="colorScale" priority="2433">
      <colorScale>
        <cfvo type="min"/>
        <cfvo type="percentile" val="50"/>
        <cfvo type="max"/>
        <color rgb="FF63BE7B"/>
        <color rgb="FFFCFCFF"/>
        <color rgb="FFF8696B"/>
      </colorScale>
    </cfRule>
  </conditionalFormatting>
  <conditionalFormatting sqref="Q16">
    <cfRule type="colorScale" priority="2432">
      <colorScale>
        <cfvo type="min"/>
        <cfvo type="percentile" val="50"/>
        <cfvo type="max"/>
        <color rgb="FFF8696B"/>
        <color rgb="FFFCFCFF"/>
        <color rgb="FF63BE7B"/>
      </colorScale>
    </cfRule>
  </conditionalFormatting>
  <conditionalFormatting sqref="R16">
    <cfRule type="colorScale" priority="2431">
      <colorScale>
        <cfvo type="min"/>
        <cfvo type="max"/>
        <color rgb="FFFCFCFF"/>
        <color rgb="FF63BE7B"/>
      </colorScale>
    </cfRule>
  </conditionalFormatting>
  <conditionalFormatting sqref="S16">
    <cfRule type="colorScale" priority="2430">
      <colorScale>
        <cfvo type="min"/>
        <cfvo type="percentile" val="50"/>
        <cfvo type="max"/>
        <color rgb="FFF8696B"/>
        <color rgb="FFFCFCFF"/>
        <color rgb="FF63BE7B"/>
      </colorScale>
    </cfRule>
  </conditionalFormatting>
  <conditionalFormatting sqref="T16">
    <cfRule type="colorScale" priority="2429">
      <colorScale>
        <cfvo type="min"/>
        <cfvo type="percentile" val="50"/>
        <cfvo type="max"/>
        <color rgb="FFF8696B"/>
        <color rgb="FFFCFCFF"/>
        <color rgb="FF63BE7B"/>
      </colorScale>
    </cfRule>
  </conditionalFormatting>
  <conditionalFormatting sqref="U16">
    <cfRule type="colorScale" priority="2428">
      <colorScale>
        <cfvo type="min"/>
        <cfvo type="percentile" val="50"/>
        <cfvo type="max"/>
        <color rgb="FFF8696B"/>
        <color rgb="FFFCFCFF"/>
        <color rgb="FF63BE7B"/>
      </colorScale>
    </cfRule>
  </conditionalFormatting>
  <conditionalFormatting sqref="V16">
    <cfRule type="colorScale" priority="2427">
      <colorScale>
        <cfvo type="min"/>
        <cfvo type="percentile" val="50"/>
        <cfvo type="max"/>
        <color rgb="FF63BE7B"/>
        <color rgb="FFFCFCFF"/>
        <color rgb="FFF8696B"/>
      </colorScale>
    </cfRule>
  </conditionalFormatting>
  <conditionalFormatting sqref="W16">
    <cfRule type="colorScale" priority="2426">
      <colorScale>
        <cfvo type="min"/>
        <cfvo type="percentile" val="50"/>
        <cfvo type="max"/>
        <color rgb="FF63BE7B"/>
        <color rgb="FFFCFCFF"/>
        <color rgb="FFF8696B"/>
      </colorScale>
    </cfRule>
  </conditionalFormatting>
  <conditionalFormatting sqref="D16">
    <cfRule type="colorScale" priority="2425">
      <colorScale>
        <cfvo type="min"/>
        <cfvo type="percentile" val="50"/>
        <cfvo type="max"/>
        <color rgb="FFF8696B"/>
        <color rgb="FFFCFCFF"/>
        <color rgb="FF63BE7B"/>
      </colorScale>
    </cfRule>
  </conditionalFormatting>
  <conditionalFormatting sqref="G16">
    <cfRule type="colorScale" priority="2424">
      <colorScale>
        <cfvo type="min"/>
        <cfvo type="max"/>
        <color rgb="FFFCFCFF"/>
        <color rgb="FF63BE7B"/>
      </colorScale>
    </cfRule>
  </conditionalFormatting>
  <conditionalFormatting sqref="O16">
    <cfRule type="colorScale" priority="2423">
      <colorScale>
        <cfvo type="min"/>
        <cfvo type="percentile" val="50"/>
        <cfvo type="max"/>
        <color rgb="FF63BE7B"/>
        <color rgb="FFFCFCFF"/>
        <color rgb="FFF8696B"/>
      </colorScale>
    </cfRule>
  </conditionalFormatting>
  <conditionalFormatting sqref="P16">
    <cfRule type="colorScale" priority="2422">
      <colorScale>
        <cfvo type="min"/>
        <cfvo type="percentile" val="50"/>
        <cfvo type="max"/>
        <color rgb="FF63BE7B"/>
        <color rgb="FFFCFCFF"/>
        <color rgb="FFF8696B"/>
      </colorScale>
    </cfRule>
  </conditionalFormatting>
  <conditionalFormatting sqref="Q16">
    <cfRule type="colorScale" priority="2421">
      <colorScale>
        <cfvo type="min"/>
        <cfvo type="percentile" val="50"/>
        <cfvo type="max"/>
        <color rgb="FFF8696B"/>
        <color rgb="FFFCFCFF"/>
        <color rgb="FF63BE7B"/>
      </colorScale>
    </cfRule>
  </conditionalFormatting>
  <conditionalFormatting sqref="R16">
    <cfRule type="colorScale" priority="2420">
      <colorScale>
        <cfvo type="min"/>
        <cfvo type="max"/>
        <color rgb="FFFCFCFF"/>
        <color rgb="FF63BE7B"/>
      </colorScale>
    </cfRule>
  </conditionalFormatting>
  <conditionalFormatting sqref="V16">
    <cfRule type="colorScale" priority="2419">
      <colorScale>
        <cfvo type="min"/>
        <cfvo type="percentile" val="50"/>
        <cfvo type="max"/>
        <color rgb="FF63BE7B"/>
        <color rgb="FFFCFCFF"/>
        <color rgb="FFF8696B"/>
      </colorScale>
    </cfRule>
  </conditionalFormatting>
  <conditionalFormatting sqref="W16">
    <cfRule type="colorScale" priority="2418">
      <colorScale>
        <cfvo type="min"/>
        <cfvo type="percentile" val="50"/>
        <cfvo type="max"/>
        <color rgb="FF63BE7B"/>
        <color rgb="FFFCFCFF"/>
        <color rgb="FFF8696B"/>
      </colorScale>
    </cfRule>
  </conditionalFormatting>
  <conditionalFormatting sqref="J16">
    <cfRule type="colorScale" priority="2417">
      <colorScale>
        <cfvo type="min"/>
        <cfvo type="max"/>
        <color rgb="FFFCFCFF"/>
        <color rgb="FF63BE7B"/>
      </colorScale>
    </cfRule>
  </conditionalFormatting>
  <conditionalFormatting sqref="J16">
    <cfRule type="colorScale" priority="2409">
      <colorScale>
        <cfvo type="min"/>
        <cfvo type="max"/>
        <color rgb="FFFCFCFF"/>
        <color rgb="FF63BE7B"/>
      </colorScale>
    </cfRule>
    <cfRule type="colorScale" priority="2410">
      <colorScale>
        <cfvo type="min"/>
        <cfvo type="max"/>
        <color rgb="FFFCFCFF"/>
        <color rgb="FF63BE7B"/>
      </colorScale>
    </cfRule>
    <cfRule type="colorScale" priority="2411">
      <colorScale>
        <cfvo type="min"/>
        <cfvo type="percentile" val="50"/>
        <cfvo type="max"/>
        <color rgb="FFF8696B"/>
        <color rgb="FFFCFCFF"/>
        <color rgb="FF63BE7B"/>
      </colorScale>
    </cfRule>
    <cfRule type="colorScale" priority="2412">
      <colorScale>
        <cfvo type="min"/>
        <cfvo type="max"/>
        <color rgb="FFFCFCFF"/>
        <color rgb="FF63BE7B"/>
      </colorScale>
    </cfRule>
    <cfRule type="colorScale" priority="2413">
      <colorScale>
        <cfvo type="min"/>
        <cfvo type="percentile" val="50"/>
        <cfvo type="max"/>
        <color rgb="FFF8696B"/>
        <color rgb="FFFCFCFF"/>
        <color rgb="FF63BE7B"/>
      </colorScale>
    </cfRule>
    <cfRule type="colorScale" priority="2414">
      <colorScale>
        <cfvo type="min"/>
        <cfvo type="max"/>
        <color rgb="FFFCFCFF"/>
        <color rgb="FF63BE7B"/>
      </colorScale>
    </cfRule>
    <cfRule type="colorScale" priority="2415">
      <colorScale>
        <cfvo type="min"/>
        <cfvo type="max"/>
        <color rgb="FFFCFCFF"/>
        <color rgb="FF63BE7B"/>
      </colorScale>
    </cfRule>
    <cfRule type="colorScale" priority="2416">
      <colorScale>
        <cfvo type="min"/>
        <cfvo type="max"/>
        <color rgb="FFFCFCFF"/>
        <color rgb="FF63BE7B"/>
      </colorScale>
    </cfRule>
  </conditionalFormatting>
  <conditionalFormatting sqref="J16">
    <cfRule type="colorScale" priority="2408">
      <colorScale>
        <cfvo type="min"/>
        <cfvo type="max"/>
        <color rgb="FFFCFCFF"/>
        <color rgb="FF63BE7B"/>
      </colorScale>
    </cfRule>
  </conditionalFormatting>
  <conditionalFormatting sqref="J16">
    <cfRule type="colorScale" priority="2407">
      <colorScale>
        <cfvo type="min"/>
        <cfvo type="max"/>
        <color rgb="FFFCFCFF"/>
        <color rgb="FF63BE7B"/>
      </colorScale>
    </cfRule>
  </conditionalFormatting>
  <conditionalFormatting sqref="M16:N16">
    <cfRule type="colorScale" priority="2406">
      <colorScale>
        <cfvo type="min"/>
        <cfvo type="max"/>
        <color rgb="FFFCFCFF"/>
        <color rgb="FF63BE7B"/>
      </colorScale>
    </cfRule>
  </conditionalFormatting>
  <conditionalFormatting sqref="M16:N16">
    <cfRule type="colorScale" priority="2398">
      <colorScale>
        <cfvo type="min"/>
        <cfvo type="max"/>
        <color rgb="FFFCFCFF"/>
        <color rgb="FF63BE7B"/>
      </colorScale>
    </cfRule>
    <cfRule type="colorScale" priority="2399">
      <colorScale>
        <cfvo type="min"/>
        <cfvo type="max"/>
        <color rgb="FFFCFCFF"/>
        <color rgb="FF63BE7B"/>
      </colorScale>
    </cfRule>
    <cfRule type="colorScale" priority="2400">
      <colorScale>
        <cfvo type="min"/>
        <cfvo type="percentile" val="50"/>
        <cfvo type="max"/>
        <color rgb="FFF8696B"/>
        <color rgb="FFFCFCFF"/>
        <color rgb="FF63BE7B"/>
      </colorScale>
    </cfRule>
    <cfRule type="colorScale" priority="2401">
      <colorScale>
        <cfvo type="min"/>
        <cfvo type="max"/>
        <color rgb="FFFCFCFF"/>
        <color rgb="FF63BE7B"/>
      </colorScale>
    </cfRule>
    <cfRule type="colorScale" priority="2402">
      <colorScale>
        <cfvo type="min"/>
        <cfvo type="percentile" val="50"/>
        <cfvo type="max"/>
        <color rgb="FFF8696B"/>
        <color rgb="FFFCFCFF"/>
        <color rgb="FF63BE7B"/>
      </colorScale>
    </cfRule>
    <cfRule type="colorScale" priority="2403">
      <colorScale>
        <cfvo type="min"/>
        <cfvo type="max"/>
        <color rgb="FFFCFCFF"/>
        <color rgb="FF63BE7B"/>
      </colorScale>
    </cfRule>
    <cfRule type="colorScale" priority="2404">
      <colorScale>
        <cfvo type="min"/>
        <cfvo type="max"/>
        <color rgb="FFFCFCFF"/>
        <color rgb="FF63BE7B"/>
      </colorScale>
    </cfRule>
    <cfRule type="colorScale" priority="2405">
      <colorScale>
        <cfvo type="min"/>
        <cfvo type="max"/>
        <color rgb="FFFCFCFF"/>
        <color rgb="FF63BE7B"/>
      </colorScale>
    </cfRule>
  </conditionalFormatting>
  <conditionalFormatting sqref="M16:N16">
    <cfRule type="colorScale" priority="2397">
      <colorScale>
        <cfvo type="min"/>
        <cfvo type="max"/>
        <color rgb="FFFCFCFF"/>
        <color rgb="FF63BE7B"/>
      </colorScale>
    </cfRule>
  </conditionalFormatting>
  <conditionalFormatting sqref="M16">
    <cfRule type="colorScale" priority="2396">
      <colorScale>
        <cfvo type="min"/>
        <cfvo type="max"/>
        <color rgb="FFFCFCFF"/>
        <color rgb="FF63BE7B"/>
      </colorScale>
    </cfRule>
  </conditionalFormatting>
  <conditionalFormatting sqref="N16">
    <cfRule type="colorScale" priority="2395">
      <colorScale>
        <cfvo type="min"/>
        <cfvo type="max"/>
        <color rgb="FFFCFCFF"/>
        <color rgb="FF63BE7B"/>
      </colorScale>
    </cfRule>
  </conditionalFormatting>
  <conditionalFormatting sqref="D16">
    <cfRule type="colorScale" priority="2394">
      <colorScale>
        <cfvo type="min"/>
        <cfvo type="percentile" val="50"/>
        <cfvo type="max"/>
        <color rgb="FFF8696B"/>
        <color rgb="FFFCFCFF"/>
        <color rgb="FF63BE7B"/>
      </colorScale>
    </cfRule>
  </conditionalFormatting>
  <conditionalFormatting sqref="G16">
    <cfRule type="colorScale" priority="2393">
      <colorScale>
        <cfvo type="min"/>
        <cfvo type="max"/>
        <color rgb="FFFCFCFF"/>
        <color rgb="FF63BE7B"/>
      </colorScale>
    </cfRule>
  </conditionalFormatting>
  <conditionalFormatting sqref="O16">
    <cfRule type="colorScale" priority="2392">
      <colorScale>
        <cfvo type="min"/>
        <cfvo type="percentile" val="50"/>
        <cfvo type="max"/>
        <color rgb="FF63BE7B"/>
        <color rgb="FFFCFCFF"/>
        <color rgb="FFF8696B"/>
      </colorScale>
    </cfRule>
  </conditionalFormatting>
  <conditionalFormatting sqref="P16">
    <cfRule type="colorScale" priority="2391">
      <colorScale>
        <cfvo type="min"/>
        <cfvo type="percentile" val="50"/>
        <cfvo type="max"/>
        <color rgb="FF63BE7B"/>
        <color rgb="FFFCFCFF"/>
        <color rgb="FFF8696B"/>
      </colorScale>
    </cfRule>
  </conditionalFormatting>
  <conditionalFormatting sqref="Q16">
    <cfRule type="colorScale" priority="2390">
      <colorScale>
        <cfvo type="min"/>
        <cfvo type="percentile" val="50"/>
        <cfvo type="max"/>
        <color rgb="FFF8696B"/>
        <color rgb="FFFCFCFF"/>
        <color rgb="FF63BE7B"/>
      </colorScale>
    </cfRule>
  </conditionalFormatting>
  <conditionalFormatting sqref="R16">
    <cfRule type="colorScale" priority="2389">
      <colorScale>
        <cfvo type="min"/>
        <cfvo type="max"/>
        <color rgb="FFFCFCFF"/>
        <color rgb="FF63BE7B"/>
      </colorScale>
    </cfRule>
  </conditionalFormatting>
  <conditionalFormatting sqref="V16">
    <cfRule type="colorScale" priority="2388">
      <colorScale>
        <cfvo type="min"/>
        <cfvo type="percentile" val="50"/>
        <cfvo type="max"/>
        <color rgb="FF63BE7B"/>
        <color rgb="FFFCFCFF"/>
        <color rgb="FFF8696B"/>
      </colorScale>
    </cfRule>
  </conditionalFormatting>
  <conditionalFormatting sqref="W16">
    <cfRule type="colorScale" priority="2387">
      <colorScale>
        <cfvo type="min"/>
        <cfvo type="percentile" val="50"/>
        <cfvo type="max"/>
        <color rgb="FF63BE7B"/>
        <color rgb="FFFCFCFF"/>
        <color rgb="FFF8696B"/>
      </colorScale>
    </cfRule>
  </conditionalFormatting>
  <conditionalFormatting sqref="S16">
    <cfRule type="colorScale" priority="2386">
      <colorScale>
        <cfvo type="min"/>
        <cfvo type="max"/>
        <color rgb="FFFCFCFF"/>
        <color rgb="FF63BE7B"/>
      </colorScale>
    </cfRule>
  </conditionalFormatting>
  <conditionalFormatting sqref="T16">
    <cfRule type="colorScale" priority="2385">
      <colorScale>
        <cfvo type="min"/>
        <cfvo type="max"/>
        <color rgb="FFFCFCFF"/>
        <color rgb="FF63BE7B"/>
      </colorScale>
    </cfRule>
  </conditionalFormatting>
  <conditionalFormatting sqref="J16">
    <cfRule type="colorScale" priority="2384">
      <colorScale>
        <cfvo type="min"/>
        <cfvo type="max"/>
        <color rgb="FFFCFCFF"/>
        <color rgb="FF63BE7B"/>
      </colorScale>
    </cfRule>
  </conditionalFormatting>
  <conditionalFormatting sqref="M16">
    <cfRule type="colorScale" priority="2383">
      <colorScale>
        <cfvo type="min"/>
        <cfvo type="max"/>
        <color rgb="FFFCFCFF"/>
        <color rgb="FF63BE7B"/>
      </colorScale>
    </cfRule>
  </conditionalFormatting>
  <conditionalFormatting sqref="N16">
    <cfRule type="colorScale" priority="2382">
      <colorScale>
        <cfvo type="min"/>
        <cfvo type="max"/>
        <color rgb="FFFCFCFF"/>
        <color rgb="FF63BE7B"/>
      </colorScale>
    </cfRule>
  </conditionalFormatting>
  <conditionalFormatting sqref="D16">
    <cfRule type="colorScale" priority="2381">
      <colorScale>
        <cfvo type="min"/>
        <cfvo type="percentile" val="50"/>
        <cfvo type="max"/>
        <color rgb="FFF8696B"/>
        <color rgb="FFFCFCFF"/>
        <color rgb="FF63BE7B"/>
      </colorScale>
    </cfRule>
  </conditionalFormatting>
  <conditionalFormatting sqref="G16">
    <cfRule type="colorScale" priority="2380">
      <colorScale>
        <cfvo type="min"/>
        <cfvo type="max"/>
        <color rgb="FFFCFCFF"/>
        <color rgb="FF63BE7B"/>
      </colorScale>
    </cfRule>
  </conditionalFormatting>
  <conditionalFormatting sqref="O16">
    <cfRule type="colorScale" priority="2379">
      <colorScale>
        <cfvo type="min"/>
        <cfvo type="percentile" val="50"/>
        <cfvo type="max"/>
        <color rgb="FF63BE7B"/>
        <color rgb="FFFCFCFF"/>
        <color rgb="FFF8696B"/>
      </colorScale>
    </cfRule>
  </conditionalFormatting>
  <conditionalFormatting sqref="P16">
    <cfRule type="colorScale" priority="2378">
      <colorScale>
        <cfvo type="min"/>
        <cfvo type="percentile" val="50"/>
        <cfvo type="max"/>
        <color rgb="FF63BE7B"/>
        <color rgb="FFFCFCFF"/>
        <color rgb="FFF8696B"/>
      </colorScale>
    </cfRule>
  </conditionalFormatting>
  <conditionalFormatting sqref="Q16">
    <cfRule type="colorScale" priority="2377">
      <colorScale>
        <cfvo type="min"/>
        <cfvo type="percentile" val="50"/>
        <cfvo type="max"/>
        <color rgb="FFF8696B"/>
        <color rgb="FFFCFCFF"/>
        <color rgb="FF63BE7B"/>
      </colorScale>
    </cfRule>
  </conditionalFormatting>
  <conditionalFormatting sqref="R16">
    <cfRule type="colorScale" priority="2376">
      <colorScale>
        <cfvo type="min"/>
        <cfvo type="max"/>
        <color rgb="FFFCFCFF"/>
        <color rgb="FF63BE7B"/>
      </colorScale>
    </cfRule>
  </conditionalFormatting>
  <conditionalFormatting sqref="V16">
    <cfRule type="colorScale" priority="2375">
      <colorScale>
        <cfvo type="min"/>
        <cfvo type="percentile" val="50"/>
        <cfvo type="max"/>
        <color rgb="FF63BE7B"/>
        <color rgb="FFFCFCFF"/>
        <color rgb="FFF8696B"/>
      </colorScale>
    </cfRule>
  </conditionalFormatting>
  <conditionalFormatting sqref="W16">
    <cfRule type="colorScale" priority="2374">
      <colorScale>
        <cfvo type="min"/>
        <cfvo type="percentile" val="50"/>
        <cfvo type="max"/>
        <color rgb="FF63BE7B"/>
        <color rgb="FFFCFCFF"/>
        <color rgb="FFF8696B"/>
      </colorScale>
    </cfRule>
  </conditionalFormatting>
  <conditionalFormatting sqref="S16">
    <cfRule type="colorScale" priority="2373">
      <colorScale>
        <cfvo type="min"/>
        <cfvo type="max"/>
        <color rgb="FFFCFCFF"/>
        <color rgb="FF63BE7B"/>
      </colorScale>
    </cfRule>
  </conditionalFormatting>
  <conditionalFormatting sqref="T16">
    <cfRule type="colorScale" priority="2372">
      <colorScale>
        <cfvo type="min"/>
        <cfvo type="max"/>
        <color rgb="FFFCFCFF"/>
        <color rgb="FF63BE7B"/>
      </colorScale>
    </cfRule>
  </conditionalFormatting>
  <conditionalFormatting sqref="U16">
    <cfRule type="colorScale" priority="2371">
      <colorScale>
        <cfvo type="min"/>
        <cfvo type="max"/>
        <color rgb="FFFCFCFF"/>
        <color rgb="FF63BE7B"/>
      </colorScale>
    </cfRule>
  </conditionalFormatting>
  <conditionalFormatting sqref="J16">
    <cfRule type="colorScale" priority="2370">
      <colorScale>
        <cfvo type="min"/>
        <cfvo type="max"/>
        <color rgb="FFFCFCFF"/>
        <color rgb="FF63BE7B"/>
      </colorScale>
    </cfRule>
  </conditionalFormatting>
  <conditionalFormatting sqref="M16">
    <cfRule type="colorScale" priority="2369">
      <colorScale>
        <cfvo type="min"/>
        <cfvo type="max"/>
        <color rgb="FFFCFCFF"/>
        <color rgb="FF63BE7B"/>
      </colorScale>
    </cfRule>
  </conditionalFormatting>
  <conditionalFormatting sqref="N16">
    <cfRule type="colorScale" priority="2368">
      <colorScale>
        <cfvo type="min"/>
        <cfvo type="max"/>
        <color rgb="FFFCFCFF"/>
        <color rgb="FF63BE7B"/>
      </colorScale>
    </cfRule>
  </conditionalFormatting>
  <conditionalFormatting sqref="U16">
    <cfRule type="colorScale" priority="2367">
      <colorScale>
        <cfvo type="min"/>
        <cfvo type="percentile" val="50"/>
        <cfvo type="max"/>
        <color rgb="FFF8696B"/>
        <color rgb="FFFCFCFF"/>
        <color rgb="FF63BE7B"/>
      </colorScale>
    </cfRule>
  </conditionalFormatting>
  <conditionalFormatting sqref="D16">
    <cfRule type="colorScale" priority="2366">
      <colorScale>
        <cfvo type="min"/>
        <cfvo type="percentile" val="50"/>
        <cfvo type="max"/>
        <color rgb="FFF8696B"/>
        <color rgb="FFFCFCFF"/>
        <color rgb="FF63BE7B"/>
      </colorScale>
    </cfRule>
  </conditionalFormatting>
  <conditionalFormatting sqref="G16">
    <cfRule type="colorScale" priority="2365">
      <colorScale>
        <cfvo type="min"/>
        <cfvo type="max"/>
        <color rgb="FFFCFCFF"/>
        <color rgb="FF63BE7B"/>
      </colorScale>
    </cfRule>
  </conditionalFormatting>
  <conditionalFormatting sqref="O16">
    <cfRule type="colorScale" priority="2364">
      <colorScale>
        <cfvo type="min"/>
        <cfvo type="percentile" val="50"/>
        <cfvo type="max"/>
        <color rgb="FF63BE7B"/>
        <color rgb="FFFCFCFF"/>
        <color rgb="FFF8696B"/>
      </colorScale>
    </cfRule>
  </conditionalFormatting>
  <conditionalFormatting sqref="P16">
    <cfRule type="colorScale" priority="2363">
      <colorScale>
        <cfvo type="min"/>
        <cfvo type="percentile" val="50"/>
        <cfvo type="max"/>
        <color rgb="FF63BE7B"/>
        <color rgb="FFFCFCFF"/>
        <color rgb="FFF8696B"/>
      </colorScale>
    </cfRule>
  </conditionalFormatting>
  <conditionalFormatting sqref="Q16">
    <cfRule type="colorScale" priority="2362">
      <colorScale>
        <cfvo type="min"/>
        <cfvo type="percentile" val="50"/>
        <cfvo type="max"/>
        <color rgb="FFF8696B"/>
        <color rgb="FFFCFCFF"/>
        <color rgb="FF63BE7B"/>
      </colorScale>
    </cfRule>
  </conditionalFormatting>
  <conditionalFormatting sqref="R16">
    <cfRule type="colorScale" priority="2361">
      <colorScale>
        <cfvo type="min"/>
        <cfvo type="max"/>
        <color rgb="FFFCFCFF"/>
        <color rgb="FF63BE7B"/>
      </colorScale>
    </cfRule>
  </conditionalFormatting>
  <conditionalFormatting sqref="V16">
    <cfRule type="colorScale" priority="2360">
      <colorScale>
        <cfvo type="min"/>
        <cfvo type="percentile" val="50"/>
        <cfvo type="max"/>
        <color rgb="FF63BE7B"/>
        <color rgb="FFFCFCFF"/>
        <color rgb="FFF8696B"/>
      </colorScale>
    </cfRule>
  </conditionalFormatting>
  <conditionalFormatting sqref="W16">
    <cfRule type="colorScale" priority="2359">
      <colorScale>
        <cfvo type="min"/>
        <cfvo type="percentile" val="50"/>
        <cfvo type="max"/>
        <color rgb="FF63BE7B"/>
        <color rgb="FFFCFCFF"/>
        <color rgb="FFF8696B"/>
      </colorScale>
    </cfRule>
  </conditionalFormatting>
  <conditionalFormatting sqref="S16">
    <cfRule type="colorScale" priority="2357">
      <colorScale>
        <cfvo type="min"/>
        <cfvo type="max"/>
        <color rgb="FFFCFCFF"/>
        <color rgb="FF63BE7B"/>
      </colorScale>
    </cfRule>
    <cfRule type="colorScale" priority="2358">
      <colorScale>
        <cfvo type="min"/>
        <cfvo type="percentile" val="50"/>
        <cfvo type="max"/>
        <color rgb="FFF8696B"/>
        <color rgb="FFFCFCFF"/>
        <color rgb="FF63BE7B"/>
      </colorScale>
    </cfRule>
  </conditionalFormatting>
  <conditionalFormatting sqref="T16">
    <cfRule type="colorScale" priority="2355">
      <colorScale>
        <cfvo type="min"/>
        <cfvo type="max"/>
        <color rgb="FFFCFCFF"/>
        <color rgb="FF63BE7B"/>
      </colorScale>
    </cfRule>
    <cfRule type="colorScale" priority="2356">
      <colorScale>
        <cfvo type="min"/>
        <cfvo type="percentile" val="50"/>
        <cfvo type="max"/>
        <color rgb="FFF8696B"/>
        <color rgb="FFFCFCFF"/>
        <color rgb="FF63BE7B"/>
      </colorScale>
    </cfRule>
  </conditionalFormatting>
  <conditionalFormatting sqref="U16">
    <cfRule type="colorScale" priority="2353">
      <colorScale>
        <cfvo type="min"/>
        <cfvo type="max"/>
        <color rgb="FFFCFCFF"/>
        <color rgb="FF63BE7B"/>
      </colorScale>
    </cfRule>
    <cfRule type="colorScale" priority="2354">
      <colorScale>
        <cfvo type="min"/>
        <cfvo type="percentile" val="50"/>
        <cfvo type="max"/>
        <color rgb="FFF8696B"/>
        <color rgb="FFFCFCFF"/>
        <color rgb="FF63BE7B"/>
      </colorScale>
    </cfRule>
  </conditionalFormatting>
  <conditionalFormatting sqref="S16">
    <cfRule type="colorScale" priority="2352">
      <colorScale>
        <cfvo type="min"/>
        <cfvo type="max"/>
        <color rgb="FFFCFCFF"/>
        <color rgb="FF63BE7B"/>
      </colorScale>
    </cfRule>
  </conditionalFormatting>
  <conditionalFormatting sqref="T16">
    <cfRule type="colorScale" priority="2351">
      <colorScale>
        <cfvo type="min"/>
        <cfvo type="max"/>
        <color rgb="FFFCFCFF"/>
        <color rgb="FF63BE7B"/>
      </colorScale>
    </cfRule>
  </conditionalFormatting>
  <conditionalFormatting sqref="U16">
    <cfRule type="colorScale" priority="2350">
      <colorScale>
        <cfvo type="min"/>
        <cfvo type="max"/>
        <color rgb="FFFCFCFF"/>
        <color rgb="FF63BE7B"/>
      </colorScale>
    </cfRule>
  </conditionalFormatting>
  <conditionalFormatting sqref="J16">
    <cfRule type="colorScale" priority="2349">
      <colorScale>
        <cfvo type="min"/>
        <cfvo type="max"/>
        <color rgb="FFFCFCFF"/>
        <color rgb="FF63BE7B"/>
      </colorScale>
    </cfRule>
  </conditionalFormatting>
  <conditionalFormatting sqref="M16">
    <cfRule type="colorScale" priority="2348">
      <colorScale>
        <cfvo type="min"/>
        <cfvo type="max"/>
        <color rgb="FFFCFCFF"/>
        <color rgb="FF63BE7B"/>
      </colorScale>
    </cfRule>
  </conditionalFormatting>
  <conditionalFormatting sqref="N16">
    <cfRule type="colorScale" priority="2347">
      <colorScale>
        <cfvo type="min"/>
        <cfvo type="max"/>
        <color rgb="FFFCFCFF"/>
        <color rgb="FF63BE7B"/>
      </colorScale>
    </cfRule>
  </conditionalFormatting>
  <conditionalFormatting sqref="U16">
    <cfRule type="colorScale" priority="2346">
      <colorScale>
        <cfvo type="min"/>
        <cfvo type="percentile" val="50"/>
        <cfvo type="max"/>
        <color rgb="FFF8696B"/>
        <color rgb="FFFCFCFF"/>
        <color rgb="FF63BE7B"/>
      </colorScale>
    </cfRule>
  </conditionalFormatting>
  <conditionalFormatting sqref="S16">
    <cfRule type="colorScale" priority="2345">
      <colorScale>
        <cfvo type="min"/>
        <cfvo type="percentile" val="50"/>
        <cfvo type="max"/>
        <color rgb="FFF8696B"/>
        <color rgb="FFFCFCFF"/>
        <color rgb="FF63BE7B"/>
      </colorScale>
    </cfRule>
  </conditionalFormatting>
  <conditionalFormatting sqref="T16">
    <cfRule type="colorScale" priority="2344">
      <colorScale>
        <cfvo type="min"/>
        <cfvo type="percentile" val="50"/>
        <cfvo type="max"/>
        <color rgb="FFF8696B"/>
        <color rgb="FFFCFCFF"/>
        <color rgb="FF63BE7B"/>
      </colorScale>
    </cfRule>
  </conditionalFormatting>
  <conditionalFormatting sqref="S3:T6">
    <cfRule type="colorScale" priority="87173">
      <colorScale>
        <cfvo type="min"/>
        <cfvo type="max"/>
        <color rgb="FFFCFCFF"/>
        <color rgb="FF63BE7B"/>
      </colorScale>
    </cfRule>
    <cfRule type="colorScale" priority="87174">
      <colorScale>
        <cfvo type="min"/>
        <cfvo type="percentile" val="50"/>
        <cfvo type="max"/>
        <color rgb="FFF8696B"/>
        <color rgb="FFFCFCFF"/>
        <color rgb="FF63BE7B"/>
      </colorScale>
    </cfRule>
  </conditionalFormatting>
  <conditionalFormatting sqref="G3:G6">
    <cfRule type="colorScale" priority="87175">
      <colorScale>
        <cfvo type="min"/>
        <cfvo type="max"/>
        <color rgb="FFFCFCFF"/>
        <color rgb="FF63BE7B"/>
      </colorScale>
    </cfRule>
    <cfRule type="colorScale" priority="87176">
      <colorScale>
        <cfvo type="min"/>
        <cfvo type="percentile" val="50"/>
        <cfvo type="max"/>
        <color rgb="FFF8696B"/>
        <color rgb="FFFCFCFF"/>
        <color rgb="FF63BE7B"/>
      </colorScale>
    </cfRule>
  </conditionalFormatting>
  <conditionalFormatting sqref="J3:J6">
    <cfRule type="colorScale" priority="87177">
      <colorScale>
        <cfvo type="min"/>
        <cfvo type="max"/>
        <color rgb="FFFCFCFF"/>
        <color rgb="FF63BE7B"/>
      </colorScale>
    </cfRule>
    <cfRule type="colorScale" priority="87178">
      <colorScale>
        <cfvo type="min"/>
        <cfvo type="percentile" val="50"/>
        <cfvo type="max"/>
        <color rgb="FFF8696B"/>
        <color rgb="FFFCFCFF"/>
        <color rgb="FF63BE7B"/>
      </colorScale>
    </cfRule>
  </conditionalFormatting>
  <conditionalFormatting sqref="K3:K6">
    <cfRule type="colorScale" priority="87184">
      <colorScale>
        <cfvo type="min"/>
        <cfvo type="max"/>
        <color rgb="FFFCFCFF"/>
        <color rgb="FF63BE7B"/>
      </colorScale>
    </cfRule>
  </conditionalFormatting>
  <conditionalFormatting sqref="L3:L6">
    <cfRule type="colorScale" priority="87185">
      <colorScale>
        <cfvo type="min"/>
        <cfvo type="max"/>
        <color rgb="FFFCFCFF"/>
        <color rgb="FF63BE7B"/>
      </colorScale>
    </cfRule>
  </conditionalFormatting>
  <conditionalFormatting sqref="R3:R7">
    <cfRule type="colorScale" priority="87188">
      <colorScale>
        <cfvo type="min"/>
        <cfvo type="max"/>
        <color rgb="FFFCFCFF"/>
        <color rgb="FF63BE7B"/>
      </colorScale>
    </cfRule>
  </conditionalFormatting>
  <conditionalFormatting sqref="T3:T7">
    <cfRule type="colorScale" priority="87189">
      <colorScale>
        <cfvo type="min"/>
        <cfvo type="max"/>
        <color rgb="FFFCFCFF"/>
        <color rgb="FF63BE7B"/>
      </colorScale>
    </cfRule>
  </conditionalFormatting>
  <conditionalFormatting sqref="E3:E4">
    <cfRule type="colorScale" priority="87220">
      <colorScale>
        <cfvo type="min"/>
        <cfvo type="max"/>
        <color rgb="FFFCFCFF"/>
        <color rgb="FF63BE7B"/>
      </colorScale>
    </cfRule>
  </conditionalFormatting>
  <conditionalFormatting sqref="F3:F4">
    <cfRule type="colorScale" priority="87221">
      <colorScale>
        <cfvo type="min"/>
        <cfvo type="max"/>
        <color rgb="FFFCFCFF"/>
        <color rgb="FF63BE7B"/>
      </colorScale>
    </cfRule>
  </conditionalFormatting>
  <conditionalFormatting sqref="G3:G4">
    <cfRule type="colorScale" priority="87222">
      <colorScale>
        <cfvo type="min"/>
        <cfvo type="max"/>
        <color rgb="FFFCFCFF"/>
        <color rgb="FF63BE7B"/>
      </colorScale>
    </cfRule>
  </conditionalFormatting>
  <conditionalFormatting sqref="H3:H4">
    <cfRule type="colorScale" priority="87223">
      <colorScale>
        <cfvo type="min"/>
        <cfvo type="max"/>
        <color rgb="FFFCFCFF"/>
        <color rgb="FF63BE7B"/>
      </colorScale>
    </cfRule>
  </conditionalFormatting>
  <conditionalFormatting sqref="K3:L4">
    <cfRule type="colorScale" priority="87224">
      <colorScale>
        <cfvo type="min"/>
        <cfvo type="max"/>
        <color rgb="FFFCFCFF"/>
        <color rgb="FF63BE7B"/>
      </colorScale>
    </cfRule>
  </conditionalFormatting>
  <conditionalFormatting sqref="O3:O4">
    <cfRule type="colorScale" priority="87225">
      <colorScale>
        <cfvo type="min"/>
        <cfvo type="percentile" val="50"/>
        <cfvo type="max"/>
        <color rgb="FF63BE7B"/>
        <color rgb="FFFCFCFF"/>
        <color rgb="FFF8696B"/>
      </colorScale>
    </cfRule>
  </conditionalFormatting>
  <conditionalFormatting sqref="Q3:Q4">
    <cfRule type="colorScale" priority="87226">
      <colorScale>
        <cfvo type="min"/>
        <cfvo type="max"/>
        <color rgb="FFFFEF9C"/>
        <color rgb="FF63BE7B"/>
      </colorScale>
    </cfRule>
  </conditionalFormatting>
  <conditionalFormatting sqref="R3:R4">
    <cfRule type="colorScale" priority="87227">
      <colorScale>
        <cfvo type="min"/>
        <cfvo type="max"/>
        <color rgb="FFFFEF9C"/>
        <color rgb="FF63BE7B"/>
      </colorScale>
    </cfRule>
  </conditionalFormatting>
  <conditionalFormatting sqref="T3:T4">
    <cfRule type="colorScale" priority="87228">
      <colorScale>
        <cfvo type="min"/>
        <cfvo type="max"/>
        <color rgb="FFFFEF9C"/>
        <color rgb="FF63BE7B"/>
      </colorScale>
    </cfRule>
  </conditionalFormatting>
  <conditionalFormatting sqref="I3:I4">
    <cfRule type="colorScale" priority="87229">
      <colorScale>
        <cfvo type="min"/>
        <cfvo type="max"/>
        <color rgb="FFFCFCFF"/>
        <color rgb="FF63BE7B"/>
      </colorScale>
    </cfRule>
  </conditionalFormatting>
  <conditionalFormatting sqref="J3:J4">
    <cfRule type="colorScale" priority="87230">
      <colorScale>
        <cfvo type="min"/>
        <cfvo type="max"/>
        <color rgb="FFFCFCFF"/>
        <color rgb="FF63BE7B"/>
      </colorScale>
    </cfRule>
  </conditionalFormatting>
  <conditionalFormatting sqref="H3:H4">
    <cfRule type="colorScale" priority="87231">
      <colorScale>
        <cfvo type="min"/>
        <cfvo type="percentile" val="50"/>
        <cfvo type="max"/>
        <color rgb="FFF8696B"/>
        <color rgb="FFFCFCFF"/>
        <color rgb="FF63BE7B"/>
      </colorScale>
    </cfRule>
  </conditionalFormatting>
  <conditionalFormatting sqref="I3:I4">
    <cfRule type="colorScale" priority="87232">
      <colorScale>
        <cfvo type="min"/>
        <cfvo type="percentile" val="50"/>
        <cfvo type="max"/>
        <color rgb="FFF8696B"/>
        <color rgb="FFFCFCFF"/>
        <color rgb="FF63BE7B"/>
      </colorScale>
    </cfRule>
  </conditionalFormatting>
  <conditionalFormatting sqref="M3:M7">
    <cfRule type="colorScale" priority="87243">
      <colorScale>
        <cfvo type="min"/>
        <cfvo type="max"/>
        <color rgb="FFFCFCFF"/>
        <color rgb="FF63BE7B"/>
      </colorScale>
    </cfRule>
  </conditionalFormatting>
  <conditionalFormatting sqref="M3:M4">
    <cfRule type="colorScale" priority="87247">
      <colorScale>
        <cfvo type="min"/>
        <cfvo type="max"/>
        <color rgb="FFFCFCFF"/>
        <color rgb="FF63BE7B"/>
      </colorScale>
    </cfRule>
  </conditionalFormatting>
  <conditionalFormatting sqref="N3:N4">
    <cfRule type="colorScale" priority="87249">
      <colorScale>
        <cfvo type="min"/>
        <cfvo type="max"/>
        <color rgb="FFFCFCFF"/>
        <color rgb="FF63BE7B"/>
      </colorScale>
    </cfRule>
  </conditionalFormatting>
  <conditionalFormatting sqref="S3:S7">
    <cfRule type="colorScale" priority="87250">
      <colorScale>
        <cfvo type="min"/>
        <cfvo type="max"/>
        <color rgb="FFFCFCFF"/>
        <color rgb="FF63BE7B"/>
      </colorScale>
    </cfRule>
  </conditionalFormatting>
  <conditionalFormatting sqref="S3:S4">
    <cfRule type="colorScale" priority="87251">
      <colorScale>
        <cfvo type="min"/>
        <cfvo type="max"/>
        <color rgb="FFFFEF9C"/>
        <color rgb="FF63BE7B"/>
      </colorScale>
    </cfRule>
  </conditionalFormatting>
  <conditionalFormatting sqref="U3:W5">
    <cfRule type="colorScale" priority="87253">
      <colorScale>
        <cfvo type="min"/>
        <cfvo type="max"/>
        <color rgb="FFFFEF9C"/>
        <color rgb="FF63BE7B"/>
      </colorScale>
    </cfRule>
  </conditionalFormatting>
  <conditionalFormatting sqref="D3:D5">
    <cfRule type="colorScale" priority="87254">
      <colorScale>
        <cfvo type="min"/>
        <cfvo type="percentile" val="50"/>
        <cfvo type="max"/>
        <color rgb="FFF8696B"/>
        <color rgb="FFFCFCFF"/>
        <color rgb="FF63BE7B"/>
      </colorScale>
    </cfRule>
  </conditionalFormatting>
  <conditionalFormatting sqref="H3:H5">
    <cfRule type="colorScale" priority="87258">
      <colorScale>
        <cfvo type="min"/>
        <cfvo type="percentile" val="50"/>
        <cfvo type="max"/>
        <color rgb="FFF8696B"/>
        <color rgb="FFFCFCFF"/>
        <color rgb="FF63BE7B"/>
      </colorScale>
    </cfRule>
    <cfRule type="colorScale" priority="87259">
      <colorScale>
        <cfvo type="min"/>
        <cfvo type="max"/>
        <color rgb="FFFCFCFF"/>
        <color rgb="FF63BE7B"/>
      </colorScale>
    </cfRule>
    <cfRule type="colorScale" priority="87260">
      <colorScale>
        <cfvo type="min"/>
        <cfvo type="percentile" val="50"/>
        <cfvo type="max"/>
        <color rgb="FFF8696B"/>
        <color rgb="FFFCFCFF"/>
        <color rgb="FF63BE7B"/>
      </colorScale>
    </cfRule>
  </conditionalFormatting>
  <conditionalFormatting sqref="H3:H5">
    <cfRule type="colorScale" priority="87263">
      <colorScale>
        <cfvo type="min"/>
        <cfvo type="percentile" val="50"/>
        <cfvo type="max"/>
        <color rgb="FFF8696B"/>
        <color rgb="FFFCFCFF"/>
        <color rgb="FF5A8AC6"/>
      </colorScale>
    </cfRule>
  </conditionalFormatting>
  <conditionalFormatting sqref="E3:E5">
    <cfRule type="colorScale" priority="87264">
      <colorScale>
        <cfvo type="min"/>
        <cfvo type="percentile" val="50"/>
        <cfvo type="max"/>
        <color rgb="FFF8696B"/>
        <color rgb="FFFCFCFF"/>
        <color rgb="FF63BE7B"/>
      </colorScale>
    </cfRule>
    <cfRule type="colorScale" priority="87265">
      <colorScale>
        <cfvo type="min"/>
        <cfvo type="max"/>
        <color rgb="FFFCFCFF"/>
        <color rgb="FF63BE7B"/>
      </colorScale>
    </cfRule>
    <cfRule type="colorScale" priority="87266">
      <colorScale>
        <cfvo type="min"/>
        <cfvo type="percentile" val="50"/>
        <cfvo type="max"/>
        <color rgb="FFF8696B"/>
        <color rgb="FFFCFCFF"/>
        <color rgb="FF63BE7B"/>
      </colorScale>
    </cfRule>
  </conditionalFormatting>
  <conditionalFormatting sqref="F3:F5">
    <cfRule type="colorScale" priority="87267">
      <colorScale>
        <cfvo type="min"/>
        <cfvo type="max"/>
        <color rgb="FFFCFCFF"/>
        <color rgb="FF63BE7B"/>
      </colorScale>
    </cfRule>
    <cfRule type="colorScale" priority="87268">
      <colorScale>
        <cfvo type="min"/>
        <cfvo type="percentile" val="50"/>
        <cfvo type="max"/>
        <color rgb="FFF8696B"/>
        <color rgb="FFFCFCFF"/>
        <color rgb="FF63BE7B"/>
      </colorScale>
    </cfRule>
    <cfRule type="colorScale" priority="87269">
      <colorScale>
        <cfvo type="min"/>
        <cfvo type="max"/>
        <color rgb="FFFCFCFF"/>
        <color rgb="FF63BE7B"/>
      </colorScale>
    </cfRule>
    <cfRule type="colorScale" priority="87270">
      <colorScale>
        <cfvo type="min"/>
        <cfvo type="percentile" val="50"/>
        <cfvo type="max"/>
        <color rgb="FFF8696B"/>
        <color rgb="FFFCFCFF"/>
        <color rgb="FF63BE7B"/>
      </colorScale>
    </cfRule>
  </conditionalFormatting>
  <conditionalFormatting sqref="G3:G5">
    <cfRule type="colorScale" priority="87271">
      <colorScale>
        <cfvo type="min"/>
        <cfvo type="max"/>
        <color rgb="FFFCFCFF"/>
        <color rgb="FF63BE7B"/>
      </colorScale>
    </cfRule>
    <cfRule type="colorScale" priority="87272">
      <colorScale>
        <cfvo type="min"/>
        <cfvo type="percentile" val="50"/>
        <cfvo type="max"/>
        <color rgb="FFF8696B"/>
        <color rgb="FFFCFCFF"/>
        <color rgb="FF63BE7B"/>
      </colorScale>
    </cfRule>
    <cfRule type="colorScale" priority="87273">
      <colorScale>
        <cfvo type="min"/>
        <cfvo type="percentile" val="50"/>
        <cfvo type="max"/>
        <color rgb="FFF8696B"/>
        <color rgb="FFFCFCFF"/>
        <color rgb="FF63BE7B"/>
      </colorScale>
    </cfRule>
  </conditionalFormatting>
  <conditionalFormatting sqref="I3:I5">
    <cfRule type="colorScale" priority="87274">
      <colorScale>
        <cfvo type="min"/>
        <cfvo type="percentile" val="50"/>
        <cfvo type="max"/>
        <color rgb="FFF8696B"/>
        <color rgb="FFFCFCFF"/>
        <color rgb="FF63BE7B"/>
      </colorScale>
    </cfRule>
    <cfRule type="colorScale" priority="87275">
      <colorScale>
        <cfvo type="min"/>
        <cfvo type="max"/>
        <color rgb="FFFCFCFF"/>
        <color rgb="FF63BE7B"/>
      </colorScale>
    </cfRule>
    <cfRule type="colorScale" priority="87276">
      <colorScale>
        <cfvo type="min"/>
        <cfvo type="percentile" val="50"/>
        <cfvo type="max"/>
        <color rgb="FFF8696B"/>
        <color rgb="FFFCFCFF"/>
        <color rgb="FF63BE7B"/>
      </colorScale>
    </cfRule>
  </conditionalFormatting>
  <conditionalFormatting sqref="I3:I5">
    <cfRule type="colorScale" priority="87277">
      <colorScale>
        <cfvo type="min"/>
        <cfvo type="percentile" val="50"/>
        <cfvo type="max"/>
        <color rgb="FFF8696B"/>
        <color rgb="FFFCFCFF"/>
        <color rgb="FF63BE7B"/>
      </colorScale>
    </cfRule>
    <cfRule type="colorScale" priority="87278">
      <colorScale>
        <cfvo type="min"/>
        <cfvo type="percentile" val="50"/>
        <cfvo type="max"/>
        <color rgb="FFF8696B"/>
        <color rgb="FFFCFCFF"/>
        <color rgb="FF5A8AC6"/>
      </colorScale>
    </cfRule>
    <cfRule type="colorScale" priority="87279">
      <colorScale>
        <cfvo type="min"/>
        <cfvo type="percentile" val="50"/>
        <cfvo type="max"/>
        <color rgb="FFF8696B"/>
        <color rgb="FFFCFCFF"/>
        <color rgb="FF63BE7B"/>
      </colorScale>
    </cfRule>
    <cfRule type="colorScale" priority="87280">
      <colorScale>
        <cfvo type="min"/>
        <cfvo type="percentile" val="50"/>
        <cfvo type="max"/>
        <color rgb="FFF8696B"/>
        <color rgb="FFFCFCFF"/>
        <color rgb="FF63BE7B"/>
      </colorScale>
    </cfRule>
    <cfRule type="colorScale" priority="87281">
      <colorScale>
        <cfvo type="min"/>
        <cfvo type="max"/>
        <color rgb="FFFCFCFF"/>
        <color rgb="FF63BE7B"/>
      </colorScale>
    </cfRule>
    <cfRule type="colorScale" priority="87282">
      <colorScale>
        <cfvo type="min"/>
        <cfvo type="percentile" val="50"/>
        <cfvo type="max"/>
        <color rgb="FFF8696B"/>
        <color rgb="FFFCFCFF"/>
        <color rgb="FF63BE7B"/>
      </colorScale>
    </cfRule>
  </conditionalFormatting>
  <conditionalFormatting sqref="I3:I5">
    <cfRule type="colorScale" priority="87283">
      <colorScale>
        <cfvo type="min"/>
        <cfvo type="percentile" val="50"/>
        <cfvo type="max"/>
        <color rgb="FFF8696B"/>
        <color rgb="FFFCFCFF"/>
        <color rgb="FF63BE7B"/>
      </colorScale>
    </cfRule>
    <cfRule type="colorScale" priority="87284">
      <colorScale>
        <cfvo type="min"/>
        <cfvo type="max"/>
        <color rgb="FFFCFCFF"/>
        <color rgb="FF63BE7B"/>
      </colorScale>
    </cfRule>
  </conditionalFormatting>
  <conditionalFormatting sqref="K3:K5">
    <cfRule type="colorScale" priority="87285">
      <colorScale>
        <cfvo type="min"/>
        <cfvo type="percentile" val="50"/>
        <cfvo type="max"/>
        <color rgb="FFF8696B"/>
        <color rgb="FFFCFCFF"/>
        <color rgb="FF63BE7B"/>
      </colorScale>
    </cfRule>
  </conditionalFormatting>
  <conditionalFormatting sqref="K3:L5">
    <cfRule type="colorScale" priority="87287">
      <colorScale>
        <cfvo type="min"/>
        <cfvo type="percentile" val="50"/>
        <cfvo type="max"/>
        <color rgb="FFF8696B"/>
        <color rgb="FFFCFCFF"/>
        <color rgb="FF63BE7B"/>
      </colorScale>
    </cfRule>
    <cfRule type="colorScale" priority="87288">
      <colorScale>
        <cfvo type="min"/>
        <cfvo type="max"/>
        <color rgb="FFFCFCFF"/>
        <color rgb="FF63BE7B"/>
      </colorScale>
    </cfRule>
  </conditionalFormatting>
  <conditionalFormatting sqref="L3:L5">
    <cfRule type="colorScale" priority="87289">
      <colorScale>
        <cfvo type="min"/>
        <cfvo type="percentile" val="50"/>
        <cfvo type="max"/>
        <color rgb="FFF8696B"/>
        <color rgb="FFFCFCFF"/>
        <color rgb="FF63BE7B"/>
      </colorScale>
    </cfRule>
  </conditionalFormatting>
  <conditionalFormatting sqref="P3:P5">
    <cfRule type="colorScale" priority="87290">
      <colorScale>
        <cfvo type="min"/>
        <cfvo type="percentile" val="50"/>
        <cfvo type="max"/>
        <color rgb="FF63BE7B"/>
        <color rgb="FFFCFCFF"/>
        <color rgb="FFF8696B"/>
      </colorScale>
    </cfRule>
    <cfRule type="colorScale" priority="87291">
      <colorScale>
        <cfvo type="min"/>
        <cfvo type="percentile" val="50"/>
        <cfvo type="max"/>
        <color rgb="FF63BE7B"/>
        <color rgb="FFFCFCFF"/>
        <color rgb="FFF8696B"/>
      </colorScale>
    </cfRule>
    <cfRule type="colorScale" priority="87292">
      <colorScale>
        <cfvo type="min"/>
        <cfvo type="max"/>
        <color rgb="FFFCFCFF"/>
        <color rgb="FFF8696B"/>
      </colorScale>
    </cfRule>
  </conditionalFormatting>
  <conditionalFormatting sqref="P3:P5">
    <cfRule type="colorScale" priority="87293">
      <colorScale>
        <cfvo type="min"/>
        <cfvo type="percentile" val="50"/>
        <cfvo type="max"/>
        <color rgb="FF63BE7B"/>
        <color rgb="FFFCFCFF"/>
        <color rgb="FFF8696B"/>
      </colorScale>
    </cfRule>
  </conditionalFormatting>
  <conditionalFormatting sqref="Q3:Q5">
    <cfRule type="colorScale" priority="87294">
      <colorScale>
        <cfvo type="min"/>
        <cfvo type="percentile" val="50"/>
        <cfvo type="max"/>
        <color rgb="FFF8696B"/>
        <color rgb="FFFCFCFF"/>
        <color rgb="FF63BE7B"/>
      </colorScale>
    </cfRule>
    <cfRule type="colorScale" priority="87295">
      <colorScale>
        <cfvo type="min"/>
        <cfvo type="max"/>
        <color rgb="FFFFEF9C"/>
        <color rgb="FF63BE7B"/>
      </colorScale>
    </cfRule>
    <cfRule type="colorScale" priority="87296">
      <colorScale>
        <cfvo type="min"/>
        <cfvo type="max"/>
        <color rgb="FFFCFCFF"/>
        <color rgb="FF63BE7B"/>
      </colorScale>
    </cfRule>
    <cfRule type="colorScale" priority="87297">
      <colorScale>
        <cfvo type="min"/>
        <cfvo type="max"/>
        <color rgb="FFFCFCFF"/>
        <color rgb="FF63BE7B"/>
      </colorScale>
    </cfRule>
    <cfRule type="colorScale" priority="87298">
      <colorScale>
        <cfvo type="min"/>
        <cfvo type="percentile" val="50"/>
        <cfvo type="max"/>
        <color rgb="FFF8696B"/>
        <color rgb="FFFCFCFF"/>
        <color rgb="FF63BE7B"/>
      </colorScale>
    </cfRule>
  </conditionalFormatting>
  <conditionalFormatting sqref="Q3:Q5">
    <cfRule type="colorScale" priority="87299">
      <colorScale>
        <cfvo type="min"/>
        <cfvo type="percentile" val="50"/>
        <cfvo type="max"/>
        <color rgb="FFF8696B"/>
        <color rgb="FFFCFCFF"/>
        <color rgb="FF63BE7B"/>
      </colorScale>
    </cfRule>
    <cfRule type="colorScale" priority="87300">
      <colorScale>
        <cfvo type="min"/>
        <cfvo type="max"/>
        <color rgb="FFFCFCFF"/>
        <color rgb="FF63BE7B"/>
      </colorScale>
    </cfRule>
  </conditionalFormatting>
  <conditionalFormatting sqref="R3:R5">
    <cfRule type="colorScale" priority="87301">
      <colorScale>
        <cfvo type="min"/>
        <cfvo type="max"/>
        <color rgb="FFFCFCFF"/>
        <color rgb="FF63BE7B"/>
      </colorScale>
    </cfRule>
    <cfRule type="colorScale" priority="87302">
      <colorScale>
        <cfvo type="min"/>
        <cfvo type="percentile" val="50"/>
        <cfvo type="max"/>
        <color rgb="FFF8696B"/>
        <color rgb="FFFCFCFF"/>
        <color rgb="FF63BE7B"/>
      </colorScale>
    </cfRule>
  </conditionalFormatting>
  <conditionalFormatting sqref="R3:R5">
    <cfRule type="colorScale" priority="87303">
      <colorScale>
        <cfvo type="min"/>
        <cfvo type="percentile" val="50"/>
        <cfvo type="max"/>
        <color rgb="FFF8696B"/>
        <color rgb="FFFCFCFF"/>
        <color rgb="FF63BE7B"/>
      </colorScale>
    </cfRule>
    <cfRule type="colorScale" priority="87304">
      <colorScale>
        <cfvo type="min"/>
        <cfvo type="max"/>
        <color rgb="FFFCFCFF"/>
        <color rgb="FF63BE7B"/>
      </colorScale>
    </cfRule>
    <cfRule type="colorScale" priority="87305">
      <colorScale>
        <cfvo type="min"/>
        <cfvo type="max"/>
        <color rgb="FFFCFCFF"/>
        <color rgb="FF63BE7B"/>
      </colorScale>
    </cfRule>
  </conditionalFormatting>
  <conditionalFormatting sqref="R3:R5">
    <cfRule type="colorScale" priority="87306">
      <colorScale>
        <cfvo type="min"/>
        <cfvo type="percentile" val="50"/>
        <cfvo type="max"/>
        <color rgb="FFF8696B"/>
        <color rgb="FFFCFCFF"/>
        <color rgb="FF63BE7B"/>
      </colorScale>
    </cfRule>
    <cfRule type="colorScale" priority="87307">
      <colorScale>
        <cfvo type="min"/>
        <cfvo type="max"/>
        <color rgb="FFFCFCFF"/>
        <color rgb="FF63BE7B"/>
      </colorScale>
    </cfRule>
  </conditionalFormatting>
  <conditionalFormatting sqref="T3:T5">
    <cfRule type="colorScale" priority="87308">
      <colorScale>
        <cfvo type="min"/>
        <cfvo type="percentile" val="50"/>
        <cfvo type="max"/>
        <color rgb="FFF8696B"/>
        <color rgb="FFFCFCFF"/>
        <color rgb="FF63BE7B"/>
      </colorScale>
    </cfRule>
    <cfRule type="colorScale" priority="87309">
      <colorScale>
        <cfvo type="min"/>
        <cfvo type="max"/>
        <color rgb="FFFCFCFF"/>
        <color rgb="FF63BE7B"/>
      </colorScale>
    </cfRule>
    <cfRule type="colorScale" priority="87310">
      <colorScale>
        <cfvo type="min"/>
        <cfvo type="max"/>
        <color rgb="FFFCFCFF"/>
        <color rgb="FF63BE7B"/>
      </colorScale>
    </cfRule>
    <cfRule type="colorScale" priority="87311">
      <colorScale>
        <cfvo type="min"/>
        <cfvo type="max"/>
        <color rgb="FFFCFCFF"/>
        <color rgb="FF63BE7B"/>
      </colorScale>
    </cfRule>
  </conditionalFormatting>
  <conditionalFormatting sqref="T3:T5">
    <cfRule type="colorScale" priority="87312">
      <colorScale>
        <cfvo type="min"/>
        <cfvo type="max"/>
        <color rgb="FFFCFCFF"/>
        <color rgb="FF63BE7B"/>
      </colorScale>
    </cfRule>
    <cfRule type="colorScale" priority="87313">
      <colorScale>
        <cfvo type="min"/>
        <cfvo type="percentile" val="50"/>
        <cfvo type="max"/>
        <color rgb="FFF8696B"/>
        <color rgb="FFFCFCFF"/>
        <color rgb="FF63BE7B"/>
      </colorScale>
    </cfRule>
  </conditionalFormatting>
  <conditionalFormatting sqref="U3:U5">
    <cfRule type="colorScale" priority="87314">
      <colorScale>
        <cfvo type="min"/>
        <cfvo type="percentile" val="50"/>
        <cfvo type="max"/>
        <color rgb="FFF8696B"/>
        <color rgb="FFFCFCFF"/>
        <color rgb="FF63BE7B"/>
      </colorScale>
    </cfRule>
    <cfRule type="colorScale" priority="87315">
      <colorScale>
        <cfvo type="min"/>
        <cfvo type="max"/>
        <color rgb="FFFCFCFF"/>
        <color rgb="FF63BE7B"/>
      </colorScale>
    </cfRule>
  </conditionalFormatting>
  <conditionalFormatting sqref="U3:U5">
    <cfRule type="colorScale" priority="87316">
      <colorScale>
        <cfvo type="min"/>
        <cfvo type="max"/>
        <color rgb="FFFCFCFF"/>
        <color rgb="FF63BE7B"/>
      </colorScale>
    </cfRule>
    <cfRule type="colorScale" priority="87317">
      <colorScale>
        <cfvo type="min"/>
        <cfvo type="percentile" val="50"/>
        <cfvo type="max"/>
        <color rgb="FFF8696B"/>
        <color rgb="FFFCFCFF"/>
        <color rgb="FF63BE7B"/>
      </colorScale>
    </cfRule>
  </conditionalFormatting>
  <conditionalFormatting sqref="W3:W5">
    <cfRule type="colorScale" priority="87318">
      <colorScale>
        <cfvo type="min"/>
        <cfvo type="percentile" val="50"/>
        <cfvo type="max"/>
        <color rgb="FF63BE7B"/>
        <color rgb="FFFCFCFF"/>
        <color rgb="FFF8696B"/>
      </colorScale>
    </cfRule>
    <cfRule type="colorScale" priority="87319">
      <colorScale>
        <cfvo type="min"/>
        <cfvo type="max"/>
        <color rgb="FF63BE7B"/>
        <color rgb="FFFCFCFF"/>
      </colorScale>
    </cfRule>
    <cfRule type="colorScale" priority="87320">
      <colorScale>
        <cfvo type="min"/>
        <cfvo type="percentile" val="50"/>
        <cfvo type="max"/>
        <color rgb="FF63BE7B"/>
        <color rgb="FFFCFCFF"/>
        <color rgb="FFF8696B"/>
      </colorScale>
    </cfRule>
  </conditionalFormatting>
  <conditionalFormatting sqref="W3:W5">
    <cfRule type="colorScale" priority="87321">
      <colorScale>
        <cfvo type="min"/>
        <cfvo type="percentile" val="50"/>
        <cfvo type="max"/>
        <color rgb="FF63BE7B"/>
        <color rgb="FFFCFCFF"/>
        <color rgb="FFF8696B"/>
      </colorScale>
    </cfRule>
  </conditionalFormatting>
  <conditionalFormatting sqref="J3:J5">
    <cfRule type="colorScale" priority="87322">
      <colorScale>
        <cfvo type="min"/>
        <cfvo type="max"/>
        <color rgb="FFFCFCFF"/>
        <color rgb="FF63BE7B"/>
      </colorScale>
    </cfRule>
    <cfRule type="colorScale" priority="87323">
      <colorScale>
        <cfvo type="min"/>
        <cfvo type="percentile" val="50"/>
        <cfvo type="max"/>
        <color rgb="FFF8696B"/>
        <color rgb="FFFCFCFF"/>
        <color rgb="FF63BE7B"/>
      </colorScale>
    </cfRule>
    <cfRule type="colorScale" priority="87324">
      <colorScale>
        <cfvo type="min"/>
        <cfvo type="percentile" val="50"/>
        <cfvo type="max"/>
        <color rgb="FFF8696B"/>
        <color rgb="FFFCFCFF"/>
        <color rgb="FF63BE7B"/>
      </colorScale>
    </cfRule>
  </conditionalFormatting>
  <conditionalFormatting sqref="V3:V5">
    <cfRule type="colorScale" priority="87325">
      <colorScale>
        <cfvo type="min"/>
        <cfvo type="percentile" val="50"/>
        <cfvo type="max"/>
        <color rgb="FF63BE7B"/>
        <color rgb="FFFCFCFF"/>
        <color rgb="FFF8696B"/>
      </colorScale>
    </cfRule>
    <cfRule type="colorScale" priority="87326">
      <colorScale>
        <cfvo type="min"/>
        <cfvo type="percentile" val="50"/>
        <cfvo type="max"/>
        <color rgb="FF63BE7B"/>
        <color rgb="FFFCFCFF"/>
        <color rgb="FFF8696B"/>
      </colorScale>
    </cfRule>
    <cfRule type="colorScale" priority="87327">
      <colorScale>
        <cfvo type="min"/>
        <cfvo type="max"/>
        <color rgb="FF63BE7B"/>
        <color rgb="FFFCFCFF"/>
      </colorScale>
    </cfRule>
    <cfRule type="colorScale" priority="87328">
      <colorScale>
        <cfvo type="min"/>
        <cfvo type="percentile" val="50"/>
        <cfvo type="max"/>
        <color rgb="FF63BE7B"/>
        <color rgb="FFFCFCFF"/>
        <color rgb="FFF8696B"/>
      </colorScale>
    </cfRule>
  </conditionalFormatting>
  <conditionalFormatting sqref="K3:K5">
    <cfRule type="colorScale" priority="87331">
      <colorScale>
        <cfvo type="min"/>
        <cfvo type="max"/>
        <color rgb="FFFCFCFF"/>
        <color rgb="FF63BE7B"/>
      </colorScale>
    </cfRule>
    <cfRule type="colorScale" priority="87332">
      <colorScale>
        <cfvo type="min"/>
        <cfvo type="percentile" val="50"/>
        <cfvo type="max"/>
        <color rgb="FFF8696B"/>
        <color rgb="FFFCFCFF"/>
        <color rgb="FF63BE7B"/>
      </colorScale>
    </cfRule>
  </conditionalFormatting>
  <conditionalFormatting sqref="L3:L5">
    <cfRule type="colorScale" priority="87333">
      <colorScale>
        <cfvo type="min"/>
        <cfvo type="max"/>
        <color rgb="FFFCFCFF"/>
        <color rgb="FF63BE7B"/>
      </colorScale>
    </cfRule>
    <cfRule type="colorScale" priority="87334">
      <colorScale>
        <cfvo type="min"/>
        <cfvo type="percentile" val="50"/>
        <cfvo type="max"/>
        <color rgb="FFF8696B"/>
        <color rgb="FFFCFCFF"/>
        <color rgb="FF63BE7B"/>
      </colorScale>
    </cfRule>
  </conditionalFormatting>
  <conditionalFormatting sqref="Q3:Q5">
    <cfRule type="colorScale" priority="87335">
      <colorScale>
        <cfvo type="min"/>
        <cfvo type="percentile" val="50"/>
        <cfvo type="max"/>
        <color rgb="FFF8696B"/>
        <color rgb="FFFCFCFF"/>
        <color rgb="FF63BE7B"/>
      </colorScale>
    </cfRule>
  </conditionalFormatting>
  <conditionalFormatting sqref="R3:R5">
    <cfRule type="colorScale" priority="87336">
      <colorScale>
        <cfvo type="min"/>
        <cfvo type="max"/>
        <color rgb="FFFCFCFF"/>
        <color rgb="FF63BE7B"/>
      </colorScale>
    </cfRule>
  </conditionalFormatting>
  <conditionalFormatting sqref="T3:T5">
    <cfRule type="colorScale" priority="87337">
      <colorScale>
        <cfvo type="min"/>
        <cfvo type="max"/>
        <color rgb="FFFCFCFF"/>
        <color rgb="FF63BE7B"/>
      </colorScale>
    </cfRule>
  </conditionalFormatting>
  <conditionalFormatting sqref="U3:U5">
    <cfRule type="colorScale" priority="87338">
      <colorScale>
        <cfvo type="min"/>
        <cfvo type="max"/>
        <color rgb="FFFCFCFF"/>
        <color rgb="FF63BE7B"/>
      </colorScale>
    </cfRule>
  </conditionalFormatting>
  <conditionalFormatting sqref="V3:V5">
    <cfRule type="colorScale" priority="87339">
      <colorScale>
        <cfvo type="min"/>
        <cfvo type="percentile" val="50"/>
        <cfvo type="max"/>
        <color rgb="FF63BE7B"/>
        <color rgb="FFFCFCFF"/>
        <color rgb="FFF8696B"/>
      </colorScale>
    </cfRule>
  </conditionalFormatting>
  <conditionalFormatting sqref="H3:H5">
    <cfRule type="colorScale" priority="87340">
      <colorScale>
        <cfvo type="min"/>
        <cfvo type="percentile" val="50"/>
        <cfvo type="max"/>
        <color rgb="FFF8696B"/>
        <color rgb="FFFCFCFF"/>
        <color rgb="FF63BE7B"/>
      </colorScale>
    </cfRule>
    <cfRule type="colorScale" priority="87341">
      <colorScale>
        <cfvo type="min"/>
        <cfvo type="max"/>
        <color rgb="FFFCFCFF"/>
        <color rgb="FF63BE7B"/>
      </colorScale>
    </cfRule>
  </conditionalFormatting>
  <conditionalFormatting sqref="U3:U5">
    <cfRule type="colorScale" priority="87342">
      <colorScale>
        <cfvo type="min"/>
        <cfvo type="percentile" val="50"/>
        <cfvo type="max"/>
        <color rgb="FFF8696B"/>
        <color rgb="FFFCFCFF"/>
        <color rgb="FF63BE7B"/>
      </colorScale>
    </cfRule>
  </conditionalFormatting>
  <conditionalFormatting sqref="F3:F5">
    <cfRule type="colorScale" priority="87345">
      <colorScale>
        <cfvo type="min"/>
        <cfvo type="percentile" val="50"/>
        <cfvo type="max"/>
        <color rgb="FFF8696B"/>
        <color rgb="FFFCFCFF"/>
        <color rgb="FF63BE7B"/>
      </colorScale>
    </cfRule>
    <cfRule type="colorScale" priority="87346">
      <colorScale>
        <cfvo type="min"/>
        <cfvo type="max"/>
        <color rgb="FFFCFCFF"/>
        <color rgb="FF63BE7B"/>
      </colorScale>
    </cfRule>
  </conditionalFormatting>
  <conditionalFormatting sqref="G3:G5">
    <cfRule type="colorScale" priority="87347">
      <colorScale>
        <cfvo type="min"/>
        <cfvo type="percentile" val="50"/>
        <cfvo type="max"/>
        <color rgb="FFF8696B"/>
        <color rgb="FFFCFCFF"/>
        <color rgb="FF63BE7B"/>
      </colorScale>
    </cfRule>
    <cfRule type="colorScale" priority="87348">
      <colorScale>
        <cfvo type="min"/>
        <cfvo type="max"/>
        <color rgb="FFFCFCFF"/>
        <color rgb="FF63BE7B"/>
      </colorScale>
    </cfRule>
  </conditionalFormatting>
  <conditionalFormatting sqref="T3:T5">
    <cfRule type="colorScale" priority="87358">
      <colorScale>
        <cfvo type="min"/>
        <cfvo type="percentile" val="50"/>
        <cfvo type="max"/>
        <color rgb="FFF8696B"/>
        <color rgb="FFFCFCFF"/>
        <color rgb="FF63BE7B"/>
      </colorScale>
    </cfRule>
  </conditionalFormatting>
  <conditionalFormatting sqref="J3:J5">
    <cfRule type="colorScale" priority="87362">
      <colorScale>
        <cfvo type="min"/>
        <cfvo type="percentile" val="50"/>
        <cfvo type="max"/>
        <color rgb="FFF8696B"/>
        <color rgb="FFFCFCFF"/>
        <color rgb="FF63BE7B"/>
      </colorScale>
    </cfRule>
    <cfRule type="colorScale" priority="87363">
      <colorScale>
        <cfvo type="min"/>
        <cfvo type="max"/>
        <color rgb="FFFCFCFF"/>
        <color rgb="FF63BE7B"/>
      </colorScale>
    </cfRule>
  </conditionalFormatting>
  <conditionalFormatting sqref="M3:M5">
    <cfRule type="colorScale" priority="87375">
      <colorScale>
        <cfvo type="min"/>
        <cfvo type="max"/>
        <color rgb="FFFCFCFF"/>
        <color rgb="FF63BE7B"/>
      </colorScale>
    </cfRule>
    <cfRule type="colorScale" priority="87376">
      <colorScale>
        <cfvo type="min"/>
        <cfvo type="percentile" val="50"/>
        <cfvo type="max"/>
        <color rgb="FFF8696B"/>
        <color rgb="FFFCFCFF"/>
        <color rgb="FF63BE7B"/>
      </colorScale>
    </cfRule>
    <cfRule type="colorScale" priority="87377">
      <colorScale>
        <cfvo type="min"/>
        <cfvo type="percentile" val="50"/>
        <cfvo type="max"/>
        <color rgb="FFF8696B"/>
        <color rgb="FFFCFCFF"/>
        <color rgb="FF63BE7B"/>
      </colorScale>
    </cfRule>
  </conditionalFormatting>
  <conditionalFormatting sqref="M3:M5">
    <cfRule type="colorScale" priority="87378">
      <colorScale>
        <cfvo type="min"/>
        <cfvo type="percentile" val="50"/>
        <cfvo type="max"/>
        <color rgb="FFF8696B"/>
        <color rgb="FFFCFCFF"/>
        <color rgb="FF63BE7B"/>
      </colorScale>
    </cfRule>
    <cfRule type="colorScale" priority="87379">
      <colorScale>
        <cfvo type="min"/>
        <cfvo type="max"/>
        <color rgb="FFFCFCFF"/>
        <color rgb="FF63BE7B"/>
      </colorScale>
    </cfRule>
  </conditionalFormatting>
  <conditionalFormatting sqref="S3:S5">
    <cfRule type="colorScale" priority="87382">
      <colorScale>
        <cfvo type="min"/>
        <cfvo type="percentile" val="50"/>
        <cfvo type="max"/>
        <color rgb="FFF8696B"/>
        <color rgb="FFFCFCFF"/>
        <color rgb="FF63BE7B"/>
      </colorScale>
    </cfRule>
    <cfRule type="colorScale" priority="87383">
      <colorScale>
        <cfvo type="min"/>
        <cfvo type="max"/>
        <color rgb="FFFCFCFF"/>
        <color rgb="FF63BE7B"/>
      </colorScale>
    </cfRule>
    <cfRule type="colorScale" priority="87384">
      <colorScale>
        <cfvo type="min"/>
        <cfvo type="max"/>
        <color rgb="FFFCFCFF"/>
        <color rgb="FF63BE7B"/>
      </colorScale>
    </cfRule>
    <cfRule type="colorScale" priority="87385">
      <colorScale>
        <cfvo type="min"/>
        <cfvo type="max"/>
        <color rgb="FFFCFCFF"/>
        <color rgb="FF63BE7B"/>
      </colorScale>
    </cfRule>
  </conditionalFormatting>
  <conditionalFormatting sqref="S3:S5">
    <cfRule type="colorScale" priority="87386">
      <colorScale>
        <cfvo type="min"/>
        <cfvo type="max"/>
        <color rgb="FFFCFCFF"/>
        <color rgb="FF63BE7B"/>
      </colorScale>
    </cfRule>
    <cfRule type="colorScale" priority="87387">
      <colorScale>
        <cfvo type="min"/>
        <cfvo type="percentile" val="50"/>
        <cfvo type="max"/>
        <color rgb="FFF8696B"/>
        <color rgb="FFFCFCFF"/>
        <color rgb="FF63BE7B"/>
      </colorScale>
    </cfRule>
  </conditionalFormatting>
  <conditionalFormatting sqref="S3:S5">
    <cfRule type="colorScale" priority="87388">
      <colorScale>
        <cfvo type="min"/>
        <cfvo type="max"/>
        <color rgb="FFFCFCFF"/>
        <color rgb="FF63BE7B"/>
      </colorScale>
    </cfRule>
  </conditionalFormatting>
  <conditionalFormatting sqref="S3:S5">
    <cfRule type="colorScale" priority="87389">
      <colorScale>
        <cfvo type="min"/>
        <cfvo type="percentile" val="50"/>
        <cfvo type="max"/>
        <color rgb="FFF8696B"/>
        <color rgb="FFFCFCFF"/>
        <color rgb="FF63BE7B"/>
      </colorScale>
    </cfRule>
  </conditionalFormatting>
  <conditionalFormatting sqref="S3:T7">
    <cfRule type="colorScale" priority="87405">
      <colorScale>
        <cfvo type="min"/>
        <cfvo type="max"/>
        <color rgb="FFFCFCFF"/>
        <color rgb="FF63BE7B"/>
      </colorScale>
    </cfRule>
  </conditionalFormatting>
  <conditionalFormatting sqref="S3:T7">
    <cfRule type="colorScale" priority="87408">
      <colorScale>
        <cfvo type="min"/>
        <cfvo type="percentile" val="50"/>
        <cfvo type="max"/>
        <color rgb="FFF8696B"/>
        <color rgb="FFFCFCFF"/>
        <color rgb="FF63BE7B"/>
      </colorScale>
    </cfRule>
    <cfRule type="colorScale" priority="87409">
      <colorScale>
        <cfvo type="min"/>
        <cfvo type="max"/>
        <color rgb="FFFCFCFF"/>
        <color rgb="FF63BE7B"/>
      </colorScale>
    </cfRule>
  </conditionalFormatting>
  <conditionalFormatting sqref="N3:N8">
    <cfRule type="colorScale" priority="87469">
      <colorScale>
        <cfvo type="min"/>
        <cfvo type="max"/>
        <color rgb="FFFCFCFF"/>
        <color rgb="FF63BE7B"/>
      </colorScale>
    </cfRule>
  </conditionalFormatting>
  <conditionalFormatting sqref="N3:N5">
    <cfRule type="colorScale" priority="87471">
      <colorScale>
        <cfvo type="min"/>
        <cfvo type="max"/>
        <color rgb="FFFCFCFF"/>
        <color rgb="FF63BE7B"/>
      </colorScale>
    </cfRule>
    <cfRule type="colorScale" priority="87472">
      <colorScale>
        <cfvo type="min"/>
        <cfvo type="percentile" val="50"/>
        <cfvo type="max"/>
        <color rgb="FFF8696B"/>
        <color rgb="FFFCFCFF"/>
        <color rgb="FF63BE7B"/>
      </colorScale>
    </cfRule>
    <cfRule type="colorScale" priority="87473">
      <colorScale>
        <cfvo type="min"/>
        <cfvo type="percentile" val="50"/>
        <cfvo type="max"/>
        <color rgb="FFF8696B"/>
        <color rgb="FFFCFCFF"/>
        <color rgb="FF63BE7B"/>
      </colorScale>
    </cfRule>
  </conditionalFormatting>
  <conditionalFormatting sqref="N3:N5">
    <cfRule type="colorScale" priority="87474">
      <colorScale>
        <cfvo type="min"/>
        <cfvo type="percentile" val="50"/>
        <cfvo type="max"/>
        <color rgb="FFF8696B"/>
        <color rgb="FFFCFCFF"/>
        <color rgb="FF63BE7B"/>
      </colorScale>
    </cfRule>
    <cfRule type="colorScale" priority="87475">
      <colorScale>
        <cfvo type="min"/>
        <cfvo type="max"/>
        <color rgb="FFFCFCFF"/>
        <color rgb="FF63BE7B"/>
      </colorScale>
    </cfRule>
  </conditionalFormatting>
  <conditionalFormatting sqref="T3:T7">
    <cfRule type="colorScale" priority="87476">
      <colorScale>
        <cfvo type="min"/>
        <cfvo type="percentile" val="50"/>
        <cfvo type="max"/>
        <color rgb="FFF8696B"/>
        <color rgb="FFFCFCFF"/>
        <color rgb="FF63BE7B"/>
      </colorScale>
    </cfRule>
  </conditionalFormatting>
  <conditionalFormatting sqref="S3:S7">
    <cfRule type="colorScale" priority="87477">
      <colorScale>
        <cfvo type="min"/>
        <cfvo type="percentile" val="50"/>
        <cfvo type="max"/>
        <color rgb="FFF8696B"/>
        <color rgb="FFFCFCFF"/>
        <color rgb="FF63BE7B"/>
      </colorScale>
    </cfRule>
  </conditionalFormatting>
  <conditionalFormatting sqref="U3:U9">
    <cfRule type="colorScale" priority="87485">
      <colorScale>
        <cfvo type="min"/>
        <cfvo type="percentile" val="50"/>
        <cfvo type="max"/>
        <color rgb="FFF8696B"/>
        <color rgb="FFFCFCFF"/>
        <color rgb="FF63BE7B"/>
      </colorScale>
    </cfRule>
  </conditionalFormatting>
  <conditionalFormatting sqref="D3:D11">
    <cfRule type="colorScale" priority="87486">
      <colorScale>
        <cfvo type="min"/>
        <cfvo type="percentile" val="50"/>
        <cfvo type="max"/>
        <color rgb="FFF8696B"/>
        <color rgb="FFFCFCFF"/>
        <color rgb="FF63BE7B"/>
      </colorScale>
    </cfRule>
    <cfRule type="colorScale" priority="87487">
      <colorScale>
        <cfvo type="min"/>
        <cfvo type="max"/>
        <color rgb="FFFCFCFF"/>
        <color rgb="FF63BE7B"/>
      </colorScale>
    </cfRule>
  </conditionalFormatting>
  <conditionalFormatting sqref="Q3:Q11">
    <cfRule type="colorScale" priority="87488">
      <colorScale>
        <cfvo type="min"/>
        <cfvo type="percentile" val="50"/>
        <cfvo type="max"/>
        <color rgb="FFF8696B"/>
        <color rgb="FFFCFCFF"/>
        <color rgb="FF63BE7B"/>
      </colorScale>
    </cfRule>
    <cfRule type="colorScale" priority="87489">
      <colorScale>
        <cfvo type="min"/>
        <cfvo type="max"/>
        <color rgb="FFFCFCFF"/>
        <color rgb="FF63BE7B"/>
      </colorScale>
    </cfRule>
  </conditionalFormatting>
  <conditionalFormatting sqref="D17">
    <cfRule type="colorScale" priority="1768">
      <colorScale>
        <cfvo type="min"/>
        <cfvo type="percentile" val="50"/>
        <cfvo type="max"/>
        <color rgb="FFF8696B"/>
        <color rgb="FFFCFCFF"/>
        <color rgb="FF63BE7B"/>
      </colorScale>
    </cfRule>
  </conditionalFormatting>
  <conditionalFormatting sqref="O17">
    <cfRule type="colorScale" priority="1769">
      <colorScale>
        <cfvo type="min"/>
        <cfvo type="percentile" val="50"/>
        <cfvo type="max"/>
        <color rgb="FF63BE7B"/>
        <color rgb="FFFCFCFF"/>
        <color rgb="FFF8696B"/>
      </colorScale>
    </cfRule>
  </conditionalFormatting>
  <conditionalFormatting sqref="P17">
    <cfRule type="colorScale" priority="1770">
      <colorScale>
        <cfvo type="min"/>
        <cfvo type="percentile" val="50"/>
        <cfvo type="max"/>
        <color rgb="FF63BE7B"/>
        <color rgb="FFFCFCFF"/>
        <color rgb="FFF8696B"/>
      </colorScale>
    </cfRule>
  </conditionalFormatting>
  <conditionalFormatting sqref="Q17">
    <cfRule type="colorScale" priority="1771">
      <colorScale>
        <cfvo type="min"/>
        <cfvo type="percentile" val="50"/>
        <cfvo type="max"/>
        <color rgb="FFF8696B"/>
        <color rgb="FFFCFCFF"/>
        <color rgb="FF63BE7B"/>
      </colorScale>
    </cfRule>
  </conditionalFormatting>
  <conditionalFormatting sqref="R17">
    <cfRule type="colorScale" priority="1772">
      <colorScale>
        <cfvo type="min"/>
        <cfvo type="max"/>
        <color rgb="FFFCFCFF"/>
        <color rgb="FF63BE7B"/>
      </colorScale>
    </cfRule>
    <cfRule type="colorScale" priority="1773">
      <colorScale>
        <cfvo type="min"/>
        <cfvo type="percentile" val="50"/>
        <cfvo type="max"/>
        <color rgb="FFF8696B"/>
        <color rgb="FFFCFCFF"/>
        <color rgb="FF63BE7B"/>
      </colorScale>
    </cfRule>
  </conditionalFormatting>
  <conditionalFormatting sqref="S17">
    <cfRule type="colorScale" priority="1774">
      <colorScale>
        <cfvo type="min"/>
        <cfvo type="percentile" val="50"/>
        <cfvo type="max"/>
        <color rgb="FFF8696B"/>
        <color rgb="FFFCFCFF"/>
        <color rgb="FF63BE7B"/>
      </colorScale>
    </cfRule>
  </conditionalFormatting>
  <conditionalFormatting sqref="T17">
    <cfRule type="colorScale" priority="1775">
      <colorScale>
        <cfvo type="min"/>
        <cfvo type="percentile" val="50"/>
        <cfvo type="max"/>
        <color rgb="FFF8696B"/>
        <color rgb="FFFCFCFF"/>
        <color rgb="FF63BE7B"/>
      </colorScale>
    </cfRule>
  </conditionalFormatting>
  <conditionalFormatting sqref="U17">
    <cfRule type="colorScale" priority="1776">
      <colorScale>
        <cfvo type="min"/>
        <cfvo type="percentile" val="50"/>
        <cfvo type="max"/>
        <color rgb="FFF8696B"/>
        <color rgb="FFFCFCFF"/>
        <color rgb="FF63BE7B"/>
      </colorScale>
    </cfRule>
  </conditionalFormatting>
  <conditionalFormatting sqref="V17">
    <cfRule type="colorScale" priority="1777">
      <colorScale>
        <cfvo type="min"/>
        <cfvo type="percentile" val="50"/>
        <cfvo type="max"/>
        <color rgb="FF63BE7B"/>
        <color rgb="FFFCFCFF"/>
        <color rgb="FFF8696B"/>
      </colorScale>
    </cfRule>
  </conditionalFormatting>
  <conditionalFormatting sqref="E17:N17">
    <cfRule type="colorScale" priority="1778">
      <colorScale>
        <cfvo type="min"/>
        <cfvo type="max"/>
        <color rgb="FFFCFCFF"/>
        <color rgb="FF63BE7B"/>
      </colorScale>
    </cfRule>
  </conditionalFormatting>
  <conditionalFormatting sqref="W17">
    <cfRule type="colorScale" priority="1779">
      <colorScale>
        <cfvo type="min"/>
        <cfvo type="percentile" val="50"/>
        <cfvo type="max"/>
        <color rgb="FF63BE7B"/>
        <color rgb="FFFCFCFF"/>
        <color rgb="FFF8696B"/>
      </colorScale>
    </cfRule>
  </conditionalFormatting>
  <conditionalFormatting sqref="D17">
    <cfRule type="colorScale" priority="1750">
      <colorScale>
        <cfvo type="min"/>
        <cfvo type="percentile" val="50"/>
        <cfvo type="max"/>
        <color rgb="FFF8696B"/>
        <color rgb="FFFCFCFF"/>
        <color rgb="FF63BE7B"/>
      </colorScale>
    </cfRule>
  </conditionalFormatting>
  <conditionalFormatting sqref="D17">
    <cfRule type="colorScale" priority="1760">
      <colorScale>
        <cfvo type="min"/>
        <cfvo type="percentile" val="50"/>
        <cfvo type="max"/>
        <color rgb="FFF8696B"/>
        <color rgb="FFFCFCFF"/>
        <color rgb="FF63BE7B"/>
      </colorScale>
    </cfRule>
  </conditionalFormatting>
  <conditionalFormatting sqref="D17">
    <cfRule type="colorScale" priority="1721">
      <colorScale>
        <cfvo type="min"/>
        <cfvo type="percentile" val="50"/>
        <cfvo type="max"/>
        <color rgb="FFF8696B"/>
        <color rgb="FFFCFCFF"/>
        <color rgb="FF63BE7B"/>
      </colorScale>
    </cfRule>
  </conditionalFormatting>
  <conditionalFormatting sqref="D17">
    <cfRule type="colorScale" priority="1704">
      <colorScale>
        <cfvo type="min"/>
        <cfvo type="percentile" val="50"/>
        <cfvo type="max"/>
        <color rgb="FFF8696B"/>
        <color rgb="FFFCFCFF"/>
        <color rgb="FF63BE7B"/>
      </colorScale>
    </cfRule>
  </conditionalFormatting>
  <conditionalFormatting sqref="D17">
    <cfRule type="colorScale" priority="1697">
      <colorScale>
        <cfvo type="min"/>
        <cfvo type="percentile" val="50"/>
        <cfvo type="max"/>
        <color rgb="FFF8696B"/>
        <color rgb="FFFCFCFF"/>
        <color rgb="FF63BE7B"/>
      </colorScale>
    </cfRule>
  </conditionalFormatting>
  <conditionalFormatting sqref="D17">
    <cfRule type="colorScale" priority="1724">
      <colorScale>
        <cfvo type="min"/>
        <cfvo type="percentile" val="50"/>
        <cfvo type="max"/>
        <color rgb="FFF8696B"/>
        <color rgb="FFFCFCFF"/>
        <color rgb="FF63BE7B"/>
      </colorScale>
    </cfRule>
  </conditionalFormatting>
  <conditionalFormatting sqref="D17">
    <cfRule type="colorScale" priority="1725">
      <colorScale>
        <cfvo type="min"/>
        <cfvo type="percentile" val="50"/>
        <cfvo type="max"/>
        <color rgb="FFF8696B"/>
        <color rgb="FFFCFCFF"/>
        <color rgb="FF63BE7B"/>
      </colorScale>
    </cfRule>
  </conditionalFormatting>
  <conditionalFormatting sqref="E17">
    <cfRule type="colorScale" priority="1722">
      <colorScale>
        <cfvo type="min"/>
        <cfvo type="max"/>
        <color rgb="FFFCFCFF"/>
        <color rgb="FF63BE7B"/>
      </colorScale>
    </cfRule>
  </conditionalFormatting>
  <conditionalFormatting sqref="E17">
    <cfRule type="colorScale" priority="1761">
      <colorScale>
        <cfvo type="min"/>
        <cfvo type="percentile" val="50"/>
        <cfvo type="max"/>
        <color rgb="FFF8696B"/>
        <color rgb="FFFCFCFF"/>
        <color rgb="FF63BE7B"/>
      </colorScale>
    </cfRule>
    <cfRule type="colorScale" priority="1762">
      <colorScale>
        <cfvo type="min"/>
        <cfvo type="max"/>
        <color rgb="FFFCFCFF"/>
        <color rgb="FF63BE7B"/>
      </colorScale>
    </cfRule>
  </conditionalFormatting>
  <conditionalFormatting sqref="E17">
    <cfRule type="colorScale" priority="1767">
      <colorScale>
        <cfvo type="min"/>
        <cfvo type="percentile" val="50"/>
        <cfvo type="max"/>
        <color rgb="FFF8696B"/>
        <color rgb="FFFCFCFF"/>
        <color rgb="FF63BE7B"/>
      </colorScale>
    </cfRule>
  </conditionalFormatting>
  <conditionalFormatting sqref="E17">
    <cfRule type="colorScale" priority="1703">
      <colorScale>
        <cfvo type="min"/>
        <cfvo type="max"/>
        <color rgb="FFFCFCFF"/>
        <color rgb="FF63BE7B"/>
      </colorScale>
    </cfRule>
  </conditionalFormatting>
  <conditionalFormatting sqref="E17">
    <cfRule type="colorScale" priority="1726">
      <colorScale>
        <cfvo type="min"/>
        <cfvo type="max"/>
        <color rgb="FFFCFCFF"/>
        <color rgb="FF63BE7B"/>
      </colorScale>
    </cfRule>
  </conditionalFormatting>
  <conditionalFormatting sqref="E17">
    <cfRule type="colorScale" priority="1727">
      <colorScale>
        <cfvo type="min"/>
        <cfvo type="max"/>
        <color rgb="FFFCFCFF"/>
        <color rgb="FF63BE7B"/>
      </colorScale>
    </cfRule>
  </conditionalFormatting>
  <conditionalFormatting sqref="E17">
    <cfRule type="colorScale" priority="1728">
      <colorScale>
        <cfvo type="min"/>
        <cfvo type="max"/>
        <color rgb="FFFCFCFF"/>
        <color rgb="FF63BE7B"/>
      </colorScale>
    </cfRule>
    <cfRule type="colorScale" priority="1729">
      <colorScale>
        <cfvo type="min"/>
        <cfvo type="max"/>
        <color rgb="FFFCFCFF"/>
        <color rgb="FF63BE7B"/>
      </colorScale>
    </cfRule>
    <cfRule type="colorScale" priority="1730">
      <colorScale>
        <cfvo type="min"/>
        <cfvo type="percentile" val="50"/>
        <cfvo type="max"/>
        <color rgb="FFF8696B"/>
        <color rgb="FFFFEB84"/>
        <color rgb="FF63BE7B"/>
      </colorScale>
    </cfRule>
    <cfRule type="colorScale" priority="1731">
      <colorScale>
        <cfvo type="min"/>
        <cfvo type="max"/>
        <color rgb="FFFFEF9C"/>
        <color rgb="FF63BE7B"/>
      </colorScale>
    </cfRule>
  </conditionalFormatting>
  <conditionalFormatting sqref="O17">
    <cfRule type="colorScale" priority="1723">
      <colorScale>
        <cfvo type="min"/>
        <cfvo type="percentile" val="50"/>
        <cfvo type="max"/>
        <color rgb="FF63BE7B"/>
        <color rgb="FFFCFCFF"/>
        <color rgb="FFF8696B"/>
      </colorScale>
    </cfRule>
  </conditionalFormatting>
  <conditionalFormatting sqref="O17">
    <cfRule type="colorScale" priority="1720">
      <colorScale>
        <cfvo type="min"/>
        <cfvo type="percentile" val="50"/>
        <cfvo type="max"/>
        <color rgb="FF63BE7B"/>
        <color rgb="FFFCFCFF"/>
        <color rgb="FFF8696B"/>
      </colorScale>
    </cfRule>
  </conditionalFormatting>
  <conditionalFormatting sqref="O17">
    <cfRule type="colorScale" priority="1696">
      <colorScale>
        <cfvo type="min"/>
        <cfvo type="percentile" val="50"/>
        <cfvo type="max"/>
        <color rgb="FF63BE7B"/>
        <color rgb="FFFCFCFF"/>
        <color rgb="FFF8696B"/>
      </colorScale>
    </cfRule>
  </conditionalFormatting>
  <conditionalFormatting sqref="O17">
    <cfRule type="colorScale" priority="1732">
      <colorScale>
        <cfvo type="min"/>
        <cfvo type="percentile" val="50"/>
        <cfvo type="max"/>
        <color rgb="FF63BE7B"/>
        <color rgb="FFFCFCFF"/>
        <color rgb="FFF8696B"/>
      </colorScale>
    </cfRule>
  </conditionalFormatting>
  <conditionalFormatting sqref="O17">
    <cfRule type="colorScale" priority="1733">
      <colorScale>
        <cfvo type="min"/>
        <cfvo type="percentile" val="50"/>
        <cfvo type="max"/>
        <color rgb="FF63BE7B"/>
        <color rgb="FFFCFCFF"/>
        <color rgb="FFF8696B"/>
      </colorScale>
    </cfRule>
  </conditionalFormatting>
  <conditionalFormatting sqref="P17">
    <cfRule type="colorScale" priority="1751">
      <colorScale>
        <cfvo type="min"/>
        <cfvo type="percentile" val="50"/>
        <cfvo type="max"/>
        <color rgb="FF63BE7B"/>
        <color rgb="FFFCFCFF"/>
        <color rgb="FFF8696B"/>
      </colorScale>
    </cfRule>
    <cfRule type="colorScale" priority="1752">
      <colorScale>
        <cfvo type="min"/>
        <cfvo type="max"/>
        <color rgb="FFFCFCFF"/>
        <color rgb="FFF8696B"/>
      </colorScale>
    </cfRule>
  </conditionalFormatting>
  <conditionalFormatting sqref="P17">
    <cfRule type="colorScale" priority="1719">
      <colorScale>
        <cfvo type="min"/>
        <cfvo type="percentile" val="50"/>
        <cfvo type="max"/>
        <color rgb="FF63BE7B"/>
        <color rgb="FFFCFCFF"/>
        <color rgb="FFF8696B"/>
      </colorScale>
    </cfRule>
  </conditionalFormatting>
  <conditionalFormatting sqref="P17">
    <cfRule type="colorScale" priority="1702">
      <colorScale>
        <cfvo type="min"/>
        <cfvo type="percentile" val="50"/>
        <cfvo type="max"/>
        <color rgb="FF63BE7B"/>
        <color rgb="FFFCFCFF"/>
        <color rgb="FFF8696B"/>
      </colorScale>
    </cfRule>
  </conditionalFormatting>
  <conditionalFormatting sqref="P17">
    <cfRule type="colorScale" priority="1734">
      <colorScale>
        <cfvo type="min"/>
        <cfvo type="percentile" val="50"/>
        <cfvo type="max"/>
        <color rgb="FF63BE7B"/>
        <color rgb="FFFCFCFF"/>
        <color rgb="FFF8696B"/>
      </colorScale>
    </cfRule>
  </conditionalFormatting>
  <conditionalFormatting sqref="Q17">
    <cfRule type="colorScale" priority="1753">
      <colorScale>
        <cfvo type="min"/>
        <cfvo type="percentile" val="50"/>
        <cfvo type="max"/>
        <color rgb="FFF8696B"/>
        <color rgb="FFFCFCFF"/>
        <color rgb="FF63BE7B"/>
      </colorScale>
    </cfRule>
    <cfRule type="colorScale" priority="1754">
      <colorScale>
        <cfvo type="min"/>
        <cfvo type="max"/>
        <color rgb="FFFCFCFF"/>
        <color rgb="FF63BE7B"/>
      </colorScale>
    </cfRule>
  </conditionalFormatting>
  <conditionalFormatting sqref="Q17">
    <cfRule type="colorScale" priority="1718">
      <colorScale>
        <cfvo type="min"/>
        <cfvo type="percentile" val="50"/>
        <cfvo type="max"/>
        <color rgb="FFF8696B"/>
        <color rgb="FFFCFCFF"/>
        <color rgb="FF63BE7B"/>
      </colorScale>
    </cfRule>
  </conditionalFormatting>
  <conditionalFormatting sqref="Q17">
    <cfRule type="colorScale" priority="1695">
      <colorScale>
        <cfvo type="min"/>
        <cfvo type="percentile" val="50"/>
        <cfvo type="max"/>
        <color rgb="FFF8696B"/>
        <color rgb="FFFCFCFF"/>
        <color rgb="FF63BE7B"/>
      </colorScale>
    </cfRule>
  </conditionalFormatting>
  <conditionalFormatting sqref="Q17">
    <cfRule type="colorScale" priority="1735">
      <colorScale>
        <cfvo type="min"/>
        <cfvo type="max"/>
        <color rgb="FFFCFCFF"/>
        <color rgb="FF63BE7B"/>
      </colorScale>
    </cfRule>
    <cfRule type="colorScale" priority="1736">
      <colorScale>
        <cfvo type="min"/>
        <cfvo type="max"/>
        <color rgb="FFFFEF9C"/>
        <color rgb="FF63BE7B"/>
      </colorScale>
    </cfRule>
  </conditionalFormatting>
  <conditionalFormatting sqref="Q17">
    <cfRule type="colorScale" priority="1737">
      <colorScale>
        <cfvo type="min"/>
        <cfvo type="max"/>
        <color rgb="FFFFEF9C"/>
        <color rgb="FF63BE7B"/>
      </colorScale>
    </cfRule>
  </conditionalFormatting>
  <conditionalFormatting sqref="Q17:U17 W17">
    <cfRule type="colorScale" priority="1738">
      <colorScale>
        <cfvo type="min"/>
        <cfvo type="max"/>
        <color rgb="FFFFEF9C"/>
        <color rgb="FF63BE7B"/>
      </colorScale>
    </cfRule>
  </conditionalFormatting>
  <conditionalFormatting sqref="R17">
    <cfRule type="colorScale" priority="1717">
      <colorScale>
        <cfvo type="min"/>
        <cfvo type="max"/>
        <color rgb="FFFCFCFF"/>
        <color rgb="FF63BE7B"/>
      </colorScale>
    </cfRule>
  </conditionalFormatting>
  <conditionalFormatting sqref="R17">
    <cfRule type="colorScale" priority="1694">
      <colorScale>
        <cfvo type="min"/>
        <cfvo type="max"/>
        <color rgb="FFFCFCFF"/>
        <color rgb="FF63BE7B"/>
      </colorScale>
    </cfRule>
    <cfRule type="colorScale" priority="1699">
      <colorScale>
        <cfvo type="min"/>
        <cfvo type="percentile" val="50"/>
        <cfvo type="max"/>
        <color rgb="FFF8696B"/>
        <color rgb="FFFCFCFF"/>
        <color rgb="FF63BE7B"/>
      </colorScale>
    </cfRule>
  </conditionalFormatting>
  <conditionalFormatting sqref="R17:S17">
    <cfRule type="colorScale" priority="1755">
      <colorScale>
        <cfvo type="min"/>
        <cfvo type="max"/>
        <color rgb="FFFCFCFF"/>
        <color rgb="FF63BE7B"/>
      </colorScale>
    </cfRule>
  </conditionalFormatting>
  <conditionalFormatting sqref="R17:S17">
    <cfRule type="colorScale" priority="1763">
      <colorScale>
        <cfvo type="min"/>
        <cfvo type="percentile" val="50"/>
        <cfvo type="max"/>
        <color rgb="FFF8696B"/>
        <color rgb="FFFCFCFF"/>
        <color rgb="FF63BE7B"/>
      </colorScale>
    </cfRule>
    <cfRule type="colorScale" priority="1764">
      <colorScale>
        <cfvo type="min"/>
        <cfvo type="max"/>
        <color rgb="FFFCFCFF"/>
        <color rgb="FF63BE7B"/>
      </colorScale>
    </cfRule>
  </conditionalFormatting>
  <conditionalFormatting sqref="R17:S17">
    <cfRule type="colorScale" priority="1739">
      <colorScale>
        <cfvo type="min"/>
        <cfvo type="max"/>
        <color rgb="FFFCFCFF"/>
        <color rgb="FF63BE7B"/>
      </colorScale>
    </cfRule>
    <cfRule type="colorScale" priority="1740">
      <colorScale>
        <cfvo type="min"/>
        <cfvo type="max"/>
        <color rgb="FFFFEF9C"/>
        <color rgb="FF63BE7B"/>
      </colorScale>
    </cfRule>
  </conditionalFormatting>
  <conditionalFormatting sqref="R17:S17">
    <cfRule type="colorScale" priority="1741">
      <colorScale>
        <cfvo type="min"/>
        <cfvo type="max"/>
        <color rgb="FFFFEF9C"/>
        <color rgb="FF63BE7B"/>
      </colorScale>
    </cfRule>
  </conditionalFormatting>
  <conditionalFormatting sqref="S17">
    <cfRule type="colorScale" priority="1716">
      <colorScale>
        <cfvo type="min"/>
        <cfvo type="max"/>
        <color rgb="FFFCFCFF"/>
        <color rgb="FF63BE7B"/>
      </colorScale>
    </cfRule>
  </conditionalFormatting>
  <conditionalFormatting sqref="S17">
    <cfRule type="colorScale" priority="1693">
      <colorScale>
        <cfvo type="min"/>
        <cfvo type="percentile" val="50"/>
        <cfvo type="max"/>
        <color rgb="FFF8696B"/>
        <color rgb="FFFCFCFF"/>
        <color rgb="FF63BE7B"/>
      </colorScale>
    </cfRule>
    <cfRule type="colorScale" priority="1701">
      <colorScale>
        <cfvo type="min"/>
        <cfvo type="max"/>
        <color rgb="FFFCFCFF"/>
        <color rgb="FF63BE7B"/>
      </colorScale>
    </cfRule>
  </conditionalFormatting>
  <conditionalFormatting sqref="T17">
    <cfRule type="colorScale" priority="1756">
      <colorScale>
        <cfvo type="min"/>
        <cfvo type="percentile" val="50"/>
        <cfvo type="max"/>
        <color rgb="FFF8696B"/>
        <color rgb="FFFCFCFF"/>
        <color rgb="FF63BE7B"/>
      </colorScale>
    </cfRule>
    <cfRule type="colorScale" priority="1757">
      <colorScale>
        <cfvo type="min"/>
        <cfvo type="max"/>
        <color rgb="FFFCFCFF"/>
        <color rgb="FF63BE7B"/>
      </colorScale>
    </cfRule>
  </conditionalFormatting>
  <conditionalFormatting sqref="T17">
    <cfRule type="colorScale" priority="1715">
      <colorScale>
        <cfvo type="min"/>
        <cfvo type="max"/>
        <color rgb="FFFCFCFF"/>
        <color rgb="FF63BE7B"/>
      </colorScale>
    </cfRule>
    <cfRule type="colorScale" priority="1765">
      <colorScale>
        <cfvo type="min"/>
        <cfvo type="percentile" val="50"/>
        <cfvo type="max"/>
        <color rgb="FFF8696B"/>
        <color rgb="FFFCFCFF"/>
        <color rgb="FF63BE7B"/>
      </colorScale>
    </cfRule>
  </conditionalFormatting>
  <conditionalFormatting sqref="T17">
    <cfRule type="colorScale" priority="1692">
      <colorScale>
        <cfvo type="min"/>
        <cfvo type="percentile" val="50"/>
        <cfvo type="max"/>
        <color rgb="FFF8696B"/>
        <color rgb="FFFCFCFF"/>
        <color rgb="FF63BE7B"/>
      </colorScale>
    </cfRule>
    <cfRule type="colorScale" priority="1700">
      <colorScale>
        <cfvo type="min"/>
        <cfvo type="max"/>
        <color rgb="FFFCFCFF"/>
        <color rgb="FF63BE7B"/>
      </colorScale>
    </cfRule>
  </conditionalFormatting>
  <conditionalFormatting sqref="T17">
    <cfRule type="colorScale" priority="1742">
      <colorScale>
        <cfvo type="min"/>
        <cfvo type="max"/>
        <color rgb="FFFCFCFF"/>
        <color rgb="FF63BE7B"/>
      </colorScale>
    </cfRule>
    <cfRule type="colorScale" priority="1743">
      <colorScale>
        <cfvo type="min"/>
        <cfvo type="max"/>
        <color rgb="FFFFEF9C"/>
        <color rgb="FF63BE7B"/>
      </colorScale>
    </cfRule>
  </conditionalFormatting>
  <conditionalFormatting sqref="T17">
    <cfRule type="colorScale" priority="1744">
      <colorScale>
        <cfvo type="min"/>
        <cfvo type="max"/>
        <color rgb="FFFFEF9C"/>
        <color rgb="FF63BE7B"/>
      </colorScale>
    </cfRule>
  </conditionalFormatting>
  <conditionalFormatting sqref="U17">
    <cfRule type="colorScale" priority="1758">
      <colorScale>
        <cfvo type="min"/>
        <cfvo type="percentile" val="50"/>
        <cfvo type="max"/>
        <color rgb="FFF8696B"/>
        <color rgb="FFFCFCFF"/>
        <color rgb="FF63BE7B"/>
      </colorScale>
    </cfRule>
  </conditionalFormatting>
  <conditionalFormatting sqref="U17">
    <cfRule type="colorScale" priority="1714">
      <colorScale>
        <cfvo type="min"/>
        <cfvo type="max"/>
        <color rgb="FFFCFCFF"/>
        <color rgb="FF63BE7B"/>
      </colorScale>
    </cfRule>
    <cfRule type="colorScale" priority="1766">
      <colorScale>
        <cfvo type="min"/>
        <cfvo type="percentile" val="50"/>
        <cfvo type="max"/>
        <color rgb="FFF8696B"/>
        <color rgb="FFFCFCFF"/>
        <color rgb="FF63BE7B"/>
      </colorScale>
    </cfRule>
  </conditionalFormatting>
  <conditionalFormatting sqref="U17">
    <cfRule type="colorScale" priority="1691">
      <colorScale>
        <cfvo type="min"/>
        <cfvo type="percentile" val="50"/>
        <cfvo type="max"/>
        <color rgb="FFF8696B"/>
        <color rgb="FFFCFCFF"/>
        <color rgb="FF63BE7B"/>
      </colorScale>
    </cfRule>
  </conditionalFormatting>
  <conditionalFormatting sqref="U17">
    <cfRule type="colorScale" priority="1745">
      <colorScale>
        <cfvo type="min"/>
        <cfvo type="max"/>
        <color rgb="FFFCFCFF"/>
        <color rgb="FF63BE7B"/>
      </colorScale>
    </cfRule>
  </conditionalFormatting>
  <conditionalFormatting sqref="U17 W17">
    <cfRule type="colorScale" priority="1746">
      <colorScale>
        <cfvo type="min"/>
        <cfvo type="max"/>
        <color rgb="FFFFEF9C"/>
        <color rgb="FF63BE7B"/>
      </colorScale>
    </cfRule>
    <cfRule type="colorScale" priority="1747">
      <colorScale>
        <cfvo type="min"/>
        <cfvo type="max"/>
        <color rgb="FFFFEF9C"/>
        <color rgb="FF63BE7B"/>
      </colorScale>
    </cfRule>
  </conditionalFormatting>
  <conditionalFormatting sqref="V17">
    <cfRule type="colorScale" priority="1705">
      <colorScale>
        <cfvo type="min"/>
        <cfvo type="max"/>
        <color rgb="FFFFEF9C"/>
        <color rgb="FF63BE7B"/>
      </colorScale>
    </cfRule>
    <cfRule type="colorScale" priority="1706">
      <colorScale>
        <cfvo type="min"/>
        <cfvo type="percentile" val="50"/>
        <cfvo type="max"/>
        <color rgb="FF63BE7B"/>
        <color rgb="FFFCFCFF"/>
        <color rgb="FFF8696B"/>
      </colorScale>
    </cfRule>
    <cfRule type="colorScale" priority="1707">
      <colorScale>
        <cfvo type="min"/>
        <cfvo type="percentile" val="50"/>
        <cfvo type="max"/>
        <color rgb="FF63BE7B"/>
        <color rgb="FFFCFCFF"/>
        <color rgb="FFF8696B"/>
      </colorScale>
    </cfRule>
    <cfRule type="colorScale" priority="1708">
      <colorScale>
        <cfvo type="min"/>
        <cfvo type="max"/>
        <color rgb="FF63BE7B"/>
        <color rgb="FFFCFCFF"/>
      </colorScale>
    </cfRule>
    <cfRule type="colorScale" priority="1709">
      <colorScale>
        <cfvo type="min"/>
        <cfvo type="percentile" val="50"/>
        <cfvo type="max"/>
        <color rgb="FF63BE7B"/>
        <color rgb="FFFCFCFF"/>
        <color rgb="FFF8696B"/>
      </colorScale>
    </cfRule>
    <cfRule type="colorScale" priority="1710">
      <colorScale>
        <cfvo type="min"/>
        <cfvo type="max"/>
        <color rgb="FFFFEF9C"/>
        <color rgb="FF63BE7B"/>
      </colorScale>
    </cfRule>
    <cfRule type="colorScale" priority="1711">
      <colorScale>
        <cfvo type="min"/>
        <cfvo type="max"/>
        <color rgb="FFFFEF9C"/>
        <color rgb="FF63BE7B"/>
      </colorScale>
    </cfRule>
    <cfRule type="colorScale" priority="1712">
      <colorScale>
        <cfvo type="min"/>
        <cfvo type="max"/>
        <color rgb="FFFFEF9C"/>
        <color rgb="FF63BE7B"/>
      </colorScale>
    </cfRule>
  </conditionalFormatting>
  <conditionalFormatting sqref="V17">
    <cfRule type="colorScale" priority="1698">
      <colorScale>
        <cfvo type="min"/>
        <cfvo type="percentile" val="50"/>
        <cfvo type="max"/>
        <color rgb="FF63BE7B"/>
        <color rgb="FFFCFCFF"/>
        <color rgb="FFF8696B"/>
      </colorScale>
    </cfRule>
  </conditionalFormatting>
  <conditionalFormatting sqref="W17">
    <cfRule type="colorScale" priority="1759">
      <colorScale>
        <cfvo type="min"/>
        <cfvo type="percentile" val="50"/>
        <cfvo type="max"/>
        <color rgb="FF63BE7B"/>
        <color rgb="FFFCFCFF"/>
        <color rgb="FFF8696B"/>
      </colorScale>
    </cfRule>
  </conditionalFormatting>
  <conditionalFormatting sqref="W17">
    <cfRule type="colorScale" priority="1713">
      <colorScale>
        <cfvo type="min"/>
        <cfvo type="percentile" val="50"/>
        <cfvo type="max"/>
        <color rgb="FF63BE7B"/>
        <color rgb="FFFCFCFF"/>
        <color rgb="FFF8696B"/>
      </colorScale>
    </cfRule>
  </conditionalFormatting>
  <conditionalFormatting sqref="W17">
    <cfRule type="colorScale" priority="1690">
      <colorScale>
        <cfvo type="min"/>
        <cfvo type="percentile" val="50"/>
        <cfvo type="max"/>
        <color rgb="FF63BE7B"/>
        <color rgb="FFFCFCFF"/>
        <color rgb="FFF8696B"/>
      </colorScale>
    </cfRule>
  </conditionalFormatting>
  <conditionalFormatting sqref="W17">
    <cfRule type="colorScale" priority="1748">
      <colorScale>
        <cfvo type="min"/>
        <cfvo type="percentile" val="50"/>
        <cfvo type="max"/>
        <color rgb="FF63BE7B"/>
        <color rgb="FFFCFCFF"/>
        <color rgb="FFF8696B"/>
      </colorScale>
    </cfRule>
    <cfRule type="colorScale" priority="1749">
      <colorScale>
        <cfvo type="min"/>
        <cfvo type="max"/>
        <color rgb="FF63BE7B"/>
        <color rgb="FFFCFCFF"/>
      </colorScale>
    </cfRule>
  </conditionalFormatting>
  <conditionalFormatting sqref="D17">
    <cfRule type="colorScale" priority="1689">
      <colorScale>
        <cfvo type="min"/>
        <cfvo type="percentile" val="50"/>
        <cfvo type="max"/>
        <color rgb="FFF8696B"/>
        <color rgb="FFFCFCFF"/>
        <color rgb="FF63BE7B"/>
      </colorScale>
    </cfRule>
  </conditionalFormatting>
  <conditionalFormatting sqref="O17">
    <cfRule type="colorScale" priority="1682">
      <colorScale>
        <cfvo type="min"/>
        <cfvo type="percentile" val="50"/>
        <cfvo type="max"/>
        <color rgb="FF63BE7B"/>
        <color rgb="FFFCFCFF"/>
        <color rgb="FFF8696B"/>
      </colorScale>
    </cfRule>
  </conditionalFormatting>
  <conditionalFormatting sqref="Q17">
    <cfRule type="colorScale" priority="1688">
      <colorScale>
        <cfvo type="min"/>
        <cfvo type="percentile" val="50"/>
        <cfvo type="max"/>
        <color rgb="FFF8696B"/>
        <color rgb="FFFCFCFF"/>
        <color rgb="FF63BE7B"/>
      </colorScale>
    </cfRule>
  </conditionalFormatting>
  <conditionalFormatting sqref="R17">
    <cfRule type="colorScale" priority="1687">
      <colorScale>
        <cfvo type="min"/>
        <cfvo type="max"/>
        <color rgb="FFFCFCFF"/>
        <color rgb="FF63BE7B"/>
      </colorScale>
    </cfRule>
  </conditionalFormatting>
  <conditionalFormatting sqref="S17">
    <cfRule type="colorScale" priority="1686">
      <colorScale>
        <cfvo type="min"/>
        <cfvo type="percentile" val="50"/>
        <cfvo type="max"/>
        <color rgb="FFF8696B"/>
        <color rgb="FFFCFCFF"/>
        <color rgb="FF63BE7B"/>
      </colorScale>
    </cfRule>
  </conditionalFormatting>
  <conditionalFormatting sqref="T17">
    <cfRule type="colorScale" priority="1685">
      <colorScale>
        <cfvo type="min"/>
        <cfvo type="percentile" val="50"/>
        <cfvo type="max"/>
        <color rgb="FFF8696B"/>
        <color rgb="FFFCFCFF"/>
        <color rgb="FF63BE7B"/>
      </colorScale>
    </cfRule>
  </conditionalFormatting>
  <conditionalFormatting sqref="U17">
    <cfRule type="colorScale" priority="1684">
      <colorScale>
        <cfvo type="min"/>
        <cfvo type="percentile" val="50"/>
        <cfvo type="max"/>
        <color rgb="FFF8696B"/>
        <color rgb="FFFCFCFF"/>
        <color rgb="FF63BE7B"/>
      </colorScale>
    </cfRule>
  </conditionalFormatting>
  <conditionalFormatting sqref="W17">
    <cfRule type="colorScale" priority="1683">
      <colorScale>
        <cfvo type="min"/>
        <cfvo type="percentile" val="50"/>
        <cfvo type="max"/>
        <color rgb="FF63BE7B"/>
        <color rgb="FFFCFCFF"/>
        <color rgb="FFF8696B"/>
      </colorScale>
    </cfRule>
  </conditionalFormatting>
  <conditionalFormatting sqref="P17">
    <cfRule type="colorScale" priority="1681">
      <colorScale>
        <cfvo type="min"/>
        <cfvo type="percentile" val="50"/>
        <cfvo type="max"/>
        <color rgb="FF63BE7B"/>
        <color rgb="FFFCFCFF"/>
        <color rgb="FFF8696B"/>
      </colorScale>
    </cfRule>
  </conditionalFormatting>
  <conditionalFormatting sqref="V17">
    <cfRule type="colorScale" priority="1677">
      <colorScale>
        <cfvo type="min"/>
        <cfvo type="max"/>
        <color rgb="FFFFEF9C"/>
        <color rgb="FF63BE7B"/>
      </colorScale>
    </cfRule>
    <cfRule type="colorScale" priority="1678">
      <colorScale>
        <cfvo type="min"/>
        <cfvo type="max"/>
        <color rgb="FFFFEF9C"/>
        <color rgb="FF63BE7B"/>
      </colorScale>
    </cfRule>
    <cfRule type="colorScale" priority="1679">
      <colorScale>
        <cfvo type="min"/>
        <cfvo type="percentile" val="50"/>
        <cfvo type="max"/>
        <color rgb="FFF8696B"/>
        <color rgb="FFFFEB84"/>
        <color rgb="FF63BE7B"/>
      </colorScale>
    </cfRule>
    <cfRule type="colorScale" priority="1680">
      <colorScale>
        <cfvo type="min"/>
        <cfvo type="percentile" val="50"/>
        <cfvo type="max"/>
        <color rgb="FFF8696B"/>
        <color rgb="FFFFEB84"/>
        <color rgb="FF63BE7B"/>
      </colorScale>
    </cfRule>
  </conditionalFormatting>
  <conditionalFormatting sqref="D17">
    <cfRule type="colorScale" priority="1676">
      <colorScale>
        <cfvo type="min"/>
        <cfvo type="percentile" val="50"/>
        <cfvo type="max"/>
        <color rgb="FFF8696B"/>
        <color rgb="FFFCFCFF"/>
        <color rgb="FF63BE7B"/>
      </colorScale>
    </cfRule>
  </conditionalFormatting>
  <conditionalFormatting sqref="E17">
    <cfRule type="colorScale" priority="1675">
      <colorScale>
        <cfvo type="min"/>
        <cfvo type="max"/>
        <color rgb="FFFCFCFF"/>
        <color rgb="FF63BE7B"/>
      </colorScale>
    </cfRule>
  </conditionalFormatting>
  <conditionalFormatting sqref="O17">
    <cfRule type="colorScale" priority="1674">
      <colorScale>
        <cfvo type="min"/>
        <cfvo type="percentile" val="50"/>
        <cfvo type="max"/>
        <color rgb="FF63BE7B"/>
        <color rgb="FFFCFCFF"/>
        <color rgb="FFF8696B"/>
      </colorScale>
    </cfRule>
  </conditionalFormatting>
  <conditionalFormatting sqref="P17">
    <cfRule type="colorScale" priority="1673">
      <colorScale>
        <cfvo type="min"/>
        <cfvo type="percentile" val="50"/>
        <cfvo type="max"/>
        <color rgb="FF63BE7B"/>
        <color rgb="FFFCFCFF"/>
        <color rgb="FFF8696B"/>
      </colorScale>
    </cfRule>
  </conditionalFormatting>
  <conditionalFormatting sqref="Q17">
    <cfRule type="colorScale" priority="1672">
      <colorScale>
        <cfvo type="min"/>
        <cfvo type="percentile" val="50"/>
        <cfvo type="max"/>
        <color rgb="FFF8696B"/>
        <color rgb="FFFCFCFF"/>
        <color rgb="FF63BE7B"/>
      </colorScale>
    </cfRule>
  </conditionalFormatting>
  <conditionalFormatting sqref="R17">
    <cfRule type="colorScale" priority="1667">
      <colorScale>
        <cfvo type="min"/>
        <cfvo type="percentile" val="50"/>
        <cfvo type="max"/>
        <color rgb="FFF8696B"/>
        <color rgb="FFFCFCFF"/>
        <color rgb="FF63BE7B"/>
      </colorScale>
    </cfRule>
    <cfRule type="colorScale" priority="1671">
      <colorScale>
        <cfvo type="min"/>
        <cfvo type="max"/>
        <color rgb="FFFCFCFF"/>
        <color rgb="FF63BE7B"/>
      </colorScale>
    </cfRule>
  </conditionalFormatting>
  <conditionalFormatting sqref="S17">
    <cfRule type="colorScale" priority="1668">
      <colorScale>
        <cfvo type="min"/>
        <cfvo type="percentile" val="50"/>
        <cfvo type="max"/>
        <color rgb="FFF8696B"/>
        <color rgb="FFFCFCFF"/>
        <color rgb="FF63BE7B"/>
      </colorScale>
    </cfRule>
  </conditionalFormatting>
  <conditionalFormatting sqref="S17">
    <cfRule type="colorScale" priority="1670">
      <colorScale>
        <cfvo type="min"/>
        <cfvo type="max"/>
        <color rgb="FFFCFCFF"/>
        <color rgb="FF63BE7B"/>
      </colorScale>
    </cfRule>
  </conditionalFormatting>
  <conditionalFormatting sqref="T17">
    <cfRule type="colorScale" priority="1669">
      <colorScale>
        <cfvo type="min"/>
        <cfvo type="percentile" val="50"/>
        <cfvo type="max"/>
        <color rgb="FFF8696B"/>
        <color rgb="FFFCFCFF"/>
        <color rgb="FF63BE7B"/>
      </colorScale>
    </cfRule>
  </conditionalFormatting>
  <conditionalFormatting sqref="U17">
    <cfRule type="colorScale" priority="1666">
      <colorScale>
        <cfvo type="min"/>
        <cfvo type="percentile" val="50"/>
        <cfvo type="max"/>
        <color rgb="FFF8696B"/>
        <color rgb="FFFCFCFF"/>
        <color rgb="FF63BE7B"/>
      </colorScale>
    </cfRule>
  </conditionalFormatting>
  <conditionalFormatting sqref="V17">
    <cfRule type="colorScale" priority="1642">
      <colorScale>
        <cfvo type="min"/>
        <cfvo type="percentile" val="50"/>
        <cfvo type="max"/>
        <color rgb="FF63BE7B"/>
        <color rgb="FFFCFCFF"/>
        <color rgb="FFF8696B"/>
      </colorScale>
    </cfRule>
  </conditionalFormatting>
  <conditionalFormatting sqref="W17">
    <cfRule type="colorScale" priority="1665">
      <colorScale>
        <cfvo type="min"/>
        <cfvo type="percentile" val="50"/>
        <cfvo type="max"/>
        <color rgb="FF63BE7B"/>
        <color rgb="FFFCFCFF"/>
        <color rgb="FFF8696B"/>
      </colorScale>
    </cfRule>
  </conditionalFormatting>
  <conditionalFormatting sqref="D17">
    <cfRule type="colorScale" priority="1664">
      <colorScale>
        <cfvo type="min"/>
        <cfvo type="percentile" val="50"/>
        <cfvo type="max"/>
        <color rgb="FFF8696B"/>
        <color rgb="FFFCFCFF"/>
        <color rgb="FF63BE7B"/>
      </colorScale>
    </cfRule>
  </conditionalFormatting>
  <conditionalFormatting sqref="E17">
    <cfRule type="colorScale" priority="1663">
      <colorScale>
        <cfvo type="min"/>
        <cfvo type="max"/>
        <color rgb="FFFCFCFF"/>
        <color rgb="FF63BE7B"/>
      </colorScale>
    </cfRule>
  </conditionalFormatting>
  <conditionalFormatting sqref="O17">
    <cfRule type="colorScale" priority="1662">
      <colorScale>
        <cfvo type="min"/>
        <cfvo type="percentile" val="50"/>
        <cfvo type="max"/>
        <color rgb="FF63BE7B"/>
        <color rgb="FFFCFCFF"/>
        <color rgb="FFF8696B"/>
      </colorScale>
    </cfRule>
  </conditionalFormatting>
  <conditionalFormatting sqref="P17">
    <cfRule type="colorScale" priority="1661">
      <colorScale>
        <cfvo type="min"/>
        <cfvo type="percentile" val="50"/>
        <cfvo type="max"/>
        <color rgb="FF63BE7B"/>
        <color rgb="FFFCFCFF"/>
        <color rgb="FFF8696B"/>
      </colorScale>
    </cfRule>
  </conditionalFormatting>
  <conditionalFormatting sqref="Q17">
    <cfRule type="colorScale" priority="1660">
      <colorScale>
        <cfvo type="min"/>
        <cfvo type="percentile" val="50"/>
        <cfvo type="max"/>
        <color rgb="FFF8696B"/>
        <color rgb="FFFCFCFF"/>
        <color rgb="FF63BE7B"/>
      </colorScale>
    </cfRule>
  </conditionalFormatting>
  <conditionalFormatting sqref="R17">
    <cfRule type="colorScale" priority="1656">
      <colorScale>
        <cfvo type="min"/>
        <cfvo type="percentile" val="50"/>
        <cfvo type="max"/>
        <color rgb="FFF8696B"/>
        <color rgb="FFFCFCFF"/>
        <color rgb="FF63BE7B"/>
      </colorScale>
    </cfRule>
    <cfRule type="colorScale" priority="1657">
      <colorScale>
        <cfvo type="min"/>
        <cfvo type="max"/>
        <color rgb="FFFCFCFF"/>
        <color rgb="FF63BE7B"/>
      </colorScale>
    </cfRule>
  </conditionalFormatting>
  <conditionalFormatting sqref="S17">
    <cfRule type="colorScale" priority="1658">
      <colorScale>
        <cfvo type="min"/>
        <cfvo type="percentile" val="50"/>
        <cfvo type="max"/>
        <color rgb="FFF8696B"/>
        <color rgb="FFFCFCFF"/>
        <color rgb="FF63BE7B"/>
      </colorScale>
    </cfRule>
    <cfRule type="colorScale" priority="1659">
      <colorScale>
        <cfvo type="min"/>
        <cfvo type="max"/>
        <color rgb="FFFCFCFF"/>
        <color rgb="FF63BE7B"/>
      </colorScale>
    </cfRule>
  </conditionalFormatting>
  <conditionalFormatting sqref="T17">
    <cfRule type="colorScale" priority="1655">
      <colorScale>
        <cfvo type="min"/>
        <cfvo type="percentile" val="50"/>
        <cfvo type="max"/>
        <color rgb="FFF8696B"/>
        <color rgb="FFFCFCFF"/>
        <color rgb="FF63BE7B"/>
      </colorScale>
    </cfRule>
  </conditionalFormatting>
  <conditionalFormatting sqref="U17">
    <cfRule type="colorScale" priority="1654">
      <colorScale>
        <cfvo type="min"/>
        <cfvo type="percentile" val="50"/>
        <cfvo type="max"/>
        <color rgb="FFF8696B"/>
        <color rgb="FFFCFCFF"/>
        <color rgb="FF63BE7B"/>
      </colorScale>
    </cfRule>
  </conditionalFormatting>
  <conditionalFormatting sqref="W17">
    <cfRule type="colorScale" priority="1653">
      <colorScale>
        <cfvo type="min"/>
        <cfvo type="percentile" val="50"/>
        <cfvo type="max"/>
        <color rgb="FF63BE7B"/>
        <color rgb="FFFCFCFF"/>
        <color rgb="FFF8696B"/>
      </colorScale>
    </cfRule>
  </conditionalFormatting>
  <conditionalFormatting sqref="D17">
    <cfRule type="colorScale" priority="1652">
      <colorScale>
        <cfvo type="min"/>
        <cfvo type="percentile" val="50"/>
        <cfvo type="max"/>
        <color rgb="FFF8696B"/>
        <color rgb="FFFCFCFF"/>
        <color rgb="FF63BE7B"/>
      </colorScale>
    </cfRule>
  </conditionalFormatting>
  <conditionalFormatting sqref="E17">
    <cfRule type="colorScale" priority="1651">
      <colorScale>
        <cfvo type="min"/>
        <cfvo type="max"/>
        <color rgb="FFFCFCFF"/>
        <color rgb="FF63BE7B"/>
      </colorScale>
    </cfRule>
  </conditionalFormatting>
  <conditionalFormatting sqref="O17">
    <cfRule type="colorScale" priority="1650">
      <colorScale>
        <cfvo type="min"/>
        <cfvo type="percentile" val="50"/>
        <cfvo type="max"/>
        <color rgb="FF63BE7B"/>
        <color rgb="FFFCFCFF"/>
        <color rgb="FFF8696B"/>
      </colorScale>
    </cfRule>
  </conditionalFormatting>
  <conditionalFormatting sqref="P17">
    <cfRule type="colorScale" priority="1649">
      <colorScale>
        <cfvo type="min"/>
        <cfvo type="percentile" val="50"/>
        <cfvo type="max"/>
        <color rgb="FF63BE7B"/>
        <color rgb="FFFCFCFF"/>
        <color rgb="FFF8696B"/>
      </colorScale>
    </cfRule>
  </conditionalFormatting>
  <conditionalFormatting sqref="Q17">
    <cfRule type="colorScale" priority="1648">
      <colorScale>
        <cfvo type="min"/>
        <cfvo type="percentile" val="50"/>
        <cfvo type="max"/>
        <color rgb="FFF8696B"/>
        <color rgb="FFFCFCFF"/>
        <color rgb="FF63BE7B"/>
      </colorScale>
    </cfRule>
  </conditionalFormatting>
  <conditionalFormatting sqref="R17">
    <cfRule type="colorScale" priority="1647">
      <colorScale>
        <cfvo type="min"/>
        <cfvo type="max"/>
        <color rgb="FFFCFCFF"/>
        <color rgb="FF63BE7B"/>
      </colorScale>
    </cfRule>
  </conditionalFormatting>
  <conditionalFormatting sqref="S17">
    <cfRule type="colorScale" priority="1644">
      <colorScale>
        <cfvo type="min"/>
        <cfvo type="percentile" val="50"/>
        <cfvo type="max"/>
        <color rgb="FFF8696B"/>
        <color rgb="FFFCFCFF"/>
        <color rgb="FF63BE7B"/>
      </colorScale>
    </cfRule>
    <cfRule type="colorScale" priority="1646">
      <colorScale>
        <cfvo type="min"/>
        <cfvo type="max"/>
        <color rgb="FFFCFCFF"/>
        <color rgb="FF63BE7B"/>
      </colorScale>
    </cfRule>
  </conditionalFormatting>
  <conditionalFormatting sqref="T17">
    <cfRule type="colorScale" priority="1645">
      <colorScale>
        <cfvo type="min"/>
        <cfvo type="percentile" val="50"/>
        <cfvo type="max"/>
        <color rgb="FFF8696B"/>
        <color rgb="FFFCFCFF"/>
        <color rgb="FF63BE7B"/>
      </colorScale>
    </cfRule>
  </conditionalFormatting>
  <conditionalFormatting sqref="U17">
    <cfRule type="colorScale" priority="1643">
      <colorScale>
        <cfvo type="min"/>
        <cfvo type="percentile" val="50"/>
        <cfvo type="max"/>
        <color rgb="FFF8696B"/>
        <color rgb="FFFCFCFF"/>
        <color rgb="FF63BE7B"/>
      </colorScale>
    </cfRule>
  </conditionalFormatting>
  <conditionalFormatting sqref="W17">
    <cfRule type="colorScale" priority="1641">
      <colorScale>
        <cfvo type="min"/>
        <cfvo type="percentile" val="50"/>
        <cfvo type="max"/>
        <color rgb="FF63BE7B"/>
        <color rgb="FFFCFCFF"/>
        <color rgb="FFF8696B"/>
      </colorScale>
    </cfRule>
  </conditionalFormatting>
  <conditionalFormatting sqref="D17">
    <cfRule type="colorScale" priority="1640">
      <colorScale>
        <cfvo type="min"/>
        <cfvo type="percentile" val="50"/>
        <cfvo type="max"/>
        <color rgb="FFF8696B"/>
        <color rgb="FFFCFCFF"/>
        <color rgb="FF63BE7B"/>
      </colorScale>
    </cfRule>
  </conditionalFormatting>
  <conditionalFormatting sqref="O17">
    <cfRule type="colorScale" priority="1637">
      <colorScale>
        <cfvo type="min"/>
        <cfvo type="percentile" val="50"/>
        <cfvo type="max"/>
        <color rgb="FF63BE7B"/>
        <color rgb="FFFCFCFF"/>
        <color rgb="FFF8696B"/>
      </colorScale>
    </cfRule>
  </conditionalFormatting>
  <conditionalFormatting sqref="P17">
    <cfRule type="colorScale" priority="1636">
      <colorScale>
        <cfvo type="min"/>
        <cfvo type="percentile" val="50"/>
        <cfvo type="max"/>
        <color rgb="FF63BE7B"/>
        <color rgb="FFFCFCFF"/>
        <color rgb="FFF8696B"/>
      </colorScale>
    </cfRule>
  </conditionalFormatting>
  <conditionalFormatting sqref="Q17">
    <cfRule type="colorScale" priority="1635">
      <colorScale>
        <cfvo type="min"/>
        <cfvo type="percentile" val="50"/>
        <cfvo type="max"/>
        <color rgb="FFF8696B"/>
        <color rgb="FFFCFCFF"/>
        <color rgb="FF63BE7B"/>
      </colorScale>
    </cfRule>
  </conditionalFormatting>
  <conditionalFormatting sqref="R17">
    <cfRule type="colorScale" priority="1634">
      <colorScale>
        <cfvo type="min"/>
        <cfvo type="max"/>
        <color rgb="FFFCFCFF"/>
        <color rgb="FF63BE7B"/>
      </colorScale>
    </cfRule>
  </conditionalFormatting>
  <conditionalFormatting sqref="S17">
    <cfRule type="colorScale" priority="1633">
      <colorScale>
        <cfvo type="min"/>
        <cfvo type="percentile" val="50"/>
        <cfvo type="max"/>
        <color rgb="FFF8696B"/>
        <color rgb="FFFCFCFF"/>
        <color rgb="FF63BE7B"/>
      </colorScale>
    </cfRule>
  </conditionalFormatting>
  <conditionalFormatting sqref="T17">
    <cfRule type="colorScale" priority="1632">
      <colorScale>
        <cfvo type="min"/>
        <cfvo type="percentile" val="50"/>
        <cfvo type="max"/>
        <color rgb="FFF8696B"/>
        <color rgb="FFFCFCFF"/>
        <color rgb="FF63BE7B"/>
      </colorScale>
    </cfRule>
  </conditionalFormatting>
  <conditionalFormatting sqref="U17">
    <cfRule type="colorScale" priority="1631">
      <colorScale>
        <cfvo type="min"/>
        <cfvo type="percentile" val="50"/>
        <cfvo type="max"/>
        <color rgb="FFF8696B"/>
        <color rgb="FFFCFCFF"/>
        <color rgb="FF63BE7B"/>
      </colorScale>
    </cfRule>
  </conditionalFormatting>
  <conditionalFormatting sqref="V17">
    <cfRule type="colorScale" priority="1630">
      <colorScale>
        <cfvo type="min"/>
        <cfvo type="percentile" val="50"/>
        <cfvo type="max"/>
        <color rgb="FF63BE7B"/>
        <color rgb="FFFCFCFF"/>
        <color rgb="FFF8696B"/>
      </colorScale>
    </cfRule>
  </conditionalFormatting>
  <conditionalFormatting sqref="W17">
    <cfRule type="colorScale" priority="1629">
      <colorScale>
        <cfvo type="min"/>
        <cfvo type="percentile" val="50"/>
        <cfvo type="max"/>
        <color rgb="FF63BE7B"/>
        <color rgb="FFFCFCFF"/>
        <color rgb="FFF8696B"/>
      </colorScale>
    </cfRule>
  </conditionalFormatting>
  <conditionalFormatting sqref="D17">
    <cfRule type="colorScale" priority="1639">
      <colorScale>
        <cfvo type="min"/>
        <cfvo type="percentile" val="50"/>
        <cfvo type="max"/>
        <color rgb="FFF8696B"/>
        <color rgb="FFFCFCFF"/>
        <color rgb="FF63BE7B"/>
      </colorScale>
    </cfRule>
  </conditionalFormatting>
  <conditionalFormatting sqref="E17">
    <cfRule type="colorScale" priority="1638">
      <colorScale>
        <cfvo type="min"/>
        <cfvo type="max"/>
        <color rgb="FFFCFCFF"/>
        <color rgb="FF63BE7B"/>
      </colorScale>
    </cfRule>
  </conditionalFormatting>
  <conditionalFormatting sqref="D17">
    <cfRule type="colorScale" priority="1627">
      <colorScale>
        <cfvo type="min"/>
        <cfvo type="percentile" val="50"/>
        <cfvo type="max"/>
        <color rgb="FFF8696B"/>
        <color rgb="FFFCFCFF"/>
        <color rgb="FF63BE7B"/>
      </colorScale>
    </cfRule>
  </conditionalFormatting>
  <conditionalFormatting sqref="O17">
    <cfRule type="colorScale" priority="1481">
      <colorScale>
        <cfvo type="min"/>
        <cfvo type="percentile" val="50"/>
        <cfvo type="max"/>
        <color rgb="FF63BE7B"/>
        <color rgb="FFFCFCFF"/>
        <color rgb="FFF8696B"/>
      </colorScale>
    </cfRule>
    <cfRule type="colorScale" priority="1628">
      <colorScale>
        <cfvo type="min"/>
        <cfvo type="max"/>
        <color rgb="FFFCFCFF"/>
        <color rgb="FF63BE7B"/>
      </colorScale>
    </cfRule>
  </conditionalFormatting>
  <conditionalFormatting sqref="P17">
    <cfRule type="colorScale" priority="1480">
      <colorScale>
        <cfvo type="min"/>
        <cfvo type="percentile" val="50"/>
        <cfvo type="max"/>
        <color rgb="FF63BE7B"/>
        <color rgb="FFFCFCFF"/>
        <color rgb="FFF8696B"/>
      </colorScale>
    </cfRule>
  </conditionalFormatting>
  <conditionalFormatting sqref="Q17">
    <cfRule type="colorScale" priority="1479">
      <colorScale>
        <cfvo type="min"/>
        <cfvo type="percentile" val="50"/>
        <cfvo type="max"/>
        <color rgb="FFF8696B"/>
        <color rgb="FFFCFCFF"/>
        <color rgb="FF63BE7B"/>
      </colorScale>
    </cfRule>
  </conditionalFormatting>
  <conditionalFormatting sqref="R17">
    <cfRule type="colorScale" priority="1478">
      <colorScale>
        <cfvo type="min"/>
        <cfvo type="max"/>
        <color rgb="FFFCFCFF"/>
        <color rgb="FF63BE7B"/>
      </colorScale>
    </cfRule>
  </conditionalFormatting>
  <conditionalFormatting sqref="S17">
    <cfRule type="colorScale" priority="1477">
      <colorScale>
        <cfvo type="min"/>
        <cfvo type="percentile" val="50"/>
        <cfvo type="max"/>
        <color rgb="FFF8696B"/>
        <color rgb="FFFCFCFF"/>
        <color rgb="FF63BE7B"/>
      </colorScale>
    </cfRule>
  </conditionalFormatting>
  <conditionalFormatting sqref="T17">
    <cfRule type="colorScale" priority="1476">
      <colorScale>
        <cfvo type="min"/>
        <cfvo type="percentile" val="50"/>
        <cfvo type="max"/>
        <color rgb="FFF8696B"/>
        <color rgb="FFFCFCFF"/>
        <color rgb="FF63BE7B"/>
      </colorScale>
    </cfRule>
  </conditionalFormatting>
  <conditionalFormatting sqref="U17">
    <cfRule type="colorScale" priority="1475">
      <colorScale>
        <cfvo type="min"/>
        <cfvo type="percentile" val="50"/>
        <cfvo type="max"/>
        <color rgb="FFF8696B"/>
        <color rgb="FFFCFCFF"/>
        <color rgb="FF63BE7B"/>
      </colorScale>
    </cfRule>
  </conditionalFormatting>
  <conditionalFormatting sqref="V17">
    <cfRule type="colorScale" priority="1474">
      <colorScale>
        <cfvo type="min"/>
        <cfvo type="percentile" val="50"/>
        <cfvo type="max"/>
        <color rgb="FF63BE7B"/>
        <color rgb="FFFCFCFF"/>
        <color rgb="FFF8696B"/>
      </colorScale>
    </cfRule>
  </conditionalFormatting>
  <conditionalFormatting sqref="W17">
    <cfRule type="colorScale" priority="1473">
      <colorScale>
        <cfvo type="min"/>
        <cfvo type="percentile" val="50"/>
        <cfvo type="max"/>
        <color rgb="FF63BE7B"/>
        <color rgb="FFFCFCFF"/>
        <color rgb="FFF8696B"/>
      </colorScale>
    </cfRule>
  </conditionalFormatting>
  <conditionalFormatting sqref="E17">
    <cfRule type="colorScale" priority="1626">
      <colorScale>
        <cfvo type="min"/>
        <cfvo type="max"/>
        <color rgb="FFFCFCFF"/>
        <color rgb="FF63BE7B"/>
      </colorScale>
    </cfRule>
  </conditionalFormatting>
  <conditionalFormatting sqref="F17">
    <cfRule type="colorScale" priority="1616">
      <colorScale>
        <cfvo type="min"/>
        <cfvo type="max"/>
        <color rgb="FFFCFCFF"/>
        <color rgb="FF63BE7B"/>
      </colorScale>
    </cfRule>
  </conditionalFormatting>
  <conditionalFormatting sqref="F17">
    <cfRule type="colorScale" priority="1623">
      <colorScale>
        <cfvo type="min"/>
        <cfvo type="percentile" val="50"/>
        <cfvo type="max"/>
        <color rgb="FFF8696B"/>
        <color rgb="FFFCFCFF"/>
        <color rgb="FF63BE7B"/>
      </colorScale>
    </cfRule>
    <cfRule type="colorScale" priority="1624">
      <colorScale>
        <cfvo type="min"/>
        <cfvo type="max"/>
        <color rgb="FFFCFCFF"/>
        <color rgb="FF63BE7B"/>
      </colorScale>
    </cfRule>
  </conditionalFormatting>
  <conditionalFormatting sqref="F17">
    <cfRule type="colorScale" priority="1625">
      <colorScale>
        <cfvo type="min"/>
        <cfvo type="percentile" val="50"/>
        <cfvo type="max"/>
        <color rgb="FFF8696B"/>
        <color rgb="FFFCFCFF"/>
        <color rgb="FF63BE7B"/>
      </colorScale>
    </cfRule>
  </conditionalFormatting>
  <conditionalFormatting sqref="F17">
    <cfRule type="colorScale" priority="1615">
      <colorScale>
        <cfvo type="min"/>
        <cfvo type="max"/>
        <color rgb="FFFCFCFF"/>
        <color rgb="FF63BE7B"/>
      </colorScale>
    </cfRule>
  </conditionalFormatting>
  <conditionalFormatting sqref="F17">
    <cfRule type="colorScale" priority="1617">
      <colorScale>
        <cfvo type="min"/>
        <cfvo type="max"/>
        <color rgb="FFFCFCFF"/>
        <color rgb="FF63BE7B"/>
      </colorScale>
    </cfRule>
  </conditionalFormatting>
  <conditionalFormatting sqref="F17">
    <cfRule type="colorScale" priority="1618">
      <colorScale>
        <cfvo type="min"/>
        <cfvo type="max"/>
        <color rgb="FFFCFCFF"/>
        <color rgb="FF63BE7B"/>
      </colorScale>
    </cfRule>
  </conditionalFormatting>
  <conditionalFormatting sqref="F17">
    <cfRule type="colorScale" priority="1619">
      <colorScale>
        <cfvo type="min"/>
        <cfvo type="max"/>
        <color rgb="FFFCFCFF"/>
        <color rgb="FF63BE7B"/>
      </colorScale>
    </cfRule>
    <cfRule type="colorScale" priority="1620">
      <colorScale>
        <cfvo type="min"/>
        <cfvo type="max"/>
        <color rgb="FFFCFCFF"/>
        <color rgb="FF63BE7B"/>
      </colorScale>
    </cfRule>
    <cfRule type="colorScale" priority="1621">
      <colorScale>
        <cfvo type="min"/>
        <cfvo type="percentile" val="50"/>
        <cfvo type="max"/>
        <color rgb="FFF8696B"/>
        <color rgb="FFFFEB84"/>
        <color rgb="FF63BE7B"/>
      </colorScale>
    </cfRule>
    <cfRule type="colorScale" priority="1622">
      <colorScale>
        <cfvo type="min"/>
        <cfvo type="max"/>
        <color rgb="FFFFEF9C"/>
        <color rgb="FF63BE7B"/>
      </colorScale>
    </cfRule>
  </conditionalFormatting>
  <conditionalFormatting sqref="F17">
    <cfRule type="colorScale" priority="1614">
      <colorScale>
        <cfvo type="min"/>
        <cfvo type="max"/>
        <color rgb="FFFCFCFF"/>
        <color rgb="FF63BE7B"/>
      </colorScale>
    </cfRule>
  </conditionalFormatting>
  <conditionalFormatting sqref="F17">
    <cfRule type="colorScale" priority="1613">
      <colorScale>
        <cfvo type="min"/>
        <cfvo type="max"/>
        <color rgb="FFFCFCFF"/>
        <color rgb="FF63BE7B"/>
      </colorScale>
    </cfRule>
  </conditionalFormatting>
  <conditionalFormatting sqref="F17">
    <cfRule type="colorScale" priority="1612">
      <colorScale>
        <cfvo type="min"/>
        <cfvo type="max"/>
        <color rgb="FFFCFCFF"/>
        <color rgb="FF63BE7B"/>
      </colorScale>
    </cfRule>
  </conditionalFormatting>
  <conditionalFormatting sqref="F17">
    <cfRule type="colorScale" priority="1611">
      <colorScale>
        <cfvo type="min"/>
        <cfvo type="max"/>
        <color rgb="FFFCFCFF"/>
        <color rgb="FF63BE7B"/>
      </colorScale>
    </cfRule>
  </conditionalFormatting>
  <conditionalFormatting sqref="F17">
    <cfRule type="colorScale" priority="1610">
      <colorScale>
        <cfvo type="min"/>
        <cfvo type="max"/>
        <color rgb="FFFCFCFF"/>
        <color rgb="FF63BE7B"/>
      </colorScale>
    </cfRule>
  </conditionalFormatting>
  <conditionalFormatting sqref="G17">
    <cfRule type="colorScale" priority="1600">
      <colorScale>
        <cfvo type="min"/>
        <cfvo type="max"/>
        <color rgb="FFFCFCFF"/>
        <color rgb="FF63BE7B"/>
      </colorScale>
    </cfRule>
  </conditionalFormatting>
  <conditionalFormatting sqref="G17">
    <cfRule type="colorScale" priority="1607">
      <colorScale>
        <cfvo type="min"/>
        <cfvo type="percentile" val="50"/>
        <cfvo type="max"/>
        <color rgb="FFF8696B"/>
        <color rgb="FFFCFCFF"/>
        <color rgb="FF63BE7B"/>
      </colorScale>
    </cfRule>
    <cfRule type="colorScale" priority="1608">
      <colorScale>
        <cfvo type="min"/>
        <cfvo type="max"/>
        <color rgb="FFFCFCFF"/>
        <color rgb="FF63BE7B"/>
      </colorScale>
    </cfRule>
  </conditionalFormatting>
  <conditionalFormatting sqref="G17">
    <cfRule type="colorScale" priority="1609">
      <colorScale>
        <cfvo type="min"/>
        <cfvo type="percentile" val="50"/>
        <cfvo type="max"/>
        <color rgb="FFF8696B"/>
        <color rgb="FFFCFCFF"/>
        <color rgb="FF63BE7B"/>
      </colorScale>
    </cfRule>
  </conditionalFormatting>
  <conditionalFormatting sqref="G17">
    <cfRule type="colorScale" priority="1599">
      <colorScale>
        <cfvo type="min"/>
        <cfvo type="max"/>
        <color rgb="FFFCFCFF"/>
        <color rgb="FF63BE7B"/>
      </colorScale>
    </cfRule>
  </conditionalFormatting>
  <conditionalFormatting sqref="G17">
    <cfRule type="colorScale" priority="1601">
      <colorScale>
        <cfvo type="min"/>
        <cfvo type="max"/>
        <color rgb="FFFCFCFF"/>
        <color rgb="FF63BE7B"/>
      </colorScale>
    </cfRule>
  </conditionalFormatting>
  <conditionalFormatting sqref="G17">
    <cfRule type="colorScale" priority="1602">
      <colorScale>
        <cfvo type="min"/>
        <cfvo type="max"/>
        <color rgb="FFFCFCFF"/>
        <color rgb="FF63BE7B"/>
      </colorScale>
    </cfRule>
  </conditionalFormatting>
  <conditionalFormatting sqref="G17">
    <cfRule type="colorScale" priority="1603">
      <colorScale>
        <cfvo type="min"/>
        <cfvo type="max"/>
        <color rgb="FFFCFCFF"/>
        <color rgb="FF63BE7B"/>
      </colorScale>
    </cfRule>
    <cfRule type="colorScale" priority="1604">
      <colorScale>
        <cfvo type="min"/>
        <cfvo type="max"/>
        <color rgb="FFFCFCFF"/>
        <color rgb="FF63BE7B"/>
      </colorScale>
    </cfRule>
    <cfRule type="colorScale" priority="1605">
      <colorScale>
        <cfvo type="min"/>
        <cfvo type="percentile" val="50"/>
        <cfvo type="max"/>
        <color rgb="FFF8696B"/>
        <color rgb="FFFFEB84"/>
        <color rgb="FF63BE7B"/>
      </colorScale>
    </cfRule>
    <cfRule type="colorScale" priority="1606">
      <colorScale>
        <cfvo type="min"/>
        <cfvo type="max"/>
        <color rgb="FFFFEF9C"/>
        <color rgb="FF63BE7B"/>
      </colorScale>
    </cfRule>
  </conditionalFormatting>
  <conditionalFormatting sqref="G17">
    <cfRule type="colorScale" priority="1598">
      <colorScale>
        <cfvo type="min"/>
        <cfvo type="max"/>
        <color rgb="FFFCFCFF"/>
        <color rgb="FF63BE7B"/>
      </colorScale>
    </cfRule>
  </conditionalFormatting>
  <conditionalFormatting sqref="G17">
    <cfRule type="colorScale" priority="1597">
      <colorScale>
        <cfvo type="min"/>
        <cfvo type="max"/>
        <color rgb="FFFCFCFF"/>
        <color rgb="FF63BE7B"/>
      </colorScale>
    </cfRule>
  </conditionalFormatting>
  <conditionalFormatting sqref="G17">
    <cfRule type="colorScale" priority="1596">
      <colorScale>
        <cfvo type="min"/>
        <cfvo type="max"/>
        <color rgb="FFFCFCFF"/>
        <color rgb="FF63BE7B"/>
      </colorScale>
    </cfRule>
  </conditionalFormatting>
  <conditionalFormatting sqref="G17">
    <cfRule type="colorScale" priority="1595">
      <colorScale>
        <cfvo type="min"/>
        <cfvo type="max"/>
        <color rgb="FFFCFCFF"/>
        <color rgb="FF63BE7B"/>
      </colorScale>
    </cfRule>
  </conditionalFormatting>
  <conditionalFormatting sqref="G17">
    <cfRule type="colorScale" priority="1594">
      <colorScale>
        <cfvo type="min"/>
        <cfvo type="max"/>
        <color rgb="FFFCFCFF"/>
        <color rgb="FF63BE7B"/>
      </colorScale>
    </cfRule>
  </conditionalFormatting>
  <conditionalFormatting sqref="H17">
    <cfRule type="colorScale" priority="1584">
      <colorScale>
        <cfvo type="min"/>
        <cfvo type="max"/>
        <color rgb="FFFCFCFF"/>
        <color rgb="FF63BE7B"/>
      </colorScale>
    </cfRule>
  </conditionalFormatting>
  <conditionalFormatting sqref="H17">
    <cfRule type="colorScale" priority="1591">
      <colorScale>
        <cfvo type="min"/>
        <cfvo type="percentile" val="50"/>
        <cfvo type="max"/>
        <color rgb="FFF8696B"/>
        <color rgb="FFFCFCFF"/>
        <color rgb="FF63BE7B"/>
      </colorScale>
    </cfRule>
    <cfRule type="colorScale" priority="1592">
      <colorScale>
        <cfvo type="min"/>
        <cfvo type="max"/>
        <color rgb="FFFCFCFF"/>
        <color rgb="FF63BE7B"/>
      </colorScale>
    </cfRule>
  </conditionalFormatting>
  <conditionalFormatting sqref="H17">
    <cfRule type="colorScale" priority="1593">
      <colorScale>
        <cfvo type="min"/>
        <cfvo type="percentile" val="50"/>
        <cfvo type="max"/>
        <color rgb="FFF8696B"/>
        <color rgb="FFFCFCFF"/>
        <color rgb="FF63BE7B"/>
      </colorScale>
    </cfRule>
  </conditionalFormatting>
  <conditionalFormatting sqref="H17">
    <cfRule type="colorScale" priority="1583">
      <colorScale>
        <cfvo type="min"/>
        <cfvo type="max"/>
        <color rgb="FFFCFCFF"/>
        <color rgb="FF63BE7B"/>
      </colorScale>
    </cfRule>
  </conditionalFormatting>
  <conditionalFormatting sqref="H17">
    <cfRule type="colorScale" priority="1585">
      <colorScale>
        <cfvo type="min"/>
        <cfvo type="max"/>
        <color rgb="FFFCFCFF"/>
        <color rgb="FF63BE7B"/>
      </colorScale>
    </cfRule>
  </conditionalFormatting>
  <conditionalFormatting sqref="H17">
    <cfRule type="colorScale" priority="1586">
      <colorScale>
        <cfvo type="min"/>
        <cfvo type="max"/>
        <color rgb="FFFCFCFF"/>
        <color rgb="FF63BE7B"/>
      </colorScale>
    </cfRule>
  </conditionalFormatting>
  <conditionalFormatting sqref="H17">
    <cfRule type="colorScale" priority="1587">
      <colorScale>
        <cfvo type="min"/>
        <cfvo type="max"/>
        <color rgb="FFFCFCFF"/>
        <color rgb="FF63BE7B"/>
      </colorScale>
    </cfRule>
    <cfRule type="colorScale" priority="1588">
      <colorScale>
        <cfvo type="min"/>
        <cfvo type="max"/>
        <color rgb="FFFCFCFF"/>
        <color rgb="FF63BE7B"/>
      </colorScale>
    </cfRule>
    <cfRule type="colorScale" priority="1589">
      <colorScale>
        <cfvo type="min"/>
        <cfvo type="percentile" val="50"/>
        <cfvo type="max"/>
        <color rgb="FFF8696B"/>
        <color rgb="FFFFEB84"/>
        <color rgb="FF63BE7B"/>
      </colorScale>
    </cfRule>
    <cfRule type="colorScale" priority="1590">
      <colorScale>
        <cfvo type="min"/>
        <cfvo type="max"/>
        <color rgb="FFFFEF9C"/>
        <color rgb="FF63BE7B"/>
      </colorScale>
    </cfRule>
  </conditionalFormatting>
  <conditionalFormatting sqref="H17">
    <cfRule type="colorScale" priority="1582">
      <colorScale>
        <cfvo type="min"/>
        <cfvo type="max"/>
        <color rgb="FFFCFCFF"/>
        <color rgb="FF63BE7B"/>
      </colorScale>
    </cfRule>
  </conditionalFormatting>
  <conditionalFormatting sqref="H17">
    <cfRule type="colorScale" priority="1581">
      <colorScale>
        <cfvo type="min"/>
        <cfvo type="max"/>
        <color rgb="FFFCFCFF"/>
        <color rgb="FF63BE7B"/>
      </colorScale>
    </cfRule>
  </conditionalFormatting>
  <conditionalFormatting sqref="H17">
    <cfRule type="colorScale" priority="1580">
      <colorScale>
        <cfvo type="min"/>
        <cfvo type="max"/>
        <color rgb="FFFCFCFF"/>
        <color rgb="FF63BE7B"/>
      </colorScale>
    </cfRule>
  </conditionalFormatting>
  <conditionalFormatting sqref="H17">
    <cfRule type="colorScale" priority="1579">
      <colorScale>
        <cfvo type="min"/>
        <cfvo type="max"/>
        <color rgb="FFFCFCFF"/>
        <color rgb="FF63BE7B"/>
      </colorScale>
    </cfRule>
  </conditionalFormatting>
  <conditionalFormatting sqref="H17">
    <cfRule type="colorScale" priority="1578">
      <colorScale>
        <cfvo type="min"/>
        <cfvo type="max"/>
        <color rgb="FFFCFCFF"/>
        <color rgb="FF63BE7B"/>
      </colorScale>
    </cfRule>
  </conditionalFormatting>
  <conditionalFormatting sqref="I17">
    <cfRule type="colorScale" priority="1568">
      <colorScale>
        <cfvo type="min"/>
        <cfvo type="max"/>
        <color rgb="FFFCFCFF"/>
        <color rgb="FF63BE7B"/>
      </colorScale>
    </cfRule>
  </conditionalFormatting>
  <conditionalFormatting sqref="I17">
    <cfRule type="colorScale" priority="1575">
      <colorScale>
        <cfvo type="min"/>
        <cfvo type="percentile" val="50"/>
        <cfvo type="max"/>
        <color rgb="FFF8696B"/>
        <color rgb="FFFCFCFF"/>
        <color rgb="FF63BE7B"/>
      </colorScale>
    </cfRule>
    <cfRule type="colorScale" priority="1576">
      <colorScale>
        <cfvo type="min"/>
        <cfvo type="max"/>
        <color rgb="FFFCFCFF"/>
        <color rgb="FF63BE7B"/>
      </colorScale>
    </cfRule>
  </conditionalFormatting>
  <conditionalFormatting sqref="I17">
    <cfRule type="colorScale" priority="1577">
      <colorScale>
        <cfvo type="min"/>
        <cfvo type="percentile" val="50"/>
        <cfvo type="max"/>
        <color rgb="FFF8696B"/>
        <color rgb="FFFCFCFF"/>
        <color rgb="FF63BE7B"/>
      </colorScale>
    </cfRule>
  </conditionalFormatting>
  <conditionalFormatting sqref="I17">
    <cfRule type="colorScale" priority="1567">
      <colorScale>
        <cfvo type="min"/>
        <cfvo type="max"/>
        <color rgb="FFFCFCFF"/>
        <color rgb="FF63BE7B"/>
      </colorScale>
    </cfRule>
  </conditionalFormatting>
  <conditionalFormatting sqref="I17">
    <cfRule type="colorScale" priority="1569">
      <colorScale>
        <cfvo type="min"/>
        <cfvo type="max"/>
        <color rgb="FFFCFCFF"/>
        <color rgb="FF63BE7B"/>
      </colorScale>
    </cfRule>
  </conditionalFormatting>
  <conditionalFormatting sqref="I17">
    <cfRule type="colorScale" priority="1570">
      <colorScale>
        <cfvo type="min"/>
        <cfvo type="max"/>
        <color rgb="FFFCFCFF"/>
        <color rgb="FF63BE7B"/>
      </colorScale>
    </cfRule>
  </conditionalFormatting>
  <conditionalFormatting sqref="I17">
    <cfRule type="colorScale" priority="1571">
      <colorScale>
        <cfvo type="min"/>
        <cfvo type="max"/>
        <color rgb="FFFCFCFF"/>
        <color rgb="FF63BE7B"/>
      </colorScale>
    </cfRule>
    <cfRule type="colorScale" priority="1572">
      <colorScale>
        <cfvo type="min"/>
        <cfvo type="max"/>
        <color rgb="FFFCFCFF"/>
        <color rgb="FF63BE7B"/>
      </colorScale>
    </cfRule>
    <cfRule type="colorScale" priority="1573">
      <colorScale>
        <cfvo type="min"/>
        <cfvo type="percentile" val="50"/>
        <cfvo type="max"/>
        <color rgb="FFF8696B"/>
        <color rgb="FFFFEB84"/>
        <color rgb="FF63BE7B"/>
      </colorScale>
    </cfRule>
    <cfRule type="colorScale" priority="1574">
      <colorScale>
        <cfvo type="min"/>
        <cfvo type="max"/>
        <color rgb="FFFFEF9C"/>
        <color rgb="FF63BE7B"/>
      </colorScale>
    </cfRule>
  </conditionalFormatting>
  <conditionalFormatting sqref="I17">
    <cfRule type="colorScale" priority="1566">
      <colorScale>
        <cfvo type="min"/>
        <cfvo type="max"/>
        <color rgb="FFFCFCFF"/>
        <color rgb="FF63BE7B"/>
      </colorScale>
    </cfRule>
  </conditionalFormatting>
  <conditionalFormatting sqref="I17">
    <cfRule type="colorScale" priority="1565">
      <colorScale>
        <cfvo type="min"/>
        <cfvo type="max"/>
        <color rgb="FFFCFCFF"/>
        <color rgb="FF63BE7B"/>
      </colorScale>
    </cfRule>
  </conditionalFormatting>
  <conditionalFormatting sqref="I17">
    <cfRule type="colorScale" priority="1564">
      <colorScale>
        <cfvo type="min"/>
        <cfvo type="max"/>
        <color rgb="FFFCFCFF"/>
        <color rgb="FF63BE7B"/>
      </colorScale>
    </cfRule>
  </conditionalFormatting>
  <conditionalFormatting sqref="I17">
    <cfRule type="colorScale" priority="1563">
      <colorScale>
        <cfvo type="min"/>
        <cfvo type="max"/>
        <color rgb="FFFCFCFF"/>
        <color rgb="FF63BE7B"/>
      </colorScale>
    </cfRule>
  </conditionalFormatting>
  <conditionalFormatting sqref="I17">
    <cfRule type="colorScale" priority="1562">
      <colorScale>
        <cfvo type="min"/>
        <cfvo type="max"/>
        <color rgb="FFFCFCFF"/>
        <color rgb="FF63BE7B"/>
      </colorScale>
    </cfRule>
  </conditionalFormatting>
  <conditionalFormatting sqref="J17">
    <cfRule type="colorScale" priority="1552">
      <colorScale>
        <cfvo type="min"/>
        <cfvo type="max"/>
        <color rgb="FFFCFCFF"/>
        <color rgb="FF63BE7B"/>
      </colorScale>
    </cfRule>
  </conditionalFormatting>
  <conditionalFormatting sqref="J17">
    <cfRule type="colorScale" priority="1559">
      <colorScale>
        <cfvo type="min"/>
        <cfvo type="percentile" val="50"/>
        <cfvo type="max"/>
        <color rgb="FFF8696B"/>
        <color rgb="FFFCFCFF"/>
        <color rgb="FF63BE7B"/>
      </colorScale>
    </cfRule>
    <cfRule type="colorScale" priority="1560">
      <colorScale>
        <cfvo type="min"/>
        <cfvo type="max"/>
        <color rgb="FFFCFCFF"/>
        <color rgb="FF63BE7B"/>
      </colorScale>
    </cfRule>
  </conditionalFormatting>
  <conditionalFormatting sqref="J17">
    <cfRule type="colorScale" priority="1561">
      <colorScale>
        <cfvo type="min"/>
        <cfvo type="percentile" val="50"/>
        <cfvo type="max"/>
        <color rgb="FFF8696B"/>
        <color rgb="FFFCFCFF"/>
        <color rgb="FF63BE7B"/>
      </colorScale>
    </cfRule>
  </conditionalFormatting>
  <conditionalFormatting sqref="J17">
    <cfRule type="colorScale" priority="1551">
      <colorScale>
        <cfvo type="min"/>
        <cfvo type="max"/>
        <color rgb="FFFCFCFF"/>
        <color rgb="FF63BE7B"/>
      </colorScale>
    </cfRule>
  </conditionalFormatting>
  <conditionalFormatting sqref="J17">
    <cfRule type="colorScale" priority="1553">
      <colorScale>
        <cfvo type="min"/>
        <cfvo type="max"/>
        <color rgb="FFFCFCFF"/>
        <color rgb="FF63BE7B"/>
      </colorScale>
    </cfRule>
  </conditionalFormatting>
  <conditionalFormatting sqref="J17">
    <cfRule type="colorScale" priority="1554">
      <colorScale>
        <cfvo type="min"/>
        <cfvo type="max"/>
        <color rgb="FFFCFCFF"/>
        <color rgb="FF63BE7B"/>
      </colorScale>
    </cfRule>
  </conditionalFormatting>
  <conditionalFormatting sqref="J17">
    <cfRule type="colorScale" priority="1555">
      <colorScale>
        <cfvo type="min"/>
        <cfvo type="max"/>
        <color rgb="FFFCFCFF"/>
        <color rgb="FF63BE7B"/>
      </colorScale>
    </cfRule>
    <cfRule type="colorScale" priority="1556">
      <colorScale>
        <cfvo type="min"/>
        <cfvo type="max"/>
        <color rgb="FFFCFCFF"/>
        <color rgb="FF63BE7B"/>
      </colorScale>
    </cfRule>
    <cfRule type="colorScale" priority="1557">
      <colorScale>
        <cfvo type="min"/>
        <cfvo type="percentile" val="50"/>
        <cfvo type="max"/>
        <color rgb="FFF8696B"/>
        <color rgb="FFFFEB84"/>
        <color rgb="FF63BE7B"/>
      </colorScale>
    </cfRule>
    <cfRule type="colorScale" priority="1558">
      <colorScale>
        <cfvo type="min"/>
        <cfvo type="max"/>
        <color rgb="FFFFEF9C"/>
        <color rgb="FF63BE7B"/>
      </colorScale>
    </cfRule>
  </conditionalFormatting>
  <conditionalFormatting sqref="J17">
    <cfRule type="colorScale" priority="1550">
      <colorScale>
        <cfvo type="min"/>
        <cfvo type="max"/>
        <color rgb="FFFCFCFF"/>
        <color rgb="FF63BE7B"/>
      </colorScale>
    </cfRule>
  </conditionalFormatting>
  <conditionalFormatting sqref="J17">
    <cfRule type="colorScale" priority="1549">
      <colorScale>
        <cfvo type="min"/>
        <cfvo type="max"/>
        <color rgb="FFFCFCFF"/>
        <color rgb="FF63BE7B"/>
      </colorScale>
    </cfRule>
  </conditionalFormatting>
  <conditionalFormatting sqref="J17">
    <cfRule type="colorScale" priority="1548">
      <colorScale>
        <cfvo type="min"/>
        <cfvo type="max"/>
        <color rgb="FFFCFCFF"/>
        <color rgb="FF63BE7B"/>
      </colorScale>
    </cfRule>
  </conditionalFormatting>
  <conditionalFormatting sqref="J17">
    <cfRule type="colorScale" priority="1547">
      <colorScale>
        <cfvo type="min"/>
        <cfvo type="max"/>
        <color rgb="FFFCFCFF"/>
        <color rgb="FF63BE7B"/>
      </colorScale>
    </cfRule>
  </conditionalFormatting>
  <conditionalFormatting sqref="J17">
    <cfRule type="colorScale" priority="1546">
      <colorScale>
        <cfvo type="min"/>
        <cfvo type="max"/>
        <color rgb="FFFCFCFF"/>
        <color rgb="FF63BE7B"/>
      </colorScale>
    </cfRule>
  </conditionalFormatting>
  <conditionalFormatting sqref="K17">
    <cfRule type="colorScale" priority="1536">
      <colorScale>
        <cfvo type="min"/>
        <cfvo type="max"/>
        <color rgb="FFFCFCFF"/>
        <color rgb="FF63BE7B"/>
      </colorScale>
    </cfRule>
  </conditionalFormatting>
  <conditionalFormatting sqref="K17">
    <cfRule type="colorScale" priority="1543">
      <colorScale>
        <cfvo type="min"/>
        <cfvo type="percentile" val="50"/>
        <cfvo type="max"/>
        <color rgb="FFF8696B"/>
        <color rgb="FFFCFCFF"/>
        <color rgb="FF63BE7B"/>
      </colorScale>
    </cfRule>
    <cfRule type="colorScale" priority="1544">
      <colorScale>
        <cfvo type="min"/>
        <cfvo type="max"/>
        <color rgb="FFFCFCFF"/>
        <color rgb="FF63BE7B"/>
      </colorScale>
    </cfRule>
  </conditionalFormatting>
  <conditionalFormatting sqref="K17">
    <cfRule type="colorScale" priority="1545">
      <colorScale>
        <cfvo type="min"/>
        <cfvo type="percentile" val="50"/>
        <cfvo type="max"/>
        <color rgb="FFF8696B"/>
        <color rgb="FFFCFCFF"/>
        <color rgb="FF63BE7B"/>
      </colorScale>
    </cfRule>
  </conditionalFormatting>
  <conditionalFormatting sqref="K17">
    <cfRule type="colorScale" priority="1535">
      <colorScale>
        <cfvo type="min"/>
        <cfvo type="max"/>
        <color rgb="FFFCFCFF"/>
        <color rgb="FF63BE7B"/>
      </colorScale>
    </cfRule>
  </conditionalFormatting>
  <conditionalFormatting sqref="K17">
    <cfRule type="colorScale" priority="1537">
      <colorScale>
        <cfvo type="min"/>
        <cfvo type="max"/>
        <color rgb="FFFCFCFF"/>
        <color rgb="FF63BE7B"/>
      </colorScale>
    </cfRule>
  </conditionalFormatting>
  <conditionalFormatting sqref="K17">
    <cfRule type="colorScale" priority="1538">
      <colorScale>
        <cfvo type="min"/>
        <cfvo type="max"/>
        <color rgb="FFFCFCFF"/>
        <color rgb="FF63BE7B"/>
      </colorScale>
    </cfRule>
  </conditionalFormatting>
  <conditionalFormatting sqref="K17">
    <cfRule type="colorScale" priority="1539">
      <colorScale>
        <cfvo type="min"/>
        <cfvo type="max"/>
        <color rgb="FFFCFCFF"/>
        <color rgb="FF63BE7B"/>
      </colorScale>
    </cfRule>
    <cfRule type="colorScale" priority="1540">
      <colorScale>
        <cfvo type="min"/>
        <cfvo type="max"/>
        <color rgb="FFFCFCFF"/>
        <color rgb="FF63BE7B"/>
      </colorScale>
    </cfRule>
    <cfRule type="colorScale" priority="1541">
      <colorScale>
        <cfvo type="min"/>
        <cfvo type="percentile" val="50"/>
        <cfvo type="max"/>
        <color rgb="FFF8696B"/>
        <color rgb="FFFFEB84"/>
        <color rgb="FF63BE7B"/>
      </colorScale>
    </cfRule>
    <cfRule type="colorScale" priority="1542">
      <colorScale>
        <cfvo type="min"/>
        <cfvo type="max"/>
        <color rgb="FFFFEF9C"/>
        <color rgb="FF63BE7B"/>
      </colorScale>
    </cfRule>
  </conditionalFormatting>
  <conditionalFormatting sqref="K17">
    <cfRule type="colorScale" priority="1534">
      <colorScale>
        <cfvo type="min"/>
        <cfvo type="max"/>
        <color rgb="FFFCFCFF"/>
        <color rgb="FF63BE7B"/>
      </colorScale>
    </cfRule>
  </conditionalFormatting>
  <conditionalFormatting sqref="K17">
    <cfRule type="colorScale" priority="1533">
      <colorScale>
        <cfvo type="min"/>
        <cfvo type="max"/>
        <color rgb="FFFCFCFF"/>
        <color rgb="FF63BE7B"/>
      </colorScale>
    </cfRule>
  </conditionalFormatting>
  <conditionalFormatting sqref="K17">
    <cfRule type="colorScale" priority="1532">
      <colorScale>
        <cfvo type="min"/>
        <cfvo type="max"/>
        <color rgb="FFFCFCFF"/>
        <color rgb="FF63BE7B"/>
      </colorScale>
    </cfRule>
  </conditionalFormatting>
  <conditionalFormatting sqref="K17">
    <cfRule type="colorScale" priority="1531">
      <colorScale>
        <cfvo type="min"/>
        <cfvo type="max"/>
        <color rgb="FFFCFCFF"/>
        <color rgb="FF63BE7B"/>
      </colorScale>
    </cfRule>
  </conditionalFormatting>
  <conditionalFormatting sqref="K17">
    <cfRule type="colorScale" priority="1530">
      <colorScale>
        <cfvo type="min"/>
        <cfvo type="max"/>
        <color rgb="FFFCFCFF"/>
        <color rgb="FF63BE7B"/>
      </colorScale>
    </cfRule>
  </conditionalFormatting>
  <conditionalFormatting sqref="L17">
    <cfRule type="colorScale" priority="1520">
      <colorScale>
        <cfvo type="min"/>
        <cfvo type="max"/>
        <color rgb="FFFCFCFF"/>
        <color rgb="FF63BE7B"/>
      </colorScale>
    </cfRule>
  </conditionalFormatting>
  <conditionalFormatting sqref="L17">
    <cfRule type="colorScale" priority="1527">
      <colorScale>
        <cfvo type="min"/>
        <cfvo type="percentile" val="50"/>
        <cfvo type="max"/>
        <color rgb="FFF8696B"/>
        <color rgb="FFFCFCFF"/>
        <color rgb="FF63BE7B"/>
      </colorScale>
    </cfRule>
    <cfRule type="colorScale" priority="1528">
      <colorScale>
        <cfvo type="min"/>
        <cfvo type="max"/>
        <color rgb="FFFCFCFF"/>
        <color rgb="FF63BE7B"/>
      </colorScale>
    </cfRule>
  </conditionalFormatting>
  <conditionalFormatting sqref="L17">
    <cfRule type="colorScale" priority="1529">
      <colorScale>
        <cfvo type="min"/>
        <cfvo type="percentile" val="50"/>
        <cfvo type="max"/>
        <color rgb="FFF8696B"/>
        <color rgb="FFFCFCFF"/>
        <color rgb="FF63BE7B"/>
      </colorScale>
    </cfRule>
  </conditionalFormatting>
  <conditionalFormatting sqref="L17">
    <cfRule type="colorScale" priority="1519">
      <colorScale>
        <cfvo type="min"/>
        <cfvo type="max"/>
        <color rgb="FFFCFCFF"/>
        <color rgb="FF63BE7B"/>
      </colorScale>
    </cfRule>
  </conditionalFormatting>
  <conditionalFormatting sqref="L17">
    <cfRule type="colorScale" priority="1521">
      <colorScale>
        <cfvo type="min"/>
        <cfvo type="max"/>
        <color rgb="FFFCFCFF"/>
        <color rgb="FF63BE7B"/>
      </colorScale>
    </cfRule>
  </conditionalFormatting>
  <conditionalFormatting sqref="L17">
    <cfRule type="colorScale" priority="1522">
      <colorScale>
        <cfvo type="min"/>
        <cfvo type="max"/>
        <color rgb="FFFCFCFF"/>
        <color rgb="FF63BE7B"/>
      </colorScale>
    </cfRule>
  </conditionalFormatting>
  <conditionalFormatting sqref="L17">
    <cfRule type="colorScale" priority="1523">
      <colorScale>
        <cfvo type="min"/>
        <cfvo type="max"/>
        <color rgb="FFFCFCFF"/>
        <color rgb="FF63BE7B"/>
      </colorScale>
    </cfRule>
    <cfRule type="colorScale" priority="1524">
      <colorScale>
        <cfvo type="min"/>
        <cfvo type="max"/>
        <color rgb="FFFCFCFF"/>
        <color rgb="FF63BE7B"/>
      </colorScale>
    </cfRule>
    <cfRule type="colorScale" priority="1525">
      <colorScale>
        <cfvo type="min"/>
        <cfvo type="percentile" val="50"/>
        <cfvo type="max"/>
        <color rgb="FFF8696B"/>
        <color rgb="FFFFEB84"/>
        <color rgb="FF63BE7B"/>
      </colorScale>
    </cfRule>
    <cfRule type="colorScale" priority="1526">
      <colorScale>
        <cfvo type="min"/>
        <cfvo type="max"/>
        <color rgb="FFFFEF9C"/>
        <color rgb="FF63BE7B"/>
      </colorScale>
    </cfRule>
  </conditionalFormatting>
  <conditionalFormatting sqref="L17">
    <cfRule type="colorScale" priority="1518">
      <colorScale>
        <cfvo type="min"/>
        <cfvo type="max"/>
        <color rgb="FFFCFCFF"/>
        <color rgb="FF63BE7B"/>
      </colorScale>
    </cfRule>
  </conditionalFormatting>
  <conditionalFormatting sqref="L17">
    <cfRule type="colorScale" priority="1517">
      <colorScale>
        <cfvo type="min"/>
        <cfvo type="max"/>
        <color rgb="FFFCFCFF"/>
        <color rgb="FF63BE7B"/>
      </colorScale>
    </cfRule>
  </conditionalFormatting>
  <conditionalFormatting sqref="L17">
    <cfRule type="colorScale" priority="1516">
      <colorScale>
        <cfvo type="min"/>
        <cfvo type="max"/>
        <color rgb="FFFCFCFF"/>
        <color rgb="FF63BE7B"/>
      </colorScale>
    </cfRule>
  </conditionalFormatting>
  <conditionalFormatting sqref="L17">
    <cfRule type="colorScale" priority="1515">
      <colorScale>
        <cfvo type="min"/>
        <cfvo type="max"/>
        <color rgb="FFFCFCFF"/>
        <color rgb="FF63BE7B"/>
      </colorScale>
    </cfRule>
  </conditionalFormatting>
  <conditionalFormatting sqref="L17">
    <cfRule type="colorScale" priority="1514">
      <colorScale>
        <cfvo type="min"/>
        <cfvo type="max"/>
        <color rgb="FFFCFCFF"/>
        <color rgb="FF63BE7B"/>
      </colorScale>
    </cfRule>
  </conditionalFormatting>
  <conditionalFormatting sqref="M17">
    <cfRule type="colorScale" priority="1504">
      <colorScale>
        <cfvo type="min"/>
        <cfvo type="max"/>
        <color rgb="FFFCFCFF"/>
        <color rgb="FF63BE7B"/>
      </colorScale>
    </cfRule>
  </conditionalFormatting>
  <conditionalFormatting sqref="M17">
    <cfRule type="colorScale" priority="1511">
      <colorScale>
        <cfvo type="min"/>
        <cfvo type="percentile" val="50"/>
        <cfvo type="max"/>
        <color rgb="FFF8696B"/>
        <color rgb="FFFCFCFF"/>
        <color rgb="FF63BE7B"/>
      </colorScale>
    </cfRule>
    <cfRule type="colorScale" priority="1512">
      <colorScale>
        <cfvo type="min"/>
        <cfvo type="max"/>
        <color rgb="FFFCFCFF"/>
        <color rgb="FF63BE7B"/>
      </colorScale>
    </cfRule>
  </conditionalFormatting>
  <conditionalFormatting sqref="M17">
    <cfRule type="colorScale" priority="1513">
      <colorScale>
        <cfvo type="min"/>
        <cfvo type="percentile" val="50"/>
        <cfvo type="max"/>
        <color rgb="FFF8696B"/>
        <color rgb="FFFCFCFF"/>
        <color rgb="FF63BE7B"/>
      </colorScale>
    </cfRule>
  </conditionalFormatting>
  <conditionalFormatting sqref="M17">
    <cfRule type="colorScale" priority="1503">
      <colorScale>
        <cfvo type="min"/>
        <cfvo type="max"/>
        <color rgb="FFFCFCFF"/>
        <color rgb="FF63BE7B"/>
      </colorScale>
    </cfRule>
  </conditionalFormatting>
  <conditionalFormatting sqref="M17">
    <cfRule type="colorScale" priority="1505">
      <colorScale>
        <cfvo type="min"/>
        <cfvo type="max"/>
        <color rgb="FFFCFCFF"/>
        <color rgb="FF63BE7B"/>
      </colorScale>
    </cfRule>
  </conditionalFormatting>
  <conditionalFormatting sqref="M17">
    <cfRule type="colorScale" priority="1506">
      <colorScale>
        <cfvo type="min"/>
        <cfvo type="max"/>
        <color rgb="FFFCFCFF"/>
        <color rgb="FF63BE7B"/>
      </colorScale>
    </cfRule>
  </conditionalFormatting>
  <conditionalFormatting sqref="M17">
    <cfRule type="colorScale" priority="1507">
      <colorScale>
        <cfvo type="min"/>
        <cfvo type="max"/>
        <color rgb="FFFCFCFF"/>
        <color rgb="FF63BE7B"/>
      </colorScale>
    </cfRule>
    <cfRule type="colorScale" priority="1508">
      <colorScale>
        <cfvo type="min"/>
        <cfvo type="max"/>
        <color rgb="FFFCFCFF"/>
        <color rgb="FF63BE7B"/>
      </colorScale>
    </cfRule>
    <cfRule type="colorScale" priority="1509">
      <colorScale>
        <cfvo type="min"/>
        <cfvo type="percentile" val="50"/>
        <cfvo type="max"/>
        <color rgb="FFF8696B"/>
        <color rgb="FFFFEB84"/>
        <color rgb="FF63BE7B"/>
      </colorScale>
    </cfRule>
    <cfRule type="colorScale" priority="1510">
      <colorScale>
        <cfvo type="min"/>
        <cfvo type="max"/>
        <color rgb="FFFFEF9C"/>
        <color rgb="FF63BE7B"/>
      </colorScale>
    </cfRule>
  </conditionalFormatting>
  <conditionalFormatting sqref="M17">
    <cfRule type="colorScale" priority="1502">
      <colorScale>
        <cfvo type="min"/>
        <cfvo type="max"/>
        <color rgb="FFFCFCFF"/>
        <color rgb="FF63BE7B"/>
      </colorScale>
    </cfRule>
  </conditionalFormatting>
  <conditionalFormatting sqref="M17">
    <cfRule type="colorScale" priority="1501">
      <colorScale>
        <cfvo type="min"/>
        <cfvo type="max"/>
        <color rgb="FFFCFCFF"/>
        <color rgb="FF63BE7B"/>
      </colorScale>
    </cfRule>
  </conditionalFormatting>
  <conditionalFormatting sqref="M17">
    <cfRule type="colorScale" priority="1500">
      <colorScale>
        <cfvo type="min"/>
        <cfvo type="max"/>
        <color rgb="FFFCFCFF"/>
        <color rgb="FF63BE7B"/>
      </colorScale>
    </cfRule>
  </conditionalFormatting>
  <conditionalFormatting sqref="M17">
    <cfRule type="colorScale" priority="1499">
      <colorScale>
        <cfvo type="min"/>
        <cfvo type="max"/>
        <color rgb="FFFCFCFF"/>
        <color rgb="FF63BE7B"/>
      </colorScale>
    </cfRule>
  </conditionalFormatting>
  <conditionalFormatting sqref="M17">
    <cfRule type="colorScale" priority="1498">
      <colorScale>
        <cfvo type="min"/>
        <cfvo type="max"/>
        <color rgb="FFFCFCFF"/>
        <color rgb="FF63BE7B"/>
      </colorScale>
    </cfRule>
  </conditionalFormatting>
  <conditionalFormatting sqref="N17">
    <cfRule type="colorScale" priority="1488">
      <colorScale>
        <cfvo type="min"/>
        <cfvo type="max"/>
        <color rgb="FFFCFCFF"/>
        <color rgb="FF63BE7B"/>
      </colorScale>
    </cfRule>
  </conditionalFormatting>
  <conditionalFormatting sqref="N17">
    <cfRule type="colorScale" priority="1495">
      <colorScale>
        <cfvo type="min"/>
        <cfvo type="percentile" val="50"/>
        <cfvo type="max"/>
        <color rgb="FFF8696B"/>
        <color rgb="FFFCFCFF"/>
        <color rgb="FF63BE7B"/>
      </colorScale>
    </cfRule>
    <cfRule type="colorScale" priority="1496">
      <colorScale>
        <cfvo type="min"/>
        <cfvo type="max"/>
        <color rgb="FFFCFCFF"/>
        <color rgb="FF63BE7B"/>
      </colorScale>
    </cfRule>
  </conditionalFormatting>
  <conditionalFormatting sqref="N17">
    <cfRule type="colorScale" priority="1497">
      <colorScale>
        <cfvo type="min"/>
        <cfvo type="percentile" val="50"/>
        <cfvo type="max"/>
        <color rgb="FFF8696B"/>
        <color rgb="FFFCFCFF"/>
        <color rgb="FF63BE7B"/>
      </colorScale>
    </cfRule>
  </conditionalFormatting>
  <conditionalFormatting sqref="N17">
    <cfRule type="colorScale" priority="1487">
      <colorScale>
        <cfvo type="min"/>
        <cfvo type="max"/>
        <color rgb="FFFCFCFF"/>
        <color rgb="FF63BE7B"/>
      </colorScale>
    </cfRule>
  </conditionalFormatting>
  <conditionalFormatting sqref="N17">
    <cfRule type="colorScale" priority="1489">
      <colorScale>
        <cfvo type="min"/>
        <cfvo type="max"/>
        <color rgb="FFFCFCFF"/>
        <color rgb="FF63BE7B"/>
      </colorScale>
    </cfRule>
  </conditionalFormatting>
  <conditionalFormatting sqref="N17">
    <cfRule type="colorScale" priority="1490">
      <colorScale>
        <cfvo type="min"/>
        <cfvo type="max"/>
        <color rgb="FFFCFCFF"/>
        <color rgb="FF63BE7B"/>
      </colorScale>
    </cfRule>
  </conditionalFormatting>
  <conditionalFormatting sqref="N17">
    <cfRule type="colorScale" priority="1491">
      <colorScale>
        <cfvo type="min"/>
        <cfvo type="max"/>
        <color rgb="FFFCFCFF"/>
        <color rgb="FF63BE7B"/>
      </colorScale>
    </cfRule>
    <cfRule type="colorScale" priority="1492">
      <colorScale>
        <cfvo type="min"/>
        <cfvo type="max"/>
        <color rgb="FFFCFCFF"/>
        <color rgb="FF63BE7B"/>
      </colorScale>
    </cfRule>
    <cfRule type="colorScale" priority="1493">
      <colorScale>
        <cfvo type="min"/>
        <cfvo type="percentile" val="50"/>
        <cfvo type="max"/>
        <color rgb="FFF8696B"/>
        <color rgb="FFFFEB84"/>
        <color rgb="FF63BE7B"/>
      </colorScale>
    </cfRule>
    <cfRule type="colorScale" priority="1494">
      <colorScale>
        <cfvo type="min"/>
        <cfvo type="max"/>
        <color rgb="FFFFEF9C"/>
        <color rgb="FF63BE7B"/>
      </colorScale>
    </cfRule>
  </conditionalFormatting>
  <conditionalFormatting sqref="N17">
    <cfRule type="colorScale" priority="1486">
      <colorScale>
        <cfvo type="min"/>
        <cfvo type="max"/>
        <color rgb="FFFCFCFF"/>
        <color rgb="FF63BE7B"/>
      </colorScale>
    </cfRule>
  </conditionalFormatting>
  <conditionalFormatting sqref="N17">
    <cfRule type="colorScale" priority="1485">
      <colorScale>
        <cfvo type="min"/>
        <cfvo type="max"/>
        <color rgb="FFFCFCFF"/>
        <color rgb="FF63BE7B"/>
      </colorScale>
    </cfRule>
  </conditionalFormatting>
  <conditionalFormatting sqref="N17">
    <cfRule type="colorScale" priority="1484">
      <colorScale>
        <cfvo type="min"/>
        <cfvo type="max"/>
        <color rgb="FFFCFCFF"/>
        <color rgb="FF63BE7B"/>
      </colorScale>
    </cfRule>
  </conditionalFormatting>
  <conditionalFormatting sqref="N17">
    <cfRule type="colorScale" priority="1483">
      <colorScale>
        <cfvo type="min"/>
        <cfvo type="max"/>
        <color rgb="FFFCFCFF"/>
        <color rgb="FF63BE7B"/>
      </colorScale>
    </cfRule>
  </conditionalFormatting>
  <conditionalFormatting sqref="N17">
    <cfRule type="colorScale" priority="1482">
      <colorScale>
        <cfvo type="min"/>
        <cfvo type="max"/>
        <color rgb="FFFCFCFF"/>
        <color rgb="FF63BE7B"/>
      </colorScale>
    </cfRule>
  </conditionalFormatting>
  <conditionalFormatting sqref="D17">
    <cfRule type="colorScale" priority="1472">
      <colorScale>
        <cfvo type="min"/>
        <cfvo type="percentile" val="50"/>
        <cfvo type="max"/>
        <color rgb="FFF8696B"/>
        <color rgb="FFFCFCFF"/>
        <color rgb="FF63BE7B"/>
      </colorScale>
    </cfRule>
  </conditionalFormatting>
  <conditionalFormatting sqref="G17">
    <cfRule type="colorScale" priority="1471">
      <colorScale>
        <cfvo type="min"/>
        <cfvo type="max"/>
        <color rgb="FFFCFCFF"/>
        <color rgb="FF63BE7B"/>
      </colorScale>
    </cfRule>
  </conditionalFormatting>
  <conditionalFormatting sqref="J17">
    <cfRule type="colorScale" priority="1470">
      <colorScale>
        <cfvo type="min"/>
        <cfvo type="max"/>
        <color rgb="FFFCFCFF"/>
        <color rgb="FF63BE7B"/>
      </colorScale>
    </cfRule>
  </conditionalFormatting>
  <conditionalFormatting sqref="M17">
    <cfRule type="colorScale" priority="1469">
      <colorScale>
        <cfvo type="min"/>
        <cfvo type="max"/>
        <color rgb="FFFCFCFF"/>
        <color rgb="FF63BE7B"/>
      </colorScale>
    </cfRule>
  </conditionalFormatting>
  <conditionalFormatting sqref="N17">
    <cfRule type="colorScale" priority="1468">
      <colorScale>
        <cfvo type="min"/>
        <cfvo type="max"/>
        <color rgb="FFFCFCFF"/>
        <color rgb="FF63BE7B"/>
      </colorScale>
    </cfRule>
  </conditionalFormatting>
  <conditionalFormatting sqref="O17">
    <cfRule type="colorScale" priority="1467">
      <colorScale>
        <cfvo type="min"/>
        <cfvo type="percentile" val="50"/>
        <cfvo type="max"/>
        <color rgb="FF63BE7B"/>
        <color rgb="FFFCFCFF"/>
        <color rgb="FFF8696B"/>
      </colorScale>
    </cfRule>
  </conditionalFormatting>
  <conditionalFormatting sqref="P17">
    <cfRule type="colorScale" priority="1466">
      <colorScale>
        <cfvo type="min"/>
        <cfvo type="percentile" val="50"/>
        <cfvo type="max"/>
        <color rgb="FF63BE7B"/>
        <color rgb="FFFCFCFF"/>
        <color rgb="FFF8696B"/>
      </colorScale>
    </cfRule>
  </conditionalFormatting>
  <conditionalFormatting sqref="Q17">
    <cfRule type="colorScale" priority="1465">
      <colorScale>
        <cfvo type="min"/>
        <cfvo type="percentile" val="50"/>
        <cfvo type="max"/>
        <color rgb="FFF8696B"/>
        <color rgb="FFFCFCFF"/>
        <color rgb="FF63BE7B"/>
      </colorScale>
    </cfRule>
  </conditionalFormatting>
  <conditionalFormatting sqref="R17">
    <cfRule type="colorScale" priority="1464">
      <colorScale>
        <cfvo type="min"/>
        <cfvo type="max"/>
        <color rgb="FFFCFCFF"/>
        <color rgb="FF63BE7B"/>
      </colorScale>
    </cfRule>
  </conditionalFormatting>
  <conditionalFormatting sqref="S17">
    <cfRule type="colorScale" priority="1463">
      <colorScale>
        <cfvo type="min"/>
        <cfvo type="percentile" val="50"/>
        <cfvo type="max"/>
        <color rgb="FFF8696B"/>
        <color rgb="FFFCFCFF"/>
        <color rgb="FF63BE7B"/>
      </colorScale>
    </cfRule>
  </conditionalFormatting>
  <conditionalFormatting sqref="T17">
    <cfRule type="colorScale" priority="1462">
      <colorScale>
        <cfvo type="min"/>
        <cfvo type="percentile" val="50"/>
        <cfvo type="max"/>
        <color rgb="FFF8696B"/>
        <color rgb="FFFCFCFF"/>
        <color rgb="FF63BE7B"/>
      </colorScale>
    </cfRule>
  </conditionalFormatting>
  <conditionalFormatting sqref="U17">
    <cfRule type="colorScale" priority="1461">
      <colorScale>
        <cfvo type="min"/>
        <cfvo type="percentile" val="50"/>
        <cfvo type="max"/>
        <color rgb="FFF8696B"/>
        <color rgb="FFFCFCFF"/>
        <color rgb="FF63BE7B"/>
      </colorScale>
    </cfRule>
  </conditionalFormatting>
  <conditionalFormatting sqref="V17">
    <cfRule type="colorScale" priority="1460">
      <colorScale>
        <cfvo type="min"/>
        <cfvo type="percentile" val="50"/>
        <cfvo type="max"/>
        <color rgb="FF63BE7B"/>
        <color rgb="FFFCFCFF"/>
        <color rgb="FFF8696B"/>
      </colorScale>
    </cfRule>
  </conditionalFormatting>
  <conditionalFormatting sqref="W17">
    <cfRule type="colorScale" priority="1459">
      <colorScale>
        <cfvo type="min"/>
        <cfvo type="percentile" val="50"/>
        <cfvo type="max"/>
        <color rgb="FF63BE7B"/>
        <color rgb="FFFCFCFF"/>
        <color rgb="FFF8696B"/>
      </colorScale>
    </cfRule>
  </conditionalFormatting>
  <conditionalFormatting sqref="D17">
    <cfRule type="colorScale" priority="1458">
      <colorScale>
        <cfvo type="min"/>
        <cfvo type="percentile" val="50"/>
        <cfvo type="max"/>
        <color rgb="FFF8696B"/>
        <color rgb="FFFCFCFF"/>
        <color rgb="FF63BE7B"/>
      </colorScale>
    </cfRule>
  </conditionalFormatting>
  <conditionalFormatting sqref="G17">
    <cfRule type="colorScale" priority="1457">
      <colorScale>
        <cfvo type="min"/>
        <cfvo type="max"/>
        <color rgb="FFFCFCFF"/>
        <color rgb="FF63BE7B"/>
      </colorScale>
    </cfRule>
  </conditionalFormatting>
  <conditionalFormatting sqref="J17">
    <cfRule type="colorScale" priority="1456">
      <colorScale>
        <cfvo type="min"/>
        <cfvo type="max"/>
        <color rgb="FFFCFCFF"/>
        <color rgb="FF63BE7B"/>
      </colorScale>
    </cfRule>
  </conditionalFormatting>
  <conditionalFormatting sqref="M17">
    <cfRule type="colorScale" priority="1455">
      <colorScale>
        <cfvo type="min"/>
        <cfvo type="max"/>
        <color rgb="FFFCFCFF"/>
        <color rgb="FF63BE7B"/>
      </colorScale>
    </cfRule>
  </conditionalFormatting>
  <conditionalFormatting sqref="N17">
    <cfRule type="colorScale" priority="1454">
      <colorScale>
        <cfvo type="min"/>
        <cfvo type="max"/>
        <color rgb="FFFCFCFF"/>
        <color rgb="FF63BE7B"/>
      </colorScale>
    </cfRule>
  </conditionalFormatting>
  <conditionalFormatting sqref="O17">
    <cfRule type="colorScale" priority="1453">
      <colorScale>
        <cfvo type="min"/>
        <cfvo type="percentile" val="50"/>
        <cfvo type="max"/>
        <color rgb="FF63BE7B"/>
        <color rgb="FFFCFCFF"/>
        <color rgb="FFF8696B"/>
      </colorScale>
    </cfRule>
  </conditionalFormatting>
  <conditionalFormatting sqref="P17">
    <cfRule type="colorScale" priority="1452">
      <colorScale>
        <cfvo type="min"/>
        <cfvo type="percentile" val="50"/>
        <cfvo type="max"/>
        <color rgb="FF63BE7B"/>
        <color rgb="FFFCFCFF"/>
        <color rgb="FFF8696B"/>
      </colorScale>
    </cfRule>
  </conditionalFormatting>
  <conditionalFormatting sqref="Q17">
    <cfRule type="colorScale" priority="1451">
      <colorScale>
        <cfvo type="min"/>
        <cfvo type="percentile" val="50"/>
        <cfvo type="max"/>
        <color rgb="FFF8696B"/>
        <color rgb="FFFCFCFF"/>
        <color rgb="FF63BE7B"/>
      </colorScale>
    </cfRule>
  </conditionalFormatting>
  <conditionalFormatting sqref="R17">
    <cfRule type="colorScale" priority="1450">
      <colorScale>
        <cfvo type="min"/>
        <cfvo type="max"/>
        <color rgb="FFFCFCFF"/>
        <color rgb="FF63BE7B"/>
      </colorScale>
    </cfRule>
  </conditionalFormatting>
  <conditionalFormatting sqref="S17">
    <cfRule type="colorScale" priority="1449">
      <colorScale>
        <cfvo type="min"/>
        <cfvo type="percentile" val="50"/>
        <cfvo type="max"/>
        <color rgb="FFF8696B"/>
        <color rgb="FFFCFCFF"/>
        <color rgb="FF63BE7B"/>
      </colorScale>
    </cfRule>
  </conditionalFormatting>
  <conditionalFormatting sqref="T17">
    <cfRule type="colorScale" priority="1448">
      <colorScale>
        <cfvo type="min"/>
        <cfvo type="percentile" val="50"/>
        <cfvo type="max"/>
        <color rgb="FFF8696B"/>
        <color rgb="FFFCFCFF"/>
        <color rgb="FF63BE7B"/>
      </colorScale>
    </cfRule>
  </conditionalFormatting>
  <conditionalFormatting sqref="U17">
    <cfRule type="colorScale" priority="1447">
      <colorScale>
        <cfvo type="min"/>
        <cfvo type="percentile" val="50"/>
        <cfvo type="max"/>
        <color rgb="FFF8696B"/>
        <color rgb="FFFCFCFF"/>
        <color rgb="FF63BE7B"/>
      </colorScale>
    </cfRule>
  </conditionalFormatting>
  <conditionalFormatting sqref="V17">
    <cfRule type="colorScale" priority="1446">
      <colorScale>
        <cfvo type="min"/>
        <cfvo type="percentile" val="50"/>
        <cfvo type="max"/>
        <color rgb="FF63BE7B"/>
        <color rgb="FFFCFCFF"/>
        <color rgb="FFF8696B"/>
      </colorScale>
    </cfRule>
  </conditionalFormatting>
  <conditionalFormatting sqref="W17">
    <cfRule type="colorScale" priority="1445">
      <colorScale>
        <cfvo type="min"/>
        <cfvo type="percentile" val="50"/>
        <cfvo type="max"/>
        <color rgb="FF63BE7B"/>
        <color rgb="FFFCFCFF"/>
        <color rgb="FFF8696B"/>
      </colorScale>
    </cfRule>
  </conditionalFormatting>
  <conditionalFormatting sqref="D17">
    <cfRule type="colorScale" priority="1444">
      <colorScale>
        <cfvo type="min"/>
        <cfvo type="percentile" val="50"/>
        <cfvo type="max"/>
        <color rgb="FFF8696B"/>
        <color rgb="FFFCFCFF"/>
        <color rgb="FF63BE7B"/>
      </colorScale>
    </cfRule>
  </conditionalFormatting>
  <conditionalFormatting sqref="G17">
    <cfRule type="colorScale" priority="1443">
      <colorScale>
        <cfvo type="min"/>
        <cfvo type="max"/>
        <color rgb="FFFCFCFF"/>
        <color rgb="FF63BE7B"/>
      </colorScale>
    </cfRule>
  </conditionalFormatting>
  <conditionalFormatting sqref="J17">
    <cfRule type="colorScale" priority="1442">
      <colorScale>
        <cfvo type="min"/>
        <cfvo type="max"/>
        <color rgb="FFFCFCFF"/>
        <color rgb="FF63BE7B"/>
      </colorScale>
    </cfRule>
  </conditionalFormatting>
  <conditionalFormatting sqref="M17">
    <cfRule type="colorScale" priority="1441">
      <colorScale>
        <cfvo type="min"/>
        <cfvo type="max"/>
        <color rgb="FFFCFCFF"/>
        <color rgb="FF63BE7B"/>
      </colorScale>
    </cfRule>
  </conditionalFormatting>
  <conditionalFormatting sqref="N17">
    <cfRule type="colorScale" priority="1440">
      <colorScale>
        <cfvo type="min"/>
        <cfvo type="max"/>
        <color rgb="FFFCFCFF"/>
        <color rgb="FF63BE7B"/>
      </colorScale>
    </cfRule>
  </conditionalFormatting>
  <conditionalFormatting sqref="O17">
    <cfRule type="colorScale" priority="1439">
      <colorScale>
        <cfvo type="min"/>
        <cfvo type="percentile" val="50"/>
        <cfvo type="max"/>
        <color rgb="FF63BE7B"/>
        <color rgb="FFFCFCFF"/>
        <color rgb="FFF8696B"/>
      </colorScale>
    </cfRule>
  </conditionalFormatting>
  <conditionalFormatting sqref="P17">
    <cfRule type="colorScale" priority="1438">
      <colorScale>
        <cfvo type="min"/>
        <cfvo type="percentile" val="50"/>
        <cfvo type="max"/>
        <color rgb="FF63BE7B"/>
        <color rgb="FFFCFCFF"/>
        <color rgb="FFF8696B"/>
      </colorScale>
    </cfRule>
  </conditionalFormatting>
  <conditionalFormatting sqref="Q17">
    <cfRule type="colorScale" priority="1437">
      <colorScale>
        <cfvo type="min"/>
        <cfvo type="percentile" val="50"/>
        <cfvo type="max"/>
        <color rgb="FFF8696B"/>
        <color rgb="FFFCFCFF"/>
        <color rgb="FF63BE7B"/>
      </colorScale>
    </cfRule>
  </conditionalFormatting>
  <conditionalFormatting sqref="R17">
    <cfRule type="colorScale" priority="1436">
      <colorScale>
        <cfvo type="min"/>
        <cfvo type="max"/>
        <color rgb="FFFCFCFF"/>
        <color rgb="FF63BE7B"/>
      </colorScale>
    </cfRule>
  </conditionalFormatting>
  <conditionalFormatting sqref="S17">
    <cfRule type="colorScale" priority="1434">
      <colorScale>
        <cfvo type="min"/>
        <cfvo type="percentile" val="50"/>
        <cfvo type="max"/>
        <color rgb="FFF8696B"/>
        <color rgb="FFFCFCFF"/>
        <color rgb="FF63BE7B"/>
      </colorScale>
    </cfRule>
    <cfRule type="colorScale" priority="1435">
      <colorScale>
        <cfvo type="min"/>
        <cfvo type="max"/>
        <color rgb="FFFCFCFF"/>
        <color rgb="FF63BE7B"/>
      </colorScale>
    </cfRule>
  </conditionalFormatting>
  <conditionalFormatting sqref="T17">
    <cfRule type="colorScale" priority="1433">
      <colorScale>
        <cfvo type="min"/>
        <cfvo type="percentile" val="50"/>
        <cfvo type="max"/>
        <color rgb="FFF8696B"/>
        <color rgb="FFFCFCFF"/>
        <color rgb="FF63BE7B"/>
      </colorScale>
    </cfRule>
  </conditionalFormatting>
  <conditionalFormatting sqref="U17">
    <cfRule type="colorScale" priority="1432">
      <colorScale>
        <cfvo type="min"/>
        <cfvo type="percentile" val="50"/>
        <cfvo type="max"/>
        <color rgb="FFF8696B"/>
        <color rgb="FFFCFCFF"/>
        <color rgb="FF63BE7B"/>
      </colorScale>
    </cfRule>
  </conditionalFormatting>
  <conditionalFormatting sqref="V17">
    <cfRule type="colorScale" priority="1431">
      <colorScale>
        <cfvo type="min"/>
        <cfvo type="percentile" val="50"/>
        <cfvo type="max"/>
        <color rgb="FF63BE7B"/>
        <color rgb="FFFCFCFF"/>
        <color rgb="FFF8696B"/>
      </colorScale>
    </cfRule>
  </conditionalFormatting>
  <conditionalFormatting sqref="W17">
    <cfRule type="colorScale" priority="1430">
      <colorScale>
        <cfvo type="min"/>
        <cfvo type="percentile" val="50"/>
        <cfvo type="max"/>
        <color rgb="FF63BE7B"/>
        <color rgb="FFFCFCFF"/>
        <color rgb="FFF8696B"/>
      </colorScale>
    </cfRule>
  </conditionalFormatting>
  <conditionalFormatting sqref="S18">
    <cfRule type="colorScale" priority="1395">
      <colorScale>
        <cfvo type="min"/>
        <cfvo type="percentile" val="50"/>
        <cfvo type="max"/>
        <color rgb="FFF8696B"/>
        <color rgb="FFFCFCFF"/>
        <color rgb="FF63BE7B"/>
      </colorScale>
    </cfRule>
  </conditionalFormatting>
  <conditionalFormatting sqref="D18">
    <cfRule type="colorScale" priority="1396">
      <colorScale>
        <cfvo type="min"/>
        <cfvo type="percentile" val="50"/>
        <cfvo type="max"/>
        <color rgb="FFF8696B"/>
        <color rgb="FFFCFCFF"/>
        <color rgb="FF63BE7B"/>
      </colorScale>
    </cfRule>
  </conditionalFormatting>
  <conditionalFormatting sqref="E18:N18">
    <cfRule type="colorScale" priority="1397">
      <colorScale>
        <cfvo type="min"/>
        <cfvo type="max"/>
        <color rgb="FFFCFCFF"/>
        <color rgb="FF63BE7B"/>
      </colorScale>
    </cfRule>
  </conditionalFormatting>
  <conditionalFormatting sqref="O18">
    <cfRule type="colorScale" priority="1398">
      <colorScale>
        <cfvo type="min"/>
        <cfvo type="percentile" val="50"/>
        <cfvo type="max"/>
        <color rgb="FF63BE7B"/>
        <color rgb="FFFCFCFF"/>
        <color rgb="FFF8696B"/>
      </colorScale>
    </cfRule>
  </conditionalFormatting>
  <conditionalFormatting sqref="P18">
    <cfRule type="colorScale" priority="1399">
      <colorScale>
        <cfvo type="min"/>
        <cfvo type="percentile" val="50"/>
        <cfvo type="max"/>
        <color rgb="FF63BE7B"/>
        <color rgb="FFFCFCFF"/>
        <color rgb="FFF8696B"/>
      </colorScale>
    </cfRule>
  </conditionalFormatting>
  <conditionalFormatting sqref="Q18">
    <cfRule type="colorScale" priority="1400">
      <colorScale>
        <cfvo type="min"/>
        <cfvo type="percentile" val="50"/>
        <cfvo type="max"/>
        <color rgb="FFF8696B"/>
        <color rgb="FFFCFCFF"/>
        <color rgb="FF63BE7B"/>
      </colorScale>
    </cfRule>
  </conditionalFormatting>
  <conditionalFormatting sqref="R18">
    <cfRule type="colorScale" priority="1401">
      <colorScale>
        <cfvo type="min"/>
        <cfvo type="percentile" val="50"/>
        <cfvo type="max"/>
        <color rgb="FFF8696B"/>
        <color rgb="FFFCFCFF"/>
        <color rgb="FF63BE7B"/>
      </colorScale>
    </cfRule>
    <cfRule type="colorScale" priority="1402">
      <colorScale>
        <cfvo type="min"/>
        <cfvo type="max"/>
        <color rgb="FFFCFCFF"/>
        <color rgb="FF63BE7B"/>
      </colorScale>
    </cfRule>
  </conditionalFormatting>
  <conditionalFormatting sqref="S18">
    <cfRule type="colorScale" priority="1403">
      <colorScale>
        <cfvo type="min"/>
        <cfvo type="percentile" val="50"/>
        <cfvo type="max"/>
        <color rgb="FFF8696B"/>
        <color rgb="FFFCFCFF"/>
        <color rgb="FF63BE7B"/>
      </colorScale>
    </cfRule>
  </conditionalFormatting>
  <conditionalFormatting sqref="T18">
    <cfRule type="colorScale" priority="1404">
      <colorScale>
        <cfvo type="min"/>
        <cfvo type="percentile" val="50"/>
        <cfvo type="max"/>
        <color rgb="FFF8696B"/>
        <color rgb="FFFCFCFF"/>
        <color rgb="FF63BE7B"/>
      </colorScale>
    </cfRule>
  </conditionalFormatting>
  <conditionalFormatting sqref="U18">
    <cfRule type="colorScale" priority="1405">
      <colorScale>
        <cfvo type="min"/>
        <cfvo type="percentile" val="50"/>
        <cfvo type="max"/>
        <color rgb="FFF8696B"/>
        <color rgb="FFFCFCFF"/>
        <color rgb="FF63BE7B"/>
      </colorScale>
    </cfRule>
  </conditionalFormatting>
  <conditionalFormatting sqref="V18">
    <cfRule type="colorScale" priority="1406">
      <colorScale>
        <cfvo type="min"/>
        <cfvo type="percentile" val="50"/>
        <cfvo type="max"/>
        <color rgb="FF63BE7B"/>
        <color rgb="FFFCFCFF"/>
        <color rgb="FFF8696B"/>
      </colorScale>
    </cfRule>
  </conditionalFormatting>
  <conditionalFormatting sqref="W18">
    <cfRule type="colorScale" priority="1407">
      <colorScale>
        <cfvo type="min"/>
        <cfvo type="percentile" val="50"/>
        <cfvo type="max"/>
        <color rgb="FF63BE7B"/>
        <color rgb="FFFCFCFF"/>
        <color rgb="FFF8696B"/>
      </colorScale>
    </cfRule>
  </conditionalFormatting>
  <conditionalFormatting sqref="D18">
    <cfRule type="colorScale" priority="1408">
      <colorScale>
        <cfvo type="min"/>
        <cfvo type="percentile" val="50"/>
        <cfvo type="max"/>
        <color rgb="FFF8696B"/>
        <color rgb="FFFCFCFF"/>
        <color rgb="FF63BE7B"/>
      </colorScale>
    </cfRule>
  </conditionalFormatting>
  <conditionalFormatting sqref="O18">
    <cfRule type="colorScale" priority="1409">
      <colorScale>
        <cfvo type="min"/>
        <cfvo type="percentile" val="50"/>
        <cfvo type="max"/>
        <color rgb="FF63BE7B"/>
        <color rgb="FFFCFCFF"/>
        <color rgb="FFF8696B"/>
      </colorScale>
    </cfRule>
  </conditionalFormatting>
  <conditionalFormatting sqref="P18">
    <cfRule type="colorScale" priority="1410">
      <colorScale>
        <cfvo type="min"/>
        <cfvo type="percentile" val="50"/>
        <cfvo type="max"/>
        <color rgb="FF63BE7B"/>
        <color rgb="FFFCFCFF"/>
        <color rgb="FFF8696B"/>
      </colorScale>
    </cfRule>
  </conditionalFormatting>
  <conditionalFormatting sqref="Q18">
    <cfRule type="colorScale" priority="1411">
      <colorScale>
        <cfvo type="min"/>
        <cfvo type="percentile" val="50"/>
        <cfvo type="max"/>
        <color rgb="FFF8696B"/>
        <color rgb="FFFCFCFF"/>
        <color rgb="FF63BE7B"/>
      </colorScale>
    </cfRule>
  </conditionalFormatting>
  <conditionalFormatting sqref="R18">
    <cfRule type="colorScale" priority="1412">
      <colorScale>
        <cfvo type="min"/>
        <cfvo type="max"/>
        <color rgb="FFFCFCFF"/>
        <color rgb="FF63BE7B"/>
      </colorScale>
    </cfRule>
    <cfRule type="colorScale" priority="1413">
      <colorScale>
        <cfvo type="min"/>
        <cfvo type="percentile" val="50"/>
        <cfvo type="max"/>
        <color rgb="FFF8696B"/>
        <color rgb="FFFCFCFF"/>
        <color rgb="FF63BE7B"/>
      </colorScale>
    </cfRule>
  </conditionalFormatting>
  <conditionalFormatting sqref="S18">
    <cfRule type="colorScale" priority="1414">
      <colorScale>
        <cfvo type="min"/>
        <cfvo type="percentile" val="50"/>
        <cfvo type="max"/>
        <color rgb="FFF8696B"/>
        <color rgb="FFFCFCFF"/>
        <color rgb="FF63BE7B"/>
      </colorScale>
    </cfRule>
  </conditionalFormatting>
  <conditionalFormatting sqref="T18">
    <cfRule type="colorScale" priority="1415">
      <colorScale>
        <cfvo type="min"/>
        <cfvo type="percentile" val="50"/>
        <cfvo type="max"/>
        <color rgb="FFF8696B"/>
        <color rgb="FFFCFCFF"/>
        <color rgb="FF63BE7B"/>
      </colorScale>
    </cfRule>
  </conditionalFormatting>
  <conditionalFormatting sqref="U18">
    <cfRule type="colorScale" priority="1416">
      <colorScale>
        <cfvo type="min"/>
        <cfvo type="percentile" val="50"/>
        <cfvo type="max"/>
        <color rgb="FFF8696B"/>
        <color rgb="FFFCFCFF"/>
        <color rgb="FF63BE7B"/>
      </colorScale>
    </cfRule>
  </conditionalFormatting>
  <conditionalFormatting sqref="V18">
    <cfRule type="colorScale" priority="1417">
      <colorScale>
        <cfvo type="min"/>
        <cfvo type="percentile" val="50"/>
        <cfvo type="max"/>
        <color rgb="FF63BE7B"/>
        <color rgb="FFFCFCFF"/>
        <color rgb="FFF8696B"/>
      </colorScale>
    </cfRule>
  </conditionalFormatting>
  <conditionalFormatting sqref="E18:N18">
    <cfRule type="colorScale" priority="1418">
      <colorScale>
        <cfvo type="min"/>
        <cfvo type="max"/>
        <color rgb="FFFCFCFF"/>
        <color rgb="FF63BE7B"/>
      </colorScale>
    </cfRule>
  </conditionalFormatting>
  <conditionalFormatting sqref="W18">
    <cfRule type="colorScale" priority="1419">
      <colorScale>
        <cfvo type="min"/>
        <cfvo type="percentile" val="50"/>
        <cfvo type="max"/>
        <color rgb="FF63BE7B"/>
        <color rgb="FFFCFCFF"/>
        <color rgb="FFF8696B"/>
      </colorScale>
    </cfRule>
  </conditionalFormatting>
  <conditionalFormatting sqref="D18">
    <cfRule type="colorScale" priority="1383">
      <colorScale>
        <cfvo type="min"/>
        <cfvo type="percentile" val="50"/>
        <cfvo type="max"/>
        <color rgb="FFF8696B"/>
        <color rgb="FFFCFCFF"/>
        <color rgb="FF63BE7B"/>
      </colorScale>
    </cfRule>
  </conditionalFormatting>
  <conditionalFormatting sqref="E18">
    <cfRule type="colorScale" priority="1384">
      <colorScale>
        <cfvo type="min"/>
        <cfvo type="max"/>
        <color rgb="FFFCFCFF"/>
        <color rgb="FF63BE7B"/>
      </colorScale>
    </cfRule>
  </conditionalFormatting>
  <conditionalFormatting sqref="O18">
    <cfRule type="colorScale" priority="1385">
      <colorScale>
        <cfvo type="min"/>
        <cfvo type="percentile" val="50"/>
        <cfvo type="max"/>
        <color rgb="FF63BE7B"/>
        <color rgb="FFFCFCFF"/>
        <color rgb="FFF8696B"/>
      </colorScale>
    </cfRule>
  </conditionalFormatting>
  <conditionalFormatting sqref="P18">
    <cfRule type="colorScale" priority="1386">
      <colorScale>
        <cfvo type="min"/>
        <cfvo type="percentile" val="50"/>
        <cfvo type="max"/>
        <color rgb="FF63BE7B"/>
        <color rgb="FFFCFCFF"/>
        <color rgb="FFF8696B"/>
      </colorScale>
    </cfRule>
  </conditionalFormatting>
  <conditionalFormatting sqref="Q18">
    <cfRule type="colorScale" priority="1387">
      <colorScale>
        <cfvo type="min"/>
        <cfvo type="percentile" val="50"/>
        <cfvo type="max"/>
        <color rgb="FFF8696B"/>
        <color rgb="FFFCFCFF"/>
        <color rgb="FF63BE7B"/>
      </colorScale>
    </cfRule>
  </conditionalFormatting>
  <conditionalFormatting sqref="R18">
    <cfRule type="colorScale" priority="1388">
      <colorScale>
        <cfvo type="min"/>
        <cfvo type="max"/>
        <color rgb="FFFCFCFF"/>
        <color rgb="FF63BE7B"/>
      </colorScale>
    </cfRule>
  </conditionalFormatting>
  <conditionalFormatting sqref="S18">
    <cfRule type="colorScale" priority="1389">
      <colorScale>
        <cfvo type="min"/>
        <cfvo type="max"/>
        <color rgb="FFFCFCFF"/>
        <color rgb="FF63BE7B"/>
      </colorScale>
    </cfRule>
    <cfRule type="colorScale" priority="1390">
      <colorScale>
        <cfvo type="min"/>
        <cfvo type="percentile" val="50"/>
        <cfvo type="max"/>
        <color rgb="FFF8696B"/>
        <color rgb="FFFCFCFF"/>
        <color rgb="FF63BE7B"/>
      </colorScale>
    </cfRule>
  </conditionalFormatting>
  <conditionalFormatting sqref="T18">
    <cfRule type="colorScale" priority="1391">
      <colorScale>
        <cfvo type="min"/>
        <cfvo type="max"/>
        <color rgb="FFFCFCFF"/>
        <color rgb="FF63BE7B"/>
      </colorScale>
    </cfRule>
  </conditionalFormatting>
  <conditionalFormatting sqref="U18">
    <cfRule type="colorScale" priority="1392">
      <colorScale>
        <cfvo type="min"/>
        <cfvo type="percentile" val="50"/>
        <cfvo type="max"/>
        <color rgb="FFF8696B"/>
        <color rgb="FFFCFCFF"/>
        <color rgb="FF63BE7B"/>
      </colorScale>
    </cfRule>
  </conditionalFormatting>
  <conditionalFormatting sqref="V18">
    <cfRule type="colorScale" priority="1393">
      <colorScale>
        <cfvo type="min"/>
        <cfvo type="percentile" val="50"/>
        <cfvo type="max"/>
        <color rgb="FF63BE7B"/>
        <color rgb="FFFCFCFF"/>
        <color rgb="FFF8696B"/>
      </colorScale>
    </cfRule>
  </conditionalFormatting>
  <conditionalFormatting sqref="W18">
    <cfRule type="colorScale" priority="1394">
      <colorScale>
        <cfvo type="min"/>
        <cfvo type="percentile" val="50"/>
        <cfvo type="max"/>
        <color rgb="FF63BE7B"/>
        <color rgb="FFFCFCFF"/>
        <color rgb="FFF8696B"/>
      </colorScale>
    </cfRule>
  </conditionalFormatting>
  <conditionalFormatting sqref="D18">
    <cfRule type="colorScale" priority="1332">
      <colorScale>
        <cfvo type="min"/>
        <cfvo type="percentile" val="50"/>
        <cfvo type="max"/>
        <color rgb="FFF8696B"/>
        <color rgb="FFFCFCFF"/>
        <color rgb="FF63BE7B"/>
      </colorScale>
    </cfRule>
    <cfRule type="colorScale" priority="1350">
      <colorScale>
        <cfvo type="min"/>
        <cfvo type="percentile" val="50"/>
        <cfvo type="max"/>
        <color rgb="FFF8696B"/>
        <color rgb="FFFCFCFF"/>
        <color rgb="FF63BE7B"/>
      </colorScale>
    </cfRule>
    <cfRule type="colorScale" priority="1360">
      <colorScale>
        <cfvo type="min"/>
        <cfvo type="percentile" val="50"/>
        <cfvo type="max"/>
        <color rgb="FFF8696B"/>
        <color rgb="FFFCFCFF"/>
        <color rgb="FF63BE7B"/>
      </colorScale>
    </cfRule>
  </conditionalFormatting>
  <conditionalFormatting sqref="E18">
    <cfRule type="colorScale" priority="1352">
      <colorScale>
        <cfvo type="min"/>
        <cfvo type="max"/>
        <color rgb="FFFCFCFF"/>
        <color rgb="FF63BE7B"/>
      </colorScale>
    </cfRule>
    <cfRule type="colorScale" priority="1353">
      <colorScale>
        <cfvo type="min"/>
        <cfvo type="max"/>
        <color rgb="FFFCFCFF"/>
        <color rgb="FF63BE7B"/>
      </colorScale>
    </cfRule>
    <cfRule type="colorScale" priority="1361">
      <colorScale>
        <cfvo type="min"/>
        <cfvo type="max"/>
        <color rgb="FFFCFCFF"/>
        <color rgb="FF63BE7B"/>
      </colorScale>
    </cfRule>
    <cfRule type="colorScale" priority="1380">
      <colorScale>
        <cfvo type="min"/>
        <cfvo type="percentile" val="50"/>
        <cfvo type="max"/>
        <color rgb="FFF8696B"/>
        <color rgb="FFFCFCFF"/>
        <color rgb="FF63BE7B"/>
      </colorScale>
    </cfRule>
    <cfRule type="colorScale" priority="1381">
      <colorScale>
        <cfvo type="min"/>
        <cfvo type="max"/>
        <color rgb="FFFCFCFF"/>
        <color rgb="FF63BE7B"/>
      </colorScale>
    </cfRule>
    <cfRule type="colorScale" priority="1382">
      <colorScale>
        <cfvo type="min"/>
        <cfvo type="percentile" val="50"/>
        <cfvo type="max"/>
        <color rgb="FFF8696B"/>
        <color rgb="FFFCFCFF"/>
        <color rgb="FF63BE7B"/>
      </colorScale>
    </cfRule>
  </conditionalFormatting>
  <conditionalFormatting sqref="O18">
    <cfRule type="colorScale" priority="1349">
      <colorScale>
        <cfvo type="min"/>
        <cfvo type="percentile" val="50"/>
        <cfvo type="max"/>
        <color rgb="FF63BE7B"/>
        <color rgb="FFFCFCFF"/>
        <color rgb="FFF8696B"/>
      </colorScale>
    </cfRule>
    <cfRule type="colorScale" priority="1351">
      <colorScale>
        <cfvo type="min"/>
        <cfvo type="percentile" val="50"/>
        <cfvo type="max"/>
        <color rgb="FF63BE7B"/>
        <color rgb="FFFCFCFF"/>
        <color rgb="FFF8696B"/>
      </colorScale>
    </cfRule>
    <cfRule type="colorScale" priority="1354">
      <colorScale>
        <cfvo type="min"/>
        <cfvo type="percentile" val="50"/>
        <cfvo type="max"/>
        <color rgb="FF63BE7B"/>
        <color rgb="FFFCFCFF"/>
        <color rgb="FFF8696B"/>
      </colorScale>
    </cfRule>
    <cfRule type="colorScale" priority="1355">
      <colorScale>
        <cfvo type="min"/>
        <cfvo type="percentile" val="50"/>
        <cfvo type="max"/>
        <color rgb="FF63BE7B"/>
        <color rgb="FFFCFCFF"/>
        <color rgb="FFF8696B"/>
      </colorScale>
    </cfRule>
    <cfRule type="colorScale" priority="1362">
      <colorScale>
        <cfvo type="min"/>
        <cfvo type="percentile" val="50"/>
        <cfvo type="max"/>
        <color rgb="FF63BE7B"/>
        <color rgb="FFFCFCFF"/>
        <color rgb="FFF8696B"/>
      </colorScale>
    </cfRule>
  </conditionalFormatting>
  <conditionalFormatting sqref="P18">
    <cfRule type="colorScale" priority="1348">
      <colorScale>
        <cfvo type="min"/>
        <cfvo type="percentile" val="50"/>
        <cfvo type="max"/>
        <color rgb="FF63BE7B"/>
        <color rgb="FFFCFCFF"/>
        <color rgb="FFF8696B"/>
      </colorScale>
    </cfRule>
    <cfRule type="colorScale" priority="1363">
      <colorScale>
        <cfvo type="min"/>
        <cfvo type="percentile" val="50"/>
        <cfvo type="max"/>
        <color rgb="FF63BE7B"/>
        <color rgb="FFFCFCFF"/>
        <color rgb="FFF8696B"/>
      </colorScale>
    </cfRule>
    <cfRule type="colorScale" priority="1364">
      <colorScale>
        <cfvo type="min"/>
        <cfvo type="percentile" val="50"/>
        <cfvo type="max"/>
        <color rgb="FF63BE7B"/>
        <color rgb="FFFCFCFF"/>
        <color rgb="FFF8696B"/>
      </colorScale>
    </cfRule>
    <cfRule type="colorScale" priority="1365">
      <colorScale>
        <cfvo type="min"/>
        <cfvo type="max"/>
        <color rgb="FFFCFCFF"/>
        <color rgb="FFF8696B"/>
      </colorScale>
    </cfRule>
  </conditionalFormatting>
  <conditionalFormatting sqref="Q18">
    <cfRule type="colorScale" priority="1337">
      <colorScale>
        <cfvo type="min"/>
        <cfvo type="percentile" val="50"/>
        <cfvo type="max"/>
        <color rgb="FFF8696B"/>
        <color rgb="FFFCFCFF"/>
        <color rgb="FF63BE7B"/>
      </colorScale>
    </cfRule>
    <cfRule type="colorScale" priority="1343">
      <colorScale>
        <cfvo type="min"/>
        <cfvo type="max"/>
        <color rgb="FFFCFCFF"/>
        <color rgb="FF63BE7B"/>
      </colorScale>
    </cfRule>
    <cfRule type="colorScale" priority="1356">
      <colorScale>
        <cfvo type="min"/>
        <cfvo type="max"/>
        <color rgb="FFFFEF9C"/>
        <color rgb="FF63BE7B"/>
      </colorScale>
    </cfRule>
    <cfRule type="colorScale" priority="1357">
      <colorScale>
        <cfvo type="min"/>
        <cfvo type="max"/>
        <color rgb="FFFFEF9C"/>
        <color rgb="FF63BE7B"/>
      </colorScale>
    </cfRule>
    <cfRule type="colorScale" priority="1366">
      <colorScale>
        <cfvo type="min"/>
        <cfvo type="percentile" val="50"/>
        <cfvo type="max"/>
        <color rgb="FFF8696B"/>
        <color rgb="FFFCFCFF"/>
        <color rgb="FF63BE7B"/>
      </colorScale>
    </cfRule>
    <cfRule type="colorScale" priority="1367">
      <colorScale>
        <cfvo type="min"/>
        <cfvo type="max"/>
        <color rgb="FFFFEF9C"/>
        <color rgb="FF63BE7B"/>
      </colorScale>
    </cfRule>
    <cfRule type="colorScale" priority="1368">
      <colorScale>
        <cfvo type="min"/>
        <cfvo type="max"/>
        <color rgb="FFFCFCFF"/>
        <color rgb="FF63BE7B"/>
      </colorScale>
    </cfRule>
    <cfRule type="colorScale" priority="1369">
      <colorScale>
        <cfvo type="min"/>
        <cfvo type="max"/>
        <color rgb="FFFCFCFF"/>
        <color rgb="FF63BE7B"/>
      </colorScale>
    </cfRule>
    <cfRule type="colorScale" priority="1370">
      <colorScale>
        <cfvo type="min"/>
        <cfvo type="percentile" val="50"/>
        <cfvo type="max"/>
        <color rgb="FFF8696B"/>
        <color rgb="FFFCFCFF"/>
        <color rgb="FF63BE7B"/>
      </colorScale>
    </cfRule>
  </conditionalFormatting>
  <conditionalFormatting sqref="R18">
    <cfRule type="colorScale" priority="1342">
      <colorScale>
        <cfvo type="min"/>
        <cfvo type="max"/>
        <color rgb="FFFCFCFF"/>
        <color rgb="FF63BE7B"/>
      </colorScale>
    </cfRule>
    <cfRule type="colorScale" priority="1347">
      <colorScale>
        <cfvo type="min"/>
        <cfvo type="percentile" val="50"/>
        <cfvo type="max"/>
        <color rgb="FFF8696B"/>
        <color rgb="FFFCFCFF"/>
        <color rgb="FF63BE7B"/>
      </colorScale>
    </cfRule>
  </conditionalFormatting>
  <conditionalFormatting sqref="S18">
    <cfRule type="colorScale" priority="1341">
      <colorScale>
        <cfvo type="min"/>
        <cfvo type="max"/>
        <color rgb="FFFCFCFF"/>
        <color rgb="FF63BE7B"/>
      </colorScale>
    </cfRule>
    <cfRule type="colorScale" priority="1346">
      <colorScale>
        <cfvo type="min"/>
        <cfvo type="percentile" val="50"/>
        <cfvo type="max"/>
        <color rgb="FFF8696B"/>
        <color rgb="FFFCFCFF"/>
        <color rgb="FF63BE7B"/>
      </colorScale>
    </cfRule>
  </conditionalFormatting>
  <conditionalFormatting sqref="T18">
    <cfRule type="colorScale" priority="1340">
      <colorScale>
        <cfvo type="min"/>
        <cfvo type="max"/>
        <color rgb="FFFCFCFF"/>
        <color rgb="FF63BE7B"/>
      </colorScale>
    </cfRule>
    <cfRule type="colorScale" priority="1345">
      <colorScale>
        <cfvo type="min"/>
        <cfvo type="percentile" val="50"/>
        <cfvo type="max"/>
        <color rgb="FFF8696B"/>
        <color rgb="FFFCFCFF"/>
        <color rgb="FF63BE7B"/>
      </colorScale>
    </cfRule>
    <cfRule type="colorScale" priority="1358">
      <colorScale>
        <cfvo type="min"/>
        <cfvo type="max"/>
        <color rgb="FFFFEF9C"/>
        <color rgb="FF63BE7B"/>
      </colorScale>
    </cfRule>
    <cfRule type="colorScale" priority="1359">
      <colorScale>
        <cfvo type="min"/>
        <cfvo type="max"/>
        <color rgb="FFFFEF9C"/>
        <color rgb="FF63BE7B"/>
      </colorScale>
    </cfRule>
    <cfRule type="colorScale" priority="1371">
      <colorScale>
        <cfvo type="min"/>
        <cfvo type="percentile" val="50"/>
        <cfvo type="max"/>
        <color rgb="FFF8696B"/>
        <color rgb="FFFCFCFF"/>
        <color rgb="FF63BE7B"/>
      </colorScale>
    </cfRule>
    <cfRule type="colorScale" priority="1372">
      <colorScale>
        <cfvo type="min"/>
        <cfvo type="max"/>
        <color rgb="FFFCFCFF"/>
        <color rgb="FF63BE7B"/>
      </colorScale>
    </cfRule>
    <cfRule type="colorScale" priority="1373">
      <colorScale>
        <cfvo type="min"/>
        <cfvo type="max"/>
        <color rgb="FFFCFCFF"/>
        <color rgb="FF63BE7B"/>
      </colorScale>
    </cfRule>
    <cfRule type="colorScale" priority="1374">
      <colorScale>
        <cfvo type="min"/>
        <cfvo type="max"/>
        <color rgb="FFFCFCFF"/>
        <color rgb="FF63BE7B"/>
      </colorScale>
    </cfRule>
  </conditionalFormatting>
  <conditionalFormatting sqref="U18">
    <cfRule type="colorScale" priority="1339">
      <colorScale>
        <cfvo type="min"/>
        <cfvo type="max"/>
        <color rgb="FFFCFCFF"/>
        <color rgb="FF63BE7B"/>
      </colorScale>
    </cfRule>
    <cfRule type="colorScale" priority="1344">
      <colorScale>
        <cfvo type="min"/>
        <cfvo type="percentile" val="50"/>
        <cfvo type="max"/>
        <color rgb="FFF8696B"/>
        <color rgb="FFFCFCFF"/>
        <color rgb="FF63BE7B"/>
      </colorScale>
    </cfRule>
    <cfRule type="colorScale" priority="1375">
      <colorScale>
        <cfvo type="min"/>
        <cfvo type="percentile" val="50"/>
        <cfvo type="max"/>
        <color rgb="FFF8696B"/>
        <color rgb="FFFCFCFF"/>
        <color rgb="FF63BE7B"/>
      </colorScale>
    </cfRule>
    <cfRule type="colorScale" priority="1376">
      <colorScale>
        <cfvo type="min"/>
        <cfvo type="max"/>
        <color rgb="FFFCFCFF"/>
        <color rgb="FF63BE7B"/>
      </colorScale>
    </cfRule>
  </conditionalFormatting>
  <conditionalFormatting sqref="V18">
    <cfRule type="colorScale" priority="1333">
      <colorScale>
        <cfvo type="min"/>
        <cfvo type="percentile" val="50"/>
        <cfvo type="max"/>
        <color rgb="FF63BE7B"/>
        <color rgb="FFFCFCFF"/>
        <color rgb="FFF8696B"/>
      </colorScale>
    </cfRule>
    <cfRule type="colorScale" priority="1334">
      <colorScale>
        <cfvo type="min"/>
        <cfvo type="percentile" val="50"/>
        <cfvo type="max"/>
        <color rgb="FF63BE7B"/>
        <color rgb="FFFCFCFF"/>
        <color rgb="FFF8696B"/>
      </colorScale>
    </cfRule>
    <cfRule type="colorScale" priority="1335">
      <colorScale>
        <cfvo type="min"/>
        <cfvo type="max"/>
        <color rgb="FF63BE7B"/>
        <color rgb="FFFCFCFF"/>
      </colorScale>
    </cfRule>
    <cfRule type="colorScale" priority="1336">
      <colorScale>
        <cfvo type="min"/>
        <cfvo type="percentile" val="50"/>
        <cfvo type="max"/>
        <color rgb="FF63BE7B"/>
        <color rgb="FFFCFCFF"/>
        <color rgb="FFF8696B"/>
      </colorScale>
    </cfRule>
  </conditionalFormatting>
  <conditionalFormatting sqref="W18">
    <cfRule type="colorScale" priority="1338">
      <colorScale>
        <cfvo type="min"/>
        <cfvo type="percentile" val="50"/>
        <cfvo type="max"/>
        <color rgb="FF63BE7B"/>
        <color rgb="FFFCFCFF"/>
        <color rgb="FFF8696B"/>
      </colorScale>
    </cfRule>
    <cfRule type="colorScale" priority="1377">
      <colorScale>
        <cfvo type="min"/>
        <cfvo type="percentile" val="50"/>
        <cfvo type="max"/>
        <color rgb="FF63BE7B"/>
        <color rgb="FFFCFCFF"/>
        <color rgb="FFF8696B"/>
      </colorScale>
    </cfRule>
    <cfRule type="colorScale" priority="1378">
      <colorScale>
        <cfvo type="min"/>
        <cfvo type="max"/>
        <color rgb="FF63BE7B"/>
        <color rgb="FFFCFCFF"/>
      </colorScale>
    </cfRule>
    <cfRule type="colorScale" priority="1379">
      <colorScale>
        <cfvo type="min"/>
        <cfvo type="percentile" val="50"/>
        <cfvo type="max"/>
        <color rgb="FF63BE7B"/>
        <color rgb="FFFCFCFF"/>
        <color rgb="FFF8696B"/>
      </colorScale>
    </cfRule>
  </conditionalFormatting>
  <conditionalFormatting sqref="D18">
    <cfRule type="colorScale" priority="1331">
      <colorScale>
        <cfvo type="min"/>
        <cfvo type="percentile" val="50"/>
        <cfvo type="max"/>
        <color rgb="FFF8696B"/>
        <color rgb="FFFCFCFF"/>
        <color rgb="FF63BE7B"/>
      </colorScale>
    </cfRule>
  </conditionalFormatting>
  <conditionalFormatting sqref="E18">
    <cfRule type="colorScale" priority="1330">
      <colorScale>
        <cfvo type="min"/>
        <cfvo type="max"/>
        <color rgb="FFFCFCFF"/>
        <color rgb="FF63BE7B"/>
      </colorScale>
    </cfRule>
  </conditionalFormatting>
  <conditionalFormatting sqref="O18">
    <cfRule type="colorScale" priority="1329">
      <colorScale>
        <cfvo type="min"/>
        <cfvo type="percentile" val="50"/>
        <cfvo type="max"/>
        <color rgb="FF63BE7B"/>
        <color rgb="FFFCFCFF"/>
        <color rgb="FFF8696B"/>
      </colorScale>
    </cfRule>
  </conditionalFormatting>
  <conditionalFormatting sqref="P18">
    <cfRule type="colorScale" priority="1328">
      <colorScale>
        <cfvo type="min"/>
        <cfvo type="percentile" val="50"/>
        <cfvo type="max"/>
        <color rgb="FF63BE7B"/>
        <color rgb="FFFCFCFF"/>
        <color rgb="FFF8696B"/>
      </colorScale>
    </cfRule>
  </conditionalFormatting>
  <conditionalFormatting sqref="Q18">
    <cfRule type="colorScale" priority="1327">
      <colorScale>
        <cfvo type="min"/>
        <cfvo type="percentile" val="50"/>
        <cfvo type="max"/>
        <color rgb="FFF8696B"/>
        <color rgb="FFFCFCFF"/>
        <color rgb="FF63BE7B"/>
      </colorScale>
    </cfRule>
  </conditionalFormatting>
  <conditionalFormatting sqref="R18">
    <cfRule type="colorScale" priority="1322">
      <colorScale>
        <cfvo type="min"/>
        <cfvo type="percentile" val="50"/>
        <cfvo type="max"/>
        <color rgb="FFF8696B"/>
        <color rgb="FFFCFCFF"/>
        <color rgb="FF63BE7B"/>
      </colorScale>
    </cfRule>
    <cfRule type="colorScale" priority="1326">
      <colorScale>
        <cfvo type="min"/>
        <cfvo type="max"/>
        <color rgb="FFFCFCFF"/>
        <color rgb="FF63BE7B"/>
      </colorScale>
    </cfRule>
  </conditionalFormatting>
  <conditionalFormatting sqref="S18">
    <cfRule type="colorScale" priority="1323">
      <colorScale>
        <cfvo type="min"/>
        <cfvo type="percentile" val="50"/>
        <cfvo type="max"/>
        <color rgb="FFF8696B"/>
        <color rgb="FFFCFCFF"/>
        <color rgb="FF63BE7B"/>
      </colorScale>
    </cfRule>
  </conditionalFormatting>
  <conditionalFormatting sqref="S18">
    <cfRule type="colorScale" priority="1325">
      <colorScale>
        <cfvo type="min"/>
        <cfvo type="max"/>
        <color rgb="FFFCFCFF"/>
        <color rgb="FF63BE7B"/>
      </colorScale>
    </cfRule>
  </conditionalFormatting>
  <conditionalFormatting sqref="T18">
    <cfRule type="colorScale" priority="1324">
      <colorScale>
        <cfvo type="min"/>
        <cfvo type="percentile" val="50"/>
        <cfvo type="max"/>
        <color rgb="FFF8696B"/>
        <color rgb="FFFCFCFF"/>
        <color rgb="FF63BE7B"/>
      </colorScale>
    </cfRule>
  </conditionalFormatting>
  <conditionalFormatting sqref="U18">
    <cfRule type="colorScale" priority="1321">
      <colorScale>
        <cfvo type="min"/>
        <cfvo type="percentile" val="50"/>
        <cfvo type="max"/>
        <color rgb="FFF8696B"/>
        <color rgb="FFFCFCFF"/>
        <color rgb="FF63BE7B"/>
      </colorScale>
    </cfRule>
  </conditionalFormatting>
  <conditionalFormatting sqref="V18">
    <cfRule type="colorScale" priority="1297">
      <colorScale>
        <cfvo type="min"/>
        <cfvo type="percentile" val="50"/>
        <cfvo type="max"/>
        <color rgb="FF63BE7B"/>
        <color rgb="FFFCFCFF"/>
        <color rgb="FFF8696B"/>
      </colorScale>
    </cfRule>
  </conditionalFormatting>
  <conditionalFormatting sqref="W18">
    <cfRule type="colorScale" priority="1320">
      <colorScale>
        <cfvo type="min"/>
        <cfvo type="percentile" val="50"/>
        <cfvo type="max"/>
        <color rgb="FF63BE7B"/>
        <color rgb="FFFCFCFF"/>
        <color rgb="FFF8696B"/>
      </colorScale>
    </cfRule>
  </conditionalFormatting>
  <conditionalFormatting sqref="D18">
    <cfRule type="colorScale" priority="1319">
      <colorScale>
        <cfvo type="min"/>
        <cfvo type="percentile" val="50"/>
        <cfvo type="max"/>
        <color rgb="FFF8696B"/>
        <color rgb="FFFCFCFF"/>
        <color rgb="FF63BE7B"/>
      </colorScale>
    </cfRule>
  </conditionalFormatting>
  <conditionalFormatting sqref="E18">
    <cfRule type="colorScale" priority="1318">
      <colorScale>
        <cfvo type="min"/>
        <cfvo type="max"/>
        <color rgb="FFFCFCFF"/>
        <color rgb="FF63BE7B"/>
      </colorScale>
    </cfRule>
  </conditionalFormatting>
  <conditionalFormatting sqref="O18">
    <cfRule type="colorScale" priority="1317">
      <colorScale>
        <cfvo type="min"/>
        <cfvo type="percentile" val="50"/>
        <cfvo type="max"/>
        <color rgb="FF63BE7B"/>
        <color rgb="FFFCFCFF"/>
        <color rgb="FFF8696B"/>
      </colorScale>
    </cfRule>
  </conditionalFormatting>
  <conditionalFormatting sqref="P18">
    <cfRule type="colorScale" priority="1316">
      <colorScale>
        <cfvo type="min"/>
        <cfvo type="percentile" val="50"/>
        <cfvo type="max"/>
        <color rgb="FF63BE7B"/>
        <color rgb="FFFCFCFF"/>
        <color rgb="FFF8696B"/>
      </colorScale>
    </cfRule>
  </conditionalFormatting>
  <conditionalFormatting sqref="Q18">
    <cfRule type="colorScale" priority="1315">
      <colorScale>
        <cfvo type="min"/>
        <cfvo type="percentile" val="50"/>
        <cfvo type="max"/>
        <color rgb="FFF8696B"/>
        <color rgb="FFFCFCFF"/>
        <color rgb="FF63BE7B"/>
      </colorScale>
    </cfRule>
  </conditionalFormatting>
  <conditionalFormatting sqref="R18">
    <cfRule type="colorScale" priority="1311">
      <colorScale>
        <cfvo type="min"/>
        <cfvo type="percentile" val="50"/>
        <cfvo type="max"/>
        <color rgb="FFF8696B"/>
        <color rgb="FFFCFCFF"/>
        <color rgb="FF63BE7B"/>
      </colorScale>
    </cfRule>
    <cfRule type="colorScale" priority="1312">
      <colorScale>
        <cfvo type="min"/>
        <cfvo type="max"/>
        <color rgb="FFFCFCFF"/>
        <color rgb="FF63BE7B"/>
      </colorScale>
    </cfRule>
  </conditionalFormatting>
  <conditionalFormatting sqref="S18">
    <cfRule type="colorScale" priority="1313">
      <colorScale>
        <cfvo type="min"/>
        <cfvo type="percentile" val="50"/>
        <cfvo type="max"/>
        <color rgb="FFF8696B"/>
        <color rgb="FFFCFCFF"/>
        <color rgb="FF63BE7B"/>
      </colorScale>
    </cfRule>
    <cfRule type="colorScale" priority="1314">
      <colorScale>
        <cfvo type="min"/>
        <cfvo type="max"/>
        <color rgb="FFFCFCFF"/>
        <color rgb="FF63BE7B"/>
      </colorScale>
    </cfRule>
  </conditionalFormatting>
  <conditionalFormatting sqref="T18">
    <cfRule type="colorScale" priority="1310">
      <colorScale>
        <cfvo type="min"/>
        <cfvo type="percentile" val="50"/>
        <cfvo type="max"/>
        <color rgb="FFF8696B"/>
        <color rgb="FFFCFCFF"/>
        <color rgb="FF63BE7B"/>
      </colorScale>
    </cfRule>
  </conditionalFormatting>
  <conditionalFormatting sqref="U18">
    <cfRule type="colorScale" priority="1309">
      <colorScale>
        <cfvo type="min"/>
        <cfvo type="percentile" val="50"/>
        <cfvo type="max"/>
        <color rgb="FFF8696B"/>
        <color rgb="FFFCFCFF"/>
        <color rgb="FF63BE7B"/>
      </colorScale>
    </cfRule>
  </conditionalFormatting>
  <conditionalFormatting sqref="W18">
    <cfRule type="colorScale" priority="1308">
      <colorScale>
        <cfvo type="min"/>
        <cfvo type="percentile" val="50"/>
        <cfvo type="max"/>
        <color rgb="FF63BE7B"/>
        <color rgb="FFFCFCFF"/>
        <color rgb="FFF8696B"/>
      </colorScale>
    </cfRule>
  </conditionalFormatting>
  <conditionalFormatting sqref="D18">
    <cfRule type="colorScale" priority="1307">
      <colorScale>
        <cfvo type="min"/>
        <cfvo type="percentile" val="50"/>
        <cfvo type="max"/>
        <color rgb="FFF8696B"/>
        <color rgb="FFFCFCFF"/>
        <color rgb="FF63BE7B"/>
      </colorScale>
    </cfRule>
  </conditionalFormatting>
  <conditionalFormatting sqref="E18">
    <cfRule type="colorScale" priority="1306">
      <colorScale>
        <cfvo type="min"/>
        <cfvo type="max"/>
        <color rgb="FFFCFCFF"/>
        <color rgb="FF63BE7B"/>
      </colorScale>
    </cfRule>
  </conditionalFormatting>
  <conditionalFormatting sqref="O18">
    <cfRule type="colorScale" priority="1305">
      <colorScale>
        <cfvo type="min"/>
        <cfvo type="percentile" val="50"/>
        <cfvo type="max"/>
        <color rgb="FF63BE7B"/>
        <color rgb="FFFCFCFF"/>
        <color rgb="FFF8696B"/>
      </colorScale>
    </cfRule>
  </conditionalFormatting>
  <conditionalFormatting sqref="P18">
    <cfRule type="colorScale" priority="1304">
      <colorScale>
        <cfvo type="min"/>
        <cfvo type="percentile" val="50"/>
        <cfvo type="max"/>
        <color rgb="FF63BE7B"/>
        <color rgb="FFFCFCFF"/>
        <color rgb="FFF8696B"/>
      </colorScale>
    </cfRule>
  </conditionalFormatting>
  <conditionalFormatting sqref="Q18">
    <cfRule type="colorScale" priority="1303">
      <colorScale>
        <cfvo type="min"/>
        <cfvo type="percentile" val="50"/>
        <cfvo type="max"/>
        <color rgb="FFF8696B"/>
        <color rgb="FFFCFCFF"/>
        <color rgb="FF63BE7B"/>
      </colorScale>
    </cfRule>
  </conditionalFormatting>
  <conditionalFormatting sqref="R18">
    <cfRule type="colorScale" priority="1302">
      <colorScale>
        <cfvo type="min"/>
        <cfvo type="max"/>
        <color rgb="FFFCFCFF"/>
        <color rgb="FF63BE7B"/>
      </colorScale>
    </cfRule>
  </conditionalFormatting>
  <conditionalFormatting sqref="S18">
    <cfRule type="colorScale" priority="1299">
      <colorScale>
        <cfvo type="min"/>
        <cfvo type="percentile" val="50"/>
        <cfvo type="max"/>
        <color rgb="FFF8696B"/>
        <color rgb="FFFCFCFF"/>
        <color rgb="FF63BE7B"/>
      </colorScale>
    </cfRule>
    <cfRule type="colorScale" priority="1301">
      <colorScale>
        <cfvo type="min"/>
        <cfvo type="max"/>
        <color rgb="FFFCFCFF"/>
        <color rgb="FF63BE7B"/>
      </colorScale>
    </cfRule>
  </conditionalFormatting>
  <conditionalFormatting sqref="T18">
    <cfRule type="colorScale" priority="1300">
      <colorScale>
        <cfvo type="min"/>
        <cfvo type="percentile" val="50"/>
        <cfvo type="max"/>
        <color rgb="FFF8696B"/>
        <color rgb="FFFCFCFF"/>
        <color rgb="FF63BE7B"/>
      </colorScale>
    </cfRule>
  </conditionalFormatting>
  <conditionalFormatting sqref="U18">
    <cfRule type="colorScale" priority="1298">
      <colorScale>
        <cfvo type="min"/>
        <cfvo type="percentile" val="50"/>
        <cfvo type="max"/>
        <color rgb="FFF8696B"/>
        <color rgb="FFFCFCFF"/>
        <color rgb="FF63BE7B"/>
      </colorScale>
    </cfRule>
  </conditionalFormatting>
  <conditionalFormatting sqref="W18">
    <cfRule type="colorScale" priority="1296">
      <colorScale>
        <cfvo type="min"/>
        <cfvo type="percentile" val="50"/>
        <cfvo type="max"/>
        <color rgb="FF63BE7B"/>
        <color rgb="FFFCFCFF"/>
        <color rgb="FFF8696B"/>
      </colorScale>
    </cfRule>
  </conditionalFormatting>
  <conditionalFormatting sqref="D18">
    <cfRule type="colorScale" priority="1420">
      <colorScale>
        <cfvo type="min"/>
        <cfvo type="percentile" val="50"/>
        <cfvo type="max"/>
        <color rgb="FFF8696B"/>
        <color rgb="FFFCFCFF"/>
        <color rgb="FF63BE7B"/>
      </colorScale>
    </cfRule>
  </conditionalFormatting>
  <conditionalFormatting sqref="E18">
    <cfRule type="colorScale" priority="1421">
      <colorScale>
        <cfvo type="min"/>
        <cfvo type="max"/>
        <color rgb="FFFCFCFF"/>
        <color rgb="FF63BE7B"/>
      </colorScale>
    </cfRule>
  </conditionalFormatting>
  <conditionalFormatting sqref="O18">
    <cfRule type="colorScale" priority="1422">
      <colorScale>
        <cfvo type="min"/>
        <cfvo type="percentile" val="50"/>
        <cfvo type="max"/>
        <color rgb="FF63BE7B"/>
        <color rgb="FFFCFCFF"/>
        <color rgb="FFF8696B"/>
      </colorScale>
    </cfRule>
  </conditionalFormatting>
  <conditionalFormatting sqref="P18">
    <cfRule type="colorScale" priority="1423">
      <colorScale>
        <cfvo type="min"/>
        <cfvo type="percentile" val="50"/>
        <cfvo type="max"/>
        <color rgb="FF63BE7B"/>
        <color rgb="FFFCFCFF"/>
        <color rgb="FFF8696B"/>
      </colorScale>
    </cfRule>
  </conditionalFormatting>
  <conditionalFormatting sqref="Q18">
    <cfRule type="colorScale" priority="1424">
      <colorScale>
        <cfvo type="min"/>
        <cfvo type="percentile" val="50"/>
        <cfvo type="max"/>
        <color rgb="FFF8696B"/>
        <color rgb="FFFCFCFF"/>
        <color rgb="FF63BE7B"/>
      </colorScale>
    </cfRule>
  </conditionalFormatting>
  <conditionalFormatting sqref="R18">
    <cfRule type="colorScale" priority="1425">
      <colorScale>
        <cfvo type="min"/>
        <cfvo type="max"/>
        <color rgb="FFFCFCFF"/>
        <color rgb="FF63BE7B"/>
      </colorScale>
    </cfRule>
  </conditionalFormatting>
  <conditionalFormatting sqref="S18">
    <cfRule type="colorScale" priority="1426">
      <colorScale>
        <cfvo type="min"/>
        <cfvo type="max"/>
        <color rgb="FFFCFCFF"/>
        <color rgb="FF63BE7B"/>
      </colorScale>
    </cfRule>
  </conditionalFormatting>
  <conditionalFormatting sqref="T18">
    <cfRule type="colorScale" priority="1427">
      <colorScale>
        <cfvo type="min"/>
        <cfvo type="max"/>
        <color rgb="FFFCFCFF"/>
        <color rgb="FF63BE7B"/>
      </colorScale>
    </cfRule>
  </conditionalFormatting>
  <conditionalFormatting sqref="U18">
    <cfRule type="colorScale" priority="1428">
      <colorScale>
        <cfvo type="min"/>
        <cfvo type="max"/>
        <color rgb="FFFCFCFF"/>
        <color rgb="FF63BE7B"/>
      </colorScale>
    </cfRule>
  </conditionalFormatting>
  <conditionalFormatting sqref="V18">
    <cfRule type="colorScale" priority="1429">
      <colorScale>
        <cfvo type="min"/>
        <cfvo type="percentile" val="50"/>
        <cfvo type="max"/>
        <color rgb="FF63BE7B"/>
        <color rgb="FFFCFCFF"/>
        <color rgb="FFF8696B"/>
      </colorScale>
    </cfRule>
  </conditionalFormatting>
  <conditionalFormatting sqref="D18">
    <cfRule type="colorScale" priority="1295">
      <colorScale>
        <cfvo type="min"/>
        <cfvo type="percentile" val="50"/>
        <cfvo type="max"/>
        <color rgb="FFF8696B"/>
        <color rgb="FFFCFCFF"/>
        <color rgb="FF63BE7B"/>
      </colorScale>
    </cfRule>
  </conditionalFormatting>
  <conditionalFormatting sqref="O18">
    <cfRule type="colorScale" priority="1288">
      <colorScale>
        <cfvo type="min"/>
        <cfvo type="percentile" val="50"/>
        <cfvo type="max"/>
        <color rgb="FF63BE7B"/>
        <color rgb="FFFCFCFF"/>
        <color rgb="FFF8696B"/>
      </colorScale>
    </cfRule>
  </conditionalFormatting>
  <conditionalFormatting sqref="P18">
    <cfRule type="colorScale" priority="1287">
      <colorScale>
        <cfvo type="min"/>
        <cfvo type="percentile" val="50"/>
        <cfvo type="max"/>
        <color rgb="FF63BE7B"/>
        <color rgb="FFFCFCFF"/>
        <color rgb="FFF8696B"/>
      </colorScale>
    </cfRule>
  </conditionalFormatting>
  <conditionalFormatting sqref="Q18">
    <cfRule type="colorScale" priority="1286">
      <colorScale>
        <cfvo type="min"/>
        <cfvo type="percentile" val="50"/>
        <cfvo type="max"/>
        <color rgb="FFF8696B"/>
        <color rgb="FFFCFCFF"/>
        <color rgb="FF63BE7B"/>
      </colorScale>
    </cfRule>
  </conditionalFormatting>
  <conditionalFormatting sqref="R18">
    <cfRule type="colorScale" priority="1285">
      <colorScale>
        <cfvo type="min"/>
        <cfvo type="max"/>
        <color rgb="FFFCFCFF"/>
        <color rgb="FF63BE7B"/>
      </colorScale>
    </cfRule>
  </conditionalFormatting>
  <conditionalFormatting sqref="S18">
    <cfRule type="colorScale" priority="1284">
      <colorScale>
        <cfvo type="min"/>
        <cfvo type="percentile" val="50"/>
        <cfvo type="max"/>
        <color rgb="FFF8696B"/>
        <color rgb="FFFCFCFF"/>
        <color rgb="FF63BE7B"/>
      </colorScale>
    </cfRule>
  </conditionalFormatting>
  <conditionalFormatting sqref="T18">
    <cfRule type="colorScale" priority="1283">
      <colorScale>
        <cfvo type="min"/>
        <cfvo type="percentile" val="50"/>
        <cfvo type="max"/>
        <color rgb="FFF8696B"/>
        <color rgb="FFFCFCFF"/>
        <color rgb="FF63BE7B"/>
      </colorScale>
    </cfRule>
  </conditionalFormatting>
  <conditionalFormatting sqref="U18">
    <cfRule type="colorScale" priority="1282">
      <colorScale>
        <cfvo type="min"/>
        <cfvo type="percentile" val="50"/>
        <cfvo type="max"/>
        <color rgb="FFF8696B"/>
        <color rgb="FFFCFCFF"/>
        <color rgb="FF63BE7B"/>
      </colorScale>
    </cfRule>
  </conditionalFormatting>
  <conditionalFormatting sqref="V18">
    <cfRule type="colorScale" priority="1281">
      <colorScale>
        <cfvo type="min"/>
        <cfvo type="percentile" val="50"/>
        <cfvo type="max"/>
        <color rgb="FF63BE7B"/>
        <color rgb="FFFCFCFF"/>
        <color rgb="FFF8696B"/>
      </colorScale>
    </cfRule>
  </conditionalFormatting>
  <conditionalFormatting sqref="W18">
    <cfRule type="colorScale" priority="1280">
      <colorScale>
        <cfvo type="min"/>
        <cfvo type="percentile" val="50"/>
        <cfvo type="max"/>
        <color rgb="FF63BE7B"/>
        <color rgb="FFFCFCFF"/>
        <color rgb="FFF8696B"/>
      </colorScale>
    </cfRule>
  </conditionalFormatting>
  <conditionalFormatting sqref="E18">
    <cfRule type="colorScale" priority="1291">
      <colorScale>
        <cfvo type="min"/>
        <cfvo type="max"/>
        <color rgb="FFFCFCFF"/>
        <color rgb="FF63BE7B"/>
      </colorScale>
    </cfRule>
    <cfRule type="colorScale" priority="1292">
      <colorScale>
        <cfvo type="min"/>
        <cfvo type="max"/>
        <color rgb="FFFCFCFF"/>
        <color rgb="FF63BE7B"/>
      </colorScale>
    </cfRule>
    <cfRule type="colorScale" priority="1293">
      <colorScale>
        <cfvo type="min"/>
        <cfvo type="percentile" val="50"/>
        <cfvo type="max"/>
        <color rgb="FFF8696B"/>
        <color rgb="FFFFEB84"/>
        <color rgb="FF63BE7B"/>
      </colorScale>
    </cfRule>
    <cfRule type="colorScale" priority="1294">
      <colorScale>
        <cfvo type="min"/>
        <cfvo type="max"/>
        <color rgb="FFFFEF9C"/>
        <color rgb="FF63BE7B"/>
      </colorScale>
    </cfRule>
  </conditionalFormatting>
  <conditionalFormatting sqref="D18">
    <cfRule type="colorScale" priority="1290">
      <colorScale>
        <cfvo type="min"/>
        <cfvo type="percentile" val="50"/>
        <cfvo type="max"/>
        <color rgb="FFF8696B"/>
        <color rgb="FFFCFCFF"/>
        <color rgb="FF63BE7B"/>
      </colorScale>
    </cfRule>
  </conditionalFormatting>
  <conditionalFormatting sqref="E18">
    <cfRule type="colorScale" priority="1289">
      <colorScale>
        <cfvo type="min"/>
        <cfvo type="max"/>
        <color rgb="FFFCFCFF"/>
        <color rgb="FF63BE7B"/>
      </colorScale>
    </cfRule>
  </conditionalFormatting>
  <conditionalFormatting sqref="D18">
    <cfRule type="colorScale" priority="1267">
      <colorScale>
        <cfvo type="min"/>
        <cfvo type="percentile" val="50"/>
        <cfvo type="max"/>
        <color rgb="FFF8696B"/>
        <color rgb="FFFCFCFF"/>
        <color rgb="FF63BE7B"/>
      </colorScale>
    </cfRule>
  </conditionalFormatting>
  <conditionalFormatting sqref="O18">
    <cfRule type="colorScale" priority="1112">
      <colorScale>
        <cfvo type="min"/>
        <cfvo type="percentile" val="50"/>
        <cfvo type="max"/>
        <color rgb="FF63BE7B"/>
        <color rgb="FFFCFCFF"/>
        <color rgb="FFF8696B"/>
      </colorScale>
    </cfRule>
    <cfRule type="colorScale" priority="1279">
      <colorScale>
        <cfvo type="min"/>
        <cfvo type="max"/>
        <color rgb="FFFCFCFF"/>
        <color rgb="FF63BE7B"/>
      </colorScale>
    </cfRule>
  </conditionalFormatting>
  <conditionalFormatting sqref="P18">
    <cfRule type="colorScale" priority="1111">
      <colorScale>
        <cfvo type="min"/>
        <cfvo type="percentile" val="50"/>
        <cfvo type="max"/>
        <color rgb="FF63BE7B"/>
        <color rgb="FFFCFCFF"/>
        <color rgb="FFF8696B"/>
      </colorScale>
    </cfRule>
  </conditionalFormatting>
  <conditionalFormatting sqref="Q18">
    <cfRule type="colorScale" priority="1110">
      <colorScale>
        <cfvo type="min"/>
        <cfvo type="percentile" val="50"/>
        <cfvo type="max"/>
        <color rgb="FFF8696B"/>
        <color rgb="FFFCFCFF"/>
        <color rgb="FF63BE7B"/>
      </colorScale>
    </cfRule>
  </conditionalFormatting>
  <conditionalFormatting sqref="R18">
    <cfRule type="colorScale" priority="1109">
      <colorScale>
        <cfvo type="min"/>
        <cfvo type="max"/>
        <color rgb="FFFCFCFF"/>
        <color rgb="FF63BE7B"/>
      </colorScale>
    </cfRule>
  </conditionalFormatting>
  <conditionalFormatting sqref="S18">
    <cfRule type="colorScale" priority="1108">
      <colorScale>
        <cfvo type="min"/>
        <cfvo type="percentile" val="50"/>
        <cfvo type="max"/>
        <color rgb="FFF8696B"/>
        <color rgb="FFFCFCFF"/>
        <color rgb="FF63BE7B"/>
      </colorScale>
    </cfRule>
  </conditionalFormatting>
  <conditionalFormatting sqref="T18">
    <cfRule type="colorScale" priority="1107">
      <colorScale>
        <cfvo type="min"/>
        <cfvo type="percentile" val="50"/>
        <cfvo type="max"/>
        <color rgb="FFF8696B"/>
        <color rgb="FFFCFCFF"/>
        <color rgb="FF63BE7B"/>
      </colorScale>
    </cfRule>
  </conditionalFormatting>
  <conditionalFormatting sqref="U18">
    <cfRule type="colorScale" priority="1106">
      <colorScale>
        <cfvo type="min"/>
        <cfvo type="percentile" val="50"/>
        <cfvo type="max"/>
        <color rgb="FFF8696B"/>
        <color rgb="FFFCFCFF"/>
        <color rgb="FF63BE7B"/>
      </colorScale>
    </cfRule>
  </conditionalFormatting>
  <conditionalFormatting sqref="V18">
    <cfRule type="colorScale" priority="1105">
      <colorScale>
        <cfvo type="min"/>
        <cfvo type="percentile" val="50"/>
        <cfvo type="max"/>
        <color rgb="FF63BE7B"/>
        <color rgb="FFFCFCFF"/>
        <color rgb="FFF8696B"/>
      </colorScale>
    </cfRule>
  </conditionalFormatting>
  <conditionalFormatting sqref="W18">
    <cfRule type="colorScale" priority="1104">
      <colorScale>
        <cfvo type="min"/>
        <cfvo type="percentile" val="50"/>
        <cfvo type="max"/>
        <color rgb="FF63BE7B"/>
        <color rgb="FFFCFCFF"/>
        <color rgb="FFF8696B"/>
      </colorScale>
    </cfRule>
  </conditionalFormatting>
  <conditionalFormatting sqref="E18">
    <cfRule type="colorScale" priority="1266">
      <colorScale>
        <cfvo type="min"/>
        <cfvo type="max"/>
        <color rgb="FFFCFCFF"/>
        <color rgb="FF63BE7B"/>
      </colorScale>
    </cfRule>
  </conditionalFormatting>
  <conditionalFormatting sqref="Q18:W18">
    <cfRule type="colorScale" priority="1275">
      <colorScale>
        <cfvo type="min"/>
        <cfvo type="max"/>
        <color rgb="FFFFEF9C"/>
        <color rgb="FF63BE7B"/>
      </colorScale>
    </cfRule>
  </conditionalFormatting>
  <conditionalFormatting sqref="R18:S18">
    <cfRule type="colorScale" priority="1268">
      <colorScale>
        <cfvo type="min"/>
        <cfvo type="max"/>
        <color rgb="FFFFEF9C"/>
        <color rgb="FF63BE7B"/>
      </colorScale>
    </cfRule>
    <cfRule type="colorScale" priority="1269">
      <colorScale>
        <cfvo type="min"/>
        <cfvo type="max"/>
        <color rgb="FFFFEF9C"/>
        <color rgb="FF63BE7B"/>
      </colorScale>
    </cfRule>
    <cfRule type="colorScale" priority="1270">
      <colorScale>
        <cfvo type="min"/>
        <cfvo type="percentile" val="50"/>
        <cfvo type="max"/>
        <color rgb="FFF8696B"/>
        <color rgb="FFFCFCFF"/>
        <color rgb="FF63BE7B"/>
      </colorScale>
    </cfRule>
    <cfRule type="colorScale" priority="1271">
      <colorScale>
        <cfvo type="min"/>
        <cfvo type="max"/>
        <color rgb="FFFCFCFF"/>
        <color rgb="FF63BE7B"/>
      </colorScale>
    </cfRule>
    <cfRule type="colorScale" priority="1272">
      <colorScale>
        <cfvo type="min"/>
        <cfvo type="max"/>
        <color rgb="FFFCFCFF"/>
        <color rgb="FF63BE7B"/>
      </colorScale>
    </cfRule>
    <cfRule type="colorScale" priority="1273">
      <colorScale>
        <cfvo type="min"/>
        <cfvo type="percentile" val="50"/>
        <cfvo type="max"/>
        <color rgb="FFF8696B"/>
        <color rgb="FFFCFCFF"/>
        <color rgb="FF63BE7B"/>
      </colorScale>
    </cfRule>
    <cfRule type="colorScale" priority="1274">
      <colorScale>
        <cfvo type="min"/>
        <cfvo type="max"/>
        <color rgb="FFFCFCFF"/>
        <color rgb="FF63BE7B"/>
      </colorScale>
    </cfRule>
  </conditionalFormatting>
  <conditionalFormatting sqref="U18:W18">
    <cfRule type="colorScale" priority="1276">
      <colorScale>
        <cfvo type="min"/>
        <cfvo type="max"/>
        <color rgb="FFFFEF9C"/>
        <color rgb="FF63BE7B"/>
      </colorScale>
    </cfRule>
    <cfRule type="colorScale" priority="1277">
      <colorScale>
        <cfvo type="min"/>
        <cfvo type="max"/>
        <color rgb="FFFFEF9C"/>
        <color rgb="FF63BE7B"/>
      </colorScale>
    </cfRule>
    <cfRule type="colorScale" priority="1278">
      <colorScale>
        <cfvo type="min"/>
        <cfvo type="max"/>
        <color rgb="FFFFEF9C"/>
        <color rgb="FF63BE7B"/>
      </colorScale>
    </cfRule>
  </conditionalFormatting>
  <conditionalFormatting sqref="F18">
    <cfRule type="colorScale" priority="1264">
      <colorScale>
        <cfvo type="min"/>
        <cfvo type="max"/>
        <color rgb="FFFCFCFF"/>
        <color rgb="FF63BE7B"/>
      </colorScale>
    </cfRule>
  </conditionalFormatting>
  <conditionalFormatting sqref="F18">
    <cfRule type="colorScale" priority="1258">
      <colorScale>
        <cfvo type="min"/>
        <cfvo type="max"/>
        <color rgb="FFFCFCFF"/>
        <color rgb="FF63BE7B"/>
      </colorScale>
    </cfRule>
    <cfRule type="colorScale" priority="1259">
      <colorScale>
        <cfvo type="min"/>
        <cfvo type="max"/>
        <color rgb="FFFCFCFF"/>
        <color rgb="FF63BE7B"/>
      </colorScale>
    </cfRule>
    <cfRule type="colorScale" priority="1260">
      <colorScale>
        <cfvo type="min"/>
        <cfvo type="max"/>
        <color rgb="FFFCFCFF"/>
        <color rgb="FF63BE7B"/>
      </colorScale>
    </cfRule>
    <cfRule type="colorScale" priority="1261">
      <colorScale>
        <cfvo type="min"/>
        <cfvo type="percentile" val="50"/>
        <cfvo type="max"/>
        <color rgb="FFF8696B"/>
        <color rgb="FFFCFCFF"/>
        <color rgb="FF63BE7B"/>
      </colorScale>
    </cfRule>
    <cfRule type="colorScale" priority="1262">
      <colorScale>
        <cfvo type="min"/>
        <cfvo type="max"/>
        <color rgb="FFFCFCFF"/>
        <color rgb="FF63BE7B"/>
      </colorScale>
    </cfRule>
    <cfRule type="colorScale" priority="1263">
      <colorScale>
        <cfvo type="min"/>
        <cfvo type="percentile" val="50"/>
        <cfvo type="max"/>
        <color rgb="FFF8696B"/>
        <color rgb="FFFCFCFF"/>
        <color rgb="FF63BE7B"/>
      </colorScale>
    </cfRule>
  </conditionalFormatting>
  <conditionalFormatting sqref="F18">
    <cfRule type="colorScale" priority="1257">
      <colorScale>
        <cfvo type="min"/>
        <cfvo type="max"/>
        <color rgb="FFFCFCFF"/>
        <color rgb="FF63BE7B"/>
      </colorScale>
    </cfRule>
  </conditionalFormatting>
  <conditionalFormatting sqref="F18">
    <cfRule type="colorScale" priority="1256">
      <colorScale>
        <cfvo type="min"/>
        <cfvo type="max"/>
        <color rgb="FFFCFCFF"/>
        <color rgb="FF63BE7B"/>
      </colorScale>
    </cfRule>
  </conditionalFormatting>
  <conditionalFormatting sqref="F18">
    <cfRule type="colorScale" priority="1255">
      <colorScale>
        <cfvo type="min"/>
        <cfvo type="max"/>
        <color rgb="FFFCFCFF"/>
        <color rgb="FF63BE7B"/>
      </colorScale>
    </cfRule>
  </conditionalFormatting>
  <conditionalFormatting sqref="F18">
    <cfRule type="colorScale" priority="1265">
      <colorScale>
        <cfvo type="min"/>
        <cfvo type="max"/>
        <color rgb="FFFCFCFF"/>
        <color rgb="FF63BE7B"/>
      </colorScale>
    </cfRule>
  </conditionalFormatting>
  <conditionalFormatting sqref="F18">
    <cfRule type="colorScale" priority="1251">
      <colorScale>
        <cfvo type="min"/>
        <cfvo type="max"/>
        <color rgb="FFFCFCFF"/>
        <color rgb="FF63BE7B"/>
      </colorScale>
    </cfRule>
    <cfRule type="colorScale" priority="1252">
      <colorScale>
        <cfvo type="min"/>
        <cfvo type="max"/>
        <color rgb="FFFCFCFF"/>
        <color rgb="FF63BE7B"/>
      </colorScale>
    </cfRule>
    <cfRule type="colorScale" priority="1253">
      <colorScale>
        <cfvo type="min"/>
        <cfvo type="percentile" val="50"/>
        <cfvo type="max"/>
        <color rgb="FFF8696B"/>
        <color rgb="FFFFEB84"/>
        <color rgb="FF63BE7B"/>
      </colorScale>
    </cfRule>
    <cfRule type="colorScale" priority="1254">
      <colorScale>
        <cfvo type="min"/>
        <cfvo type="max"/>
        <color rgb="FFFFEF9C"/>
        <color rgb="FF63BE7B"/>
      </colorScale>
    </cfRule>
  </conditionalFormatting>
  <conditionalFormatting sqref="F18">
    <cfRule type="colorScale" priority="1250">
      <colorScale>
        <cfvo type="min"/>
        <cfvo type="max"/>
        <color rgb="FFFCFCFF"/>
        <color rgb="FF63BE7B"/>
      </colorScale>
    </cfRule>
  </conditionalFormatting>
  <conditionalFormatting sqref="F18">
    <cfRule type="colorScale" priority="1249">
      <colorScale>
        <cfvo type="min"/>
        <cfvo type="max"/>
        <color rgb="FFFCFCFF"/>
        <color rgb="FF63BE7B"/>
      </colorScale>
    </cfRule>
  </conditionalFormatting>
  <conditionalFormatting sqref="G18">
    <cfRule type="colorScale" priority="1247">
      <colorScale>
        <cfvo type="min"/>
        <cfvo type="max"/>
        <color rgb="FFFCFCFF"/>
        <color rgb="FF63BE7B"/>
      </colorScale>
    </cfRule>
  </conditionalFormatting>
  <conditionalFormatting sqref="G18">
    <cfRule type="colorScale" priority="1241">
      <colorScale>
        <cfvo type="min"/>
        <cfvo type="max"/>
        <color rgb="FFFCFCFF"/>
        <color rgb="FF63BE7B"/>
      </colorScale>
    </cfRule>
    <cfRule type="colorScale" priority="1242">
      <colorScale>
        <cfvo type="min"/>
        <cfvo type="max"/>
        <color rgb="FFFCFCFF"/>
        <color rgb="FF63BE7B"/>
      </colorScale>
    </cfRule>
    <cfRule type="colorScale" priority="1243">
      <colorScale>
        <cfvo type="min"/>
        <cfvo type="max"/>
        <color rgb="FFFCFCFF"/>
        <color rgb="FF63BE7B"/>
      </colorScale>
    </cfRule>
    <cfRule type="colorScale" priority="1244">
      <colorScale>
        <cfvo type="min"/>
        <cfvo type="percentile" val="50"/>
        <cfvo type="max"/>
        <color rgb="FFF8696B"/>
        <color rgb="FFFCFCFF"/>
        <color rgb="FF63BE7B"/>
      </colorScale>
    </cfRule>
    <cfRule type="colorScale" priority="1245">
      <colorScale>
        <cfvo type="min"/>
        <cfvo type="max"/>
        <color rgb="FFFCFCFF"/>
        <color rgb="FF63BE7B"/>
      </colorScale>
    </cfRule>
    <cfRule type="colorScale" priority="1246">
      <colorScale>
        <cfvo type="min"/>
        <cfvo type="percentile" val="50"/>
        <cfvo type="max"/>
        <color rgb="FFF8696B"/>
        <color rgb="FFFCFCFF"/>
        <color rgb="FF63BE7B"/>
      </colorScale>
    </cfRule>
  </conditionalFormatting>
  <conditionalFormatting sqref="G18">
    <cfRule type="colorScale" priority="1240">
      <colorScale>
        <cfvo type="min"/>
        <cfvo type="max"/>
        <color rgb="FFFCFCFF"/>
        <color rgb="FF63BE7B"/>
      </colorScale>
    </cfRule>
  </conditionalFormatting>
  <conditionalFormatting sqref="G18">
    <cfRule type="colorScale" priority="1239">
      <colorScale>
        <cfvo type="min"/>
        <cfvo type="max"/>
        <color rgb="FFFCFCFF"/>
        <color rgb="FF63BE7B"/>
      </colorScale>
    </cfRule>
  </conditionalFormatting>
  <conditionalFormatting sqref="G18">
    <cfRule type="colorScale" priority="1238">
      <colorScale>
        <cfvo type="min"/>
        <cfvo type="max"/>
        <color rgb="FFFCFCFF"/>
        <color rgb="FF63BE7B"/>
      </colorScale>
    </cfRule>
  </conditionalFormatting>
  <conditionalFormatting sqref="G18">
    <cfRule type="colorScale" priority="1248">
      <colorScale>
        <cfvo type="min"/>
        <cfvo type="max"/>
        <color rgb="FFFCFCFF"/>
        <color rgb="FF63BE7B"/>
      </colorScale>
    </cfRule>
  </conditionalFormatting>
  <conditionalFormatting sqref="G18">
    <cfRule type="colorScale" priority="1234">
      <colorScale>
        <cfvo type="min"/>
        <cfvo type="max"/>
        <color rgb="FFFCFCFF"/>
        <color rgb="FF63BE7B"/>
      </colorScale>
    </cfRule>
    <cfRule type="colorScale" priority="1235">
      <colorScale>
        <cfvo type="min"/>
        <cfvo type="max"/>
        <color rgb="FFFCFCFF"/>
        <color rgb="FF63BE7B"/>
      </colorScale>
    </cfRule>
    <cfRule type="colorScale" priority="1236">
      <colorScale>
        <cfvo type="min"/>
        <cfvo type="percentile" val="50"/>
        <cfvo type="max"/>
        <color rgb="FFF8696B"/>
        <color rgb="FFFFEB84"/>
        <color rgb="FF63BE7B"/>
      </colorScale>
    </cfRule>
    <cfRule type="colorScale" priority="1237">
      <colorScale>
        <cfvo type="min"/>
        <cfvo type="max"/>
        <color rgb="FFFFEF9C"/>
        <color rgb="FF63BE7B"/>
      </colorScale>
    </cfRule>
  </conditionalFormatting>
  <conditionalFormatting sqref="G18">
    <cfRule type="colorScale" priority="1233">
      <colorScale>
        <cfvo type="min"/>
        <cfvo type="max"/>
        <color rgb="FFFCFCFF"/>
        <color rgb="FF63BE7B"/>
      </colorScale>
    </cfRule>
  </conditionalFormatting>
  <conditionalFormatting sqref="G18">
    <cfRule type="colorScale" priority="1232">
      <colorScale>
        <cfvo type="min"/>
        <cfvo type="max"/>
        <color rgb="FFFCFCFF"/>
        <color rgb="FF63BE7B"/>
      </colorScale>
    </cfRule>
  </conditionalFormatting>
  <conditionalFormatting sqref="H18">
    <cfRule type="colorScale" priority="1230">
      <colorScale>
        <cfvo type="min"/>
        <cfvo type="max"/>
        <color rgb="FFFCFCFF"/>
        <color rgb="FF63BE7B"/>
      </colorScale>
    </cfRule>
  </conditionalFormatting>
  <conditionalFormatting sqref="H18">
    <cfRule type="colorScale" priority="1224">
      <colorScale>
        <cfvo type="min"/>
        <cfvo type="max"/>
        <color rgb="FFFCFCFF"/>
        <color rgb="FF63BE7B"/>
      </colorScale>
    </cfRule>
    <cfRule type="colorScale" priority="1225">
      <colorScale>
        <cfvo type="min"/>
        <cfvo type="max"/>
        <color rgb="FFFCFCFF"/>
        <color rgb="FF63BE7B"/>
      </colorScale>
    </cfRule>
    <cfRule type="colorScale" priority="1226">
      <colorScale>
        <cfvo type="min"/>
        <cfvo type="max"/>
        <color rgb="FFFCFCFF"/>
        <color rgb="FF63BE7B"/>
      </colorScale>
    </cfRule>
    <cfRule type="colorScale" priority="1227">
      <colorScale>
        <cfvo type="min"/>
        <cfvo type="percentile" val="50"/>
        <cfvo type="max"/>
        <color rgb="FFF8696B"/>
        <color rgb="FFFCFCFF"/>
        <color rgb="FF63BE7B"/>
      </colorScale>
    </cfRule>
    <cfRule type="colorScale" priority="1228">
      <colorScale>
        <cfvo type="min"/>
        <cfvo type="max"/>
        <color rgb="FFFCFCFF"/>
        <color rgb="FF63BE7B"/>
      </colorScale>
    </cfRule>
    <cfRule type="colorScale" priority="1229">
      <colorScale>
        <cfvo type="min"/>
        <cfvo type="percentile" val="50"/>
        <cfvo type="max"/>
        <color rgb="FFF8696B"/>
        <color rgb="FFFCFCFF"/>
        <color rgb="FF63BE7B"/>
      </colorScale>
    </cfRule>
  </conditionalFormatting>
  <conditionalFormatting sqref="H18">
    <cfRule type="colorScale" priority="1223">
      <colorScale>
        <cfvo type="min"/>
        <cfvo type="max"/>
        <color rgb="FFFCFCFF"/>
        <color rgb="FF63BE7B"/>
      </colorScale>
    </cfRule>
  </conditionalFormatting>
  <conditionalFormatting sqref="H18">
    <cfRule type="colorScale" priority="1222">
      <colorScale>
        <cfvo type="min"/>
        <cfvo type="max"/>
        <color rgb="FFFCFCFF"/>
        <color rgb="FF63BE7B"/>
      </colorScale>
    </cfRule>
  </conditionalFormatting>
  <conditionalFormatting sqref="H18">
    <cfRule type="colorScale" priority="1221">
      <colorScale>
        <cfvo type="min"/>
        <cfvo type="max"/>
        <color rgb="FFFCFCFF"/>
        <color rgb="FF63BE7B"/>
      </colorScale>
    </cfRule>
  </conditionalFormatting>
  <conditionalFormatting sqref="H18">
    <cfRule type="colorScale" priority="1231">
      <colorScale>
        <cfvo type="min"/>
        <cfvo type="max"/>
        <color rgb="FFFCFCFF"/>
        <color rgb="FF63BE7B"/>
      </colorScale>
    </cfRule>
  </conditionalFormatting>
  <conditionalFormatting sqref="H18">
    <cfRule type="colorScale" priority="1217">
      <colorScale>
        <cfvo type="min"/>
        <cfvo type="max"/>
        <color rgb="FFFCFCFF"/>
        <color rgb="FF63BE7B"/>
      </colorScale>
    </cfRule>
    <cfRule type="colorScale" priority="1218">
      <colorScale>
        <cfvo type="min"/>
        <cfvo type="max"/>
        <color rgb="FFFCFCFF"/>
        <color rgb="FF63BE7B"/>
      </colorScale>
    </cfRule>
    <cfRule type="colorScale" priority="1219">
      <colorScale>
        <cfvo type="min"/>
        <cfvo type="percentile" val="50"/>
        <cfvo type="max"/>
        <color rgb="FFF8696B"/>
        <color rgb="FFFFEB84"/>
        <color rgb="FF63BE7B"/>
      </colorScale>
    </cfRule>
    <cfRule type="colorScale" priority="1220">
      <colorScale>
        <cfvo type="min"/>
        <cfvo type="max"/>
        <color rgb="FFFFEF9C"/>
        <color rgb="FF63BE7B"/>
      </colorScale>
    </cfRule>
  </conditionalFormatting>
  <conditionalFormatting sqref="H18">
    <cfRule type="colorScale" priority="1216">
      <colorScale>
        <cfvo type="min"/>
        <cfvo type="max"/>
        <color rgb="FFFCFCFF"/>
        <color rgb="FF63BE7B"/>
      </colorScale>
    </cfRule>
  </conditionalFormatting>
  <conditionalFormatting sqref="H18">
    <cfRule type="colorScale" priority="1215">
      <colorScale>
        <cfvo type="min"/>
        <cfvo type="max"/>
        <color rgb="FFFCFCFF"/>
        <color rgb="FF63BE7B"/>
      </colorScale>
    </cfRule>
  </conditionalFormatting>
  <conditionalFormatting sqref="I18">
    <cfRule type="colorScale" priority="1213">
      <colorScale>
        <cfvo type="min"/>
        <cfvo type="max"/>
        <color rgb="FFFCFCFF"/>
        <color rgb="FF63BE7B"/>
      </colorScale>
    </cfRule>
  </conditionalFormatting>
  <conditionalFormatting sqref="I18">
    <cfRule type="colorScale" priority="1207">
      <colorScale>
        <cfvo type="min"/>
        <cfvo type="max"/>
        <color rgb="FFFCFCFF"/>
        <color rgb="FF63BE7B"/>
      </colorScale>
    </cfRule>
    <cfRule type="colorScale" priority="1208">
      <colorScale>
        <cfvo type="min"/>
        <cfvo type="max"/>
        <color rgb="FFFCFCFF"/>
        <color rgb="FF63BE7B"/>
      </colorScale>
    </cfRule>
    <cfRule type="colorScale" priority="1209">
      <colorScale>
        <cfvo type="min"/>
        <cfvo type="max"/>
        <color rgb="FFFCFCFF"/>
        <color rgb="FF63BE7B"/>
      </colorScale>
    </cfRule>
    <cfRule type="colorScale" priority="1210">
      <colorScale>
        <cfvo type="min"/>
        <cfvo type="percentile" val="50"/>
        <cfvo type="max"/>
        <color rgb="FFF8696B"/>
        <color rgb="FFFCFCFF"/>
        <color rgb="FF63BE7B"/>
      </colorScale>
    </cfRule>
    <cfRule type="colorScale" priority="1211">
      <colorScale>
        <cfvo type="min"/>
        <cfvo type="max"/>
        <color rgb="FFFCFCFF"/>
        <color rgb="FF63BE7B"/>
      </colorScale>
    </cfRule>
    <cfRule type="colorScale" priority="1212">
      <colorScale>
        <cfvo type="min"/>
        <cfvo type="percentile" val="50"/>
        <cfvo type="max"/>
        <color rgb="FFF8696B"/>
        <color rgb="FFFCFCFF"/>
        <color rgb="FF63BE7B"/>
      </colorScale>
    </cfRule>
  </conditionalFormatting>
  <conditionalFormatting sqref="I18">
    <cfRule type="colorScale" priority="1206">
      <colorScale>
        <cfvo type="min"/>
        <cfvo type="max"/>
        <color rgb="FFFCFCFF"/>
        <color rgb="FF63BE7B"/>
      </colorScale>
    </cfRule>
  </conditionalFormatting>
  <conditionalFormatting sqref="I18">
    <cfRule type="colorScale" priority="1205">
      <colorScale>
        <cfvo type="min"/>
        <cfvo type="max"/>
        <color rgb="FFFCFCFF"/>
        <color rgb="FF63BE7B"/>
      </colorScale>
    </cfRule>
  </conditionalFormatting>
  <conditionalFormatting sqref="I18">
    <cfRule type="colorScale" priority="1204">
      <colorScale>
        <cfvo type="min"/>
        <cfvo type="max"/>
        <color rgb="FFFCFCFF"/>
        <color rgb="FF63BE7B"/>
      </colorScale>
    </cfRule>
  </conditionalFormatting>
  <conditionalFormatting sqref="I18">
    <cfRule type="colorScale" priority="1214">
      <colorScale>
        <cfvo type="min"/>
        <cfvo type="max"/>
        <color rgb="FFFCFCFF"/>
        <color rgb="FF63BE7B"/>
      </colorScale>
    </cfRule>
  </conditionalFormatting>
  <conditionalFormatting sqref="I18">
    <cfRule type="colorScale" priority="1200">
      <colorScale>
        <cfvo type="min"/>
        <cfvo type="max"/>
        <color rgb="FFFCFCFF"/>
        <color rgb="FF63BE7B"/>
      </colorScale>
    </cfRule>
    <cfRule type="colorScale" priority="1201">
      <colorScale>
        <cfvo type="min"/>
        <cfvo type="max"/>
        <color rgb="FFFCFCFF"/>
        <color rgb="FF63BE7B"/>
      </colorScale>
    </cfRule>
    <cfRule type="colorScale" priority="1202">
      <colorScale>
        <cfvo type="min"/>
        <cfvo type="percentile" val="50"/>
        <cfvo type="max"/>
        <color rgb="FFF8696B"/>
        <color rgb="FFFFEB84"/>
        <color rgb="FF63BE7B"/>
      </colorScale>
    </cfRule>
    <cfRule type="colorScale" priority="1203">
      <colorScale>
        <cfvo type="min"/>
        <cfvo type="max"/>
        <color rgb="FFFFEF9C"/>
        <color rgb="FF63BE7B"/>
      </colorScale>
    </cfRule>
  </conditionalFormatting>
  <conditionalFormatting sqref="I18">
    <cfRule type="colorScale" priority="1199">
      <colorScale>
        <cfvo type="min"/>
        <cfvo type="max"/>
        <color rgb="FFFCFCFF"/>
        <color rgb="FF63BE7B"/>
      </colorScale>
    </cfRule>
  </conditionalFormatting>
  <conditionalFormatting sqref="I18">
    <cfRule type="colorScale" priority="1198">
      <colorScale>
        <cfvo type="min"/>
        <cfvo type="max"/>
        <color rgb="FFFCFCFF"/>
        <color rgb="FF63BE7B"/>
      </colorScale>
    </cfRule>
  </conditionalFormatting>
  <conditionalFormatting sqref="J18">
    <cfRule type="colorScale" priority="1196">
      <colorScale>
        <cfvo type="min"/>
        <cfvo type="max"/>
        <color rgb="FFFCFCFF"/>
        <color rgb="FF63BE7B"/>
      </colorScale>
    </cfRule>
  </conditionalFormatting>
  <conditionalFormatting sqref="J18">
    <cfRule type="colorScale" priority="1190">
      <colorScale>
        <cfvo type="min"/>
        <cfvo type="max"/>
        <color rgb="FFFCFCFF"/>
        <color rgb="FF63BE7B"/>
      </colorScale>
    </cfRule>
    <cfRule type="colorScale" priority="1191">
      <colorScale>
        <cfvo type="min"/>
        <cfvo type="max"/>
        <color rgb="FFFCFCFF"/>
        <color rgb="FF63BE7B"/>
      </colorScale>
    </cfRule>
    <cfRule type="colorScale" priority="1192">
      <colorScale>
        <cfvo type="min"/>
        <cfvo type="max"/>
        <color rgb="FFFCFCFF"/>
        <color rgb="FF63BE7B"/>
      </colorScale>
    </cfRule>
    <cfRule type="colorScale" priority="1193">
      <colorScale>
        <cfvo type="min"/>
        <cfvo type="percentile" val="50"/>
        <cfvo type="max"/>
        <color rgb="FFF8696B"/>
        <color rgb="FFFCFCFF"/>
        <color rgb="FF63BE7B"/>
      </colorScale>
    </cfRule>
    <cfRule type="colorScale" priority="1194">
      <colorScale>
        <cfvo type="min"/>
        <cfvo type="max"/>
        <color rgb="FFFCFCFF"/>
        <color rgb="FF63BE7B"/>
      </colorScale>
    </cfRule>
    <cfRule type="colorScale" priority="1195">
      <colorScale>
        <cfvo type="min"/>
        <cfvo type="percentile" val="50"/>
        <cfvo type="max"/>
        <color rgb="FFF8696B"/>
        <color rgb="FFFCFCFF"/>
        <color rgb="FF63BE7B"/>
      </colorScale>
    </cfRule>
  </conditionalFormatting>
  <conditionalFormatting sqref="J18">
    <cfRule type="colorScale" priority="1189">
      <colorScale>
        <cfvo type="min"/>
        <cfvo type="max"/>
        <color rgb="FFFCFCFF"/>
        <color rgb="FF63BE7B"/>
      </colorScale>
    </cfRule>
  </conditionalFormatting>
  <conditionalFormatting sqref="J18">
    <cfRule type="colorScale" priority="1188">
      <colorScale>
        <cfvo type="min"/>
        <cfvo type="max"/>
        <color rgb="FFFCFCFF"/>
        <color rgb="FF63BE7B"/>
      </colorScale>
    </cfRule>
  </conditionalFormatting>
  <conditionalFormatting sqref="J18">
    <cfRule type="colorScale" priority="1187">
      <colorScale>
        <cfvo type="min"/>
        <cfvo type="max"/>
        <color rgb="FFFCFCFF"/>
        <color rgb="FF63BE7B"/>
      </colorScale>
    </cfRule>
  </conditionalFormatting>
  <conditionalFormatting sqref="J18">
    <cfRule type="colorScale" priority="1197">
      <colorScale>
        <cfvo type="min"/>
        <cfvo type="max"/>
        <color rgb="FFFCFCFF"/>
        <color rgb="FF63BE7B"/>
      </colorScale>
    </cfRule>
  </conditionalFormatting>
  <conditionalFormatting sqref="J18">
    <cfRule type="colorScale" priority="1183">
      <colorScale>
        <cfvo type="min"/>
        <cfvo type="max"/>
        <color rgb="FFFCFCFF"/>
        <color rgb="FF63BE7B"/>
      </colorScale>
    </cfRule>
    <cfRule type="colorScale" priority="1184">
      <colorScale>
        <cfvo type="min"/>
        <cfvo type="max"/>
        <color rgb="FFFCFCFF"/>
        <color rgb="FF63BE7B"/>
      </colorScale>
    </cfRule>
    <cfRule type="colorScale" priority="1185">
      <colorScale>
        <cfvo type="min"/>
        <cfvo type="percentile" val="50"/>
        <cfvo type="max"/>
        <color rgb="FFF8696B"/>
        <color rgb="FFFFEB84"/>
        <color rgb="FF63BE7B"/>
      </colorScale>
    </cfRule>
    <cfRule type="colorScale" priority="1186">
      <colorScale>
        <cfvo type="min"/>
        <cfvo type="max"/>
        <color rgb="FFFFEF9C"/>
        <color rgb="FF63BE7B"/>
      </colorScale>
    </cfRule>
  </conditionalFormatting>
  <conditionalFormatting sqref="J18">
    <cfRule type="colorScale" priority="1182">
      <colorScale>
        <cfvo type="min"/>
        <cfvo type="max"/>
        <color rgb="FFFCFCFF"/>
        <color rgb="FF63BE7B"/>
      </colorScale>
    </cfRule>
  </conditionalFormatting>
  <conditionalFormatting sqref="J18">
    <cfRule type="colorScale" priority="1181">
      <colorScale>
        <cfvo type="min"/>
        <cfvo type="max"/>
        <color rgb="FFFCFCFF"/>
        <color rgb="FF63BE7B"/>
      </colorScale>
    </cfRule>
  </conditionalFormatting>
  <conditionalFormatting sqref="K18">
    <cfRule type="colorScale" priority="1179">
      <colorScale>
        <cfvo type="min"/>
        <cfvo type="max"/>
        <color rgb="FFFCFCFF"/>
        <color rgb="FF63BE7B"/>
      </colorScale>
    </cfRule>
  </conditionalFormatting>
  <conditionalFormatting sqref="K18">
    <cfRule type="colorScale" priority="1173">
      <colorScale>
        <cfvo type="min"/>
        <cfvo type="max"/>
        <color rgb="FFFCFCFF"/>
        <color rgb="FF63BE7B"/>
      </colorScale>
    </cfRule>
    <cfRule type="colorScale" priority="1174">
      <colorScale>
        <cfvo type="min"/>
        <cfvo type="max"/>
        <color rgb="FFFCFCFF"/>
        <color rgb="FF63BE7B"/>
      </colorScale>
    </cfRule>
    <cfRule type="colorScale" priority="1175">
      <colorScale>
        <cfvo type="min"/>
        <cfvo type="max"/>
        <color rgb="FFFCFCFF"/>
        <color rgb="FF63BE7B"/>
      </colorScale>
    </cfRule>
    <cfRule type="colorScale" priority="1176">
      <colorScale>
        <cfvo type="min"/>
        <cfvo type="percentile" val="50"/>
        <cfvo type="max"/>
        <color rgb="FFF8696B"/>
        <color rgb="FFFCFCFF"/>
        <color rgb="FF63BE7B"/>
      </colorScale>
    </cfRule>
    <cfRule type="colorScale" priority="1177">
      <colorScale>
        <cfvo type="min"/>
        <cfvo type="max"/>
        <color rgb="FFFCFCFF"/>
        <color rgb="FF63BE7B"/>
      </colorScale>
    </cfRule>
    <cfRule type="colorScale" priority="1178">
      <colorScale>
        <cfvo type="min"/>
        <cfvo type="percentile" val="50"/>
        <cfvo type="max"/>
        <color rgb="FFF8696B"/>
        <color rgb="FFFCFCFF"/>
        <color rgb="FF63BE7B"/>
      </colorScale>
    </cfRule>
  </conditionalFormatting>
  <conditionalFormatting sqref="K18">
    <cfRule type="colorScale" priority="1172">
      <colorScale>
        <cfvo type="min"/>
        <cfvo type="max"/>
        <color rgb="FFFCFCFF"/>
        <color rgb="FF63BE7B"/>
      </colorScale>
    </cfRule>
  </conditionalFormatting>
  <conditionalFormatting sqref="K18">
    <cfRule type="colorScale" priority="1171">
      <colorScale>
        <cfvo type="min"/>
        <cfvo type="max"/>
        <color rgb="FFFCFCFF"/>
        <color rgb="FF63BE7B"/>
      </colorScale>
    </cfRule>
  </conditionalFormatting>
  <conditionalFormatting sqref="K18">
    <cfRule type="colorScale" priority="1170">
      <colorScale>
        <cfvo type="min"/>
        <cfvo type="max"/>
        <color rgb="FFFCFCFF"/>
        <color rgb="FF63BE7B"/>
      </colorScale>
    </cfRule>
  </conditionalFormatting>
  <conditionalFormatting sqref="K18">
    <cfRule type="colorScale" priority="1180">
      <colorScale>
        <cfvo type="min"/>
        <cfvo type="max"/>
        <color rgb="FFFCFCFF"/>
        <color rgb="FF63BE7B"/>
      </colorScale>
    </cfRule>
  </conditionalFormatting>
  <conditionalFormatting sqref="K18">
    <cfRule type="colorScale" priority="1166">
      <colorScale>
        <cfvo type="min"/>
        <cfvo type="max"/>
        <color rgb="FFFCFCFF"/>
        <color rgb="FF63BE7B"/>
      </colorScale>
    </cfRule>
    <cfRule type="colorScale" priority="1167">
      <colorScale>
        <cfvo type="min"/>
        <cfvo type="max"/>
        <color rgb="FFFCFCFF"/>
        <color rgb="FF63BE7B"/>
      </colorScale>
    </cfRule>
    <cfRule type="colorScale" priority="1168">
      <colorScale>
        <cfvo type="min"/>
        <cfvo type="percentile" val="50"/>
        <cfvo type="max"/>
        <color rgb="FFF8696B"/>
        <color rgb="FFFFEB84"/>
        <color rgb="FF63BE7B"/>
      </colorScale>
    </cfRule>
    <cfRule type="colorScale" priority="1169">
      <colorScale>
        <cfvo type="min"/>
        <cfvo type="max"/>
        <color rgb="FFFFEF9C"/>
        <color rgb="FF63BE7B"/>
      </colorScale>
    </cfRule>
  </conditionalFormatting>
  <conditionalFormatting sqref="K18">
    <cfRule type="colorScale" priority="1165">
      <colorScale>
        <cfvo type="min"/>
        <cfvo type="max"/>
        <color rgb="FFFCFCFF"/>
        <color rgb="FF63BE7B"/>
      </colorScale>
    </cfRule>
  </conditionalFormatting>
  <conditionalFormatting sqref="K18">
    <cfRule type="colorScale" priority="1164">
      <colorScale>
        <cfvo type="min"/>
        <cfvo type="max"/>
        <color rgb="FFFCFCFF"/>
        <color rgb="FF63BE7B"/>
      </colorScale>
    </cfRule>
  </conditionalFormatting>
  <conditionalFormatting sqref="L18">
    <cfRule type="colorScale" priority="1162">
      <colorScale>
        <cfvo type="min"/>
        <cfvo type="max"/>
        <color rgb="FFFCFCFF"/>
        <color rgb="FF63BE7B"/>
      </colorScale>
    </cfRule>
  </conditionalFormatting>
  <conditionalFormatting sqref="L18">
    <cfRule type="colorScale" priority="1156">
      <colorScale>
        <cfvo type="min"/>
        <cfvo type="max"/>
        <color rgb="FFFCFCFF"/>
        <color rgb="FF63BE7B"/>
      </colorScale>
    </cfRule>
    <cfRule type="colorScale" priority="1157">
      <colorScale>
        <cfvo type="min"/>
        <cfvo type="max"/>
        <color rgb="FFFCFCFF"/>
        <color rgb="FF63BE7B"/>
      </colorScale>
    </cfRule>
    <cfRule type="colorScale" priority="1158">
      <colorScale>
        <cfvo type="min"/>
        <cfvo type="max"/>
        <color rgb="FFFCFCFF"/>
        <color rgb="FF63BE7B"/>
      </colorScale>
    </cfRule>
    <cfRule type="colorScale" priority="1159">
      <colorScale>
        <cfvo type="min"/>
        <cfvo type="percentile" val="50"/>
        <cfvo type="max"/>
        <color rgb="FFF8696B"/>
        <color rgb="FFFCFCFF"/>
        <color rgb="FF63BE7B"/>
      </colorScale>
    </cfRule>
    <cfRule type="colorScale" priority="1160">
      <colorScale>
        <cfvo type="min"/>
        <cfvo type="max"/>
        <color rgb="FFFCFCFF"/>
        <color rgb="FF63BE7B"/>
      </colorScale>
    </cfRule>
    <cfRule type="colorScale" priority="1161">
      <colorScale>
        <cfvo type="min"/>
        <cfvo type="percentile" val="50"/>
        <cfvo type="max"/>
        <color rgb="FFF8696B"/>
        <color rgb="FFFCFCFF"/>
        <color rgb="FF63BE7B"/>
      </colorScale>
    </cfRule>
  </conditionalFormatting>
  <conditionalFormatting sqref="L18">
    <cfRule type="colorScale" priority="1155">
      <colorScale>
        <cfvo type="min"/>
        <cfvo type="max"/>
        <color rgb="FFFCFCFF"/>
        <color rgb="FF63BE7B"/>
      </colorScale>
    </cfRule>
  </conditionalFormatting>
  <conditionalFormatting sqref="L18">
    <cfRule type="colorScale" priority="1154">
      <colorScale>
        <cfvo type="min"/>
        <cfvo type="max"/>
        <color rgb="FFFCFCFF"/>
        <color rgb="FF63BE7B"/>
      </colorScale>
    </cfRule>
  </conditionalFormatting>
  <conditionalFormatting sqref="L18">
    <cfRule type="colorScale" priority="1153">
      <colorScale>
        <cfvo type="min"/>
        <cfvo type="max"/>
        <color rgb="FFFCFCFF"/>
        <color rgb="FF63BE7B"/>
      </colorScale>
    </cfRule>
  </conditionalFormatting>
  <conditionalFormatting sqref="L18">
    <cfRule type="colorScale" priority="1163">
      <colorScale>
        <cfvo type="min"/>
        <cfvo type="max"/>
        <color rgb="FFFCFCFF"/>
        <color rgb="FF63BE7B"/>
      </colorScale>
    </cfRule>
  </conditionalFormatting>
  <conditionalFormatting sqref="L18">
    <cfRule type="colorScale" priority="1149">
      <colorScale>
        <cfvo type="min"/>
        <cfvo type="max"/>
        <color rgb="FFFCFCFF"/>
        <color rgb="FF63BE7B"/>
      </colorScale>
    </cfRule>
    <cfRule type="colorScale" priority="1150">
      <colorScale>
        <cfvo type="min"/>
        <cfvo type="max"/>
        <color rgb="FFFCFCFF"/>
        <color rgb="FF63BE7B"/>
      </colorScale>
    </cfRule>
    <cfRule type="colorScale" priority="1151">
      <colorScale>
        <cfvo type="min"/>
        <cfvo type="percentile" val="50"/>
        <cfvo type="max"/>
        <color rgb="FFF8696B"/>
        <color rgb="FFFFEB84"/>
        <color rgb="FF63BE7B"/>
      </colorScale>
    </cfRule>
    <cfRule type="colorScale" priority="1152">
      <colorScale>
        <cfvo type="min"/>
        <cfvo type="max"/>
        <color rgb="FFFFEF9C"/>
        <color rgb="FF63BE7B"/>
      </colorScale>
    </cfRule>
  </conditionalFormatting>
  <conditionalFormatting sqref="L18">
    <cfRule type="colorScale" priority="1148">
      <colorScale>
        <cfvo type="min"/>
        <cfvo type="max"/>
        <color rgb="FFFCFCFF"/>
        <color rgb="FF63BE7B"/>
      </colorScale>
    </cfRule>
  </conditionalFormatting>
  <conditionalFormatting sqref="L18">
    <cfRule type="colorScale" priority="1147">
      <colorScale>
        <cfvo type="min"/>
        <cfvo type="max"/>
        <color rgb="FFFCFCFF"/>
        <color rgb="FF63BE7B"/>
      </colorScale>
    </cfRule>
  </conditionalFormatting>
  <conditionalFormatting sqref="M18">
    <cfRule type="colorScale" priority="1145">
      <colorScale>
        <cfvo type="min"/>
        <cfvo type="max"/>
        <color rgb="FFFCFCFF"/>
        <color rgb="FF63BE7B"/>
      </colorScale>
    </cfRule>
  </conditionalFormatting>
  <conditionalFormatting sqref="M18">
    <cfRule type="colorScale" priority="1139">
      <colorScale>
        <cfvo type="min"/>
        <cfvo type="max"/>
        <color rgb="FFFCFCFF"/>
        <color rgb="FF63BE7B"/>
      </colorScale>
    </cfRule>
    <cfRule type="colorScale" priority="1140">
      <colorScale>
        <cfvo type="min"/>
        <cfvo type="max"/>
        <color rgb="FFFCFCFF"/>
        <color rgb="FF63BE7B"/>
      </colorScale>
    </cfRule>
    <cfRule type="colorScale" priority="1141">
      <colorScale>
        <cfvo type="min"/>
        <cfvo type="max"/>
        <color rgb="FFFCFCFF"/>
        <color rgb="FF63BE7B"/>
      </colorScale>
    </cfRule>
    <cfRule type="colorScale" priority="1142">
      <colorScale>
        <cfvo type="min"/>
        <cfvo type="percentile" val="50"/>
        <cfvo type="max"/>
        <color rgb="FFF8696B"/>
        <color rgb="FFFCFCFF"/>
        <color rgb="FF63BE7B"/>
      </colorScale>
    </cfRule>
    <cfRule type="colorScale" priority="1143">
      <colorScale>
        <cfvo type="min"/>
        <cfvo type="max"/>
        <color rgb="FFFCFCFF"/>
        <color rgb="FF63BE7B"/>
      </colorScale>
    </cfRule>
    <cfRule type="colorScale" priority="1144">
      <colorScale>
        <cfvo type="min"/>
        <cfvo type="percentile" val="50"/>
        <cfvo type="max"/>
        <color rgb="FFF8696B"/>
        <color rgb="FFFCFCFF"/>
        <color rgb="FF63BE7B"/>
      </colorScale>
    </cfRule>
  </conditionalFormatting>
  <conditionalFormatting sqref="M18">
    <cfRule type="colorScale" priority="1138">
      <colorScale>
        <cfvo type="min"/>
        <cfvo type="max"/>
        <color rgb="FFFCFCFF"/>
        <color rgb="FF63BE7B"/>
      </colorScale>
    </cfRule>
  </conditionalFormatting>
  <conditionalFormatting sqref="M18">
    <cfRule type="colorScale" priority="1137">
      <colorScale>
        <cfvo type="min"/>
        <cfvo type="max"/>
        <color rgb="FFFCFCFF"/>
        <color rgb="FF63BE7B"/>
      </colorScale>
    </cfRule>
  </conditionalFormatting>
  <conditionalFormatting sqref="M18">
    <cfRule type="colorScale" priority="1136">
      <colorScale>
        <cfvo type="min"/>
        <cfvo type="max"/>
        <color rgb="FFFCFCFF"/>
        <color rgb="FF63BE7B"/>
      </colorScale>
    </cfRule>
  </conditionalFormatting>
  <conditionalFormatting sqref="M18">
    <cfRule type="colorScale" priority="1146">
      <colorScale>
        <cfvo type="min"/>
        <cfvo type="max"/>
        <color rgb="FFFCFCFF"/>
        <color rgb="FF63BE7B"/>
      </colorScale>
    </cfRule>
  </conditionalFormatting>
  <conditionalFormatting sqref="M18">
    <cfRule type="colorScale" priority="1132">
      <colorScale>
        <cfvo type="min"/>
        <cfvo type="max"/>
        <color rgb="FFFCFCFF"/>
        <color rgb="FF63BE7B"/>
      </colorScale>
    </cfRule>
    <cfRule type="colorScale" priority="1133">
      <colorScale>
        <cfvo type="min"/>
        <cfvo type="max"/>
        <color rgb="FFFCFCFF"/>
        <color rgb="FF63BE7B"/>
      </colorScale>
    </cfRule>
    <cfRule type="colorScale" priority="1134">
      <colorScale>
        <cfvo type="min"/>
        <cfvo type="percentile" val="50"/>
        <cfvo type="max"/>
        <color rgb="FFF8696B"/>
        <color rgb="FFFFEB84"/>
        <color rgb="FF63BE7B"/>
      </colorScale>
    </cfRule>
    <cfRule type="colorScale" priority="1135">
      <colorScale>
        <cfvo type="min"/>
        <cfvo type="max"/>
        <color rgb="FFFFEF9C"/>
        <color rgb="FF63BE7B"/>
      </colorScale>
    </cfRule>
  </conditionalFormatting>
  <conditionalFormatting sqref="M18">
    <cfRule type="colorScale" priority="1131">
      <colorScale>
        <cfvo type="min"/>
        <cfvo type="max"/>
        <color rgb="FFFCFCFF"/>
        <color rgb="FF63BE7B"/>
      </colorScale>
    </cfRule>
  </conditionalFormatting>
  <conditionalFormatting sqref="M18">
    <cfRule type="colorScale" priority="1130">
      <colorScale>
        <cfvo type="min"/>
        <cfvo type="max"/>
        <color rgb="FFFCFCFF"/>
        <color rgb="FF63BE7B"/>
      </colorScale>
    </cfRule>
  </conditionalFormatting>
  <conditionalFormatting sqref="N18">
    <cfRule type="colorScale" priority="1128">
      <colorScale>
        <cfvo type="min"/>
        <cfvo type="max"/>
        <color rgb="FFFCFCFF"/>
        <color rgb="FF63BE7B"/>
      </colorScale>
    </cfRule>
  </conditionalFormatting>
  <conditionalFormatting sqref="N18">
    <cfRule type="colorScale" priority="1122">
      <colorScale>
        <cfvo type="min"/>
        <cfvo type="max"/>
        <color rgb="FFFCFCFF"/>
        <color rgb="FF63BE7B"/>
      </colorScale>
    </cfRule>
    <cfRule type="colorScale" priority="1123">
      <colorScale>
        <cfvo type="min"/>
        <cfvo type="max"/>
        <color rgb="FFFCFCFF"/>
        <color rgb="FF63BE7B"/>
      </colorScale>
    </cfRule>
    <cfRule type="colorScale" priority="1124">
      <colorScale>
        <cfvo type="min"/>
        <cfvo type="max"/>
        <color rgb="FFFCFCFF"/>
        <color rgb="FF63BE7B"/>
      </colorScale>
    </cfRule>
    <cfRule type="colorScale" priority="1125">
      <colorScale>
        <cfvo type="min"/>
        <cfvo type="percentile" val="50"/>
        <cfvo type="max"/>
        <color rgb="FFF8696B"/>
        <color rgb="FFFCFCFF"/>
        <color rgb="FF63BE7B"/>
      </colorScale>
    </cfRule>
    <cfRule type="colorScale" priority="1126">
      <colorScale>
        <cfvo type="min"/>
        <cfvo type="max"/>
        <color rgb="FFFCFCFF"/>
        <color rgb="FF63BE7B"/>
      </colorScale>
    </cfRule>
    <cfRule type="colorScale" priority="1127">
      <colorScale>
        <cfvo type="min"/>
        <cfvo type="percentile" val="50"/>
        <cfvo type="max"/>
        <color rgb="FFF8696B"/>
        <color rgb="FFFCFCFF"/>
        <color rgb="FF63BE7B"/>
      </colorScale>
    </cfRule>
  </conditionalFormatting>
  <conditionalFormatting sqref="N18">
    <cfRule type="colorScale" priority="1121">
      <colorScale>
        <cfvo type="min"/>
        <cfvo type="max"/>
        <color rgb="FFFCFCFF"/>
        <color rgb="FF63BE7B"/>
      </colorScale>
    </cfRule>
  </conditionalFormatting>
  <conditionalFormatting sqref="N18">
    <cfRule type="colorScale" priority="1120">
      <colorScale>
        <cfvo type="min"/>
        <cfvo type="max"/>
        <color rgb="FFFCFCFF"/>
        <color rgb="FF63BE7B"/>
      </colorScale>
    </cfRule>
  </conditionalFormatting>
  <conditionalFormatting sqref="N18">
    <cfRule type="colorScale" priority="1119">
      <colorScale>
        <cfvo type="min"/>
        <cfvo type="max"/>
        <color rgb="FFFCFCFF"/>
        <color rgb="FF63BE7B"/>
      </colorScale>
    </cfRule>
  </conditionalFormatting>
  <conditionalFormatting sqref="N18">
    <cfRule type="colorScale" priority="1129">
      <colorScale>
        <cfvo type="min"/>
        <cfvo type="max"/>
        <color rgb="FFFCFCFF"/>
        <color rgb="FF63BE7B"/>
      </colorScale>
    </cfRule>
  </conditionalFormatting>
  <conditionalFormatting sqref="N18">
    <cfRule type="colorScale" priority="1115">
      <colorScale>
        <cfvo type="min"/>
        <cfvo type="max"/>
        <color rgb="FFFCFCFF"/>
        <color rgb="FF63BE7B"/>
      </colorScale>
    </cfRule>
    <cfRule type="colorScale" priority="1116">
      <colorScale>
        <cfvo type="min"/>
        <cfvo type="max"/>
        <color rgb="FFFCFCFF"/>
        <color rgb="FF63BE7B"/>
      </colorScale>
    </cfRule>
    <cfRule type="colorScale" priority="1117">
      <colorScale>
        <cfvo type="min"/>
        <cfvo type="percentile" val="50"/>
        <cfvo type="max"/>
        <color rgb="FFF8696B"/>
        <color rgb="FFFFEB84"/>
        <color rgb="FF63BE7B"/>
      </colorScale>
    </cfRule>
    <cfRule type="colorScale" priority="1118">
      <colorScale>
        <cfvo type="min"/>
        <cfvo type="max"/>
        <color rgb="FFFFEF9C"/>
        <color rgb="FF63BE7B"/>
      </colorScale>
    </cfRule>
  </conditionalFormatting>
  <conditionalFormatting sqref="N18">
    <cfRule type="colorScale" priority="1114">
      <colorScale>
        <cfvo type="min"/>
        <cfvo type="max"/>
        <color rgb="FFFCFCFF"/>
        <color rgb="FF63BE7B"/>
      </colorScale>
    </cfRule>
  </conditionalFormatting>
  <conditionalFormatting sqref="N18">
    <cfRule type="colorScale" priority="1113">
      <colorScale>
        <cfvo type="min"/>
        <cfvo type="max"/>
        <color rgb="FFFCFCFF"/>
        <color rgb="FF63BE7B"/>
      </colorScale>
    </cfRule>
  </conditionalFormatting>
  <conditionalFormatting sqref="D18">
    <cfRule type="colorScale" priority="1103">
      <colorScale>
        <cfvo type="min"/>
        <cfvo type="percentile" val="50"/>
        <cfvo type="max"/>
        <color rgb="FFF8696B"/>
        <color rgb="FFFCFCFF"/>
        <color rgb="FF63BE7B"/>
      </colorScale>
    </cfRule>
  </conditionalFormatting>
  <conditionalFormatting sqref="G18">
    <cfRule type="colorScale" priority="1102">
      <colorScale>
        <cfvo type="min"/>
        <cfvo type="max"/>
        <color rgb="FFFCFCFF"/>
        <color rgb="FF63BE7B"/>
      </colorScale>
    </cfRule>
  </conditionalFormatting>
  <conditionalFormatting sqref="J18">
    <cfRule type="colorScale" priority="1101">
      <colorScale>
        <cfvo type="min"/>
        <cfvo type="max"/>
        <color rgb="FFFCFCFF"/>
        <color rgb="FF63BE7B"/>
      </colorScale>
    </cfRule>
  </conditionalFormatting>
  <conditionalFormatting sqref="M18">
    <cfRule type="colorScale" priority="1100">
      <colorScale>
        <cfvo type="min"/>
        <cfvo type="max"/>
        <color rgb="FFFCFCFF"/>
        <color rgb="FF63BE7B"/>
      </colorScale>
    </cfRule>
  </conditionalFormatting>
  <conditionalFormatting sqref="N18">
    <cfRule type="colorScale" priority="1099">
      <colorScale>
        <cfvo type="min"/>
        <cfvo type="max"/>
        <color rgb="FFFCFCFF"/>
        <color rgb="FF63BE7B"/>
      </colorScale>
    </cfRule>
  </conditionalFormatting>
  <conditionalFormatting sqref="O18">
    <cfRule type="colorScale" priority="1098">
      <colorScale>
        <cfvo type="min"/>
        <cfvo type="percentile" val="50"/>
        <cfvo type="max"/>
        <color rgb="FF63BE7B"/>
        <color rgb="FFFCFCFF"/>
        <color rgb="FFF8696B"/>
      </colorScale>
    </cfRule>
  </conditionalFormatting>
  <conditionalFormatting sqref="P18">
    <cfRule type="colorScale" priority="1097">
      <colorScale>
        <cfvo type="min"/>
        <cfvo type="percentile" val="50"/>
        <cfvo type="max"/>
        <color rgb="FF63BE7B"/>
        <color rgb="FFFCFCFF"/>
        <color rgb="FFF8696B"/>
      </colorScale>
    </cfRule>
  </conditionalFormatting>
  <conditionalFormatting sqref="Q18">
    <cfRule type="colorScale" priority="1096">
      <colorScale>
        <cfvo type="min"/>
        <cfvo type="percentile" val="50"/>
        <cfvo type="max"/>
        <color rgb="FFF8696B"/>
        <color rgb="FFFCFCFF"/>
        <color rgb="FF63BE7B"/>
      </colorScale>
    </cfRule>
  </conditionalFormatting>
  <conditionalFormatting sqref="R18">
    <cfRule type="colorScale" priority="1095">
      <colorScale>
        <cfvo type="min"/>
        <cfvo type="max"/>
        <color rgb="FFFCFCFF"/>
        <color rgb="FF63BE7B"/>
      </colorScale>
    </cfRule>
  </conditionalFormatting>
  <conditionalFormatting sqref="S18">
    <cfRule type="colorScale" priority="1094">
      <colorScale>
        <cfvo type="min"/>
        <cfvo type="percentile" val="50"/>
        <cfvo type="max"/>
        <color rgb="FFF8696B"/>
        <color rgb="FFFCFCFF"/>
        <color rgb="FF63BE7B"/>
      </colorScale>
    </cfRule>
  </conditionalFormatting>
  <conditionalFormatting sqref="T18">
    <cfRule type="colorScale" priority="1093">
      <colorScale>
        <cfvo type="min"/>
        <cfvo type="percentile" val="50"/>
        <cfvo type="max"/>
        <color rgb="FFF8696B"/>
        <color rgb="FFFCFCFF"/>
        <color rgb="FF63BE7B"/>
      </colorScale>
    </cfRule>
  </conditionalFormatting>
  <conditionalFormatting sqref="U18">
    <cfRule type="colorScale" priority="1092">
      <colorScale>
        <cfvo type="min"/>
        <cfvo type="percentile" val="50"/>
        <cfvo type="max"/>
        <color rgb="FFF8696B"/>
        <color rgb="FFFCFCFF"/>
        <color rgb="FF63BE7B"/>
      </colorScale>
    </cfRule>
  </conditionalFormatting>
  <conditionalFormatting sqref="V18">
    <cfRule type="colorScale" priority="1091">
      <colorScale>
        <cfvo type="min"/>
        <cfvo type="percentile" val="50"/>
        <cfvo type="max"/>
        <color rgb="FF63BE7B"/>
        <color rgb="FFFCFCFF"/>
        <color rgb="FFF8696B"/>
      </colorScale>
    </cfRule>
  </conditionalFormatting>
  <conditionalFormatting sqref="W18">
    <cfRule type="colorScale" priority="1090">
      <colorScale>
        <cfvo type="min"/>
        <cfvo type="percentile" val="50"/>
        <cfvo type="max"/>
        <color rgb="FF63BE7B"/>
        <color rgb="FFFCFCFF"/>
        <color rgb="FFF8696B"/>
      </colorScale>
    </cfRule>
  </conditionalFormatting>
  <conditionalFormatting sqref="D18">
    <cfRule type="colorScale" priority="1089">
      <colorScale>
        <cfvo type="min"/>
        <cfvo type="percentile" val="50"/>
        <cfvo type="max"/>
        <color rgb="FFF8696B"/>
        <color rgb="FFFCFCFF"/>
        <color rgb="FF63BE7B"/>
      </colorScale>
    </cfRule>
  </conditionalFormatting>
  <conditionalFormatting sqref="G18">
    <cfRule type="colorScale" priority="1088">
      <colorScale>
        <cfvo type="min"/>
        <cfvo type="max"/>
        <color rgb="FFFCFCFF"/>
        <color rgb="FF63BE7B"/>
      </colorScale>
    </cfRule>
  </conditionalFormatting>
  <conditionalFormatting sqref="J18">
    <cfRule type="colorScale" priority="1087">
      <colorScale>
        <cfvo type="min"/>
        <cfvo type="max"/>
        <color rgb="FFFCFCFF"/>
        <color rgb="FF63BE7B"/>
      </colorScale>
    </cfRule>
  </conditionalFormatting>
  <conditionalFormatting sqref="M18">
    <cfRule type="colorScale" priority="1086">
      <colorScale>
        <cfvo type="min"/>
        <cfvo type="max"/>
        <color rgb="FFFCFCFF"/>
        <color rgb="FF63BE7B"/>
      </colorScale>
    </cfRule>
  </conditionalFormatting>
  <conditionalFormatting sqref="N18">
    <cfRule type="colorScale" priority="1085">
      <colorScale>
        <cfvo type="min"/>
        <cfvo type="max"/>
        <color rgb="FFFCFCFF"/>
        <color rgb="FF63BE7B"/>
      </colorScale>
    </cfRule>
  </conditionalFormatting>
  <conditionalFormatting sqref="O18">
    <cfRule type="colorScale" priority="1084">
      <colorScale>
        <cfvo type="min"/>
        <cfvo type="percentile" val="50"/>
        <cfvo type="max"/>
        <color rgb="FF63BE7B"/>
        <color rgb="FFFCFCFF"/>
        <color rgb="FFF8696B"/>
      </colorScale>
    </cfRule>
  </conditionalFormatting>
  <conditionalFormatting sqref="P18">
    <cfRule type="colorScale" priority="1083">
      <colorScale>
        <cfvo type="min"/>
        <cfvo type="percentile" val="50"/>
        <cfvo type="max"/>
        <color rgb="FF63BE7B"/>
        <color rgb="FFFCFCFF"/>
        <color rgb="FFF8696B"/>
      </colorScale>
    </cfRule>
  </conditionalFormatting>
  <conditionalFormatting sqref="Q18">
    <cfRule type="colorScale" priority="1082">
      <colorScale>
        <cfvo type="min"/>
        <cfvo type="percentile" val="50"/>
        <cfvo type="max"/>
        <color rgb="FFF8696B"/>
        <color rgb="FFFCFCFF"/>
        <color rgb="FF63BE7B"/>
      </colorScale>
    </cfRule>
  </conditionalFormatting>
  <conditionalFormatting sqref="R18">
    <cfRule type="colorScale" priority="1081">
      <colorScale>
        <cfvo type="min"/>
        <cfvo type="max"/>
        <color rgb="FFFCFCFF"/>
        <color rgb="FF63BE7B"/>
      </colorScale>
    </cfRule>
  </conditionalFormatting>
  <conditionalFormatting sqref="S18">
    <cfRule type="colorScale" priority="1080">
      <colorScale>
        <cfvo type="min"/>
        <cfvo type="percentile" val="50"/>
        <cfvo type="max"/>
        <color rgb="FFF8696B"/>
        <color rgb="FFFCFCFF"/>
        <color rgb="FF63BE7B"/>
      </colorScale>
    </cfRule>
  </conditionalFormatting>
  <conditionalFormatting sqref="T18">
    <cfRule type="colorScale" priority="1079">
      <colorScale>
        <cfvo type="min"/>
        <cfvo type="percentile" val="50"/>
        <cfvo type="max"/>
        <color rgb="FFF8696B"/>
        <color rgb="FFFCFCFF"/>
        <color rgb="FF63BE7B"/>
      </colorScale>
    </cfRule>
  </conditionalFormatting>
  <conditionalFormatting sqref="U18">
    <cfRule type="colorScale" priority="1078">
      <colorScale>
        <cfvo type="min"/>
        <cfvo type="percentile" val="50"/>
        <cfvo type="max"/>
        <color rgb="FFF8696B"/>
        <color rgb="FFFCFCFF"/>
        <color rgb="FF63BE7B"/>
      </colorScale>
    </cfRule>
  </conditionalFormatting>
  <conditionalFormatting sqref="V18">
    <cfRule type="colorScale" priority="1077">
      <colorScale>
        <cfvo type="min"/>
        <cfvo type="percentile" val="50"/>
        <cfvo type="max"/>
        <color rgb="FF63BE7B"/>
        <color rgb="FFFCFCFF"/>
        <color rgb="FFF8696B"/>
      </colorScale>
    </cfRule>
  </conditionalFormatting>
  <conditionalFormatting sqref="W18">
    <cfRule type="colorScale" priority="1076">
      <colorScale>
        <cfvo type="min"/>
        <cfvo type="percentile" val="50"/>
        <cfvo type="max"/>
        <color rgb="FF63BE7B"/>
        <color rgb="FFFCFCFF"/>
        <color rgb="FFF8696B"/>
      </colorScale>
    </cfRule>
  </conditionalFormatting>
  <conditionalFormatting sqref="D18">
    <cfRule type="colorScale" priority="1075">
      <colorScale>
        <cfvo type="min"/>
        <cfvo type="percentile" val="50"/>
        <cfvo type="max"/>
        <color rgb="FFF8696B"/>
        <color rgb="FFFCFCFF"/>
        <color rgb="FF63BE7B"/>
      </colorScale>
    </cfRule>
  </conditionalFormatting>
  <conditionalFormatting sqref="G18">
    <cfRule type="colorScale" priority="1074">
      <colorScale>
        <cfvo type="min"/>
        <cfvo type="max"/>
        <color rgb="FFFCFCFF"/>
        <color rgb="FF63BE7B"/>
      </colorScale>
    </cfRule>
  </conditionalFormatting>
  <conditionalFormatting sqref="J18">
    <cfRule type="colorScale" priority="1073">
      <colorScale>
        <cfvo type="min"/>
        <cfvo type="max"/>
        <color rgb="FFFCFCFF"/>
        <color rgb="FF63BE7B"/>
      </colorScale>
    </cfRule>
  </conditionalFormatting>
  <conditionalFormatting sqref="M18">
    <cfRule type="colorScale" priority="1072">
      <colorScale>
        <cfvo type="min"/>
        <cfvo type="max"/>
        <color rgb="FFFCFCFF"/>
        <color rgb="FF63BE7B"/>
      </colorScale>
    </cfRule>
  </conditionalFormatting>
  <conditionalFormatting sqref="N18">
    <cfRule type="colorScale" priority="1071">
      <colorScale>
        <cfvo type="min"/>
        <cfvo type="max"/>
        <color rgb="FFFCFCFF"/>
        <color rgb="FF63BE7B"/>
      </colorScale>
    </cfRule>
  </conditionalFormatting>
  <conditionalFormatting sqref="O18">
    <cfRule type="colorScale" priority="1070">
      <colorScale>
        <cfvo type="min"/>
        <cfvo type="percentile" val="50"/>
        <cfvo type="max"/>
        <color rgb="FF63BE7B"/>
        <color rgb="FFFCFCFF"/>
        <color rgb="FFF8696B"/>
      </colorScale>
    </cfRule>
  </conditionalFormatting>
  <conditionalFormatting sqref="P18">
    <cfRule type="colorScale" priority="1069">
      <colorScale>
        <cfvo type="min"/>
        <cfvo type="percentile" val="50"/>
        <cfvo type="max"/>
        <color rgb="FF63BE7B"/>
        <color rgb="FFFCFCFF"/>
        <color rgb="FFF8696B"/>
      </colorScale>
    </cfRule>
  </conditionalFormatting>
  <conditionalFormatting sqref="Q18">
    <cfRule type="colorScale" priority="1068">
      <colorScale>
        <cfvo type="min"/>
        <cfvo type="percentile" val="50"/>
        <cfvo type="max"/>
        <color rgb="FFF8696B"/>
        <color rgb="FFFCFCFF"/>
        <color rgb="FF63BE7B"/>
      </colorScale>
    </cfRule>
  </conditionalFormatting>
  <conditionalFormatting sqref="R18">
    <cfRule type="colorScale" priority="1067">
      <colorScale>
        <cfvo type="min"/>
        <cfvo type="max"/>
        <color rgb="FFFCFCFF"/>
        <color rgb="FF63BE7B"/>
      </colorScale>
    </cfRule>
  </conditionalFormatting>
  <conditionalFormatting sqref="S18">
    <cfRule type="colorScale" priority="1065">
      <colorScale>
        <cfvo type="min"/>
        <cfvo type="percentile" val="50"/>
        <cfvo type="max"/>
        <color rgb="FFF8696B"/>
        <color rgb="FFFCFCFF"/>
        <color rgb="FF63BE7B"/>
      </colorScale>
    </cfRule>
    <cfRule type="colorScale" priority="1066">
      <colorScale>
        <cfvo type="min"/>
        <cfvo type="max"/>
        <color rgb="FFFCFCFF"/>
        <color rgb="FF63BE7B"/>
      </colorScale>
    </cfRule>
  </conditionalFormatting>
  <conditionalFormatting sqref="T18">
    <cfRule type="colorScale" priority="1064">
      <colorScale>
        <cfvo type="min"/>
        <cfvo type="percentile" val="50"/>
        <cfvo type="max"/>
        <color rgb="FFF8696B"/>
        <color rgb="FFFCFCFF"/>
        <color rgb="FF63BE7B"/>
      </colorScale>
    </cfRule>
  </conditionalFormatting>
  <conditionalFormatting sqref="U18">
    <cfRule type="colorScale" priority="1063">
      <colorScale>
        <cfvo type="min"/>
        <cfvo type="percentile" val="50"/>
        <cfvo type="max"/>
        <color rgb="FFF8696B"/>
        <color rgb="FFFCFCFF"/>
        <color rgb="FF63BE7B"/>
      </colorScale>
    </cfRule>
  </conditionalFormatting>
  <conditionalFormatting sqref="V18">
    <cfRule type="colorScale" priority="1062">
      <colorScale>
        <cfvo type="min"/>
        <cfvo type="percentile" val="50"/>
        <cfvo type="max"/>
        <color rgb="FF63BE7B"/>
        <color rgb="FFFCFCFF"/>
        <color rgb="FFF8696B"/>
      </colorScale>
    </cfRule>
  </conditionalFormatting>
  <conditionalFormatting sqref="W18">
    <cfRule type="colorScale" priority="1061">
      <colorScale>
        <cfvo type="min"/>
        <cfvo type="percentile" val="50"/>
        <cfvo type="max"/>
        <color rgb="FF63BE7B"/>
        <color rgb="FFFCFCFF"/>
        <color rgb="FFF8696B"/>
      </colorScale>
    </cfRule>
  </conditionalFormatting>
  <conditionalFormatting sqref="H1">
    <cfRule type="colorScale" priority="1044">
      <colorScale>
        <cfvo type="min"/>
        <cfvo type="percentile" val="50"/>
        <cfvo type="max"/>
        <color rgb="FFF8696B"/>
        <color rgb="FFFCFCFF"/>
        <color rgb="FF63BE7B"/>
      </colorScale>
    </cfRule>
  </conditionalFormatting>
  <conditionalFormatting sqref="H1">
    <cfRule type="colorScale" priority="1045">
      <colorScale>
        <cfvo type="min"/>
        <cfvo type="percentile" val="50"/>
        <cfvo type="max"/>
        <color rgb="FFF8696B"/>
        <color rgb="FFFCFCFF"/>
        <color rgb="FF5A8AC6"/>
      </colorScale>
    </cfRule>
  </conditionalFormatting>
  <conditionalFormatting sqref="I1:N1 G1">
    <cfRule type="colorScale" priority="1046">
      <colorScale>
        <cfvo type="min"/>
        <cfvo type="percentile" val="50"/>
        <cfvo type="max"/>
        <color rgb="FFF8696B"/>
        <color rgb="FFFCFCFF"/>
        <color rgb="FF63BE7B"/>
      </colorScale>
    </cfRule>
  </conditionalFormatting>
  <conditionalFormatting sqref="G13">
    <cfRule type="colorScale" priority="92327">
      <colorScale>
        <cfvo type="min"/>
        <cfvo type="max"/>
        <color rgb="FFFCFCFF"/>
        <color rgb="FF63BE7B"/>
      </colorScale>
    </cfRule>
    <cfRule type="colorScale" priority="92328">
      <colorScale>
        <cfvo type="min"/>
        <cfvo type="percentile" val="50"/>
        <cfvo type="max"/>
        <color rgb="FFF8696B"/>
        <color rgb="FFFCFCFF"/>
        <color rgb="FF63BE7B"/>
      </colorScale>
    </cfRule>
  </conditionalFormatting>
  <conditionalFormatting sqref="S13">
    <cfRule type="colorScale" priority="92342">
      <colorScale>
        <cfvo type="min"/>
        <cfvo type="max"/>
        <color rgb="FFFCFCFF"/>
        <color rgb="FF63BE7B"/>
      </colorScale>
    </cfRule>
    <cfRule type="colorScale" priority="92343">
      <colorScale>
        <cfvo type="min"/>
        <cfvo type="percentile" val="50"/>
        <cfvo type="max"/>
        <color rgb="FFF8696B"/>
        <color rgb="FFFCFCFF"/>
        <color rgb="FF63BE7B"/>
      </colorScale>
    </cfRule>
  </conditionalFormatting>
  <conditionalFormatting sqref="T13">
    <cfRule type="colorScale" priority="92344">
      <colorScale>
        <cfvo type="min"/>
        <cfvo type="max"/>
        <color rgb="FFFCFCFF"/>
        <color rgb="FF63BE7B"/>
      </colorScale>
    </cfRule>
    <cfRule type="colorScale" priority="92345">
      <colorScale>
        <cfvo type="min"/>
        <cfvo type="percentile" val="50"/>
        <cfvo type="max"/>
        <color rgb="FFF8696B"/>
        <color rgb="FFFCFCFF"/>
        <color rgb="FF63BE7B"/>
      </colorScale>
    </cfRule>
  </conditionalFormatting>
  <conditionalFormatting sqref="U13">
    <cfRule type="colorScale" priority="92346">
      <colorScale>
        <cfvo type="min"/>
        <cfvo type="max"/>
        <color rgb="FFFCFCFF"/>
        <color rgb="FF63BE7B"/>
      </colorScale>
    </cfRule>
    <cfRule type="colorScale" priority="92347">
      <colorScale>
        <cfvo type="min"/>
        <cfvo type="percentile" val="50"/>
        <cfvo type="max"/>
        <color rgb="FF63BE7B"/>
        <color rgb="FFFCFCFF"/>
        <color rgb="FFF8696B"/>
      </colorScale>
    </cfRule>
  </conditionalFormatting>
  <conditionalFormatting sqref="D2:D11 D13">
    <cfRule type="colorScale" priority="92362">
      <colorScale>
        <cfvo type="min"/>
        <cfvo type="percentile" val="50"/>
        <cfvo type="max"/>
        <color rgb="FFF8696B"/>
        <color rgb="FFFCFCFF"/>
        <color rgb="FF63BE7B"/>
      </colorScale>
    </cfRule>
  </conditionalFormatting>
  <conditionalFormatting sqref="G2:G11 G13">
    <cfRule type="colorScale" priority="92364">
      <colorScale>
        <cfvo type="min"/>
        <cfvo type="max"/>
        <color rgb="FFFCFCFF"/>
        <color rgb="FF63BE7B"/>
      </colorScale>
    </cfRule>
  </conditionalFormatting>
  <conditionalFormatting sqref="J2:J11 J13">
    <cfRule type="colorScale" priority="92366">
      <colorScale>
        <cfvo type="min"/>
        <cfvo type="max"/>
        <color rgb="FFFCFCFF"/>
        <color rgb="FF63BE7B"/>
      </colorScale>
    </cfRule>
  </conditionalFormatting>
  <conditionalFormatting sqref="M2:M11 M13">
    <cfRule type="colorScale" priority="92368">
      <colorScale>
        <cfvo type="min"/>
        <cfvo type="max"/>
        <color rgb="FFFCFCFF"/>
        <color rgb="FF63BE7B"/>
      </colorScale>
    </cfRule>
  </conditionalFormatting>
  <conditionalFormatting sqref="N2:N11 N13">
    <cfRule type="colorScale" priority="92370">
      <colorScale>
        <cfvo type="min"/>
        <cfvo type="max"/>
        <color rgb="FFFCFCFF"/>
        <color rgb="FF63BE7B"/>
      </colorScale>
    </cfRule>
  </conditionalFormatting>
  <conditionalFormatting sqref="O2:O11 O13">
    <cfRule type="colorScale" priority="92372">
      <colorScale>
        <cfvo type="min"/>
        <cfvo type="percentile" val="50"/>
        <cfvo type="max"/>
        <color rgb="FF63BE7B"/>
        <color rgb="FFFCFCFF"/>
        <color rgb="FFF8696B"/>
      </colorScale>
    </cfRule>
  </conditionalFormatting>
  <conditionalFormatting sqref="P2:P11 P13">
    <cfRule type="colorScale" priority="92374">
      <colorScale>
        <cfvo type="min"/>
        <cfvo type="percentile" val="50"/>
        <cfvo type="max"/>
        <color rgb="FF63BE7B"/>
        <color rgb="FFFCFCFF"/>
        <color rgb="FFF8696B"/>
      </colorScale>
    </cfRule>
  </conditionalFormatting>
  <conditionalFormatting sqref="Q2:Q11 Q13">
    <cfRule type="colorScale" priority="92376">
      <colorScale>
        <cfvo type="min"/>
        <cfvo type="percentile" val="50"/>
        <cfvo type="max"/>
        <color rgb="FFF8696B"/>
        <color rgb="FFFCFCFF"/>
        <color rgb="FF63BE7B"/>
      </colorScale>
    </cfRule>
  </conditionalFormatting>
  <conditionalFormatting sqref="R2:R11 R13">
    <cfRule type="colorScale" priority="92378">
      <colorScale>
        <cfvo type="min"/>
        <cfvo type="max"/>
        <color rgb="FFFCFCFF"/>
        <color rgb="FF63BE7B"/>
      </colorScale>
    </cfRule>
  </conditionalFormatting>
  <conditionalFormatting sqref="S2:S11 S13">
    <cfRule type="colorScale" priority="92380">
      <colorScale>
        <cfvo type="min"/>
        <cfvo type="percentile" val="50"/>
        <cfvo type="max"/>
        <color rgb="FFF8696B"/>
        <color rgb="FFFCFCFF"/>
        <color rgb="FF63BE7B"/>
      </colorScale>
    </cfRule>
  </conditionalFormatting>
  <conditionalFormatting sqref="T2:T11 T13">
    <cfRule type="colorScale" priority="92382">
      <colorScale>
        <cfvo type="min"/>
        <cfvo type="percentile" val="50"/>
        <cfvo type="max"/>
        <color rgb="FFF8696B"/>
        <color rgb="FFFCFCFF"/>
        <color rgb="FF63BE7B"/>
      </colorScale>
    </cfRule>
  </conditionalFormatting>
  <conditionalFormatting sqref="U2:U11 U13">
    <cfRule type="colorScale" priority="92384">
      <colorScale>
        <cfvo type="min"/>
        <cfvo type="percentile" val="50"/>
        <cfvo type="max"/>
        <color rgb="FFF8696B"/>
        <color rgb="FFFCFCFF"/>
        <color rgb="FF63BE7B"/>
      </colorScale>
    </cfRule>
  </conditionalFormatting>
  <conditionalFormatting sqref="V2:V11 V13">
    <cfRule type="colorScale" priority="92386">
      <colorScale>
        <cfvo type="min"/>
        <cfvo type="percentile" val="50"/>
        <cfvo type="max"/>
        <color rgb="FF63BE7B"/>
        <color rgb="FFFCFCFF"/>
        <color rgb="FFF8696B"/>
      </colorScale>
    </cfRule>
  </conditionalFormatting>
  <conditionalFormatting sqref="W2:W11 W13">
    <cfRule type="colorScale" priority="92388">
      <colorScale>
        <cfvo type="min"/>
        <cfvo type="percentile" val="50"/>
        <cfvo type="max"/>
        <color rgb="FF63BE7B"/>
        <color rgb="FFFCFCFF"/>
        <color rgb="FFF8696B"/>
      </colorScale>
    </cfRule>
  </conditionalFormatting>
  <conditionalFormatting sqref="S19">
    <cfRule type="colorScale" priority="651">
      <colorScale>
        <cfvo type="min"/>
        <cfvo type="percentile" val="50"/>
        <cfvo type="max"/>
        <color rgb="FFF8696B"/>
        <color rgb="FFFCFCFF"/>
        <color rgb="FF63BE7B"/>
      </colorScale>
    </cfRule>
  </conditionalFormatting>
  <conditionalFormatting sqref="D19">
    <cfRule type="colorScale" priority="652">
      <colorScale>
        <cfvo type="min"/>
        <cfvo type="percentile" val="50"/>
        <cfvo type="max"/>
        <color rgb="FFF8696B"/>
        <color rgb="FFFCFCFF"/>
        <color rgb="FF63BE7B"/>
      </colorScale>
    </cfRule>
  </conditionalFormatting>
  <conditionalFormatting sqref="E19:N19">
    <cfRule type="colorScale" priority="653">
      <colorScale>
        <cfvo type="min"/>
        <cfvo type="max"/>
        <color rgb="FFFCFCFF"/>
        <color rgb="FF63BE7B"/>
      </colorScale>
    </cfRule>
  </conditionalFormatting>
  <conditionalFormatting sqref="O19">
    <cfRule type="colorScale" priority="654">
      <colorScale>
        <cfvo type="min"/>
        <cfvo type="percentile" val="50"/>
        <cfvo type="max"/>
        <color rgb="FF63BE7B"/>
        <color rgb="FFFCFCFF"/>
        <color rgb="FFF8696B"/>
      </colorScale>
    </cfRule>
  </conditionalFormatting>
  <conditionalFormatting sqref="P19">
    <cfRule type="colorScale" priority="655">
      <colorScale>
        <cfvo type="min"/>
        <cfvo type="percentile" val="50"/>
        <cfvo type="max"/>
        <color rgb="FF63BE7B"/>
        <color rgb="FFFCFCFF"/>
        <color rgb="FFF8696B"/>
      </colorScale>
    </cfRule>
  </conditionalFormatting>
  <conditionalFormatting sqref="Q19">
    <cfRule type="colorScale" priority="656">
      <colorScale>
        <cfvo type="min"/>
        <cfvo type="percentile" val="50"/>
        <cfvo type="max"/>
        <color rgb="FFF8696B"/>
        <color rgb="FFFCFCFF"/>
        <color rgb="FF63BE7B"/>
      </colorScale>
    </cfRule>
  </conditionalFormatting>
  <conditionalFormatting sqref="R19">
    <cfRule type="colorScale" priority="657">
      <colorScale>
        <cfvo type="min"/>
        <cfvo type="percentile" val="50"/>
        <cfvo type="max"/>
        <color rgb="FFF8696B"/>
        <color rgb="FFFCFCFF"/>
        <color rgb="FF63BE7B"/>
      </colorScale>
    </cfRule>
    <cfRule type="colorScale" priority="658">
      <colorScale>
        <cfvo type="min"/>
        <cfvo type="max"/>
        <color rgb="FFFCFCFF"/>
        <color rgb="FF63BE7B"/>
      </colorScale>
    </cfRule>
  </conditionalFormatting>
  <conditionalFormatting sqref="S19">
    <cfRule type="colorScale" priority="659">
      <colorScale>
        <cfvo type="min"/>
        <cfvo type="percentile" val="50"/>
        <cfvo type="max"/>
        <color rgb="FFF8696B"/>
        <color rgb="FFFCFCFF"/>
        <color rgb="FF63BE7B"/>
      </colorScale>
    </cfRule>
  </conditionalFormatting>
  <conditionalFormatting sqref="T19">
    <cfRule type="colorScale" priority="660">
      <colorScale>
        <cfvo type="min"/>
        <cfvo type="percentile" val="50"/>
        <cfvo type="max"/>
        <color rgb="FFF8696B"/>
        <color rgb="FFFCFCFF"/>
        <color rgb="FF63BE7B"/>
      </colorScale>
    </cfRule>
  </conditionalFormatting>
  <conditionalFormatting sqref="U19">
    <cfRule type="colorScale" priority="661">
      <colorScale>
        <cfvo type="min"/>
        <cfvo type="percentile" val="50"/>
        <cfvo type="max"/>
        <color rgb="FFF8696B"/>
        <color rgb="FFFCFCFF"/>
        <color rgb="FF63BE7B"/>
      </colorScale>
    </cfRule>
  </conditionalFormatting>
  <conditionalFormatting sqref="V19">
    <cfRule type="colorScale" priority="662">
      <colorScale>
        <cfvo type="min"/>
        <cfvo type="percentile" val="50"/>
        <cfvo type="max"/>
        <color rgb="FF63BE7B"/>
        <color rgb="FFFCFCFF"/>
        <color rgb="FFF8696B"/>
      </colorScale>
    </cfRule>
  </conditionalFormatting>
  <conditionalFormatting sqref="W19">
    <cfRule type="colorScale" priority="663">
      <colorScale>
        <cfvo type="min"/>
        <cfvo type="percentile" val="50"/>
        <cfvo type="max"/>
        <color rgb="FF63BE7B"/>
        <color rgb="FFFCFCFF"/>
        <color rgb="FFF8696B"/>
      </colorScale>
    </cfRule>
  </conditionalFormatting>
  <conditionalFormatting sqref="D19">
    <cfRule type="colorScale" priority="664">
      <colorScale>
        <cfvo type="min"/>
        <cfvo type="percentile" val="50"/>
        <cfvo type="max"/>
        <color rgb="FFF8696B"/>
        <color rgb="FFFCFCFF"/>
        <color rgb="FF63BE7B"/>
      </colorScale>
    </cfRule>
  </conditionalFormatting>
  <conditionalFormatting sqref="O19">
    <cfRule type="colorScale" priority="665">
      <colorScale>
        <cfvo type="min"/>
        <cfvo type="percentile" val="50"/>
        <cfvo type="max"/>
        <color rgb="FF63BE7B"/>
        <color rgb="FFFCFCFF"/>
        <color rgb="FFF8696B"/>
      </colorScale>
    </cfRule>
  </conditionalFormatting>
  <conditionalFormatting sqref="P19">
    <cfRule type="colorScale" priority="666">
      <colorScale>
        <cfvo type="min"/>
        <cfvo type="percentile" val="50"/>
        <cfvo type="max"/>
        <color rgb="FF63BE7B"/>
        <color rgb="FFFCFCFF"/>
        <color rgb="FFF8696B"/>
      </colorScale>
    </cfRule>
  </conditionalFormatting>
  <conditionalFormatting sqref="Q19">
    <cfRule type="colorScale" priority="667">
      <colorScale>
        <cfvo type="min"/>
        <cfvo type="percentile" val="50"/>
        <cfvo type="max"/>
        <color rgb="FFF8696B"/>
        <color rgb="FFFCFCFF"/>
        <color rgb="FF63BE7B"/>
      </colorScale>
    </cfRule>
  </conditionalFormatting>
  <conditionalFormatting sqref="R19">
    <cfRule type="colorScale" priority="668">
      <colorScale>
        <cfvo type="min"/>
        <cfvo type="max"/>
        <color rgb="FFFCFCFF"/>
        <color rgb="FF63BE7B"/>
      </colorScale>
    </cfRule>
    <cfRule type="colorScale" priority="669">
      <colorScale>
        <cfvo type="min"/>
        <cfvo type="percentile" val="50"/>
        <cfvo type="max"/>
        <color rgb="FFF8696B"/>
        <color rgb="FFFCFCFF"/>
        <color rgb="FF63BE7B"/>
      </colorScale>
    </cfRule>
  </conditionalFormatting>
  <conditionalFormatting sqref="S19">
    <cfRule type="colorScale" priority="670">
      <colorScale>
        <cfvo type="min"/>
        <cfvo type="percentile" val="50"/>
        <cfvo type="max"/>
        <color rgb="FFF8696B"/>
        <color rgb="FFFCFCFF"/>
        <color rgb="FF63BE7B"/>
      </colorScale>
    </cfRule>
  </conditionalFormatting>
  <conditionalFormatting sqref="T19">
    <cfRule type="colorScale" priority="671">
      <colorScale>
        <cfvo type="min"/>
        <cfvo type="percentile" val="50"/>
        <cfvo type="max"/>
        <color rgb="FFF8696B"/>
        <color rgb="FFFCFCFF"/>
        <color rgb="FF63BE7B"/>
      </colorScale>
    </cfRule>
  </conditionalFormatting>
  <conditionalFormatting sqref="U19">
    <cfRule type="colorScale" priority="672">
      <colorScale>
        <cfvo type="min"/>
        <cfvo type="percentile" val="50"/>
        <cfvo type="max"/>
        <color rgb="FFF8696B"/>
        <color rgb="FFFCFCFF"/>
        <color rgb="FF63BE7B"/>
      </colorScale>
    </cfRule>
  </conditionalFormatting>
  <conditionalFormatting sqref="V19">
    <cfRule type="colorScale" priority="673">
      <colorScale>
        <cfvo type="min"/>
        <cfvo type="percentile" val="50"/>
        <cfvo type="max"/>
        <color rgb="FF63BE7B"/>
        <color rgb="FFFCFCFF"/>
        <color rgb="FFF8696B"/>
      </colorScale>
    </cfRule>
  </conditionalFormatting>
  <conditionalFormatting sqref="E19:N19">
    <cfRule type="colorScale" priority="674">
      <colorScale>
        <cfvo type="min"/>
        <cfvo type="max"/>
        <color rgb="FFFCFCFF"/>
        <color rgb="FF63BE7B"/>
      </colorScale>
    </cfRule>
  </conditionalFormatting>
  <conditionalFormatting sqref="W19">
    <cfRule type="colorScale" priority="675">
      <colorScale>
        <cfvo type="min"/>
        <cfvo type="percentile" val="50"/>
        <cfvo type="max"/>
        <color rgb="FF63BE7B"/>
        <color rgb="FFFCFCFF"/>
        <color rgb="FFF8696B"/>
      </colorScale>
    </cfRule>
  </conditionalFormatting>
  <conditionalFormatting sqref="D19">
    <cfRule type="colorScale" priority="639">
      <colorScale>
        <cfvo type="min"/>
        <cfvo type="percentile" val="50"/>
        <cfvo type="max"/>
        <color rgb="FFF8696B"/>
        <color rgb="FFFCFCFF"/>
        <color rgb="FF63BE7B"/>
      </colorScale>
    </cfRule>
  </conditionalFormatting>
  <conditionalFormatting sqref="E19">
    <cfRule type="colorScale" priority="640">
      <colorScale>
        <cfvo type="min"/>
        <cfvo type="max"/>
        <color rgb="FFFCFCFF"/>
        <color rgb="FF63BE7B"/>
      </colorScale>
    </cfRule>
  </conditionalFormatting>
  <conditionalFormatting sqref="O19">
    <cfRule type="colorScale" priority="641">
      <colorScale>
        <cfvo type="min"/>
        <cfvo type="percentile" val="50"/>
        <cfvo type="max"/>
        <color rgb="FF63BE7B"/>
        <color rgb="FFFCFCFF"/>
        <color rgb="FFF8696B"/>
      </colorScale>
    </cfRule>
  </conditionalFormatting>
  <conditionalFormatting sqref="P19">
    <cfRule type="colorScale" priority="642">
      <colorScale>
        <cfvo type="min"/>
        <cfvo type="percentile" val="50"/>
        <cfvo type="max"/>
        <color rgb="FF63BE7B"/>
        <color rgb="FFFCFCFF"/>
        <color rgb="FFF8696B"/>
      </colorScale>
    </cfRule>
  </conditionalFormatting>
  <conditionalFormatting sqref="Q19">
    <cfRule type="colorScale" priority="643">
      <colorScale>
        <cfvo type="min"/>
        <cfvo type="percentile" val="50"/>
        <cfvo type="max"/>
        <color rgb="FFF8696B"/>
        <color rgb="FFFCFCFF"/>
        <color rgb="FF63BE7B"/>
      </colorScale>
    </cfRule>
  </conditionalFormatting>
  <conditionalFormatting sqref="R19">
    <cfRule type="colorScale" priority="644">
      <colorScale>
        <cfvo type="min"/>
        <cfvo type="max"/>
        <color rgb="FFFCFCFF"/>
        <color rgb="FF63BE7B"/>
      </colorScale>
    </cfRule>
  </conditionalFormatting>
  <conditionalFormatting sqref="S19">
    <cfRule type="colorScale" priority="645">
      <colorScale>
        <cfvo type="min"/>
        <cfvo type="max"/>
        <color rgb="FFFCFCFF"/>
        <color rgb="FF63BE7B"/>
      </colorScale>
    </cfRule>
    <cfRule type="colorScale" priority="646">
      <colorScale>
        <cfvo type="min"/>
        <cfvo type="percentile" val="50"/>
        <cfvo type="max"/>
        <color rgb="FFF8696B"/>
        <color rgb="FFFCFCFF"/>
        <color rgb="FF63BE7B"/>
      </colorScale>
    </cfRule>
  </conditionalFormatting>
  <conditionalFormatting sqref="T19">
    <cfRule type="colorScale" priority="647">
      <colorScale>
        <cfvo type="min"/>
        <cfvo type="max"/>
        <color rgb="FFFCFCFF"/>
        <color rgb="FF63BE7B"/>
      </colorScale>
    </cfRule>
  </conditionalFormatting>
  <conditionalFormatting sqref="U19">
    <cfRule type="colorScale" priority="648">
      <colorScale>
        <cfvo type="min"/>
        <cfvo type="percentile" val="50"/>
        <cfvo type="max"/>
        <color rgb="FFF8696B"/>
        <color rgb="FFFCFCFF"/>
        <color rgb="FF63BE7B"/>
      </colorScale>
    </cfRule>
  </conditionalFormatting>
  <conditionalFormatting sqref="V19">
    <cfRule type="colorScale" priority="649">
      <colorScale>
        <cfvo type="min"/>
        <cfvo type="percentile" val="50"/>
        <cfvo type="max"/>
        <color rgb="FF63BE7B"/>
        <color rgb="FFFCFCFF"/>
        <color rgb="FFF8696B"/>
      </colorScale>
    </cfRule>
  </conditionalFormatting>
  <conditionalFormatting sqref="W19">
    <cfRule type="colorScale" priority="650">
      <colorScale>
        <cfvo type="min"/>
        <cfvo type="percentile" val="50"/>
        <cfvo type="max"/>
        <color rgb="FF63BE7B"/>
        <color rgb="FFFCFCFF"/>
        <color rgb="FFF8696B"/>
      </colorScale>
    </cfRule>
  </conditionalFormatting>
  <conditionalFormatting sqref="D19">
    <cfRule type="colorScale" priority="573">
      <colorScale>
        <cfvo type="min"/>
        <cfvo type="percentile" val="50"/>
        <cfvo type="max"/>
        <color rgb="FFF8696B"/>
        <color rgb="FFFCFCFF"/>
        <color rgb="FF63BE7B"/>
      </colorScale>
    </cfRule>
    <cfRule type="colorScale" priority="591">
      <colorScale>
        <cfvo type="min"/>
        <cfvo type="percentile" val="50"/>
        <cfvo type="max"/>
        <color rgb="FFF8696B"/>
        <color rgb="FFFCFCFF"/>
        <color rgb="FF63BE7B"/>
      </colorScale>
    </cfRule>
    <cfRule type="colorScale" priority="603">
      <colorScale>
        <cfvo type="min"/>
        <cfvo type="percentile" val="50"/>
        <cfvo type="max"/>
        <color rgb="FFF8696B"/>
        <color rgb="FFFCFCFF"/>
        <color rgb="FF63BE7B"/>
      </colorScale>
    </cfRule>
  </conditionalFormatting>
  <conditionalFormatting sqref="E19">
    <cfRule type="colorScale" priority="593">
      <colorScale>
        <cfvo type="min"/>
        <cfvo type="max"/>
        <color rgb="FFFCFCFF"/>
        <color rgb="FF63BE7B"/>
      </colorScale>
    </cfRule>
    <cfRule type="colorScale" priority="594">
      <colorScale>
        <cfvo type="min"/>
        <cfvo type="max"/>
        <color rgb="FFFCFCFF"/>
        <color rgb="FF63BE7B"/>
      </colorScale>
    </cfRule>
    <cfRule type="colorScale" priority="604">
      <colorScale>
        <cfvo type="min"/>
        <cfvo type="max"/>
        <color rgb="FFFCFCFF"/>
        <color rgb="FF63BE7B"/>
      </colorScale>
    </cfRule>
    <cfRule type="colorScale" priority="626">
      <colorScale>
        <cfvo type="min"/>
        <cfvo type="percentile" val="50"/>
        <cfvo type="max"/>
        <color rgb="FFF8696B"/>
        <color rgb="FFFCFCFF"/>
        <color rgb="FF63BE7B"/>
      </colorScale>
    </cfRule>
    <cfRule type="colorScale" priority="627">
      <colorScale>
        <cfvo type="min"/>
        <cfvo type="max"/>
        <color rgb="FFFCFCFF"/>
        <color rgb="FF63BE7B"/>
      </colorScale>
    </cfRule>
    <cfRule type="colorScale" priority="634">
      <colorScale>
        <cfvo type="min"/>
        <cfvo type="percentile" val="50"/>
        <cfvo type="max"/>
        <color rgb="FFF8696B"/>
        <color rgb="FFFCFCFF"/>
        <color rgb="FF63BE7B"/>
      </colorScale>
    </cfRule>
  </conditionalFormatting>
  <conditionalFormatting sqref="E19:N19">
    <cfRule type="colorScale" priority="628">
      <colorScale>
        <cfvo type="min"/>
        <cfvo type="max"/>
        <color rgb="FFFCFCFF"/>
        <color rgb="FF63BE7B"/>
      </colorScale>
    </cfRule>
    <cfRule type="colorScale" priority="629">
      <colorScale>
        <cfvo type="min"/>
        <cfvo type="max"/>
        <color rgb="FFFCFCFF"/>
        <color rgb="FF63BE7B"/>
      </colorScale>
    </cfRule>
    <cfRule type="colorScale" priority="630">
      <colorScale>
        <cfvo type="min"/>
        <cfvo type="percentile" val="50"/>
        <cfvo type="max"/>
        <color rgb="FFF8696B"/>
        <color rgb="FFFFEB84"/>
        <color rgb="FF63BE7B"/>
      </colorScale>
    </cfRule>
    <cfRule type="colorScale" priority="631">
      <colorScale>
        <cfvo type="min"/>
        <cfvo type="max"/>
        <color rgb="FFFFEF9C"/>
        <color rgb="FF63BE7B"/>
      </colorScale>
    </cfRule>
  </conditionalFormatting>
  <conditionalFormatting sqref="O19">
    <cfRule type="colorScale" priority="590">
      <colorScale>
        <cfvo type="min"/>
        <cfvo type="percentile" val="50"/>
        <cfvo type="max"/>
        <color rgb="FF63BE7B"/>
        <color rgb="FFFCFCFF"/>
        <color rgb="FFF8696B"/>
      </colorScale>
    </cfRule>
    <cfRule type="colorScale" priority="592">
      <colorScale>
        <cfvo type="min"/>
        <cfvo type="percentile" val="50"/>
        <cfvo type="max"/>
        <color rgb="FF63BE7B"/>
        <color rgb="FFFCFCFF"/>
        <color rgb="FFF8696B"/>
      </colorScale>
    </cfRule>
    <cfRule type="colorScale" priority="595">
      <colorScale>
        <cfvo type="min"/>
        <cfvo type="percentile" val="50"/>
        <cfvo type="max"/>
        <color rgb="FF63BE7B"/>
        <color rgb="FFFCFCFF"/>
        <color rgb="FFF8696B"/>
      </colorScale>
    </cfRule>
    <cfRule type="colorScale" priority="596">
      <colorScale>
        <cfvo type="min"/>
        <cfvo type="percentile" val="50"/>
        <cfvo type="max"/>
        <color rgb="FF63BE7B"/>
        <color rgb="FFFCFCFF"/>
        <color rgb="FFF8696B"/>
      </colorScale>
    </cfRule>
    <cfRule type="colorScale" priority="605">
      <colorScale>
        <cfvo type="min"/>
        <cfvo type="percentile" val="50"/>
        <cfvo type="max"/>
        <color rgb="FF63BE7B"/>
        <color rgb="FFFCFCFF"/>
        <color rgb="FFF8696B"/>
      </colorScale>
    </cfRule>
  </conditionalFormatting>
  <conditionalFormatting sqref="P19">
    <cfRule type="colorScale" priority="589">
      <colorScale>
        <cfvo type="min"/>
        <cfvo type="percentile" val="50"/>
        <cfvo type="max"/>
        <color rgb="FF63BE7B"/>
        <color rgb="FFFCFCFF"/>
        <color rgb="FFF8696B"/>
      </colorScale>
    </cfRule>
    <cfRule type="colorScale" priority="606">
      <colorScale>
        <cfvo type="min"/>
        <cfvo type="percentile" val="50"/>
        <cfvo type="max"/>
        <color rgb="FF63BE7B"/>
        <color rgb="FFFCFCFF"/>
        <color rgb="FFF8696B"/>
      </colorScale>
    </cfRule>
    <cfRule type="colorScale" priority="607">
      <colorScale>
        <cfvo type="min"/>
        <cfvo type="percentile" val="50"/>
        <cfvo type="max"/>
        <color rgb="FF63BE7B"/>
        <color rgb="FFFCFCFF"/>
        <color rgb="FFF8696B"/>
      </colorScale>
    </cfRule>
    <cfRule type="colorScale" priority="608">
      <colorScale>
        <cfvo type="min"/>
        <cfvo type="max"/>
        <color rgb="FFFCFCFF"/>
        <color rgb="FFF8696B"/>
      </colorScale>
    </cfRule>
  </conditionalFormatting>
  <conditionalFormatting sqref="Q19">
    <cfRule type="colorScale" priority="578">
      <colorScale>
        <cfvo type="min"/>
        <cfvo type="percentile" val="50"/>
        <cfvo type="max"/>
        <color rgb="FFF8696B"/>
        <color rgb="FFFCFCFF"/>
        <color rgb="FF63BE7B"/>
      </colorScale>
    </cfRule>
    <cfRule type="colorScale" priority="584">
      <colorScale>
        <cfvo type="min"/>
        <cfvo type="max"/>
        <color rgb="FFFCFCFF"/>
        <color rgb="FF63BE7B"/>
      </colorScale>
    </cfRule>
    <cfRule type="colorScale" priority="597">
      <colorScale>
        <cfvo type="min"/>
        <cfvo type="max"/>
        <color rgb="FFFFEF9C"/>
        <color rgb="FF63BE7B"/>
      </colorScale>
    </cfRule>
    <cfRule type="colorScale" priority="598">
      <colorScale>
        <cfvo type="min"/>
        <cfvo type="max"/>
        <color rgb="FFFFEF9C"/>
        <color rgb="FF63BE7B"/>
      </colorScale>
    </cfRule>
    <cfRule type="colorScale" priority="609">
      <colorScale>
        <cfvo type="min"/>
        <cfvo type="percentile" val="50"/>
        <cfvo type="max"/>
        <color rgb="FFF8696B"/>
        <color rgb="FFFCFCFF"/>
        <color rgb="FF63BE7B"/>
      </colorScale>
    </cfRule>
    <cfRule type="colorScale" priority="610">
      <colorScale>
        <cfvo type="min"/>
        <cfvo type="max"/>
        <color rgb="FFFFEF9C"/>
        <color rgb="FF63BE7B"/>
      </colorScale>
    </cfRule>
    <cfRule type="colorScale" priority="611">
      <colorScale>
        <cfvo type="min"/>
        <cfvo type="max"/>
        <color rgb="FFFCFCFF"/>
        <color rgb="FF63BE7B"/>
      </colorScale>
    </cfRule>
    <cfRule type="colorScale" priority="612">
      <colorScale>
        <cfvo type="min"/>
        <cfvo type="max"/>
        <color rgb="FFFCFCFF"/>
        <color rgb="FF63BE7B"/>
      </colorScale>
    </cfRule>
    <cfRule type="colorScale" priority="613">
      <colorScale>
        <cfvo type="min"/>
        <cfvo type="percentile" val="50"/>
        <cfvo type="max"/>
        <color rgb="FFF8696B"/>
        <color rgb="FFFCFCFF"/>
        <color rgb="FF63BE7B"/>
      </colorScale>
    </cfRule>
  </conditionalFormatting>
  <conditionalFormatting sqref="Q19:W19">
    <cfRule type="colorScale" priority="635">
      <colorScale>
        <cfvo type="min"/>
        <cfvo type="max"/>
        <color rgb="FFFFEF9C"/>
        <color rgb="FF63BE7B"/>
      </colorScale>
    </cfRule>
  </conditionalFormatting>
  <conditionalFormatting sqref="R19">
    <cfRule type="colorScale" priority="583">
      <colorScale>
        <cfvo type="min"/>
        <cfvo type="max"/>
        <color rgb="FFFCFCFF"/>
        <color rgb="FF63BE7B"/>
      </colorScale>
    </cfRule>
    <cfRule type="colorScale" priority="588">
      <colorScale>
        <cfvo type="min"/>
        <cfvo type="percentile" val="50"/>
        <cfvo type="max"/>
        <color rgb="FFF8696B"/>
        <color rgb="FFFCFCFF"/>
        <color rgb="FF63BE7B"/>
      </colorScale>
    </cfRule>
  </conditionalFormatting>
  <conditionalFormatting sqref="R19:S19">
    <cfRule type="colorScale" priority="599">
      <colorScale>
        <cfvo type="min"/>
        <cfvo type="max"/>
        <color rgb="FFFFEF9C"/>
        <color rgb="FF63BE7B"/>
      </colorScale>
    </cfRule>
    <cfRule type="colorScale" priority="600">
      <colorScale>
        <cfvo type="min"/>
        <cfvo type="max"/>
        <color rgb="FFFFEF9C"/>
        <color rgb="FF63BE7B"/>
      </colorScale>
    </cfRule>
    <cfRule type="colorScale" priority="614">
      <colorScale>
        <cfvo type="min"/>
        <cfvo type="percentile" val="50"/>
        <cfvo type="max"/>
        <color rgb="FFF8696B"/>
        <color rgb="FFFCFCFF"/>
        <color rgb="FF63BE7B"/>
      </colorScale>
    </cfRule>
    <cfRule type="colorScale" priority="615">
      <colorScale>
        <cfvo type="min"/>
        <cfvo type="max"/>
        <color rgb="FFFCFCFF"/>
        <color rgb="FF63BE7B"/>
      </colorScale>
    </cfRule>
    <cfRule type="colorScale" priority="616">
      <colorScale>
        <cfvo type="min"/>
        <cfvo type="max"/>
        <color rgb="FFFCFCFF"/>
        <color rgb="FF63BE7B"/>
      </colorScale>
    </cfRule>
    <cfRule type="colorScale" priority="632">
      <colorScale>
        <cfvo type="min"/>
        <cfvo type="percentile" val="50"/>
        <cfvo type="max"/>
        <color rgb="FFF8696B"/>
        <color rgb="FFFCFCFF"/>
        <color rgb="FF63BE7B"/>
      </colorScale>
    </cfRule>
    <cfRule type="colorScale" priority="633">
      <colorScale>
        <cfvo type="min"/>
        <cfvo type="max"/>
        <color rgb="FFFCFCFF"/>
        <color rgb="FF63BE7B"/>
      </colorScale>
    </cfRule>
  </conditionalFormatting>
  <conditionalFormatting sqref="S19">
    <cfRule type="colorScale" priority="582">
      <colorScale>
        <cfvo type="min"/>
        <cfvo type="max"/>
        <color rgb="FFFCFCFF"/>
        <color rgb="FF63BE7B"/>
      </colorScale>
    </cfRule>
    <cfRule type="colorScale" priority="587">
      <colorScale>
        <cfvo type="min"/>
        <cfvo type="percentile" val="50"/>
        <cfvo type="max"/>
        <color rgb="FFF8696B"/>
        <color rgb="FFFCFCFF"/>
        <color rgb="FF63BE7B"/>
      </colorScale>
    </cfRule>
  </conditionalFormatting>
  <conditionalFormatting sqref="T19">
    <cfRule type="colorScale" priority="581">
      <colorScale>
        <cfvo type="min"/>
        <cfvo type="max"/>
        <color rgb="FFFCFCFF"/>
        <color rgb="FF63BE7B"/>
      </colorScale>
    </cfRule>
    <cfRule type="colorScale" priority="586">
      <colorScale>
        <cfvo type="min"/>
        <cfvo type="percentile" val="50"/>
        <cfvo type="max"/>
        <color rgb="FFF8696B"/>
        <color rgb="FFFCFCFF"/>
        <color rgb="FF63BE7B"/>
      </colorScale>
    </cfRule>
    <cfRule type="colorScale" priority="601">
      <colorScale>
        <cfvo type="min"/>
        <cfvo type="max"/>
        <color rgb="FFFFEF9C"/>
        <color rgb="FF63BE7B"/>
      </colorScale>
    </cfRule>
    <cfRule type="colorScale" priority="602">
      <colorScale>
        <cfvo type="min"/>
        <cfvo type="max"/>
        <color rgb="FFFFEF9C"/>
        <color rgb="FF63BE7B"/>
      </colorScale>
    </cfRule>
    <cfRule type="colorScale" priority="617">
      <colorScale>
        <cfvo type="min"/>
        <cfvo type="percentile" val="50"/>
        <cfvo type="max"/>
        <color rgb="FFF8696B"/>
        <color rgb="FFFCFCFF"/>
        <color rgb="FF63BE7B"/>
      </colorScale>
    </cfRule>
    <cfRule type="colorScale" priority="618">
      <colorScale>
        <cfvo type="min"/>
        <cfvo type="max"/>
        <color rgb="FFFCFCFF"/>
        <color rgb="FF63BE7B"/>
      </colorScale>
    </cfRule>
    <cfRule type="colorScale" priority="619">
      <colorScale>
        <cfvo type="min"/>
        <cfvo type="max"/>
        <color rgb="FFFCFCFF"/>
        <color rgb="FF63BE7B"/>
      </colorScale>
    </cfRule>
    <cfRule type="colorScale" priority="620">
      <colorScale>
        <cfvo type="min"/>
        <cfvo type="max"/>
        <color rgb="FFFCFCFF"/>
        <color rgb="FF63BE7B"/>
      </colorScale>
    </cfRule>
  </conditionalFormatting>
  <conditionalFormatting sqref="U19">
    <cfRule type="colorScale" priority="580">
      <colorScale>
        <cfvo type="min"/>
        <cfvo type="max"/>
        <color rgb="FFFCFCFF"/>
        <color rgb="FF63BE7B"/>
      </colorScale>
    </cfRule>
    <cfRule type="colorScale" priority="585">
      <colorScale>
        <cfvo type="min"/>
        <cfvo type="percentile" val="50"/>
        <cfvo type="max"/>
        <color rgb="FFF8696B"/>
        <color rgb="FFFCFCFF"/>
        <color rgb="FF63BE7B"/>
      </colorScale>
    </cfRule>
    <cfRule type="colorScale" priority="621">
      <colorScale>
        <cfvo type="min"/>
        <cfvo type="percentile" val="50"/>
        <cfvo type="max"/>
        <color rgb="FFF8696B"/>
        <color rgb="FFFCFCFF"/>
        <color rgb="FF63BE7B"/>
      </colorScale>
    </cfRule>
    <cfRule type="colorScale" priority="622">
      <colorScale>
        <cfvo type="min"/>
        <cfvo type="max"/>
        <color rgb="FFFCFCFF"/>
        <color rgb="FF63BE7B"/>
      </colorScale>
    </cfRule>
  </conditionalFormatting>
  <conditionalFormatting sqref="U19:W19">
    <cfRule type="colorScale" priority="636">
      <colorScale>
        <cfvo type="min"/>
        <cfvo type="max"/>
        <color rgb="FFFFEF9C"/>
        <color rgb="FF63BE7B"/>
      </colorScale>
    </cfRule>
    <cfRule type="colorScale" priority="637">
      <colorScale>
        <cfvo type="min"/>
        <cfvo type="max"/>
        <color rgb="FFFFEF9C"/>
        <color rgb="FF63BE7B"/>
      </colorScale>
    </cfRule>
    <cfRule type="colorScale" priority="638">
      <colorScale>
        <cfvo type="min"/>
        <cfvo type="max"/>
        <color rgb="FFFFEF9C"/>
        <color rgb="FF63BE7B"/>
      </colorScale>
    </cfRule>
  </conditionalFormatting>
  <conditionalFormatting sqref="V19">
    <cfRule type="colorScale" priority="574">
      <colorScale>
        <cfvo type="min"/>
        <cfvo type="percentile" val="50"/>
        <cfvo type="max"/>
        <color rgb="FF63BE7B"/>
        <color rgb="FFFCFCFF"/>
        <color rgb="FFF8696B"/>
      </colorScale>
    </cfRule>
    <cfRule type="colorScale" priority="575">
      <colorScale>
        <cfvo type="min"/>
        <cfvo type="percentile" val="50"/>
        <cfvo type="max"/>
        <color rgb="FF63BE7B"/>
        <color rgb="FFFCFCFF"/>
        <color rgb="FFF8696B"/>
      </colorScale>
    </cfRule>
    <cfRule type="colorScale" priority="576">
      <colorScale>
        <cfvo type="min"/>
        <cfvo type="max"/>
        <color rgb="FF63BE7B"/>
        <color rgb="FFFCFCFF"/>
      </colorScale>
    </cfRule>
    <cfRule type="colorScale" priority="577">
      <colorScale>
        <cfvo type="min"/>
        <cfvo type="percentile" val="50"/>
        <cfvo type="max"/>
        <color rgb="FF63BE7B"/>
        <color rgb="FFFCFCFF"/>
        <color rgb="FFF8696B"/>
      </colorScale>
    </cfRule>
  </conditionalFormatting>
  <conditionalFormatting sqref="W19">
    <cfRule type="colorScale" priority="579">
      <colorScale>
        <cfvo type="min"/>
        <cfvo type="percentile" val="50"/>
        <cfvo type="max"/>
        <color rgb="FF63BE7B"/>
        <color rgb="FFFCFCFF"/>
        <color rgb="FFF8696B"/>
      </colorScale>
    </cfRule>
    <cfRule type="colorScale" priority="623">
      <colorScale>
        <cfvo type="min"/>
        <cfvo type="percentile" val="50"/>
        <cfvo type="max"/>
        <color rgb="FF63BE7B"/>
        <color rgb="FFFCFCFF"/>
        <color rgb="FFF8696B"/>
      </colorScale>
    </cfRule>
    <cfRule type="colorScale" priority="624">
      <colorScale>
        <cfvo type="min"/>
        <cfvo type="max"/>
        <color rgb="FF63BE7B"/>
        <color rgb="FFFCFCFF"/>
      </colorScale>
    </cfRule>
    <cfRule type="colorScale" priority="625">
      <colorScale>
        <cfvo type="min"/>
        <cfvo type="percentile" val="50"/>
        <cfvo type="max"/>
        <color rgb="FF63BE7B"/>
        <color rgb="FFFCFCFF"/>
        <color rgb="FFF8696B"/>
      </colorScale>
    </cfRule>
  </conditionalFormatting>
  <conditionalFormatting sqref="D19">
    <cfRule type="colorScale" priority="572">
      <colorScale>
        <cfvo type="min"/>
        <cfvo type="percentile" val="50"/>
        <cfvo type="max"/>
        <color rgb="FFF8696B"/>
        <color rgb="FFFCFCFF"/>
        <color rgb="FF63BE7B"/>
      </colorScale>
    </cfRule>
  </conditionalFormatting>
  <conditionalFormatting sqref="E19">
    <cfRule type="colorScale" priority="571">
      <colorScale>
        <cfvo type="min"/>
        <cfvo type="max"/>
        <color rgb="FFFCFCFF"/>
        <color rgb="FF63BE7B"/>
      </colorScale>
    </cfRule>
  </conditionalFormatting>
  <conditionalFormatting sqref="O19">
    <cfRule type="colorScale" priority="570">
      <colorScale>
        <cfvo type="min"/>
        <cfvo type="percentile" val="50"/>
        <cfvo type="max"/>
        <color rgb="FF63BE7B"/>
        <color rgb="FFFCFCFF"/>
        <color rgb="FFF8696B"/>
      </colorScale>
    </cfRule>
  </conditionalFormatting>
  <conditionalFormatting sqref="P19">
    <cfRule type="colorScale" priority="569">
      <colorScale>
        <cfvo type="min"/>
        <cfvo type="percentile" val="50"/>
        <cfvo type="max"/>
        <color rgb="FF63BE7B"/>
        <color rgb="FFFCFCFF"/>
        <color rgb="FFF8696B"/>
      </colorScale>
    </cfRule>
  </conditionalFormatting>
  <conditionalFormatting sqref="Q19">
    <cfRule type="colorScale" priority="568">
      <colorScale>
        <cfvo type="min"/>
        <cfvo type="percentile" val="50"/>
        <cfvo type="max"/>
        <color rgb="FFF8696B"/>
        <color rgb="FFFCFCFF"/>
        <color rgb="FF63BE7B"/>
      </colorScale>
    </cfRule>
  </conditionalFormatting>
  <conditionalFormatting sqref="R19">
    <cfRule type="colorScale" priority="563">
      <colorScale>
        <cfvo type="min"/>
        <cfvo type="percentile" val="50"/>
        <cfvo type="max"/>
        <color rgb="FFF8696B"/>
        <color rgb="FFFCFCFF"/>
        <color rgb="FF63BE7B"/>
      </colorScale>
    </cfRule>
    <cfRule type="colorScale" priority="567">
      <colorScale>
        <cfvo type="min"/>
        <cfvo type="max"/>
        <color rgb="FFFCFCFF"/>
        <color rgb="FF63BE7B"/>
      </colorScale>
    </cfRule>
  </conditionalFormatting>
  <conditionalFormatting sqref="S19">
    <cfRule type="colorScale" priority="564">
      <colorScale>
        <cfvo type="min"/>
        <cfvo type="percentile" val="50"/>
        <cfvo type="max"/>
        <color rgb="FFF8696B"/>
        <color rgb="FFFCFCFF"/>
        <color rgb="FF63BE7B"/>
      </colorScale>
    </cfRule>
  </conditionalFormatting>
  <conditionalFormatting sqref="S19">
    <cfRule type="colorScale" priority="566">
      <colorScale>
        <cfvo type="min"/>
        <cfvo type="max"/>
        <color rgb="FFFCFCFF"/>
        <color rgb="FF63BE7B"/>
      </colorScale>
    </cfRule>
  </conditionalFormatting>
  <conditionalFormatting sqref="T19">
    <cfRule type="colorScale" priority="565">
      <colorScale>
        <cfvo type="min"/>
        <cfvo type="percentile" val="50"/>
        <cfvo type="max"/>
        <color rgb="FFF8696B"/>
        <color rgb="FFFCFCFF"/>
        <color rgb="FF63BE7B"/>
      </colorScale>
    </cfRule>
  </conditionalFormatting>
  <conditionalFormatting sqref="U19">
    <cfRule type="colorScale" priority="562">
      <colorScale>
        <cfvo type="min"/>
        <cfvo type="percentile" val="50"/>
        <cfvo type="max"/>
        <color rgb="FFF8696B"/>
        <color rgb="FFFCFCFF"/>
        <color rgb="FF63BE7B"/>
      </colorScale>
    </cfRule>
  </conditionalFormatting>
  <conditionalFormatting sqref="V19">
    <cfRule type="colorScale" priority="538">
      <colorScale>
        <cfvo type="min"/>
        <cfvo type="percentile" val="50"/>
        <cfvo type="max"/>
        <color rgb="FF63BE7B"/>
        <color rgb="FFFCFCFF"/>
        <color rgb="FFF8696B"/>
      </colorScale>
    </cfRule>
  </conditionalFormatting>
  <conditionalFormatting sqref="W19">
    <cfRule type="colorScale" priority="561">
      <colorScale>
        <cfvo type="min"/>
        <cfvo type="percentile" val="50"/>
        <cfvo type="max"/>
        <color rgb="FF63BE7B"/>
        <color rgb="FFFCFCFF"/>
        <color rgb="FFF8696B"/>
      </colorScale>
    </cfRule>
  </conditionalFormatting>
  <conditionalFormatting sqref="D19">
    <cfRule type="colorScale" priority="560">
      <colorScale>
        <cfvo type="min"/>
        <cfvo type="percentile" val="50"/>
        <cfvo type="max"/>
        <color rgb="FFF8696B"/>
        <color rgb="FFFCFCFF"/>
        <color rgb="FF63BE7B"/>
      </colorScale>
    </cfRule>
  </conditionalFormatting>
  <conditionalFormatting sqref="E19">
    <cfRule type="colorScale" priority="559">
      <colorScale>
        <cfvo type="min"/>
        <cfvo type="max"/>
        <color rgb="FFFCFCFF"/>
        <color rgb="FF63BE7B"/>
      </colorScale>
    </cfRule>
  </conditionalFormatting>
  <conditionalFormatting sqref="O19">
    <cfRule type="colorScale" priority="558">
      <colorScale>
        <cfvo type="min"/>
        <cfvo type="percentile" val="50"/>
        <cfvo type="max"/>
        <color rgb="FF63BE7B"/>
        <color rgb="FFFCFCFF"/>
        <color rgb="FFF8696B"/>
      </colorScale>
    </cfRule>
  </conditionalFormatting>
  <conditionalFormatting sqref="P19">
    <cfRule type="colorScale" priority="557">
      <colorScale>
        <cfvo type="min"/>
        <cfvo type="percentile" val="50"/>
        <cfvo type="max"/>
        <color rgb="FF63BE7B"/>
        <color rgb="FFFCFCFF"/>
        <color rgb="FFF8696B"/>
      </colorScale>
    </cfRule>
  </conditionalFormatting>
  <conditionalFormatting sqref="Q19">
    <cfRule type="colorScale" priority="556">
      <colorScale>
        <cfvo type="min"/>
        <cfvo type="percentile" val="50"/>
        <cfvo type="max"/>
        <color rgb="FFF8696B"/>
        <color rgb="FFFCFCFF"/>
        <color rgb="FF63BE7B"/>
      </colorScale>
    </cfRule>
  </conditionalFormatting>
  <conditionalFormatting sqref="R19">
    <cfRule type="colorScale" priority="552">
      <colorScale>
        <cfvo type="min"/>
        <cfvo type="percentile" val="50"/>
        <cfvo type="max"/>
        <color rgb="FFF8696B"/>
        <color rgb="FFFCFCFF"/>
        <color rgb="FF63BE7B"/>
      </colorScale>
    </cfRule>
    <cfRule type="colorScale" priority="553">
      <colorScale>
        <cfvo type="min"/>
        <cfvo type="max"/>
        <color rgb="FFFCFCFF"/>
        <color rgb="FF63BE7B"/>
      </colorScale>
    </cfRule>
  </conditionalFormatting>
  <conditionalFormatting sqref="S19">
    <cfRule type="colorScale" priority="554">
      <colorScale>
        <cfvo type="min"/>
        <cfvo type="percentile" val="50"/>
        <cfvo type="max"/>
        <color rgb="FFF8696B"/>
        <color rgb="FFFCFCFF"/>
        <color rgb="FF63BE7B"/>
      </colorScale>
    </cfRule>
    <cfRule type="colorScale" priority="555">
      <colorScale>
        <cfvo type="min"/>
        <cfvo type="max"/>
        <color rgb="FFFCFCFF"/>
        <color rgb="FF63BE7B"/>
      </colorScale>
    </cfRule>
  </conditionalFormatting>
  <conditionalFormatting sqref="T19">
    <cfRule type="colorScale" priority="551">
      <colorScale>
        <cfvo type="min"/>
        <cfvo type="percentile" val="50"/>
        <cfvo type="max"/>
        <color rgb="FFF8696B"/>
        <color rgb="FFFCFCFF"/>
        <color rgb="FF63BE7B"/>
      </colorScale>
    </cfRule>
  </conditionalFormatting>
  <conditionalFormatting sqref="U19">
    <cfRule type="colorScale" priority="550">
      <colorScale>
        <cfvo type="min"/>
        <cfvo type="percentile" val="50"/>
        <cfvo type="max"/>
        <color rgb="FFF8696B"/>
        <color rgb="FFFCFCFF"/>
        <color rgb="FF63BE7B"/>
      </colorScale>
    </cfRule>
  </conditionalFormatting>
  <conditionalFormatting sqref="W19">
    <cfRule type="colorScale" priority="549">
      <colorScale>
        <cfvo type="min"/>
        <cfvo type="percentile" val="50"/>
        <cfvo type="max"/>
        <color rgb="FF63BE7B"/>
        <color rgb="FFFCFCFF"/>
        <color rgb="FFF8696B"/>
      </colorScale>
    </cfRule>
  </conditionalFormatting>
  <conditionalFormatting sqref="D19">
    <cfRule type="colorScale" priority="548">
      <colorScale>
        <cfvo type="min"/>
        <cfvo type="percentile" val="50"/>
        <cfvo type="max"/>
        <color rgb="FFF8696B"/>
        <color rgb="FFFCFCFF"/>
        <color rgb="FF63BE7B"/>
      </colorScale>
    </cfRule>
  </conditionalFormatting>
  <conditionalFormatting sqref="E19">
    <cfRule type="colorScale" priority="547">
      <colorScale>
        <cfvo type="min"/>
        <cfvo type="max"/>
        <color rgb="FFFCFCFF"/>
        <color rgb="FF63BE7B"/>
      </colorScale>
    </cfRule>
  </conditionalFormatting>
  <conditionalFormatting sqref="O19">
    <cfRule type="colorScale" priority="546">
      <colorScale>
        <cfvo type="min"/>
        <cfvo type="percentile" val="50"/>
        <cfvo type="max"/>
        <color rgb="FF63BE7B"/>
        <color rgb="FFFCFCFF"/>
        <color rgb="FFF8696B"/>
      </colorScale>
    </cfRule>
  </conditionalFormatting>
  <conditionalFormatting sqref="P19">
    <cfRule type="colorScale" priority="545">
      <colorScale>
        <cfvo type="min"/>
        <cfvo type="percentile" val="50"/>
        <cfvo type="max"/>
        <color rgb="FF63BE7B"/>
        <color rgb="FFFCFCFF"/>
        <color rgb="FFF8696B"/>
      </colorScale>
    </cfRule>
  </conditionalFormatting>
  <conditionalFormatting sqref="Q19">
    <cfRule type="colorScale" priority="544">
      <colorScale>
        <cfvo type="min"/>
        <cfvo type="percentile" val="50"/>
        <cfvo type="max"/>
        <color rgb="FFF8696B"/>
        <color rgb="FFFCFCFF"/>
        <color rgb="FF63BE7B"/>
      </colorScale>
    </cfRule>
  </conditionalFormatting>
  <conditionalFormatting sqref="R19">
    <cfRule type="colorScale" priority="543">
      <colorScale>
        <cfvo type="min"/>
        <cfvo type="max"/>
        <color rgb="FFFCFCFF"/>
        <color rgb="FF63BE7B"/>
      </colorScale>
    </cfRule>
  </conditionalFormatting>
  <conditionalFormatting sqref="S19">
    <cfRule type="colorScale" priority="540">
      <colorScale>
        <cfvo type="min"/>
        <cfvo type="percentile" val="50"/>
        <cfvo type="max"/>
        <color rgb="FFF8696B"/>
        <color rgb="FFFCFCFF"/>
        <color rgb="FF63BE7B"/>
      </colorScale>
    </cfRule>
    <cfRule type="colorScale" priority="542">
      <colorScale>
        <cfvo type="min"/>
        <cfvo type="max"/>
        <color rgb="FFFCFCFF"/>
        <color rgb="FF63BE7B"/>
      </colorScale>
    </cfRule>
  </conditionalFormatting>
  <conditionalFormatting sqref="T19">
    <cfRule type="colorScale" priority="541">
      <colorScale>
        <cfvo type="min"/>
        <cfvo type="percentile" val="50"/>
        <cfvo type="max"/>
        <color rgb="FFF8696B"/>
        <color rgb="FFFCFCFF"/>
        <color rgb="FF63BE7B"/>
      </colorScale>
    </cfRule>
  </conditionalFormatting>
  <conditionalFormatting sqref="U19">
    <cfRule type="colorScale" priority="539">
      <colorScale>
        <cfvo type="min"/>
        <cfvo type="percentile" val="50"/>
        <cfvo type="max"/>
        <color rgb="FFF8696B"/>
        <color rgb="FFFCFCFF"/>
        <color rgb="FF63BE7B"/>
      </colorScale>
    </cfRule>
  </conditionalFormatting>
  <conditionalFormatting sqref="W19">
    <cfRule type="colorScale" priority="537">
      <colorScale>
        <cfvo type="min"/>
        <cfvo type="percentile" val="50"/>
        <cfvo type="max"/>
        <color rgb="FF63BE7B"/>
        <color rgb="FFFCFCFF"/>
        <color rgb="FFF8696B"/>
      </colorScale>
    </cfRule>
  </conditionalFormatting>
  <conditionalFormatting sqref="D19">
    <cfRule type="colorScale" priority="676">
      <colorScale>
        <cfvo type="min"/>
        <cfvo type="percentile" val="50"/>
        <cfvo type="max"/>
        <color rgb="FFF8696B"/>
        <color rgb="FFFCFCFF"/>
        <color rgb="FF63BE7B"/>
      </colorScale>
    </cfRule>
  </conditionalFormatting>
  <conditionalFormatting sqref="E19">
    <cfRule type="colorScale" priority="677">
      <colorScale>
        <cfvo type="min"/>
        <cfvo type="max"/>
        <color rgb="FFFCFCFF"/>
        <color rgb="FF63BE7B"/>
      </colorScale>
    </cfRule>
  </conditionalFormatting>
  <conditionalFormatting sqref="O19">
    <cfRule type="colorScale" priority="678">
      <colorScale>
        <cfvo type="min"/>
        <cfvo type="percentile" val="50"/>
        <cfvo type="max"/>
        <color rgb="FF63BE7B"/>
        <color rgb="FFFCFCFF"/>
        <color rgb="FFF8696B"/>
      </colorScale>
    </cfRule>
  </conditionalFormatting>
  <conditionalFormatting sqref="P19">
    <cfRule type="colorScale" priority="679">
      <colorScale>
        <cfvo type="min"/>
        <cfvo type="percentile" val="50"/>
        <cfvo type="max"/>
        <color rgb="FF63BE7B"/>
        <color rgb="FFFCFCFF"/>
        <color rgb="FFF8696B"/>
      </colorScale>
    </cfRule>
  </conditionalFormatting>
  <conditionalFormatting sqref="Q19">
    <cfRule type="colorScale" priority="680">
      <colorScale>
        <cfvo type="min"/>
        <cfvo type="percentile" val="50"/>
        <cfvo type="max"/>
        <color rgb="FFF8696B"/>
        <color rgb="FFFCFCFF"/>
        <color rgb="FF63BE7B"/>
      </colorScale>
    </cfRule>
  </conditionalFormatting>
  <conditionalFormatting sqref="R19">
    <cfRule type="colorScale" priority="681">
      <colorScale>
        <cfvo type="min"/>
        <cfvo type="max"/>
        <color rgb="FFFCFCFF"/>
        <color rgb="FF63BE7B"/>
      </colorScale>
    </cfRule>
  </conditionalFormatting>
  <conditionalFormatting sqref="S19">
    <cfRule type="colorScale" priority="682">
      <colorScale>
        <cfvo type="min"/>
        <cfvo type="max"/>
        <color rgb="FFFCFCFF"/>
        <color rgb="FF63BE7B"/>
      </colorScale>
    </cfRule>
  </conditionalFormatting>
  <conditionalFormatting sqref="T19">
    <cfRule type="colorScale" priority="683">
      <colorScale>
        <cfvo type="min"/>
        <cfvo type="max"/>
        <color rgb="FFFCFCFF"/>
        <color rgb="FF63BE7B"/>
      </colorScale>
    </cfRule>
  </conditionalFormatting>
  <conditionalFormatting sqref="U19">
    <cfRule type="colorScale" priority="684">
      <colorScale>
        <cfvo type="min"/>
        <cfvo type="max"/>
        <color rgb="FFFCFCFF"/>
        <color rgb="FF63BE7B"/>
      </colorScale>
    </cfRule>
  </conditionalFormatting>
  <conditionalFormatting sqref="V19">
    <cfRule type="colorScale" priority="685">
      <colorScale>
        <cfvo type="min"/>
        <cfvo type="percentile" val="50"/>
        <cfvo type="max"/>
        <color rgb="FF63BE7B"/>
        <color rgb="FFFCFCFF"/>
        <color rgb="FFF8696B"/>
      </colorScale>
    </cfRule>
  </conditionalFormatting>
  <conditionalFormatting sqref="D19">
    <cfRule type="colorScale" priority="536">
      <colorScale>
        <cfvo type="min"/>
        <cfvo type="percentile" val="50"/>
        <cfvo type="max"/>
        <color rgb="FFF8696B"/>
        <color rgb="FFFCFCFF"/>
        <color rgb="FF63BE7B"/>
      </colorScale>
    </cfRule>
  </conditionalFormatting>
  <conditionalFormatting sqref="O19">
    <cfRule type="colorScale" priority="533">
      <colorScale>
        <cfvo type="min"/>
        <cfvo type="percentile" val="50"/>
        <cfvo type="max"/>
        <color rgb="FF63BE7B"/>
        <color rgb="FFFCFCFF"/>
        <color rgb="FFF8696B"/>
      </colorScale>
    </cfRule>
  </conditionalFormatting>
  <conditionalFormatting sqref="P19">
    <cfRule type="colorScale" priority="532">
      <colorScale>
        <cfvo type="min"/>
        <cfvo type="percentile" val="50"/>
        <cfvo type="max"/>
        <color rgb="FF63BE7B"/>
        <color rgb="FFFCFCFF"/>
        <color rgb="FFF8696B"/>
      </colorScale>
    </cfRule>
  </conditionalFormatting>
  <conditionalFormatting sqref="Q19">
    <cfRule type="colorScale" priority="531">
      <colorScale>
        <cfvo type="min"/>
        <cfvo type="percentile" val="50"/>
        <cfvo type="max"/>
        <color rgb="FFF8696B"/>
        <color rgb="FFFCFCFF"/>
        <color rgb="FF63BE7B"/>
      </colorScale>
    </cfRule>
  </conditionalFormatting>
  <conditionalFormatting sqref="R19">
    <cfRule type="colorScale" priority="530">
      <colorScale>
        <cfvo type="min"/>
        <cfvo type="max"/>
        <color rgb="FFFCFCFF"/>
        <color rgb="FF63BE7B"/>
      </colorScale>
    </cfRule>
  </conditionalFormatting>
  <conditionalFormatting sqref="S19">
    <cfRule type="colorScale" priority="529">
      <colorScale>
        <cfvo type="min"/>
        <cfvo type="percentile" val="50"/>
        <cfvo type="max"/>
        <color rgb="FFF8696B"/>
        <color rgb="FFFCFCFF"/>
        <color rgb="FF63BE7B"/>
      </colorScale>
    </cfRule>
  </conditionalFormatting>
  <conditionalFormatting sqref="T19">
    <cfRule type="colorScale" priority="528">
      <colorScale>
        <cfvo type="min"/>
        <cfvo type="percentile" val="50"/>
        <cfvo type="max"/>
        <color rgb="FFF8696B"/>
        <color rgb="FFFCFCFF"/>
        <color rgb="FF63BE7B"/>
      </colorScale>
    </cfRule>
  </conditionalFormatting>
  <conditionalFormatting sqref="U19">
    <cfRule type="colorScale" priority="527">
      <colorScale>
        <cfvo type="min"/>
        <cfvo type="percentile" val="50"/>
        <cfvo type="max"/>
        <color rgb="FFF8696B"/>
        <color rgb="FFFCFCFF"/>
        <color rgb="FF63BE7B"/>
      </colorScale>
    </cfRule>
  </conditionalFormatting>
  <conditionalFormatting sqref="V19">
    <cfRule type="colorScale" priority="526">
      <colorScale>
        <cfvo type="min"/>
        <cfvo type="percentile" val="50"/>
        <cfvo type="max"/>
        <color rgb="FF63BE7B"/>
        <color rgb="FFFCFCFF"/>
        <color rgb="FFF8696B"/>
      </colorScale>
    </cfRule>
  </conditionalFormatting>
  <conditionalFormatting sqref="W19">
    <cfRule type="colorScale" priority="525">
      <colorScale>
        <cfvo type="min"/>
        <cfvo type="percentile" val="50"/>
        <cfvo type="max"/>
        <color rgb="FF63BE7B"/>
        <color rgb="FFFCFCFF"/>
        <color rgb="FFF8696B"/>
      </colorScale>
    </cfRule>
  </conditionalFormatting>
  <conditionalFormatting sqref="D19">
    <cfRule type="colorScale" priority="535">
      <colorScale>
        <cfvo type="min"/>
        <cfvo type="percentile" val="50"/>
        <cfvo type="max"/>
        <color rgb="FFF8696B"/>
        <color rgb="FFFCFCFF"/>
        <color rgb="FF63BE7B"/>
      </colorScale>
    </cfRule>
  </conditionalFormatting>
  <conditionalFormatting sqref="E19">
    <cfRule type="colorScale" priority="534">
      <colorScale>
        <cfvo type="min"/>
        <cfvo type="max"/>
        <color rgb="FFFCFCFF"/>
        <color rgb="FF63BE7B"/>
      </colorScale>
    </cfRule>
  </conditionalFormatting>
  <conditionalFormatting sqref="D19">
    <cfRule type="colorScale" priority="523">
      <colorScale>
        <cfvo type="min"/>
        <cfvo type="percentile" val="50"/>
        <cfvo type="max"/>
        <color rgb="FFF8696B"/>
        <color rgb="FFFCFCFF"/>
        <color rgb="FF63BE7B"/>
      </colorScale>
    </cfRule>
  </conditionalFormatting>
  <conditionalFormatting sqref="O19">
    <cfRule type="colorScale" priority="404">
      <colorScale>
        <cfvo type="min"/>
        <cfvo type="percentile" val="50"/>
        <cfvo type="max"/>
        <color rgb="FF63BE7B"/>
        <color rgb="FFFCFCFF"/>
        <color rgb="FFF8696B"/>
      </colorScale>
    </cfRule>
    <cfRule type="colorScale" priority="524">
      <colorScale>
        <cfvo type="min"/>
        <cfvo type="max"/>
        <color rgb="FFFCFCFF"/>
        <color rgb="FF63BE7B"/>
      </colorScale>
    </cfRule>
  </conditionalFormatting>
  <conditionalFormatting sqref="P19">
    <cfRule type="colorScale" priority="403">
      <colorScale>
        <cfvo type="min"/>
        <cfvo type="percentile" val="50"/>
        <cfvo type="max"/>
        <color rgb="FF63BE7B"/>
        <color rgb="FFFCFCFF"/>
        <color rgb="FFF8696B"/>
      </colorScale>
    </cfRule>
  </conditionalFormatting>
  <conditionalFormatting sqref="Q19">
    <cfRule type="colorScale" priority="402">
      <colorScale>
        <cfvo type="min"/>
        <cfvo type="percentile" val="50"/>
        <cfvo type="max"/>
        <color rgb="FFF8696B"/>
        <color rgb="FFFCFCFF"/>
        <color rgb="FF63BE7B"/>
      </colorScale>
    </cfRule>
  </conditionalFormatting>
  <conditionalFormatting sqref="R19">
    <cfRule type="colorScale" priority="401">
      <colorScale>
        <cfvo type="min"/>
        <cfvo type="max"/>
        <color rgb="FFFCFCFF"/>
        <color rgb="FF63BE7B"/>
      </colorScale>
    </cfRule>
  </conditionalFormatting>
  <conditionalFormatting sqref="S19">
    <cfRule type="colorScale" priority="400">
      <colorScale>
        <cfvo type="min"/>
        <cfvo type="percentile" val="50"/>
        <cfvo type="max"/>
        <color rgb="FFF8696B"/>
        <color rgb="FFFCFCFF"/>
        <color rgb="FF63BE7B"/>
      </colorScale>
    </cfRule>
  </conditionalFormatting>
  <conditionalFormatting sqref="T19">
    <cfRule type="colorScale" priority="399">
      <colorScale>
        <cfvo type="min"/>
        <cfvo type="percentile" val="50"/>
        <cfvo type="max"/>
        <color rgb="FFF8696B"/>
        <color rgb="FFFCFCFF"/>
        <color rgb="FF63BE7B"/>
      </colorScale>
    </cfRule>
  </conditionalFormatting>
  <conditionalFormatting sqref="U19">
    <cfRule type="colorScale" priority="398">
      <colorScale>
        <cfvo type="min"/>
        <cfvo type="percentile" val="50"/>
        <cfvo type="max"/>
        <color rgb="FFF8696B"/>
        <color rgb="FFFCFCFF"/>
        <color rgb="FF63BE7B"/>
      </colorScale>
    </cfRule>
  </conditionalFormatting>
  <conditionalFormatting sqref="V19">
    <cfRule type="colorScale" priority="397">
      <colorScale>
        <cfvo type="min"/>
        <cfvo type="percentile" val="50"/>
        <cfvo type="max"/>
        <color rgb="FF63BE7B"/>
        <color rgb="FFFCFCFF"/>
        <color rgb="FFF8696B"/>
      </colorScale>
    </cfRule>
  </conditionalFormatting>
  <conditionalFormatting sqref="W19">
    <cfRule type="colorScale" priority="396">
      <colorScale>
        <cfvo type="min"/>
        <cfvo type="percentile" val="50"/>
        <cfvo type="max"/>
        <color rgb="FF63BE7B"/>
        <color rgb="FFFCFCFF"/>
        <color rgb="FFF8696B"/>
      </colorScale>
    </cfRule>
  </conditionalFormatting>
  <conditionalFormatting sqref="E19">
    <cfRule type="colorScale" priority="522">
      <colorScale>
        <cfvo type="min"/>
        <cfvo type="max"/>
        <color rgb="FFFCFCFF"/>
        <color rgb="FF63BE7B"/>
      </colorScale>
    </cfRule>
  </conditionalFormatting>
  <conditionalFormatting sqref="F19">
    <cfRule type="colorScale" priority="520">
      <colorScale>
        <cfvo type="min"/>
        <cfvo type="max"/>
        <color rgb="FFFCFCFF"/>
        <color rgb="FF63BE7B"/>
      </colorScale>
    </cfRule>
  </conditionalFormatting>
  <conditionalFormatting sqref="F19">
    <cfRule type="colorScale" priority="514">
      <colorScale>
        <cfvo type="min"/>
        <cfvo type="max"/>
        <color rgb="FFFCFCFF"/>
        <color rgb="FF63BE7B"/>
      </colorScale>
    </cfRule>
    <cfRule type="colorScale" priority="515">
      <colorScale>
        <cfvo type="min"/>
        <cfvo type="max"/>
        <color rgb="FFFCFCFF"/>
        <color rgb="FF63BE7B"/>
      </colorScale>
    </cfRule>
    <cfRule type="colorScale" priority="516">
      <colorScale>
        <cfvo type="min"/>
        <cfvo type="max"/>
        <color rgb="FFFCFCFF"/>
        <color rgb="FF63BE7B"/>
      </colorScale>
    </cfRule>
    <cfRule type="colorScale" priority="517">
      <colorScale>
        <cfvo type="min"/>
        <cfvo type="percentile" val="50"/>
        <cfvo type="max"/>
        <color rgb="FFF8696B"/>
        <color rgb="FFFCFCFF"/>
        <color rgb="FF63BE7B"/>
      </colorScale>
    </cfRule>
    <cfRule type="colorScale" priority="518">
      <colorScale>
        <cfvo type="min"/>
        <cfvo type="max"/>
        <color rgb="FFFCFCFF"/>
        <color rgb="FF63BE7B"/>
      </colorScale>
    </cfRule>
    <cfRule type="colorScale" priority="519">
      <colorScale>
        <cfvo type="min"/>
        <cfvo type="percentile" val="50"/>
        <cfvo type="max"/>
        <color rgb="FFF8696B"/>
        <color rgb="FFFCFCFF"/>
        <color rgb="FF63BE7B"/>
      </colorScale>
    </cfRule>
  </conditionalFormatting>
  <conditionalFormatting sqref="F19">
    <cfRule type="colorScale" priority="513">
      <colorScale>
        <cfvo type="min"/>
        <cfvo type="max"/>
        <color rgb="FFFCFCFF"/>
        <color rgb="FF63BE7B"/>
      </colorScale>
    </cfRule>
  </conditionalFormatting>
  <conditionalFormatting sqref="F19">
    <cfRule type="colorScale" priority="512">
      <colorScale>
        <cfvo type="min"/>
        <cfvo type="max"/>
        <color rgb="FFFCFCFF"/>
        <color rgb="FF63BE7B"/>
      </colorScale>
    </cfRule>
  </conditionalFormatting>
  <conditionalFormatting sqref="F19">
    <cfRule type="colorScale" priority="511">
      <colorScale>
        <cfvo type="min"/>
        <cfvo type="max"/>
        <color rgb="FFFCFCFF"/>
        <color rgb="FF63BE7B"/>
      </colorScale>
    </cfRule>
  </conditionalFormatting>
  <conditionalFormatting sqref="F19">
    <cfRule type="colorScale" priority="521">
      <colorScale>
        <cfvo type="min"/>
        <cfvo type="max"/>
        <color rgb="FFFCFCFF"/>
        <color rgb="FF63BE7B"/>
      </colorScale>
    </cfRule>
  </conditionalFormatting>
  <conditionalFormatting sqref="F19">
    <cfRule type="colorScale" priority="510">
      <colorScale>
        <cfvo type="min"/>
        <cfvo type="max"/>
        <color rgb="FFFCFCFF"/>
        <color rgb="FF63BE7B"/>
      </colorScale>
    </cfRule>
  </conditionalFormatting>
  <conditionalFormatting sqref="F19">
    <cfRule type="colorScale" priority="509">
      <colorScale>
        <cfvo type="min"/>
        <cfvo type="max"/>
        <color rgb="FFFCFCFF"/>
        <color rgb="FF63BE7B"/>
      </colorScale>
    </cfRule>
  </conditionalFormatting>
  <conditionalFormatting sqref="G19">
    <cfRule type="colorScale" priority="507">
      <colorScale>
        <cfvo type="min"/>
        <cfvo type="max"/>
        <color rgb="FFFCFCFF"/>
        <color rgb="FF63BE7B"/>
      </colorScale>
    </cfRule>
  </conditionalFormatting>
  <conditionalFormatting sqref="G19">
    <cfRule type="colorScale" priority="501">
      <colorScale>
        <cfvo type="min"/>
        <cfvo type="max"/>
        <color rgb="FFFCFCFF"/>
        <color rgb="FF63BE7B"/>
      </colorScale>
    </cfRule>
    <cfRule type="colorScale" priority="502">
      <colorScale>
        <cfvo type="min"/>
        <cfvo type="max"/>
        <color rgb="FFFCFCFF"/>
        <color rgb="FF63BE7B"/>
      </colorScale>
    </cfRule>
    <cfRule type="colorScale" priority="503">
      <colorScale>
        <cfvo type="min"/>
        <cfvo type="max"/>
        <color rgb="FFFCFCFF"/>
        <color rgb="FF63BE7B"/>
      </colorScale>
    </cfRule>
    <cfRule type="colorScale" priority="504">
      <colorScale>
        <cfvo type="min"/>
        <cfvo type="percentile" val="50"/>
        <cfvo type="max"/>
        <color rgb="FFF8696B"/>
        <color rgb="FFFCFCFF"/>
        <color rgb="FF63BE7B"/>
      </colorScale>
    </cfRule>
    <cfRule type="colorScale" priority="505">
      <colorScale>
        <cfvo type="min"/>
        <cfvo type="max"/>
        <color rgb="FFFCFCFF"/>
        <color rgb="FF63BE7B"/>
      </colorScale>
    </cfRule>
    <cfRule type="colorScale" priority="506">
      <colorScale>
        <cfvo type="min"/>
        <cfvo type="percentile" val="50"/>
        <cfvo type="max"/>
        <color rgb="FFF8696B"/>
        <color rgb="FFFCFCFF"/>
        <color rgb="FF63BE7B"/>
      </colorScale>
    </cfRule>
  </conditionalFormatting>
  <conditionalFormatting sqref="G19">
    <cfRule type="colorScale" priority="500">
      <colorScale>
        <cfvo type="min"/>
        <cfvo type="max"/>
        <color rgb="FFFCFCFF"/>
        <color rgb="FF63BE7B"/>
      </colorScale>
    </cfRule>
  </conditionalFormatting>
  <conditionalFormatting sqref="G19">
    <cfRule type="colorScale" priority="499">
      <colorScale>
        <cfvo type="min"/>
        <cfvo type="max"/>
        <color rgb="FFFCFCFF"/>
        <color rgb="FF63BE7B"/>
      </colorScale>
    </cfRule>
  </conditionalFormatting>
  <conditionalFormatting sqref="G19">
    <cfRule type="colorScale" priority="498">
      <colorScale>
        <cfvo type="min"/>
        <cfvo type="max"/>
        <color rgb="FFFCFCFF"/>
        <color rgb="FF63BE7B"/>
      </colorScale>
    </cfRule>
  </conditionalFormatting>
  <conditionalFormatting sqref="G19">
    <cfRule type="colorScale" priority="508">
      <colorScale>
        <cfvo type="min"/>
        <cfvo type="max"/>
        <color rgb="FFFCFCFF"/>
        <color rgb="FF63BE7B"/>
      </colorScale>
    </cfRule>
  </conditionalFormatting>
  <conditionalFormatting sqref="G19">
    <cfRule type="colorScale" priority="497">
      <colorScale>
        <cfvo type="min"/>
        <cfvo type="max"/>
        <color rgb="FFFCFCFF"/>
        <color rgb="FF63BE7B"/>
      </colorScale>
    </cfRule>
  </conditionalFormatting>
  <conditionalFormatting sqref="G19">
    <cfRule type="colorScale" priority="496">
      <colorScale>
        <cfvo type="min"/>
        <cfvo type="max"/>
        <color rgb="FFFCFCFF"/>
        <color rgb="FF63BE7B"/>
      </colorScale>
    </cfRule>
  </conditionalFormatting>
  <conditionalFormatting sqref="H19">
    <cfRule type="colorScale" priority="494">
      <colorScale>
        <cfvo type="min"/>
        <cfvo type="max"/>
        <color rgb="FFFCFCFF"/>
        <color rgb="FF63BE7B"/>
      </colorScale>
    </cfRule>
  </conditionalFormatting>
  <conditionalFormatting sqref="H19">
    <cfRule type="colorScale" priority="488">
      <colorScale>
        <cfvo type="min"/>
        <cfvo type="max"/>
        <color rgb="FFFCFCFF"/>
        <color rgb="FF63BE7B"/>
      </colorScale>
    </cfRule>
    <cfRule type="colorScale" priority="489">
      <colorScale>
        <cfvo type="min"/>
        <cfvo type="max"/>
        <color rgb="FFFCFCFF"/>
        <color rgb="FF63BE7B"/>
      </colorScale>
    </cfRule>
    <cfRule type="colorScale" priority="490">
      <colorScale>
        <cfvo type="min"/>
        <cfvo type="max"/>
        <color rgb="FFFCFCFF"/>
        <color rgb="FF63BE7B"/>
      </colorScale>
    </cfRule>
    <cfRule type="colorScale" priority="491">
      <colorScale>
        <cfvo type="min"/>
        <cfvo type="percentile" val="50"/>
        <cfvo type="max"/>
        <color rgb="FFF8696B"/>
        <color rgb="FFFCFCFF"/>
        <color rgb="FF63BE7B"/>
      </colorScale>
    </cfRule>
    <cfRule type="colorScale" priority="492">
      <colorScale>
        <cfvo type="min"/>
        <cfvo type="max"/>
        <color rgb="FFFCFCFF"/>
        <color rgb="FF63BE7B"/>
      </colorScale>
    </cfRule>
    <cfRule type="colorScale" priority="493">
      <colorScale>
        <cfvo type="min"/>
        <cfvo type="percentile" val="50"/>
        <cfvo type="max"/>
        <color rgb="FFF8696B"/>
        <color rgb="FFFCFCFF"/>
        <color rgb="FF63BE7B"/>
      </colorScale>
    </cfRule>
  </conditionalFormatting>
  <conditionalFormatting sqref="H19">
    <cfRule type="colorScale" priority="487">
      <colorScale>
        <cfvo type="min"/>
        <cfvo type="max"/>
        <color rgb="FFFCFCFF"/>
        <color rgb="FF63BE7B"/>
      </colorScale>
    </cfRule>
  </conditionalFormatting>
  <conditionalFormatting sqref="H19">
    <cfRule type="colorScale" priority="486">
      <colorScale>
        <cfvo type="min"/>
        <cfvo type="max"/>
        <color rgb="FFFCFCFF"/>
        <color rgb="FF63BE7B"/>
      </colorScale>
    </cfRule>
  </conditionalFormatting>
  <conditionalFormatting sqref="H19">
    <cfRule type="colorScale" priority="485">
      <colorScale>
        <cfvo type="min"/>
        <cfvo type="max"/>
        <color rgb="FFFCFCFF"/>
        <color rgb="FF63BE7B"/>
      </colorScale>
    </cfRule>
  </conditionalFormatting>
  <conditionalFormatting sqref="H19">
    <cfRule type="colorScale" priority="495">
      <colorScale>
        <cfvo type="min"/>
        <cfvo type="max"/>
        <color rgb="FFFCFCFF"/>
        <color rgb="FF63BE7B"/>
      </colorScale>
    </cfRule>
  </conditionalFormatting>
  <conditionalFormatting sqref="H19">
    <cfRule type="colorScale" priority="484">
      <colorScale>
        <cfvo type="min"/>
        <cfvo type="max"/>
        <color rgb="FFFCFCFF"/>
        <color rgb="FF63BE7B"/>
      </colorScale>
    </cfRule>
  </conditionalFormatting>
  <conditionalFormatting sqref="H19">
    <cfRule type="colorScale" priority="483">
      <colorScale>
        <cfvo type="min"/>
        <cfvo type="max"/>
        <color rgb="FFFCFCFF"/>
        <color rgb="FF63BE7B"/>
      </colorScale>
    </cfRule>
  </conditionalFormatting>
  <conditionalFormatting sqref="I19">
    <cfRule type="colorScale" priority="481">
      <colorScale>
        <cfvo type="min"/>
        <cfvo type="max"/>
        <color rgb="FFFCFCFF"/>
        <color rgb="FF63BE7B"/>
      </colorScale>
    </cfRule>
  </conditionalFormatting>
  <conditionalFormatting sqref="I19">
    <cfRule type="colorScale" priority="475">
      <colorScale>
        <cfvo type="min"/>
        <cfvo type="max"/>
        <color rgb="FFFCFCFF"/>
        <color rgb="FF63BE7B"/>
      </colorScale>
    </cfRule>
    <cfRule type="colorScale" priority="476">
      <colorScale>
        <cfvo type="min"/>
        <cfvo type="max"/>
        <color rgb="FFFCFCFF"/>
        <color rgb="FF63BE7B"/>
      </colorScale>
    </cfRule>
    <cfRule type="colorScale" priority="477">
      <colorScale>
        <cfvo type="min"/>
        <cfvo type="max"/>
        <color rgb="FFFCFCFF"/>
        <color rgb="FF63BE7B"/>
      </colorScale>
    </cfRule>
    <cfRule type="colorScale" priority="478">
      <colorScale>
        <cfvo type="min"/>
        <cfvo type="percentile" val="50"/>
        <cfvo type="max"/>
        <color rgb="FFF8696B"/>
        <color rgb="FFFCFCFF"/>
        <color rgb="FF63BE7B"/>
      </colorScale>
    </cfRule>
    <cfRule type="colorScale" priority="479">
      <colorScale>
        <cfvo type="min"/>
        <cfvo type="max"/>
        <color rgb="FFFCFCFF"/>
        <color rgb="FF63BE7B"/>
      </colorScale>
    </cfRule>
    <cfRule type="colorScale" priority="480">
      <colorScale>
        <cfvo type="min"/>
        <cfvo type="percentile" val="50"/>
        <cfvo type="max"/>
        <color rgb="FFF8696B"/>
        <color rgb="FFFCFCFF"/>
        <color rgb="FF63BE7B"/>
      </colorScale>
    </cfRule>
  </conditionalFormatting>
  <conditionalFormatting sqref="I19">
    <cfRule type="colorScale" priority="474">
      <colorScale>
        <cfvo type="min"/>
        <cfvo type="max"/>
        <color rgb="FFFCFCFF"/>
        <color rgb="FF63BE7B"/>
      </colorScale>
    </cfRule>
  </conditionalFormatting>
  <conditionalFormatting sqref="I19">
    <cfRule type="colorScale" priority="473">
      <colorScale>
        <cfvo type="min"/>
        <cfvo type="max"/>
        <color rgb="FFFCFCFF"/>
        <color rgb="FF63BE7B"/>
      </colorScale>
    </cfRule>
  </conditionalFormatting>
  <conditionalFormatting sqref="I19">
    <cfRule type="colorScale" priority="472">
      <colorScale>
        <cfvo type="min"/>
        <cfvo type="max"/>
        <color rgb="FFFCFCFF"/>
        <color rgb="FF63BE7B"/>
      </colorScale>
    </cfRule>
  </conditionalFormatting>
  <conditionalFormatting sqref="I19">
    <cfRule type="colorScale" priority="482">
      <colorScale>
        <cfvo type="min"/>
        <cfvo type="max"/>
        <color rgb="FFFCFCFF"/>
        <color rgb="FF63BE7B"/>
      </colorScale>
    </cfRule>
  </conditionalFormatting>
  <conditionalFormatting sqref="I19">
    <cfRule type="colorScale" priority="471">
      <colorScale>
        <cfvo type="min"/>
        <cfvo type="max"/>
        <color rgb="FFFCFCFF"/>
        <color rgb="FF63BE7B"/>
      </colorScale>
    </cfRule>
  </conditionalFormatting>
  <conditionalFormatting sqref="I19">
    <cfRule type="colorScale" priority="470">
      <colorScale>
        <cfvo type="min"/>
        <cfvo type="max"/>
        <color rgb="FFFCFCFF"/>
        <color rgb="FF63BE7B"/>
      </colorScale>
    </cfRule>
  </conditionalFormatting>
  <conditionalFormatting sqref="J19">
    <cfRule type="colorScale" priority="468">
      <colorScale>
        <cfvo type="min"/>
        <cfvo type="max"/>
        <color rgb="FFFCFCFF"/>
        <color rgb="FF63BE7B"/>
      </colorScale>
    </cfRule>
  </conditionalFormatting>
  <conditionalFormatting sqref="J19">
    <cfRule type="colorScale" priority="462">
      <colorScale>
        <cfvo type="min"/>
        <cfvo type="max"/>
        <color rgb="FFFCFCFF"/>
        <color rgb="FF63BE7B"/>
      </colorScale>
    </cfRule>
    <cfRule type="colorScale" priority="463">
      <colorScale>
        <cfvo type="min"/>
        <cfvo type="max"/>
        <color rgb="FFFCFCFF"/>
        <color rgb="FF63BE7B"/>
      </colorScale>
    </cfRule>
    <cfRule type="colorScale" priority="464">
      <colorScale>
        <cfvo type="min"/>
        <cfvo type="max"/>
        <color rgb="FFFCFCFF"/>
        <color rgb="FF63BE7B"/>
      </colorScale>
    </cfRule>
    <cfRule type="colorScale" priority="465">
      <colorScale>
        <cfvo type="min"/>
        <cfvo type="percentile" val="50"/>
        <cfvo type="max"/>
        <color rgb="FFF8696B"/>
        <color rgb="FFFCFCFF"/>
        <color rgb="FF63BE7B"/>
      </colorScale>
    </cfRule>
    <cfRule type="colorScale" priority="466">
      <colorScale>
        <cfvo type="min"/>
        <cfvo type="max"/>
        <color rgb="FFFCFCFF"/>
        <color rgb="FF63BE7B"/>
      </colorScale>
    </cfRule>
    <cfRule type="colorScale" priority="467">
      <colorScale>
        <cfvo type="min"/>
        <cfvo type="percentile" val="50"/>
        <cfvo type="max"/>
        <color rgb="FFF8696B"/>
        <color rgb="FFFCFCFF"/>
        <color rgb="FF63BE7B"/>
      </colorScale>
    </cfRule>
  </conditionalFormatting>
  <conditionalFormatting sqref="J19">
    <cfRule type="colorScale" priority="461">
      <colorScale>
        <cfvo type="min"/>
        <cfvo type="max"/>
        <color rgb="FFFCFCFF"/>
        <color rgb="FF63BE7B"/>
      </colorScale>
    </cfRule>
  </conditionalFormatting>
  <conditionalFormatting sqref="J19">
    <cfRule type="colorScale" priority="460">
      <colorScale>
        <cfvo type="min"/>
        <cfvo type="max"/>
        <color rgb="FFFCFCFF"/>
        <color rgb="FF63BE7B"/>
      </colorScale>
    </cfRule>
  </conditionalFormatting>
  <conditionalFormatting sqref="J19">
    <cfRule type="colorScale" priority="459">
      <colorScale>
        <cfvo type="min"/>
        <cfvo type="max"/>
        <color rgb="FFFCFCFF"/>
        <color rgb="FF63BE7B"/>
      </colorScale>
    </cfRule>
  </conditionalFormatting>
  <conditionalFormatting sqref="J19">
    <cfRule type="colorScale" priority="469">
      <colorScale>
        <cfvo type="min"/>
        <cfvo type="max"/>
        <color rgb="FFFCFCFF"/>
        <color rgb="FF63BE7B"/>
      </colorScale>
    </cfRule>
  </conditionalFormatting>
  <conditionalFormatting sqref="J19">
    <cfRule type="colorScale" priority="458">
      <colorScale>
        <cfvo type="min"/>
        <cfvo type="max"/>
        <color rgb="FFFCFCFF"/>
        <color rgb="FF63BE7B"/>
      </colorScale>
    </cfRule>
  </conditionalFormatting>
  <conditionalFormatting sqref="J19">
    <cfRule type="colorScale" priority="457">
      <colorScale>
        <cfvo type="min"/>
        <cfvo type="max"/>
        <color rgb="FFFCFCFF"/>
        <color rgb="FF63BE7B"/>
      </colorScale>
    </cfRule>
  </conditionalFormatting>
  <conditionalFormatting sqref="K19">
    <cfRule type="colorScale" priority="455">
      <colorScale>
        <cfvo type="min"/>
        <cfvo type="max"/>
        <color rgb="FFFCFCFF"/>
        <color rgb="FF63BE7B"/>
      </colorScale>
    </cfRule>
  </conditionalFormatting>
  <conditionalFormatting sqref="K19">
    <cfRule type="colorScale" priority="449">
      <colorScale>
        <cfvo type="min"/>
        <cfvo type="max"/>
        <color rgb="FFFCFCFF"/>
        <color rgb="FF63BE7B"/>
      </colorScale>
    </cfRule>
    <cfRule type="colorScale" priority="450">
      <colorScale>
        <cfvo type="min"/>
        <cfvo type="max"/>
        <color rgb="FFFCFCFF"/>
        <color rgb="FF63BE7B"/>
      </colorScale>
    </cfRule>
    <cfRule type="colorScale" priority="451">
      <colorScale>
        <cfvo type="min"/>
        <cfvo type="max"/>
        <color rgb="FFFCFCFF"/>
        <color rgb="FF63BE7B"/>
      </colorScale>
    </cfRule>
    <cfRule type="colorScale" priority="452">
      <colorScale>
        <cfvo type="min"/>
        <cfvo type="percentile" val="50"/>
        <cfvo type="max"/>
        <color rgb="FFF8696B"/>
        <color rgb="FFFCFCFF"/>
        <color rgb="FF63BE7B"/>
      </colorScale>
    </cfRule>
    <cfRule type="colorScale" priority="453">
      <colorScale>
        <cfvo type="min"/>
        <cfvo type="max"/>
        <color rgb="FFFCFCFF"/>
        <color rgb="FF63BE7B"/>
      </colorScale>
    </cfRule>
    <cfRule type="colorScale" priority="454">
      <colorScale>
        <cfvo type="min"/>
        <cfvo type="percentile" val="50"/>
        <cfvo type="max"/>
        <color rgb="FFF8696B"/>
        <color rgb="FFFCFCFF"/>
        <color rgb="FF63BE7B"/>
      </colorScale>
    </cfRule>
  </conditionalFormatting>
  <conditionalFormatting sqref="K19">
    <cfRule type="colorScale" priority="448">
      <colorScale>
        <cfvo type="min"/>
        <cfvo type="max"/>
        <color rgb="FFFCFCFF"/>
        <color rgb="FF63BE7B"/>
      </colorScale>
    </cfRule>
  </conditionalFormatting>
  <conditionalFormatting sqref="K19">
    <cfRule type="colorScale" priority="447">
      <colorScale>
        <cfvo type="min"/>
        <cfvo type="max"/>
        <color rgb="FFFCFCFF"/>
        <color rgb="FF63BE7B"/>
      </colorScale>
    </cfRule>
  </conditionalFormatting>
  <conditionalFormatting sqref="K19">
    <cfRule type="colorScale" priority="446">
      <colorScale>
        <cfvo type="min"/>
        <cfvo type="max"/>
        <color rgb="FFFCFCFF"/>
        <color rgb="FF63BE7B"/>
      </colorScale>
    </cfRule>
  </conditionalFormatting>
  <conditionalFormatting sqref="K19">
    <cfRule type="colorScale" priority="456">
      <colorScale>
        <cfvo type="min"/>
        <cfvo type="max"/>
        <color rgb="FFFCFCFF"/>
        <color rgb="FF63BE7B"/>
      </colorScale>
    </cfRule>
  </conditionalFormatting>
  <conditionalFormatting sqref="K19">
    <cfRule type="colorScale" priority="445">
      <colorScale>
        <cfvo type="min"/>
        <cfvo type="max"/>
        <color rgb="FFFCFCFF"/>
        <color rgb="FF63BE7B"/>
      </colorScale>
    </cfRule>
  </conditionalFormatting>
  <conditionalFormatting sqref="K19">
    <cfRule type="colorScale" priority="444">
      <colorScale>
        <cfvo type="min"/>
        <cfvo type="max"/>
        <color rgb="FFFCFCFF"/>
        <color rgb="FF63BE7B"/>
      </colorScale>
    </cfRule>
  </conditionalFormatting>
  <conditionalFormatting sqref="L19">
    <cfRule type="colorScale" priority="442">
      <colorScale>
        <cfvo type="min"/>
        <cfvo type="max"/>
        <color rgb="FFFCFCFF"/>
        <color rgb="FF63BE7B"/>
      </colorScale>
    </cfRule>
  </conditionalFormatting>
  <conditionalFormatting sqref="L19">
    <cfRule type="colorScale" priority="436">
      <colorScale>
        <cfvo type="min"/>
        <cfvo type="max"/>
        <color rgb="FFFCFCFF"/>
        <color rgb="FF63BE7B"/>
      </colorScale>
    </cfRule>
    <cfRule type="colorScale" priority="437">
      <colorScale>
        <cfvo type="min"/>
        <cfvo type="max"/>
        <color rgb="FFFCFCFF"/>
        <color rgb="FF63BE7B"/>
      </colorScale>
    </cfRule>
    <cfRule type="colorScale" priority="438">
      <colorScale>
        <cfvo type="min"/>
        <cfvo type="max"/>
        <color rgb="FFFCFCFF"/>
        <color rgb="FF63BE7B"/>
      </colorScale>
    </cfRule>
    <cfRule type="colorScale" priority="439">
      <colorScale>
        <cfvo type="min"/>
        <cfvo type="percentile" val="50"/>
        <cfvo type="max"/>
        <color rgb="FFF8696B"/>
        <color rgb="FFFCFCFF"/>
        <color rgb="FF63BE7B"/>
      </colorScale>
    </cfRule>
    <cfRule type="colorScale" priority="440">
      <colorScale>
        <cfvo type="min"/>
        <cfvo type="max"/>
        <color rgb="FFFCFCFF"/>
        <color rgb="FF63BE7B"/>
      </colorScale>
    </cfRule>
    <cfRule type="colorScale" priority="441">
      <colorScale>
        <cfvo type="min"/>
        <cfvo type="percentile" val="50"/>
        <cfvo type="max"/>
        <color rgb="FFF8696B"/>
        <color rgb="FFFCFCFF"/>
        <color rgb="FF63BE7B"/>
      </colorScale>
    </cfRule>
  </conditionalFormatting>
  <conditionalFormatting sqref="L19">
    <cfRule type="colorScale" priority="435">
      <colorScale>
        <cfvo type="min"/>
        <cfvo type="max"/>
        <color rgb="FFFCFCFF"/>
        <color rgb="FF63BE7B"/>
      </colorScale>
    </cfRule>
  </conditionalFormatting>
  <conditionalFormatting sqref="L19">
    <cfRule type="colorScale" priority="434">
      <colorScale>
        <cfvo type="min"/>
        <cfvo type="max"/>
        <color rgb="FFFCFCFF"/>
        <color rgb="FF63BE7B"/>
      </colorScale>
    </cfRule>
  </conditionalFormatting>
  <conditionalFormatting sqref="L19">
    <cfRule type="colorScale" priority="433">
      <colorScale>
        <cfvo type="min"/>
        <cfvo type="max"/>
        <color rgb="FFFCFCFF"/>
        <color rgb="FF63BE7B"/>
      </colorScale>
    </cfRule>
  </conditionalFormatting>
  <conditionalFormatting sqref="L19">
    <cfRule type="colorScale" priority="443">
      <colorScale>
        <cfvo type="min"/>
        <cfvo type="max"/>
        <color rgb="FFFCFCFF"/>
        <color rgb="FF63BE7B"/>
      </colorScale>
    </cfRule>
  </conditionalFormatting>
  <conditionalFormatting sqref="L19">
    <cfRule type="colorScale" priority="432">
      <colorScale>
        <cfvo type="min"/>
        <cfvo type="max"/>
        <color rgb="FFFCFCFF"/>
        <color rgb="FF63BE7B"/>
      </colorScale>
    </cfRule>
  </conditionalFormatting>
  <conditionalFormatting sqref="L19">
    <cfRule type="colorScale" priority="431">
      <colorScale>
        <cfvo type="min"/>
        <cfvo type="max"/>
        <color rgb="FFFCFCFF"/>
        <color rgb="FF63BE7B"/>
      </colorScale>
    </cfRule>
  </conditionalFormatting>
  <conditionalFormatting sqref="M19">
    <cfRule type="colorScale" priority="429">
      <colorScale>
        <cfvo type="min"/>
        <cfvo type="max"/>
        <color rgb="FFFCFCFF"/>
        <color rgb="FF63BE7B"/>
      </colorScale>
    </cfRule>
  </conditionalFormatting>
  <conditionalFormatting sqref="M19">
    <cfRule type="colorScale" priority="423">
      <colorScale>
        <cfvo type="min"/>
        <cfvo type="max"/>
        <color rgb="FFFCFCFF"/>
        <color rgb="FF63BE7B"/>
      </colorScale>
    </cfRule>
    <cfRule type="colorScale" priority="424">
      <colorScale>
        <cfvo type="min"/>
        <cfvo type="max"/>
        <color rgb="FFFCFCFF"/>
        <color rgb="FF63BE7B"/>
      </colorScale>
    </cfRule>
    <cfRule type="colorScale" priority="425">
      <colorScale>
        <cfvo type="min"/>
        <cfvo type="max"/>
        <color rgb="FFFCFCFF"/>
        <color rgb="FF63BE7B"/>
      </colorScale>
    </cfRule>
    <cfRule type="colorScale" priority="426">
      <colorScale>
        <cfvo type="min"/>
        <cfvo type="percentile" val="50"/>
        <cfvo type="max"/>
        <color rgb="FFF8696B"/>
        <color rgb="FFFCFCFF"/>
        <color rgb="FF63BE7B"/>
      </colorScale>
    </cfRule>
    <cfRule type="colorScale" priority="427">
      <colorScale>
        <cfvo type="min"/>
        <cfvo type="max"/>
        <color rgb="FFFCFCFF"/>
        <color rgb="FF63BE7B"/>
      </colorScale>
    </cfRule>
    <cfRule type="colorScale" priority="428">
      <colorScale>
        <cfvo type="min"/>
        <cfvo type="percentile" val="50"/>
        <cfvo type="max"/>
        <color rgb="FFF8696B"/>
        <color rgb="FFFCFCFF"/>
        <color rgb="FF63BE7B"/>
      </colorScale>
    </cfRule>
  </conditionalFormatting>
  <conditionalFormatting sqref="M19">
    <cfRule type="colorScale" priority="422">
      <colorScale>
        <cfvo type="min"/>
        <cfvo type="max"/>
        <color rgb="FFFCFCFF"/>
        <color rgb="FF63BE7B"/>
      </colorScale>
    </cfRule>
  </conditionalFormatting>
  <conditionalFormatting sqref="M19">
    <cfRule type="colorScale" priority="421">
      <colorScale>
        <cfvo type="min"/>
        <cfvo type="max"/>
        <color rgb="FFFCFCFF"/>
        <color rgb="FF63BE7B"/>
      </colorScale>
    </cfRule>
  </conditionalFormatting>
  <conditionalFormatting sqref="M19">
    <cfRule type="colorScale" priority="420">
      <colorScale>
        <cfvo type="min"/>
        <cfvo type="max"/>
        <color rgb="FFFCFCFF"/>
        <color rgb="FF63BE7B"/>
      </colorScale>
    </cfRule>
  </conditionalFormatting>
  <conditionalFormatting sqref="M19">
    <cfRule type="colorScale" priority="430">
      <colorScale>
        <cfvo type="min"/>
        <cfvo type="max"/>
        <color rgb="FFFCFCFF"/>
        <color rgb="FF63BE7B"/>
      </colorScale>
    </cfRule>
  </conditionalFormatting>
  <conditionalFormatting sqref="M19">
    <cfRule type="colorScale" priority="419">
      <colorScale>
        <cfvo type="min"/>
        <cfvo type="max"/>
        <color rgb="FFFCFCFF"/>
        <color rgb="FF63BE7B"/>
      </colorScale>
    </cfRule>
  </conditionalFormatting>
  <conditionalFormatting sqref="M19">
    <cfRule type="colorScale" priority="418">
      <colorScale>
        <cfvo type="min"/>
        <cfvo type="max"/>
        <color rgb="FFFCFCFF"/>
        <color rgb="FF63BE7B"/>
      </colorScale>
    </cfRule>
  </conditionalFormatting>
  <conditionalFormatting sqref="N19">
    <cfRule type="colorScale" priority="416">
      <colorScale>
        <cfvo type="min"/>
        <cfvo type="max"/>
        <color rgb="FFFCFCFF"/>
        <color rgb="FF63BE7B"/>
      </colorScale>
    </cfRule>
  </conditionalFormatting>
  <conditionalFormatting sqref="N19">
    <cfRule type="colorScale" priority="410">
      <colorScale>
        <cfvo type="min"/>
        <cfvo type="max"/>
        <color rgb="FFFCFCFF"/>
        <color rgb="FF63BE7B"/>
      </colorScale>
    </cfRule>
    <cfRule type="colorScale" priority="411">
      <colorScale>
        <cfvo type="min"/>
        <cfvo type="max"/>
        <color rgb="FFFCFCFF"/>
        <color rgb="FF63BE7B"/>
      </colorScale>
    </cfRule>
    <cfRule type="colorScale" priority="412">
      <colorScale>
        <cfvo type="min"/>
        <cfvo type="max"/>
        <color rgb="FFFCFCFF"/>
        <color rgb="FF63BE7B"/>
      </colorScale>
    </cfRule>
    <cfRule type="colorScale" priority="413">
      <colorScale>
        <cfvo type="min"/>
        <cfvo type="percentile" val="50"/>
        <cfvo type="max"/>
        <color rgb="FFF8696B"/>
        <color rgb="FFFCFCFF"/>
        <color rgb="FF63BE7B"/>
      </colorScale>
    </cfRule>
    <cfRule type="colorScale" priority="414">
      <colorScale>
        <cfvo type="min"/>
        <cfvo type="max"/>
        <color rgb="FFFCFCFF"/>
        <color rgb="FF63BE7B"/>
      </colorScale>
    </cfRule>
    <cfRule type="colorScale" priority="415">
      <colorScale>
        <cfvo type="min"/>
        <cfvo type="percentile" val="50"/>
        <cfvo type="max"/>
        <color rgb="FFF8696B"/>
        <color rgb="FFFCFCFF"/>
        <color rgb="FF63BE7B"/>
      </colorScale>
    </cfRule>
  </conditionalFormatting>
  <conditionalFormatting sqref="N19">
    <cfRule type="colorScale" priority="409">
      <colorScale>
        <cfvo type="min"/>
        <cfvo type="max"/>
        <color rgb="FFFCFCFF"/>
        <color rgb="FF63BE7B"/>
      </colorScale>
    </cfRule>
  </conditionalFormatting>
  <conditionalFormatting sqref="N19">
    <cfRule type="colorScale" priority="408">
      <colorScale>
        <cfvo type="min"/>
        <cfvo type="max"/>
        <color rgb="FFFCFCFF"/>
        <color rgb="FF63BE7B"/>
      </colorScale>
    </cfRule>
  </conditionalFormatting>
  <conditionalFormatting sqref="N19">
    <cfRule type="colorScale" priority="407">
      <colorScale>
        <cfvo type="min"/>
        <cfvo type="max"/>
        <color rgb="FFFCFCFF"/>
        <color rgb="FF63BE7B"/>
      </colorScale>
    </cfRule>
  </conditionalFormatting>
  <conditionalFormatting sqref="N19">
    <cfRule type="colorScale" priority="417">
      <colorScale>
        <cfvo type="min"/>
        <cfvo type="max"/>
        <color rgb="FFFCFCFF"/>
        <color rgb="FF63BE7B"/>
      </colorScale>
    </cfRule>
  </conditionalFormatting>
  <conditionalFormatting sqref="N19">
    <cfRule type="colorScale" priority="406">
      <colorScale>
        <cfvo type="min"/>
        <cfvo type="max"/>
        <color rgb="FFFCFCFF"/>
        <color rgb="FF63BE7B"/>
      </colorScale>
    </cfRule>
  </conditionalFormatting>
  <conditionalFormatting sqref="N19">
    <cfRule type="colorScale" priority="405">
      <colorScale>
        <cfvo type="min"/>
        <cfvo type="max"/>
        <color rgb="FFFCFCFF"/>
        <color rgb="FF63BE7B"/>
      </colorScale>
    </cfRule>
  </conditionalFormatting>
  <conditionalFormatting sqref="D19">
    <cfRule type="colorScale" priority="395">
      <colorScale>
        <cfvo type="min"/>
        <cfvo type="percentile" val="50"/>
        <cfvo type="max"/>
        <color rgb="FFF8696B"/>
        <color rgb="FFFCFCFF"/>
        <color rgb="FF63BE7B"/>
      </colorScale>
    </cfRule>
  </conditionalFormatting>
  <conditionalFormatting sqref="G19">
    <cfRule type="colorScale" priority="394">
      <colorScale>
        <cfvo type="min"/>
        <cfvo type="max"/>
        <color rgb="FFFCFCFF"/>
        <color rgb="FF63BE7B"/>
      </colorScale>
    </cfRule>
  </conditionalFormatting>
  <conditionalFormatting sqref="J19">
    <cfRule type="colorScale" priority="393">
      <colorScale>
        <cfvo type="min"/>
        <cfvo type="max"/>
        <color rgb="FFFCFCFF"/>
        <color rgb="FF63BE7B"/>
      </colorScale>
    </cfRule>
  </conditionalFormatting>
  <conditionalFormatting sqref="M19">
    <cfRule type="colorScale" priority="392">
      <colorScale>
        <cfvo type="min"/>
        <cfvo type="max"/>
        <color rgb="FFFCFCFF"/>
        <color rgb="FF63BE7B"/>
      </colorScale>
    </cfRule>
  </conditionalFormatting>
  <conditionalFormatting sqref="N19">
    <cfRule type="colorScale" priority="391">
      <colorScale>
        <cfvo type="min"/>
        <cfvo type="max"/>
        <color rgb="FFFCFCFF"/>
        <color rgb="FF63BE7B"/>
      </colorScale>
    </cfRule>
  </conditionalFormatting>
  <conditionalFormatting sqref="O19">
    <cfRule type="colorScale" priority="390">
      <colorScale>
        <cfvo type="min"/>
        <cfvo type="percentile" val="50"/>
        <cfvo type="max"/>
        <color rgb="FF63BE7B"/>
        <color rgb="FFFCFCFF"/>
        <color rgb="FFF8696B"/>
      </colorScale>
    </cfRule>
  </conditionalFormatting>
  <conditionalFormatting sqref="P19">
    <cfRule type="colorScale" priority="389">
      <colorScale>
        <cfvo type="min"/>
        <cfvo type="percentile" val="50"/>
        <cfvo type="max"/>
        <color rgb="FF63BE7B"/>
        <color rgb="FFFCFCFF"/>
        <color rgb="FFF8696B"/>
      </colorScale>
    </cfRule>
  </conditionalFormatting>
  <conditionalFormatting sqref="Q19">
    <cfRule type="colorScale" priority="388">
      <colorScale>
        <cfvo type="min"/>
        <cfvo type="percentile" val="50"/>
        <cfvo type="max"/>
        <color rgb="FFF8696B"/>
        <color rgb="FFFCFCFF"/>
        <color rgb="FF63BE7B"/>
      </colorScale>
    </cfRule>
  </conditionalFormatting>
  <conditionalFormatting sqref="R19">
    <cfRule type="colorScale" priority="387">
      <colorScale>
        <cfvo type="min"/>
        <cfvo type="max"/>
        <color rgb="FFFCFCFF"/>
        <color rgb="FF63BE7B"/>
      </colorScale>
    </cfRule>
  </conditionalFormatting>
  <conditionalFormatting sqref="S19">
    <cfRule type="colorScale" priority="386">
      <colorScale>
        <cfvo type="min"/>
        <cfvo type="percentile" val="50"/>
        <cfvo type="max"/>
        <color rgb="FFF8696B"/>
        <color rgb="FFFCFCFF"/>
        <color rgb="FF63BE7B"/>
      </colorScale>
    </cfRule>
  </conditionalFormatting>
  <conditionalFormatting sqref="T19">
    <cfRule type="colorScale" priority="385">
      <colorScale>
        <cfvo type="min"/>
        <cfvo type="percentile" val="50"/>
        <cfvo type="max"/>
        <color rgb="FFF8696B"/>
        <color rgb="FFFCFCFF"/>
        <color rgb="FF63BE7B"/>
      </colorScale>
    </cfRule>
  </conditionalFormatting>
  <conditionalFormatting sqref="U19">
    <cfRule type="colorScale" priority="384">
      <colorScale>
        <cfvo type="min"/>
        <cfvo type="percentile" val="50"/>
        <cfvo type="max"/>
        <color rgb="FFF8696B"/>
        <color rgb="FFFCFCFF"/>
        <color rgb="FF63BE7B"/>
      </colorScale>
    </cfRule>
  </conditionalFormatting>
  <conditionalFormatting sqref="V19">
    <cfRule type="colorScale" priority="383">
      <colorScale>
        <cfvo type="min"/>
        <cfvo type="percentile" val="50"/>
        <cfvo type="max"/>
        <color rgb="FF63BE7B"/>
        <color rgb="FFFCFCFF"/>
        <color rgb="FFF8696B"/>
      </colorScale>
    </cfRule>
  </conditionalFormatting>
  <conditionalFormatting sqref="W19">
    <cfRule type="colorScale" priority="382">
      <colorScale>
        <cfvo type="min"/>
        <cfvo type="percentile" val="50"/>
        <cfvo type="max"/>
        <color rgb="FF63BE7B"/>
        <color rgb="FFFCFCFF"/>
        <color rgb="FFF8696B"/>
      </colorScale>
    </cfRule>
  </conditionalFormatting>
  <conditionalFormatting sqref="D19">
    <cfRule type="colorScale" priority="381">
      <colorScale>
        <cfvo type="min"/>
        <cfvo type="percentile" val="50"/>
        <cfvo type="max"/>
        <color rgb="FFF8696B"/>
        <color rgb="FFFCFCFF"/>
        <color rgb="FF63BE7B"/>
      </colorScale>
    </cfRule>
  </conditionalFormatting>
  <conditionalFormatting sqref="G19">
    <cfRule type="colorScale" priority="380">
      <colorScale>
        <cfvo type="min"/>
        <cfvo type="max"/>
        <color rgb="FFFCFCFF"/>
        <color rgb="FF63BE7B"/>
      </colorScale>
    </cfRule>
  </conditionalFormatting>
  <conditionalFormatting sqref="J19">
    <cfRule type="colorScale" priority="379">
      <colorScale>
        <cfvo type="min"/>
        <cfvo type="max"/>
        <color rgb="FFFCFCFF"/>
        <color rgb="FF63BE7B"/>
      </colorScale>
    </cfRule>
  </conditionalFormatting>
  <conditionalFormatting sqref="M19">
    <cfRule type="colorScale" priority="378">
      <colorScale>
        <cfvo type="min"/>
        <cfvo type="max"/>
        <color rgb="FFFCFCFF"/>
        <color rgb="FF63BE7B"/>
      </colorScale>
    </cfRule>
  </conditionalFormatting>
  <conditionalFormatting sqref="N19">
    <cfRule type="colorScale" priority="377">
      <colorScale>
        <cfvo type="min"/>
        <cfvo type="max"/>
        <color rgb="FFFCFCFF"/>
        <color rgb="FF63BE7B"/>
      </colorScale>
    </cfRule>
  </conditionalFormatting>
  <conditionalFormatting sqref="O19">
    <cfRule type="colorScale" priority="376">
      <colorScale>
        <cfvo type="min"/>
        <cfvo type="percentile" val="50"/>
        <cfvo type="max"/>
        <color rgb="FF63BE7B"/>
        <color rgb="FFFCFCFF"/>
        <color rgb="FFF8696B"/>
      </colorScale>
    </cfRule>
  </conditionalFormatting>
  <conditionalFormatting sqref="P19">
    <cfRule type="colorScale" priority="375">
      <colorScale>
        <cfvo type="min"/>
        <cfvo type="percentile" val="50"/>
        <cfvo type="max"/>
        <color rgb="FF63BE7B"/>
        <color rgb="FFFCFCFF"/>
        <color rgb="FFF8696B"/>
      </colorScale>
    </cfRule>
  </conditionalFormatting>
  <conditionalFormatting sqref="Q19">
    <cfRule type="colorScale" priority="374">
      <colorScale>
        <cfvo type="min"/>
        <cfvo type="percentile" val="50"/>
        <cfvo type="max"/>
        <color rgb="FFF8696B"/>
        <color rgb="FFFCFCFF"/>
        <color rgb="FF63BE7B"/>
      </colorScale>
    </cfRule>
  </conditionalFormatting>
  <conditionalFormatting sqref="R19">
    <cfRule type="colorScale" priority="373">
      <colorScale>
        <cfvo type="min"/>
        <cfvo type="max"/>
        <color rgb="FFFCFCFF"/>
        <color rgb="FF63BE7B"/>
      </colorScale>
    </cfRule>
  </conditionalFormatting>
  <conditionalFormatting sqref="S19">
    <cfRule type="colorScale" priority="372">
      <colorScale>
        <cfvo type="min"/>
        <cfvo type="percentile" val="50"/>
        <cfvo type="max"/>
        <color rgb="FFF8696B"/>
        <color rgb="FFFCFCFF"/>
        <color rgb="FF63BE7B"/>
      </colorScale>
    </cfRule>
  </conditionalFormatting>
  <conditionalFormatting sqref="T19">
    <cfRule type="colorScale" priority="371">
      <colorScale>
        <cfvo type="min"/>
        <cfvo type="percentile" val="50"/>
        <cfvo type="max"/>
        <color rgb="FFF8696B"/>
        <color rgb="FFFCFCFF"/>
        <color rgb="FF63BE7B"/>
      </colorScale>
    </cfRule>
  </conditionalFormatting>
  <conditionalFormatting sqref="U19">
    <cfRule type="colorScale" priority="370">
      <colorScale>
        <cfvo type="min"/>
        <cfvo type="percentile" val="50"/>
        <cfvo type="max"/>
        <color rgb="FFF8696B"/>
        <color rgb="FFFCFCFF"/>
        <color rgb="FF63BE7B"/>
      </colorScale>
    </cfRule>
  </conditionalFormatting>
  <conditionalFormatting sqref="V19">
    <cfRule type="colorScale" priority="369">
      <colorScale>
        <cfvo type="min"/>
        <cfvo type="percentile" val="50"/>
        <cfvo type="max"/>
        <color rgb="FF63BE7B"/>
        <color rgb="FFFCFCFF"/>
        <color rgb="FFF8696B"/>
      </colorScale>
    </cfRule>
  </conditionalFormatting>
  <conditionalFormatting sqref="W19">
    <cfRule type="colorScale" priority="368">
      <colorScale>
        <cfvo type="min"/>
        <cfvo type="percentile" val="50"/>
        <cfvo type="max"/>
        <color rgb="FF63BE7B"/>
        <color rgb="FFFCFCFF"/>
        <color rgb="FFF8696B"/>
      </colorScale>
    </cfRule>
  </conditionalFormatting>
  <conditionalFormatting sqref="D19">
    <cfRule type="colorScale" priority="367">
      <colorScale>
        <cfvo type="min"/>
        <cfvo type="percentile" val="50"/>
        <cfvo type="max"/>
        <color rgb="FFF8696B"/>
        <color rgb="FFFCFCFF"/>
        <color rgb="FF63BE7B"/>
      </colorScale>
    </cfRule>
  </conditionalFormatting>
  <conditionalFormatting sqref="G19">
    <cfRule type="colorScale" priority="366">
      <colorScale>
        <cfvo type="min"/>
        <cfvo type="max"/>
        <color rgb="FFFCFCFF"/>
        <color rgb="FF63BE7B"/>
      </colorScale>
    </cfRule>
  </conditionalFormatting>
  <conditionalFormatting sqref="J19">
    <cfRule type="colorScale" priority="365">
      <colorScale>
        <cfvo type="min"/>
        <cfvo type="max"/>
        <color rgb="FFFCFCFF"/>
        <color rgb="FF63BE7B"/>
      </colorScale>
    </cfRule>
  </conditionalFormatting>
  <conditionalFormatting sqref="M19">
    <cfRule type="colorScale" priority="364">
      <colorScale>
        <cfvo type="min"/>
        <cfvo type="max"/>
        <color rgb="FFFCFCFF"/>
        <color rgb="FF63BE7B"/>
      </colorScale>
    </cfRule>
  </conditionalFormatting>
  <conditionalFormatting sqref="N19">
    <cfRule type="colorScale" priority="363">
      <colorScale>
        <cfvo type="min"/>
        <cfvo type="max"/>
        <color rgb="FFFCFCFF"/>
        <color rgb="FF63BE7B"/>
      </colorScale>
    </cfRule>
  </conditionalFormatting>
  <conditionalFormatting sqref="O19">
    <cfRule type="colorScale" priority="362">
      <colorScale>
        <cfvo type="min"/>
        <cfvo type="percentile" val="50"/>
        <cfvo type="max"/>
        <color rgb="FF63BE7B"/>
        <color rgb="FFFCFCFF"/>
        <color rgb="FFF8696B"/>
      </colorScale>
    </cfRule>
  </conditionalFormatting>
  <conditionalFormatting sqref="P19">
    <cfRule type="colorScale" priority="361">
      <colorScale>
        <cfvo type="min"/>
        <cfvo type="percentile" val="50"/>
        <cfvo type="max"/>
        <color rgb="FF63BE7B"/>
        <color rgb="FFFCFCFF"/>
        <color rgb="FFF8696B"/>
      </colorScale>
    </cfRule>
  </conditionalFormatting>
  <conditionalFormatting sqref="Q19">
    <cfRule type="colorScale" priority="360">
      <colorScale>
        <cfvo type="min"/>
        <cfvo type="percentile" val="50"/>
        <cfvo type="max"/>
        <color rgb="FFF8696B"/>
        <color rgb="FFFCFCFF"/>
        <color rgb="FF63BE7B"/>
      </colorScale>
    </cfRule>
  </conditionalFormatting>
  <conditionalFormatting sqref="R19">
    <cfRule type="colorScale" priority="359">
      <colorScale>
        <cfvo type="min"/>
        <cfvo type="max"/>
        <color rgb="FFFCFCFF"/>
        <color rgb="FF63BE7B"/>
      </colorScale>
    </cfRule>
  </conditionalFormatting>
  <conditionalFormatting sqref="S19">
    <cfRule type="colorScale" priority="357">
      <colorScale>
        <cfvo type="min"/>
        <cfvo type="percentile" val="50"/>
        <cfvo type="max"/>
        <color rgb="FFF8696B"/>
        <color rgb="FFFCFCFF"/>
        <color rgb="FF63BE7B"/>
      </colorScale>
    </cfRule>
    <cfRule type="colorScale" priority="358">
      <colorScale>
        <cfvo type="min"/>
        <cfvo type="max"/>
        <color rgb="FFFCFCFF"/>
        <color rgb="FF63BE7B"/>
      </colorScale>
    </cfRule>
  </conditionalFormatting>
  <conditionalFormatting sqref="T19">
    <cfRule type="colorScale" priority="356">
      <colorScale>
        <cfvo type="min"/>
        <cfvo type="percentile" val="50"/>
        <cfvo type="max"/>
        <color rgb="FFF8696B"/>
        <color rgb="FFFCFCFF"/>
        <color rgb="FF63BE7B"/>
      </colorScale>
    </cfRule>
  </conditionalFormatting>
  <conditionalFormatting sqref="U19">
    <cfRule type="colorScale" priority="355">
      <colorScale>
        <cfvo type="min"/>
        <cfvo type="percentile" val="50"/>
        <cfvo type="max"/>
        <color rgb="FFF8696B"/>
        <color rgb="FFFCFCFF"/>
        <color rgb="FF63BE7B"/>
      </colorScale>
    </cfRule>
  </conditionalFormatting>
  <conditionalFormatting sqref="V19">
    <cfRule type="colorScale" priority="354">
      <colorScale>
        <cfvo type="min"/>
        <cfvo type="percentile" val="50"/>
        <cfvo type="max"/>
        <color rgb="FF63BE7B"/>
        <color rgb="FFFCFCFF"/>
        <color rgb="FFF8696B"/>
      </colorScale>
    </cfRule>
  </conditionalFormatting>
  <conditionalFormatting sqref="W19">
    <cfRule type="colorScale" priority="353">
      <colorScale>
        <cfvo type="min"/>
        <cfvo type="percentile" val="50"/>
        <cfvo type="max"/>
        <color rgb="FF63BE7B"/>
        <color rgb="FFFCFCFF"/>
        <color rgb="FFF8696B"/>
      </colorScale>
    </cfRule>
  </conditionalFormatting>
  <conditionalFormatting sqref="D2:D19">
    <cfRule type="colorScale" priority="98808">
      <colorScale>
        <cfvo type="min"/>
        <cfvo type="percentile" val="50"/>
        <cfvo type="max"/>
        <color rgb="FFF8696B"/>
        <color rgb="FFFCFCFF"/>
        <color rgb="FF63BE7B"/>
      </colorScale>
    </cfRule>
  </conditionalFormatting>
  <conditionalFormatting sqref="G2:G19">
    <cfRule type="colorScale" priority="98810">
      <colorScale>
        <cfvo type="min"/>
        <cfvo type="max"/>
        <color rgb="FFFCFCFF"/>
        <color rgb="FF63BE7B"/>
      </colorScale>
    </cfRule>
  </conditionalFormatting>
  <conditionalFormatting sqref="J2:J19">
    <cfRule type="colorScale" priority="98812">
      <colorScale>
        <cfvo type="min"/>
        <cfvo type="max"/>
        <color rgb="FFFCFCFF"/>
        <color rgb="FF63BE7B"/>
      </colorScale>
    </cfRule>
  </conditionalFormatting>
  <conditionalFormatting sqref="M2:M19">
    <cfRule type="colorScale" priority="98814">
      <colorScale>
        <cfvo type="min"/>
        <cfvo type="max"/>
        <color rgb="FFFCFCFF"/>
        <color rgb="FF63BE7B"/>
      </colorScale>
    </cfRule>
  </conditionalFormatting>
  <conditionalFormatting sqref="N2:N19">
    <cfRule type="colorScale" priority="98816">
      <colorScale>
        <cfvo type="min"/>
        <cfvo type="max"/>
        <color rgb="FFFCFCFF"/>
        <color rgb="FF63BE7B"/>
      </colorScale>
    </cfRule>
  </conditionalFormatting>
  <conditionalFormatting sqref="O2:O19">
    <cfRule type="colorScale" priority="98818">
      <colorScale>
        <cfvo type="min"/>
        <cfvo type="percentile" val="50"/>
        <cfvo type="max"/>
        <color rgb="FF63BE7B"/>
        <color rgb="FFFCFCFF"/>
        <color rgb="FFF8696B"/>
      </colorScale>
    </cfRule>
  </conditionalFormatting>
  <conditionalFormatting sqref="P2:P19">
    <cfRule type="colorScale" priority="98820">
      <colorScale>
        <cfvo type="min"/>
        <cfvo type="percentile" val="50"/>
        <cfvo type="max"/>
        <color rgb="FF63BE7B"/>
        <color rgb="FFFCFCFF"/>
        <color rgb="FFF8696B"/>
      </colorScale>
    </cfRule>
  </conditionalFormatting>
  <conditionalFormatting sqref="Q2:Q19">
    <cfRule type="colorScale" priority="98822">
      <colorScale>
        <cfvo type="min"/>
        <cfvo type="percentile" val="50"/>
        <cfvo type="max"/>
        <color rgb="FFF8696B"/>
        <color rgb="FFFCFCFF"/>
        <color rgb="FF63BE7B"/>
      </colorScale>
    </cfRule>
  </conditionalFormatting>
  <conditionalFormatting sqref="R2:R19">
    <cfRule type="colorScale" priority="98824">
      <colorScale>
        <cfvo type="min"/>
        <cfvo type="max"/>
        <color rgb="FFFCFCFF"/>
        <color rgb="FF63BE7B"/>
      </colorScale>
    </cfRule>
  </conditionalFormatting>
  <conditionalFormatting sqref="S2:S19">
    <cfRule type="colorScale" priority="98826">
      <colorScale>
        <cfvo type="min"/>
        <cfvo type="percentile" val="50"/>
        <cfvo type="max"/>
        <color rgb="FFF8696B"/>
        <color rgb="FFFCFCFF"/>
        <color rgb="FF63BE7B"/>
      </colorScale>
    </cfRule>
  </conditionalFormatting>
  <conditionalFormatting sqref="T2:T19">
    <cfRule type="colorScale" priority="98828">
      <colorScale>
        <cfvo type="min"/>
        <cfvo type="percentile" val="50"/>
        <cfvo type="max"/>
        <color rgb="FFF8696B"/>
        <color rgb="FFFCFCFF"/>
        <color rgb="FF63BE7B"/>
      </colorScale>
    </cfRule>
  </conditionalFormatting>
  <conditionalFormatting sqref="U2:U19">
    <cfRule type="colorScale" priority="98830">
      <colorScale>
        <cfvo type="min"/>
        <cfvo type="percentile" val="50"/>
        <cfvo type="max"/>
        <color rgb="FFF8696B"/>
        <color rgb="FFFCFCFF"/>
        <color rgb="FF63BE7B"/>
      </colorScale>
    </cfRule>
  </conditionalFormatting>
  <conditionalFormatting sqref="V2:V19">
    <cfRule type="colorScale" priority="98832">
      <colorScale>
        <cfvo type="min"/>
        <cfvo type="percentile" val="50"/>
        <cfvo type="max"/>
        <color rgb="FF63BE7B"/>
        <color rgb="FFFCFCFF"/>
        <color rgb="FFF8696B"/>
      </colorScale>
    </cfRule>
  </conditionalFormatting>
  <conditionalFormatting sqref="W2:W19">
    <cfRule type="colorScale" priority="98834">
      <colorScale>
        <cfvo type="min"/>
        <cfvo type="percentile" val="50"/>
        <cfvo type="max"/>
        <color rgb="FF63BE7B"/>
        <color rgb="FFFCFCFF"/>
        <color rgb="FFF8696B"/>
      </colorScale>
    </cfRule>
  </conditionalFormatting>
  <conditionalFormatting sqref="D2:D16">
    <cfRule type="colorScale" priority="98856">
      <colorScale>
        <cfvo type="min"/>
        <cfvo type="percentile" val="50"/>
        <cfvo type="max"/>
        <color rgb="FFF8696B"/>
        <color rgb="FFFCFCFF"/>
        <color rgb="FF63BE7B"/>
      </colorScale>
    </cfRule>
  </conditionalFormatting>
  <conditionalFormatting sqref="G2:G16">
    <cfRule type="colorScale" priority="98858">
      <colorScale>
        <cfvo type="min"/>
        <cfvo type="max"/>
        <color rgb="FFFCFCFF"/>
        <color rgb="FF63BE7B"/>
      </colorScale>
    </cfRule>
  </conditionalFormatting>
  <conditionalFormatting sqref="J2:J16">
    <cfRule type="colorScale" priority="98860">
      <colorScale>
        <cfvo type="min"/>
        <cfvo type="max"/>
        <color rgb="FFFCFCFF"/>
        <color rgb="FF63BE7B"/>
      </colorScale>
    </cfRule>
  </conditionalFormatting>
  <conditionalFormatting sqref="M2:M16">
    <cfRule type="colorScale" priority="98862">
      <colorScale>
        <cfvo type="min"/>
        <cfvo type="max"/>
        <color rgb="FFFCFCFF"/>
        <color rgb="FF63BE7B"/>
      </colorScale>
    </cfRule>
  </conditionalFormatting>
  <conditionalFormatting sqref="N2:N16">
    <cfRule type="colorScale" priority="98864">
      <colorScale>
        <cfvo type="min"/>
        <cfvo type="max"/>
        <color rgb="FFFCFCFF"/>
        <color rgb="FF63BE7B"/>
      </colorScale>
    </cfRule>
  </conditionalFormatting>
  <conditionalFormatting sqref="O2:O16">
    <cfRule type="colorScale" priority="98866">
      <colorScale>
        <cfvo type="min"/>
        <cfvo type="percentile" val="50"/>
        <cfvo type="max"/>
        <color rgb="FF63BE7B"/>
        <color rgb="FFFCFCFF"/>
        <color rgb="FFF8696B"/>
      </colorScale>
    </cfRule>
  </conditionalFormatting>
  <conditionalFormatting sqref="P2:P16">
    <cfRule type="colorScale" priority="98868">
      <colorScale>
        <cfvo type="min"/>
        <cfvo type="percentile" val="50"/>
        <cfvo type="max"/>
        <color rgb="FF63BE7B"/>
        <color rgb="FFFCFCFF"/>
        <color rgb="FFF8696B"/>
      </colorScale>
    </cfRule>
  </conditionalFormatting>
  <conditionalFormatting sqref="Q2:Q16">
    <cfRule type="colorScale" priority="98870">
      <colorScale>
        <cfvo type="min"/>
        <cfvo type="percentile" val="50"/>
        <cfvo type="max"/>
        <color rgb="FFF8696B"/>
        <color rgb="FFFCFCFF"/>
        <color rgb="FF63BE7B"/>
      </colorScale>
    </cfRule>
  </conditionalFormatting>
  <conditionalFormatting sqref="R2:R16">
    <cfRule type="colorScale" priority="98872">
      <colorScale>
        <cfvo type="min"/>
        <cfvo type="max"/>
        <color rgb="FFFCFCFF"/>
        <color rgb="FF63BE7B"/>
      </colorScale>
    </cfRule>
  </conditionalFormatting>
  <conditionalFormatting sqref="D2:D18">
    <cfRule type="colorScale" priority="98945">
      <colorScale>
        <cfvo type="min"/>
        <cfvo type="percentile" val="50"/>
        <cfvo type="max"/>
        <color rgb="FFF8696B"/>
        <color rgb="FFFCFCFF"/>
        <color rgb="FF63BE7B"/>
      </colorScale>
    </cfRule>
  </conditionalFormatting>
  <conditionalFormatting sqref="G2:G18">
    <cfRule type="colorScale" priority="98947">
      <colorScale>
        <cfvo type="min"/>
        <cfvo type="max"/>
        <color rgb="FFFCFCFF"/>
        <color rgb="FF63BE7B"/>
      </colorScale>
    </cfRule>
  </conditionalFormatting>
  <conditionalFormatting sqref="J2:J18">
    <cfRule type="colorScale" priority="98949">
      <colorScale>
        <cfvo type="min"/>
        <cfvo type="max"/>
        <color rgb="FFFCFCFF"/>
        <color rgb="FF63BE7B"/>
      </colorScale>
    </cfRule>
  </conditionalFormatting>
  <conditionalFormatting sqref="M2:M18">
    <cfRule type="colorScale" priority="98951">
      <colorScale>
        <cfvo type="min"/>
        <cfvo type="max"/>
        <color rgb="FFFCFCFF"/>
        <color rgb="FF63BE7B"/>
      </colorScale>
    </cfRule>
  </conditionalFormatting>
  <conditionalFormatting sqref="N2:N18">
    <cfRule type="colorScale" priority="98953">
      <colorScale>
        <cfvo type="min"/>
        <cfvo type="max"/>
        <color rgb="FFFCFCFF"/>
        <color rgb="FF63BE7B"/>
      </colorScale>
    </cfRule>
  </conditionalFormatting>
  <conditionalFormatting sqref="O2:O18">
    <cfRule type="colorScale" priority="98955">
      <colorScale>
        <cfvo type="min"/>
        <cfvo type="percentile" val="50"/>
        <cfvo type="max"/>
        <color rgb="FF63BE7B"/>
        <color rgb="FFFCFCFF"/>
        <color rgb="FFF8696B"/>
      </colorScale>
    </cfRule>
  </conditionalFormatting>
  <conditionalFormatting sqref="P2:P18">
    <cfRule type="colorScale" priority="98957">
      <colorScale>
        <cfvo type="min"/>
        <cfvo type="percentile" val="50"/>
        <cfvo type="max"/>
        <color rgb="FF63BE7B"/>
        <color rgb="FFFCFCFF"/>
        <color rgb="FFF8696B"/>
      </colorScale>
    </cfRule>
  </conditionalFormatting>
  <conditionalFormatting sqref="Q2:Q18">
    <cfRule type="colorScale" priority="98959">
      <colorScale>
        <cfvo type="min"/>
        <cfvo type="percentile" val="50"/>
        <cfvo type="max"/>
        <color rgb="FFF8696B"/>
        <color rgb="FFFCFCFF"/>
        <color rgb="FF63BE7B"/>
      </colorScale>
    </cfRule>
  </conditionalFormatting>
  <conditionalFormatting sqref="R2:R18">
    <cfRule type="colorScale" priority="98961">
      <colorScale>
        <cfvo type="min"/>
        <cfvo type="max"/>
        <color rgb="FFFCFCFF"/>
        <color rgb="FF63BE7B"/>
      </colorScale>
    </cfRule>
  </conditionalFormatting>
  <conditionalFormatting sqref="S2:S18">
    <cfRule type="colorScale" priority="98963">
      <colorScale>
        <cfvo type="min"/>
        <cfvo type="percentile" val="50"/>
        <cfvo type="max"/>
        <color rgb="FFF8696B"/>
        <color rgb="FFFCFCFF"/>
        <color rgb="FF63BE7B"/>
      </colorScale>
    </cfRule>
  </conditionalFormatting>
  <conditionalFormatting sqref="T2:T18">
    <cfRule type="colorScale" priority="98965">
      <colorScale>
        <cfvo type="min"/>
        <cfvo type="percentile" val="50"/>
        <cfvo type="max"/>
        <color rgb="FFF8696B"/>
        <color rgb="FFFCFCFF"/>
        <color rgb="FF63BE7B"/>
      </colorScale>
    </cfRule>
  </conditionalFormatting>
  <conditionalFormatting sqref="U2:U18">
    <cfRule type="colorScale" priority="98967">
      <colorScale>
        <cfvo type="min"/>
        <cfvo type="percentile" val="50"/>
        <cfvo type="max"/>
        <color rgb="FFF8696B"/>
        <color rgb="FFFCFCFF"/>
        <color rgb="FF63BE7B"/>
      </colorScale>
    </cfRule>
  </conditionalFormatting>
  <conditionalFormatting sqref="V2:V18">
    <cfRule type="colorScale" priority="98969">
      <colorScale>
        <cfvo type="min"/>
        <cfvo type="percentile" val="50"/>
        <cfvo type="max"/>
        <color rgb="FF63BE7B"/>
        <color rgb="FFFCFCFF"/>
        <color rgb="FFF8696B"/>
      </colorScale>
    </cfRule>
  </conditionalFormatting>
  <conditionalFormatting sqref="W2:W18">
    <cfRule type="colorScale" priority="98971">
      <colorScale>
        <cfvo type="min"/>
        <cfvo type="percentile" val="50"/>
        <cfvo type="max"/>
        <color rgb="FF63BE7B"/>
        <color rgb="FFFCFCFF"/>
        <color rgb="FFF8696B"/>
      </colorScale>
    </cfRule>
  </conditionalFormatting>
  <conditionalFormatting sqref="W20">
    <cfRule type="colorScale" priority="324">
      <colorScale>
        <cfvo type="min"/>
        <cfvo type="max"/>
        <color rgb="FFFFEF9C"/>
        <color rgb="FF63BE7B"/>
      </colorScale>
    </cfRule>
  </conditionalFormatting>
  <conditionalFormatting sqref="D20">
    <cfRule type="colorScale" priority="323">
      <colorScale>
        <cfvo type="min"/>
        <cfvo type="percentile" val="50"/>
        <cfvo type="max"/>
        <color rgb="FFF8696B"/>
        <color rgb="FFFCFCFF"/>
        <color rgb="FF63BE7B"/>
      </colorScale>
    </cfRule>
  </conditionalFormatting>
  <conditionalFormatting sqref="D20">
    <cfRule type="colorScale" priority="322">
      <colorScale>
        <cfvo type="min"/>
        <cfvo type="percentile" val="50"/>
        <cfvo type="max"/>
        <color rgb="FFF8696B"/>
        <color rgb="FFFCFCFF"/>
        <color rgb="FF63BE7B"/>
      </colorScale>
    </cfRule>
  </conditionalFormatting>
  <conditionalFormatting sqref="D20">
    <cfRule type="colorScale" priority="321">
      <colorScale>
        <cfvo type="min"/>
        <cfvo type="percentile" val="50"/>
        <cfvo type="max"/>
        <color rgb="FFF8696B"/>
        <color rgb="FFFCFCFF"/>
        <color rgb="FF63BE7B"/>
      </colorScale>
    </cfRule>
  </conditionalFormatting>
  <conditionalFormatting sqref="D20">
    <cfRule type="colorScale" priority="320">
      <colorScale>
        <cfvo type="min"/>
        <cfvo type="percentile" val="50"/>
        <cfvo type="max"/>
        <color rgb="FFF8696B"/>
        <color rgb="FFFCFCFF"/>
        <color rgb="FF63BE7B"/>
      </colorScale>
    </cfRule>
  </conditionalFormatting>
  <conditionalFormatting sqref="D20">
    <cfRule type="colorScale" priority="319">
      <colorScale>
        <cfvo type="min"/>
        <cfvo type="percentile" val="50"/>
        <cfvo type="max"/>
        <color rgb="FFF8696B"/>
        <color rgb="FFFCFCFF"/>
        <color rgb="FF63BE7B"/>
      </colorScale>
    </cfRule>
  </conditionalFormatting>
  <conditionalFormatting sqref="D20">
    <cfRule type="colorScale" priority="318">
      <colorScale>
        <cfvo type="min"/>
        <cfvo type="percentile" val="50"/>
        <cfvo type="max"/>
        <color rgb="FFF8696B"/>
        <color rgb="FFFCFCFF"/>
        <color rgb="FF63BE7B"/>
      </colorScale>
    </cfRule>
  </conditionalFormatting>
  <conditionalFormatting sqref="D20">
    <cfRule type="colorScale" priority="317">
      <colorScale>
        <cfvo type="min"/>
        <cfvo type="percentile" val="50"/>
        <cfvo type="max"/>
        <color rgb="FFF8696B"/>
        <color rgb="FFFCFCFF"/>
        <color rgb="FF63BE7B"/>
      </colorScale>
    </cfRule>
  </conditionalFormatting>
  <conditionalFormatting sqref="E20">
    <cfRule type="colorScale" priority="316">
      <colorScale>
        <cfvo type="min"/>
        <cfvo type="max"/>
        <color rgb="FFFCFCFF"/>
        <color rgb="FF63BE7B"/>
      </colorScale>
    </cfRule>
  </conditionalFormatting>
  <conditionalFormatting sqref="E20">
    <cfRule type="colorScale" priority="314">
      <colorScale>
        <cfvo type="min"/>
        <cfvo type="percentile" val="50"/>
        <cfvo type="max"/>
        <color rgb="FFF8696B"/>
        <color rgb="FFFCFCFF"/>
        <color rgb="FF63BE7B"/>
      </colorScale>
    </cfRule>
    <cfRule type="colorScale" priority="315">
      <colorScale>
        <cfvo type="min"/>
        <cfvo type="max"/>
        <color rgb="FFFCFCFF"/>
        <color rgb="FF63BE7B"/>
      </colorScale>
    </cfRule>
  </conditionalFormatting>
  <conditionalFormatting sqref="E20">
    <cfRule type="colorScale" priority="313">
      <colorScale>
        <cfvo type="min"/>
        <cfvo type="percentile" val="50"/>
        <cfvo type="max"/>
        <color rgb="FFF8696B"/>
        <color rgb="FFFCFCFF"/>
        <color rgb="FF63BE7B"/>
      </colorScale>
    </cfRule>
  </conditionalFormatting>
  <conditionalFormatting sqref="E20">
    <cfRule type="colorScale" priority="312">
      <colorScale>
        <cfvo type="min"/>
        <cfvo type="max"/>
        <color rgb="FFFCFCFF"/>
        <color rgb="FF63BE7B"/>
      </colorScale>
    </cfRule>
  </conditionalFormatting>
  <conditionalFormatting sqref="E20">
    <cfRule type="colorScale" priority="311">
      <colorScale>
        <cfvo type="min"/>
        <cfvo type="max"/>
        <color rgb="FFFCFCFF"/>
        <color rgb="FF63BE7B"/>
      </colorScale>
    </cfRule>
  </conditionalFormatting>
  <conditionalFormatting sqref="E20">
    <cfRule type="colorScale" priority="310">
      <colorScale>
        <cfvo type="min"/>
        <cfvo type="max"/>
        <color rgb="FFFCFCFF"/>
        <color rgb="FF63BE7B"/>
      </colorScale>
    </cfRule>
  </conditionalFormatting>
  <conditionalFormatting sqref="E20">
    <cfRule type="colorScale" priority="306">
      <colorScale>
        <cfvo type="min"/>
        <cfvo type="max"/>
        <color rgb="FFFCFCFF"/>
        <color rgb="FF63BE7B"/>
      </colorScale>
    </cfRule>
    <cfRule type="colorScale" priority="307">
      <colorScale>
        <cfvo type="min"/>
        <cfvo type="max"/>
        <color rgb="FFFCFCFF"/>
        <color rgb="FF63BE7B"/>
      </colorScale>
    </cfRule>
    <cfRule type="colorScale" priority="308">
      <colorScale>
        <cfvo type="min"/>
        <cfvo type="percentile" val="50"/>
        <cfvo type="max"/>
        <color rgb="FFF8696B"/>
        <color rgb="FFFFEB84"/>
        <color rgb="FF63BE7B"/>
      </colorScale>
    </cfRule>
    <cfRule type="colorScale" priority="309">
      <colorScale>
        <cfvo type="min"/>
        <cfvo type="max"/>
        <color rgb="FFFFEF9C"/>
        <color rgb="FF63BE7B"/>
      </colorScale>
    </cfRule>
  </conditionalFormatting>
  <conditionalFormatting sqref="O20">
    <cfRule type="colorScale" priority="305">
      <colorScale>
        <cfvo type="min"/>
        <cfvo type="percentile" val="50"/>
        <cfvo type="max"/>
        <color rgb="FF63BE7B"/>
        <color rgb="FFFCFCFF"/>
        <color rgb="FFF8696B"/>
      </colorScale>
    </cfRule>
  </conditionalFormatting>
  <conditionalFormatting sqref="O20">
    <cfRule type="colorScale" priority="304">
      <colorScale>
        <cfvo type="min"/>
        <cfvo type="percentile" val="50"/>
        <cfvo type="max"/>
        <color rgb="FF63BE7B"/>
        <color rgb="FFFCFCFF"/>
        <color rgb="FFF8696B"/>
      </colorScale>
    </cfRule>
  </conditionalFormatting>
  <conditionalFormatting sqref="O20">
    <cfRule type="colorScale" priority="303">
      <colorScale>
        <cfvo type="min"/>
        <cfvo type="percentile" val="50"/>
        <cfvo type="max"/>
        <color rgb="FF63BE7B"/>
        <color rgb="FFFCFCFF"/>
        <color rgb="FFF8696B"/>
      </colorScale>
    </cfRule>
  </conditionalFormatting>
  <conditionalFormatting sqref="O20">
    <cfRule type="colorScale" priority="302">
      <colorScale>
        <cfvo type="min"/>
        <cfvo type="percentile" val="50"/>
        <cfvo type="max"/>
        <color rgb="FF63BE7B"/>
        <color rgb="FFFCFCFF"/>
        <color rgb="FFF8696B"/>
      </colorScale>
    </cfRule>
  </conditionalFormatting>
  <conditionalFormatting sqref="O20">
    <cfRule type="colorScale" priority="301">
      <colorScale>
        <cfvo type="min"/>
        <cfvo type="percentile" val="50"/>
        <cfvo type="max"/>
        <color rgb="FF63BE7B"/>
        <color rgb="FFFCFCFF"/>
        <color rgb="FFF8696B"/>
      </colorScale>
    </cfRule>
  </conditionalFormatting>
  <conditionalFormatting sqref="P20">
    <cfRule type="colorScale" priority="299">
      <colorScale>
        <cfvo type="min"/>
        <cfvo type="percentile" val="50"/>
        <cfvo type="max"/>
        <color rgb="FF63BE7B"/>
        <color rgb="FFFCFCFF"/>
        <color rgb="FFF8696B"/>
      </colorScale>
    </cfRule>
    <cfRule type="colorScale" priority="300">
      <colorScale>
        <cfvo type="min"/>
        <cfvo type="max"/>
        <color rgb="FFFCFCFF"/>
        <color rgb="FFF8696B"/>
      </colorScale>
    </cfRule>
  </conditionalFormatting>
  <conditionalFormatting sqref="P20">
    <cfRule type="colorScale" priority="298">
      <colorScale>
        <cfvo type="min"/>
        <cfvo type="percentile" val="50"/>
        <cfvo type="max"/>
        <color rgb="FF63BE7B"/>
        <color rgb="FFFCFCFF"/>
        <color rgb="FFF8696B"/>
      </colorScale>
    </cfRule>
  </conditionalFormatting>
  <conditionalFormatting sqref="P20">
    <cfRule type="colorScale" priority="297">
      <colorScale>
        <cfvo type="min"/>
        <cfvo type="percentile" val="50"/>
        <cfvo type="max"/>
        <color rgb="FF63BE7B"/>
        <color rgb="FFFCFCFF"/>
        <color rgb="FFF8696B"/>
      </colorScale>
    </cfRule>
  </conditionalFormatting>
  <conditionalFormatting sqref="P20">
    <cfRule type="colorScale" priority="296">
      <colorScale>
        <cfvo type="min"/>
        <cfvo type="percentile" val="50"/>
        <cfvo type="max"/>
        <color rgb="FF63BE7B"/>
        <color rgb="FFFCFCFF"/>
        <color rgb="FFF8696B"/>
      </colorScale>
    </cfRule>
  </conditionalFormatting>
  <conditionalFormatting sqref="Q20">
    <cfRule type="colorScale" priority="294">
      <colorScale>
        <cfvo type="min"/>
        <cfvo type="percentile" val="50"/>
        <cfvo type="max"/>
        <color rgb="FFF8696B"/>
        <color rgb="FFFCFCFF"/>
        <color rgb="FF63BE7B"/>
      </colorScale>
    </cfRule>
    <cfRule type="colorScale" priority="295">
      <colorScale>
        <cfvo type="min"/>
        <cfvo type="max"/>
        <color rgb="FFFCFCFF"/>
        <color rgb="FF63BE7B"/>
      </colorScale>
    </cfRule>
  </conditionalFormatting>
  <conditionalFormatting sqref="Q20">
    <cfRule type="colorScale" priority="293">
      <colorScale>
        <cfvo type="min"/>
        <cfvo type="percentile" val="50"/>
        <cfvo type="max"/>
        <color rgb="FFF8696B"/>
        <color rgb="FFFCFCFF"/>
        <color rgb="FF63BE7B"/>
      </colorScale>
    </cfRule>
  </conditionalFormatting>
  <conditionalFormatting sqref="Q20">
    <cfRule type="colorScale" priority="292">
      <colorScale>
        <cfvo type="min"/>
        <cfvo type="percentile" val="50"/>
        <cfvo type="max"/>
        <color rgb="FFF8696B"/>
        <color rgb="FFFCFCFF"/>
        <color rgb="FF63BE7B"/>
      </colorScale>
    </cfRule>
  </conditionalFormatting>
  <conditionalFormatting sqref="Q20">
    <cfRule type="colorScale" priority="290">
      <colorScale>
        <cfvo type="min"/>
        <cfvo type="max"/>
        <color rgb="FFFCFCFF"/>
        <color rgb="FF63BE7B"/>
      </colorScale>
    </cfRule>
    <cfRule type="colorScale" priority="291">
      <colorScale>
        <cfvo type="min"/>
        <cfvo type="max"/>
        <color rgb="FFFFEF9C"/>
        <color rgb="FF63BE7B"/>
      </colorScale>
    </cfRule>
  </conditionalFormatting>
  <conditionalFormatting sqref="Q20">
    <cfRule type="colorScale" priority="289">
      <colorScale>
        <cfvo type="min"/>
        <cfvo type="max"/>
        <color rgb="FFFFEF9C"/>
        <color rgb="FF63BE7B"/>
      </colorScale>
    </cfRule>
  </conditionalFormatting>
  <conditionalFormatting sqref="Q20:U20">
    <cfRule type="colorScale" priority="288">
      <colorScale>
        <cfvo type="min"/>
        <cfvo type="max"/>
        <color rgb="FFFFEF9C"/>
        <color rgb="FF63BE7B"/>
      </colorScale>
    </cfRule>
  </conditionalFormatting>
  <conditionalFormatting sqref="R20">
    <cfRule type="colorScale" priority="287">
      <colorScale>
        <cfvo type="min"/>
        <cfvo type="max"/>
        <color rgb="FFFCFCFF"/>
        <color rgb="FF63BE7B"/>
      </colorScale>
    </cfRule>
  </conditionalFormatting>
  <conditionalFormatting sqref="R20">
    <cfRule type="colorScale" priority="285">
      <colorScale>
        <cfvo type="min"/>
        <cfvo type="max"/>
        <color rgb="FFFCFCFF"/>
        <color rgb="FF63BE7B"/>
      </colorScale>
    </cfRule>
    <cfRule type="colorScale" priority="286">
      <colorScale>
        <cfvo type="min"/>
        <cfvo type="percentile" val="50"/>
        <cfvo type="max"/>
        <color rgb="FFF8696B"/>
        <color rgb="FFFCFCFF"/>
        <color rgb="FF63BE7B"/>
      </colorScale>
    </cfRule>
  </conditionalFormatting>
  <conditionalFormatting sqref="R20:S20">
    <cfRule type="colorScale" priority="284">
      <colorScale>
        <cfvo type="min"/>
        <cfvo type="max"/>
        <color rgb="FFFCFCFF"/>
        <color rgb="FF63BE7B"/>
      </colorScale>
    </cfRule>
  </conditionalFormatting>
  <conditionalFormatting sqref="R20:S20">
    <cfRule type="colorScale" priority="282">
      <colorScale>
        <cfvo type="min"/>
        <cfvo type="percentile" val="50"/>
        <cfvo type="max"/>
        <color rgb="FFF8696B"/>
        <color rgb="FFFCFCFF"/>
        <color rgb="FF63BE7B"/>
      </colorScale>
    </cfRule>
    <cfRule type="colorScale" priority="283">
      <colorScale>
        <cfvo type="min"/>
        <cfvo type="max"/>
        <color rgb="FFFCFCFF"/>
        <color rgb="FF63BE7B"/>
      </colorScale>
    </cfRule>
  </conditionalFormatting>
  <conditionalFormatting sqref="R20:S20">
    <cfRule type="colorScale" priority="280">
      <colorScale>
        <cfvo type="min"/>
        <cfvo type="max"/>
        <color rgb="FFFCFCFF"/>
        <color rgb="FF63BE7B"/>
      </colorScale>
    </cfRule>
    <cfRule type="colorScale" priority="281">
      <colorScale>
        <cfvo type="min"/>
        <cfvo type="max"/>
        <color rgb="FFFFEF9C"/>
        <color rgb="FF63BE7B"/>
      </colorScale>
    </cfRule>
  </conditionalFormatting>
  <conditionalFormatting sqref="R20:S20">
    <cfRule type="colorScale" priority="279">
      <colorScale>
        <cfvo type="min"/>
        <cfvo type="max"/>
        <color rgb="FFFFEF9C"/>
        <color rgb="FF63BE7B"/>
      </colorScale>
    </cfRule>
  </conditionalFormatting>
  <conditionalFormatting sqref="S20">
    <cfRule type="colorScale" priority="278">
      <colorScale>
        <cfvo type="min"/>
        <cfvo type="max"/>
        <color rgb="FFFCFCFF"/>
        <color rgb="FF63BE7B"/>
      </colorScale>
    </cfRule>
  </conditionalFormatting>
  <conditionalFormatting sqref="S20">
    <cfRule type="colorScale" priority="276">
      <colorScale>
        <cfvo type="min"/>
        <cfvo type="percentile" val="50"/>
        <cfvo type="max"/>
        <color rgb="FFF8696B"/>
        <color rgb="FFFCFCFF"/>
        <color rgb="FF63BE7B"/>
      </colorScale>
    </cfRule>
    <cfRule type="colorScale" priority="277">
      <colorScale>
        <cfvo type="min"/>
        <cfvo type="max"/>
        <color rgb="FFFCFCFF"/>
        <color rgb="FF63BE7B"/>
      </colorScale>
    </cfRule>
  </conditionalFormatting>
  <conditionalFormatting sqref="T20">
    <cfRule type="colorScale" priority="274">
      <colorScale>
        <cfvo type="min"/>
        <cfvo type="percentile" val="50"/>
        <cfvo type="max"/>
        <color rgb="FFF8696B"/>
        <color rgb="FFFCFCFF"/>
        <color rgb="FF63BE7B"/>
      </colorScale>
    </cfRule>
    <cfRule type="colorScale" priority="275">
      <colorScale>
        <cfvo type="min"/>
        <cfvo type="max"/>
        <color rgb="FFFCFCFF"/>
        <color rgb="FF63BE7B"/>
      </colorScale>
    </cfRule>
  </conditionalFormatting>
  <conditionalFormatting sqref="T20">
    <cfRule type="colorScale" priority="272">
      <colorScale>
        <cfvo type="min"/>
        <cfvo type="max"/>
        <color rgb="FFFCFCFF"/>
        <color rgb="FF63BE7B"/>
      </colorScale>
    </cfRule>
    <cfRule type="colorScale" priority="273">
      <colorScale>
        <cfvo type="min"/>
        <cfvo type="percentile" val="50"/>
        <cfvo type="max"/>
        <color rgb="FFF8696B"/>
        <color rgb="FFFCFCFF"/>
        <color rgb="FF63BE7B"/>
      </colorScale>
    </cfRule>
  </conditionalFormatting>
  <conditionalFormatting sqref="T20">
    <cfRule type="colorScale" priority="270">
      <colorScale>
        <cfvo type="min"/>
        <cfvo type="percentile" val="50"/>
        <cfvo type="max"/>
        <color rgb="FFF8696B"/>
        <color rgb="FFFCFCFF"/>
        <color rgb="FF63BE7B"/>
      </colorScale>
    </cfRule>
    <cfRule type="colorScale" priority="271">
      <colorScale>
        <cfvo type="min"/>
        <cfvo type="max"/>
        <color rgb="FFFCFCFF"/>
        <color rgb="FF63BE7B"/>
      </colorScale>
    </cfRule>
  </conditionalFormatting>
  <conditionalFormatting sqref="T20">
    <cfRule type="colorScale" priority="268">
      <colorScale>
        <cfvo type="min"/>
        <cfvo type="max"/>
        <color rgb="FFFCFCFF"/>
        <color rgb="FF63BE7B"/>
      </colorScale>
    </cfRule>
    <cfRule type="colorScale" priority="269">
      <colorScale>
        <cfvo type="min"/>
        <cfvo type="max"/>
        <color rgb="FFFFEF9C"/>
        <color rgb="FF63BE7B"/>
      </colorScale>
    </cfRule>
  </conditionalFormatting>
  <conditionalFormatting sqref="T20">
    <cfRule type="colorScale" priority="267">
      <colorScale>
        <cfvo type="min"/>
        <cfvo type="max"/>
        <color rgb="FFFFEF9C"/>
        <color rgb="FF63BE7B"/>
      </colorScale>
    </cfRule>
  </conditionalFormatting>
  <conditionalFormatting sqref="U20">
    <cfRule type="colorScale" priority="266">
      <colorScale>
        <cfvo type="min"/>
        <cfvo type="percentile" val="50"/>
        <cfvo type="max"/>
        <color rgb="FFF8696B"/>
        <color rgb="FFFCFCFF"/>
        <color rgb="FF63BE7B"/>
      </colorScale>
    </cfRule>
  </conditionalFormatting>
  <conditionalFormatting sqref="U20">
    <cfRule type="colorScale" priority="264">
      <colorScale>
        <cfvo type="min"/>
        <cfvo type="max"/>
        <color rgb="FFFCFCFF"/>
        <color rgb="FF63BE7B"/>
      </colorScale>
    </cfRule>
    <cfRule type="colorScale" priority="265">
      <colorScale>
        <cfvo type="min"/>
        <cfvo type="percentile" val="50"/>
        <cfvo type="max"/>
        <color rgb="FFF8696B"/>
        <color rgb="FFFCFCFF"/>
        <color rgb="FF63BE7B"/>
      </colorScale>
    </cfRule>
  </conditionalFormatting>
  <conditionalFormatting sqref="U20">
    <cfRule type="colorScale" priority="263">
      <colorScale>
        <cfvo type="min"/>
        <cfvo type="percentile" val="50"/>
        <cfvo type="max"/>
        <color rgb="FFF8696B"/>
        <color rgb="FFFCFCFF"/>
        <color rgb="FF63BE7B"/>
      </colorScale>
    </cfRule>
  </conditionalFormatting>
  <conditionalFormatting sqref="U20">
    <cfRule type="colorScale" priority="262">
      <colorScale>
        <cfvo type="min"/>
        <cfvo type="max"/>
        <color rgb="FFFCFCFF"/>
        <color rgb="FF63BE7B"/>
      </colorScale>
    </cfRule>
  </conditionalFormatting>
  <conditionalFormatting sqref="U20 W20">
    <cfRule type="colorScale" priority="260">
      <colorScale>
        <cfvo type="min"/>
        <cfvo type="max"/>
        <color rgb="FFFFEF9C"/>
        <color rgb="FF63BE7B"/>
      </colorScale>
    </cfRule>
    <cfRule type="colorScale" priority="261">
      <colorScale>
        <cfvo type="min"/>
        <cfvo type="max"/>
        <color rgb="FFFFEF9C"/>
        <color rgb="FF63BE7B"/>
      </colorScale>
    </cfRule>
  </conditionalFormatting>
  <conditionalFormatting sqref="V20">
    <cfRule type="colorScale" priority="252">
      <colorScale>
        <cfvo type="min"/>
        <cfvo type="max"/>
        <color rgb="FFFFEF9C"/>
        <color rgb="FF63BE7B"/>
      </colorScale>
    </cfRule>
    <cfRule type="colorScale" priority="253">
      <colorScale>
        <cfvo type="min"/>
        <cfvo type="percentile" val="50"/>
        <cfvo type="max"/>
        <color rgb="FF63BE7B"/>
        <color rgb="FFFCFCFF"/>
        <color rgb="FFF8696B"/>
      </colorScale>
    </cfRule>
    <cfRule type="colorScale" priority="254">
      <colorScale>
        <cfvo type="min"/>
        <cfvo type="percentile" val="50"/>
        <cfvo type="max"/>
        <color rgb="FF63BE7B"/>
        <color rgb="FFFCFCFF"/>
        <color rgb="FFF8696B"/>
      </colorScale>
    </cfRule>
    <cfRule type="colorScale" priority="255">
      <colorScale>
        <cfvo type="min"/>
        <cfvo type="max"/>
        <color rgb="FF63BE7B"/>
        <color rgb="FFFCFCFF"/>
      </colorScale>
    </cfRule>
    <cfRule type="colorScale" priority="256">
      <colorScale>
        <cfvo type="min"/>
        <cfvo type="percentile" val="50"/>
        <cfvo type="max"/>
        <color rgb="FF63BE7B"/>
        <color rgb="FFFCFCFF"/>
        <color rgb="FFF8696B"/>
      </colorScale>
    </cfRule>
    <cfRule type="colorScale" priority="257">
      <colorScale>
        <cfvo type="min"/>
        <cfvo type="max"/>
        <color rgb="FFFFEF9C"/>
        <color rgb="FF63BE7B"/>
      </colorScale>
    </cfRule>
    <cfRule type="colorScale" priority="258">
      <colorScale>
        <cfvo type="min"/>
        <cfvo type="max"/>
        <color rgb="FFFFEF9C"/>
        <color rgb="FF63BE7B"/>
      </colorScale>
    </cfRule>
    <cfRule type="colorScale" priority="259">
      <colorScale>
        <cfvo type="min"/>
        <cfvo type="max"/>
        <color rgb="FFFFEF9C"/>
        <color rgb="FF63BE7B"/>
      </colorScale>
    </cfRule>
  </conditionalFormatting>
  <conditionalFormatting sqref="V20">
    <cfRule type="colorScale" priority="251">
      <colorScale>
        <cfvo type="min"/>
        <cfvo type="percentile" val="50"/>
        <cfvo type="max"/>
        <color rgb="FF63BE7B"/>
        <color rgb="FFFCFCFF"/>
        <color rgb="FFF8696B"/>
      </colorScale>
    </cfRule>
  </conditionalFormatting>
  <conditionalFormatting sqref="W20">
    <cfRule type="colorScale" priority="250">
      <colorScale>
        <cfvo type="min"/>
        <cfvo type="percentile" val="50"/>
        <cfvo type="max"/>
        <color rgb="FF63BE7B"/>
        <color rgb="FFFCFCFF"/>
        <color rgb="FFF8696B"/>
      </colorScale>
    </cfRule>
  </conditionalFormatting>
  <conditionalFormatting sqref="W20">
    <cfRule type="colorScale" priority="249">
      <colorScale>
        <cfvo type="min"/>
        <cfvo type="percentile" val="50"/>
        <cfvo type="max"/>
        <color rgb="FF63BE7B"/>
        <color rgb="FFFCFCFF"/>
        <color rgb="FFF8696B"/>
      </colorScale>
    </cfRule>
  </conditionalFormatting>
  <conditionalFormatting sqref="W20">
    <cfRule type="colorScale" priority="248">
      <colorScale>
        <cfvo type="min"/>
        <cfvo type="percentile" val="50"/>
        <cfvo type="max"/>
        <color rgb="FF63BE7B"/>
        <color rgb="FFFCFCFF"/>
        <color rgb="FFF8696B"/>
      </colorScale>
    </cfRule>
  </conditionalFormatting>
  <conditionalFormatting sqref="W20">
    <cfRule type="colorScale" priority="246">
      <colorScale>
        <cfvo type="min"/>
        <cfvo type="percentile" val="50"/>
        <cfvo type="max"/>
        <color rgb="FF63BE7B"/>
        <color rgb="FFFCFCFF"/>
        <color rgb="FFF8696B"/>
      </colorScale>
    </cfRule>
    <cfRule type="colorScale" priority="247">
      <colorScale>
        <cfvo type="min"/>
        <cfvo type="max"/>
        <color rgb="FF63BE7B"/>
        <color rgb="FFFCFCFF"/>
      </colorScale>
    </cfRule>
  </conditionalFormatting>
  <conditionalFormatting sqref="D20">
    <cfRule type="colorScale" priority="245">
      <colorScale>
        <cfvo type="min"/>
        <cfvo type="percentile" val="50"/>
        <cfvo type="max"/>
        <color rgb="FFF8696B"/>
        <color rgb="FFFCFCFF"/>
        <color rgb="FF63BE7B"/>
      </colorScale>
    </cfRule>
  </conditionalFormatting>
  <conditionalFormatting sqref="O20">
    <cfRule type="colorScale" priority="244">
      <colorScale>
        <cfvo type="min"/>
        <cfvo type="percentile" val="50"/>
        <cfvo type="max"/>
        <color rgb="FF63BE7B"/>
        <color rgb="FFFCFCFF"/>
        <color rgb="FFF8696B"/>
      </colorScale>
    </cfRule>
  </conditionalFormatting>
  <conditionalFormatting sqref="Q20">
    <cfRule type="colorScale" priority="243">
      <colorScale>
        <cfvo type="min"/>
        <cfvo type="percentile" val="50"/>
        <cfvo type="max"/>
        <color rgb="FFF8696B"/>
        <color rgb="FFFCFCFF"/>
        <color rgb="FF63BE7B"/>
      </colorScale>
    </cfRule>
  </conditionalFormatting>
  <conditionalFormatting sqref="R20">
    <cfRule type="colorScale" priority="242">
      <colorScale>
        <cfvo type="min"/>
        <cfvo type="max"/>
        <color rgb="FFFCFCFF"/>
        <color rgb="FF63BE7B"/>
      </colorScale>
    </cfRule>
  </conditionalFormatting>
  <conditionalFormatting sqref="S20">
    <cfRule type="colorScale" priority="241">
      <colorScale>
        <cfvo type="min"/>
        <cfvo type="percentile" val="50"/>
        <cfvo type="max"/>
        <color rgb="FFF8696B"/>
        <color rgb="FFFCFCFF"/>
        <color rgb="FF63BE7B"/>
      </colorScale>
    </cfRule>
  </conditionalFormatting>
  <conditionalFormatting sqref="T20">
    <cfRule type="colorScale" priority="240">
      <colorScale>
        <cfvo type="min"/>
        <cfvo type="percentile" val="50"/>
        <cfvo type="max"/>
        <color rgb="FFF8696B"/>
        <color rgb="FFFCFCFF"/>
        <color rgb="FF63BE7B"/>
      </colorScale>
    </cfRule>
  </conditionalFormatting>
  <conditionalFormatting sqref="U20">
    <cfRule type="colorScale" priority="239">
      <colorScale>
        <cfvo type="min"/>
        <cfvo type="percentile" val="50"/>
        <cfvo type="max"/>
        <color rgb="FFF8696B"/>
        <color rgb="FFFCFCFF"/>
        <color rgb="FF63BE7B"/>
      </colorScale>
    </cfRule>
  </conditionalFormatting>
  <conditionalFormatting sqref="W20">
    <cfRule type="colorScale" priority="238">
      <colorScale>
        <cfvo type="min"/>
        <cfvo type="percentile" val="50"/>
        <cfvo type="max"/>
        <color rgb="FF63BE7B"/>
        <color rgb="FFFCFCFF"/>
        <color rgb="FFF8696B"/>
      </colorScale>
    </cfRule>
  </conditionalFormatting>
  <conditionalFormatting sqref="P20">
    <cfRule type="colorScale" priority="237">
      <colorScale>
        <cfvo type="min"/>
        <cfvo type="percentile" val="50"/>
        <cfvo type="max"/>
        <color rgb="FF63BE7B"/>
        <color rgb="FFFCFCFF"/>
        <color rgb="FFF8696B"/>
      </colorScale>
    </cfRule>
  </conditionalFormatting>
  <conditionalFormatting sqref="V20">
    <cfRule type="colorScale" priority="233">
      <colorScale>
        <cfvo type="min"/>
        <cfvo type="max"/>
        <color rgb="FFFFEF9C"/>
        <color rgb="FF63BE7B"/>
      </colorScale>
    </cfRule>
    <cfRule type="colorScale" priority="234">
      <colorScale>
        <cfvo type="min"/>
        <cfvo type="max"/>
        <color rgb="FFFFEF9C"/>
        <color rgb="FF63BE7B"/>
      </colorScale>
    </cfRule>
    <cfRule type="colorScale" priority="235">
      <colorScale>
        <cfvo type="min"/>
        <cfvo type="percentile" val="50"/>
        <cfvo type="max"/>
        <color rgb="FFF8696B"/>
        <color rgb="FFFFEB84"/>
        <color rgb="FF63BE7B"/>
      </colorScale>
    </cfRule>
    <cfRule type="colorScale" priority="236">
      <colorScale>
        <cfvo type="min"/>
        <cfvo type="percentile" val="50"/>
        <cfvo type="max"/>
        <color rgb="FFF8696B"/>
        <color rgb="FFFFEB84"/>
        <color rgb="FF63BE7B"/>
      </colorScale>
    </cfRule>
  </conditionalFormatting>
  <conditionalFormatting sqref="F20">
    <cfRule type="colorScale" priority="232">
      <colorScale>
        <cfvo type="min"/>
        <cfvo type="max"/>
        <color rgb="FFFCFCFF"/>
        <color rgb="FF63BE7B"/>
      </colorScale>
    </cfRule>
  </conditionalFormatting>
  <conditionalFormatting sqref="F20">
    <cfRule type="colorScale" priority="230">
      <colorScale>
        <cfvo type="min"/>
        <cfvo type="percentile" val="50"/>
        <cfvo type="max"/>
        <color rgb="FFF8696B"/>
        <color rgb="FFFCFCFF"/>
        <color rgb="FF63BE7B"/>
      </colorScale>
    </cfRule>
    <cfRule type="colorScale" priority="231">
      <colorScale>
        <cfvo type="min"/>
        <cfvo type="max"/>
        <color rgb="FFFCFCFF"/>
        <color rgb="FF63BE7B"/>
      </colorScale>
    </cfRule>
  </conditionalFormatting>
  <conditionalFormatting sqref="F20">
    <cfRule type="colorScale" priority="229">
      <colorScale>
        <cfvo type="min"/>
        <cfvo type="percentile" val="50"/>
        <cfvo type="max"/>
        <color rgb="FFF8696B"/>
        <color rgb="FFFCFCFF"/>
        <color rgb="FF63BE7B"/>
      </colorScale>
    </cfRule>
  </conditionalFormatting>
  <conditionalFormatting sqref="F20">
    <cfRule type="colorScale" priority="228">
      <colorScale>
        <cfvo type="min"/>
        <cfvo type="max"/>
        <color rgb="FFFCFCFF"/>
        <color rgb="FF63BE7B"/>
      </colorScale>
    </cfRule>
  </conditionalFormatting>
  <conditionalFormatting sqref="F20">
    <cfRule type="colorScale" priority="227">
      <colorScale>
        <cfvo type="min"/>
        <cfvo type="max"/>
        <color rgb="FFFCFCFF"/>
        <color rgb="FF63BE7B"/>
      </colorScale>
    </cfRule>
  </conditionalFormatting>
  <conditionalFormatting sqref="F20">
    <cfRule type="colorScale" priority="226">
      <colorScale>
        <cfvo type="min"/>
        <cfvo type="max"/>
        <color rgb="FFFCFCFF"/>
        <color rgb="FF63BE7B"/>
      </colorScale>
    </cfRule>
  </conditionalFormatting>
  <conditionalFormatting sqref="F20">
    <cfRule type="colorScale" priority="222">
      <colorScale>
        <cfvo type="min"/>
        <cfvo type="max"/>
        <color rgb="FFFCFCFF"/>
        <color rgb="FF63BE7B"/>
      </colorScale>
    </cfRule>
    <cfRule type="colorScale" priority="223">
      <colorScale>
        <cfvo type="min"/>
        <cfvo type="max"/>
        <color rgb="FFFCFCFF"/>
        <color rgb="FF63BE7B"/>
      </colorScale>
    </cfRule>
    <cfRule type="colorScale" priority="224">
      <colorScale>
        <cfvo type="min"/>
        <cfvo type="percentile" val="50"/>
        <cfvo type="max"/>
        <color rgb="FFF8696B"/>
        <color rgb="FFFFEB84"/>
        <color rgb="FF63BE7B"/>
      </colorScale>
    </cfRule>
    <cfRule type="colorScale" priority="225">
      <colorScale>
        <cfvo type="min"/>
        <cfvo type="max"/>
        <color rgb="FFFFEF9C"/>
        <color rgb="FF63BE7B"/>
      </colorScale>
    </cfRule>
  </conditionalFormatting>
  <conditionalFormatting sqref="G20">
    <cfRule type="colorScale" priority="221">
      <colorScale>
        <cfvo type="min"/>
        <cfvo type="max"/>
        <color rgb="FFFCFCFF"/>
        <color rgb="FF63BE7B"/>
      </colorScale>
    </cfRule>
  </conditionalFormatting>
  <conditionalFormatting sqref="G20">
    <cfRule type="colorScale" priority="219">
      <colorScale>
        <cfvo type="min"/>
        <cfvo type="percentile" val="50"/>
        <cfvo type="max"/>
        <color rgb="FFF8696B"/>
        <color rgb="FFFCFCFF"/>
        <color rgb="FF63BE7B"/>
      </colorScale>
    </cfRule>
    <cfRule type="colorScale" priority="220">
      <colorScale>
        <cfvo type="min"/>
        <cfvo type="max"/>
        <color rgb="FFFCFCFF"/>
        <color rgb="FF63BE7B"/>
      </colorScale>
    </cfRule>
  </conditionalFormatting>
  <conditionalFormatting sqref="G20">
    <cfRule type="colorScale" priority="218">
      <colorScale>
        <cfvo type="min"/>
        <cfvo type="percentile" val="50"/>
        <cfvo type="max"/>
        <color rgb="FFF8696B"/>
        <color rgb="FFFCFCFF"/>
        <color rgb="FF63BE7B"/>
      </colorScale>
    </cfRule>
  </conditionalFormatting>
  <conditionalFormatting sqref="G20">
    <cfRule type="colorScale" priority="217">
      <colorScale>
        <cfvo type="min"/>
        <cfvo type="max"/>
        <color rgb="FFFCFCFF"/>
        <color rgb="FF63BE7B"/>
      </colorScale>
    </cfRule>
  </conditionalFormatting>
  <conditionalFormatting sqref="G20">
    <cfRule type="colorScale" priority="216">
      <colorScale>
        <cfvo type="min"/>
        <cfvo type="max"/>
        <color rgb="FFFCFCFF"/>
        <color rgb="FF63BE7B"/>
      </colorScale>
    </cfRule>
  </conditionalFormatting>
  <conditionalFormatting sqref="G20">
    <cfRule type="colorScale" priority="215">
      <colorScale>
        <cfvo type="min"/>
        <cfvo type="max"/>
        <color rgb="FFFCFCFF"/>
        <color rgb="FF63BE7B"/>
      </colorScale>
    </cfRule>
  </conditionalFormatting>
  <conditionalFormatting sqref="G20">
    <cfRule type="colorScale" priority="211">
      <colorScale>
        <cfvo type="min"/>
        <cfvo type="max"/>
        <color rgb="FFFCFCFF"/>
        <color rgb="FF63BE7B"/>
      </colorScale>
    </cfRule>
    <cfRule type="colorScale" priority="212">
      <colorScale>
        <cfvo type="min"/>
        <cfvo type="max"/>
        <color rgb="FFFCFCFF"/>
        <color rgb="FF63BE7B"/>
      </colorScale>
    </cfRule>
    <cfRule type="colorScale" priority="213">
      <colorScale>
        <cfvo type="min"/>
        <cfvo type="percentile" val="50"/>
        <cfvo type="max"/>
        <color rgb="FFF8696B"/>
        <color rgb="FFFFEB84"/>
        <color rgb="FF63BE7B"/>
      </colorScale>
    </cfRule>
    <cfRule type="colorScale" priority="214">
      <colorScale>
        <cfvo type="min"/>
        <cfvo type="max"/>
        <color rgb="FFFFEF9C"/>
        <color rgb="FF63BE7B"/>
      </colorScale>
    </cfRule>
  </conditionalFormatting>
  <conditionalFormatting sqref="H20">
    <cfRule type="colorScale" priority="210">
      <colorScale>
        <cfvo type="min"/>
        <cfvo type="max"/>
        <color rgb="FFFCFCFF"/>
        <color rgb="FF63BE7B"/>
      </colorScale>
    </cfRule>
  </conditionalFormatting>
  <conditionalFormatting sqref="H20">
    <cfRule type="colorScale" priority="208">
      <colorScale>
        <cfvo type="min"/>
        <cfvo type="percentile" val="50"/>
        <cfvo type="max"/>
        <color rgb="FFF8696B"/>
        <color rgb="FFFCFCFF"/>
        <color rgb="FF63BE7B"/>
      </colorScale>
    </cfRule>
    <cfRule type="colorScale" priority="209">
      <colorScale>
        <cfvo type="min"/>
        <cfvo type="max"/>
        <color rgb="FFFCFCFF"/>
        <color rgb="FF63BE7B"/>
      </colorScale>
    </cfRule>
  </conditionalFormatting>
  <conditionalFormatting sqref="H20">
    <cfRule type="colorScale" priority="207">
      <colorScale>
        <cfvo type="min"/>
        <cfvo type="percentile" val="50"/>
        <cfvo type="max"/>
        <color rgb="FFF8696B"/>
        <color rgb="FFFCFCFF"/>
        <color rgb="FF63BE7B"/>
      </colorScale>
    </cfRule>
  </conditionalFormatting>
  <conditionalFormatting sqref="H20">
    <cfRule type="colorScale" priority="206">
      <colorScale>
        <cfvo type="min"/>
        <cfvo type="max"/>
        <color rgb="FFFCFCFF"/>
        <color rgb="FF63BE7B"/>
      </colorScale>
    </cfRule>
  </conditionalFormatting>
  <conditionalFormatting sqref="H20">
    <cfRule type="colorScale" priority="205">
      <colorScale>
        <cfvo type="min"/>
        <cfvo type="max"/>
        <color rgb="FFFCFCFF"/>
        <color rgb="FF63BE7B"/>
      </colorScale>
    </cfRule>
  </conditionalFormatting>
  <conditionalFormatting sqref="H20">
    <cfRule type="colorScale" priority="204">
      <colorScale>
        <cfvo type="min"/>
        <cfvo type="max"/>
        <color rgb="FFFCFCFF"/>
        <color rgb="FF63BE7B"/>
      </colorScale>
    </cfRule>
  </conditionalFormatting>
  <conditionalFormatting sqref="H20">
    <cfRule type="colorScale" priority="200">
      <colorScale>
        <cfvo type="min"/>
        <cfvo type="max"/>
        <color rgb="FFFCFCFF"/>
        <color rgb="FF63BE7B"/>
      </colorScale>
    </cfRule>
    <cfRule type="colorScale" priority="201">
      <colorScale>
        <cfvo type="min"/>
        <cfvo type="max"/>
        <color rgb="FFFCFCFF"/>
        <color rgb="FF63BE7B"/>
      </colorScale>
    </cfRule>
    <cfRule type="colorScale" priority="202">
      <colorScale>
        <cfvo type="min"/>
        <cfvo type="percentile" val="50"/>
        <cfvo type="max"/>
        <color rgb="FFF8696B"/>
        <color rgb="FFFFEB84"/>
        <color rgb="FF63BE7B"/>
      </colorScale>
    </cfRule>
    <cfRule type="colorScale" priority="203">
      <colorScale>
        <cfvo type="min"/>
        <cfvo type="max"/>
        <color rgb="FFFFEF9C"/>
        <color rgb="FF63BE7B"/>
      </colorScale>
    </cfRule>
  </conditionalFormatting>
  <conditionalFormatting sqref="I20">
    <cfRule type="colorScale" priority="199">
      <colorScale>
        <cfvo type="min"/>
        <cfvo type="max"/>
        <color rgb="FFFCFCFF"/>
        <color rgb="FF63BE7B"/>
      </colorScale>
    </cfRule>
  </conditionalFormatting>
  <conditionalFormatting sqref="I20">
    <cfRule type="colorScale" priority="197">
      <colorScale>
        <cfvo type="min"/>
        <cfvo type="percentile" val="50"/>
        <cfvo type="max"/>
        <color rgb="FFF8696B"/>
        <color rgb="FFFCFCFF"/>
        <color rgb="FF63BE7B"/>
      </colorScale>
    </cfRule>
    <cfRule type="colorScale" priority="198">
      <colorScale>
        <cfvo type="min"/>
        <cfvo type="max"/>
        <color rgb="FFFCFCFF"/>
        <color rgb="FF63BE7B"/>
      </colorScale>
    </cfRule>
  </conditionalFormatting>
  <conditionalFormatting sqref="I20">
    <cfRule type="colorScale" priority="196">
      <colorScale>
        <cfvo type="min"/>
        <cfvo type="percentile" val="50"/>
        <cfvo type="max"/>
        <color rgb="FFF8696B"/>
        <color rgb="FFFCFCFF"/>
        <color rgb="FF63BE7B"/>
      </colorScale>
    </cfRule>
  </conditionalFormatting>
  <conditionalFormatting sqref="I20">
    <cfRule type="colorScale" priority="195">
      <colorScale>
        <cfvo type="min"/>
        <cfvo type="max"/>
        <color rgb="FFFCFCFF"/>
        <color rgb="FF63BE7B"/>
      </colorScale>
    </cfRule>
  </conditionalFormatting>
  <conditionalFormatting sqref="I20">
    <cfRule type="colorScale" priority="194">
      <colorScale>
        <cfvo type="min"/>
        <cfvo type="max"/>
        <color rgb="FFFCFCFF"/>
        <color rgb="FF63BE7B"/>
      </colorScale>
    </cfRule>
  </conditionalFormatting>
  <conditionalFormatting sqref="I20">
    <cfRule type="colorScale" priority="193">
      <colorScale>
        <cfvo type="min"/>
        <cfvo type="max"/>
        <color rgb="FFFCFCFF"/>
        <color rgb="FF63BE7B"/>
      </colorScale>
    </cfRule>
  </conditionalFormatting>
  <conditionalFormatting sqref="I20">
    <cfRule type="colorScale" priority="189">
      <colorScale>
        <cfvo type="min"/>
        <cfvo type="max"/>
        <color rgb="FFFCFCFF"/>
        <color rgb="FF63BE7B"/>
      </colorScale>
    </cfRule>
    <cfRule type="colorScale" priority="190">
      <colorScale>
        <cfvo type="min"/>
        <cfvo type="max"/>
        <color rgb="FFFCFCFF"/>
        <color rgb="FF63BE7B"/>
      </colorScale>
    </cfRule>
    <cfRule type="colorScale" priority="191">
      <colorScale>
        <cfvo type="min"/>
        <cfvo type="percentile" val="50"/>
        <cfvo type="max"/>
        <color rgb="FFF8696B"/>
        <color rgb="FFFFEB84"/>
        <color rgb="FF63BE7B"/>
      </colorScale>
    </cfRule>
    <cfRule type="colorScale" priority="192">
      <colorScale>
        <cfvo type="min"/>
        <cfvo type="max"/>
        <color rgb="FFFFEF9C"/>
        <color rgb="FF63BE7B"/>
      </colorScale>
    </cfRule>
  </conditionalFormatting>
  <conditionalFormatting sqref="J20">
    <cfRule type="colorScale" priority="188">
      <colorScale>
        <cfvo type="min"/>
        <cfvo type="max"/>
        <color rgb="FFFCFCFF"/>
        <color rgb="FF63BE7B"/>
      </colorScale>
    </cfRule>
  </conditionalFormatting>
  <conditionalFormatting sqref="J20">
    <cfRule type="colorScale" priority="186">
      <colorScale>
        <cfvo type="min"/>
        <cfvo type="percentile" val="50"/>
        <cfvo type="max"/>
        <color rgb="FFF8696B"/>
        <color rgb="FFFCFCFF"/>
        <color rgb="FF63BE7B"/>
      </colorScale>
    </cfRule>
    <cfRule type="colorScale" priority="187">
      <colorScale>
        <cfvo type="min"/>
        <cfvo type="max"/>
        <color rgb="FFFCFCFF"/>
        <color rgb="FF63BE7B"/>
      </colorScale>
    </cfRule>
  </conditionalFormatting>
  <conditionalFormatting sqref="J20">
    <cfRule type="colorScale" priority="185">
      <colorScale>
        <cfvo type="min"/>
        <cfvo type="percentile" val="50"/>
        <cfvo type="max"/>
        <color rgb="FFF8696B"/>
        <color rgb="FFFCFCFF"/>
        <color rgb="FF63BE7B"/>
      </colorScale>
    </cfRule>
  </conditionalFormatting>
  <conditionalFormatting sqref="J20">
    <cfRule type="colorScale" priority="184">
      <colorScale>
        <cfvo type="min"/>
        <cfvo type="max"/>
        <color rgb="FFFCFCFF"/>
        <color rgb="FF63BE7B"/>
      </colorScale>
    </cfRule>
  </conditionalFormatting>
  <conditionalFormatting sqref="J20">
    <cfRule type="colorScale" priority="183">
      <colorScale>
        <cfvo type="min"/>
        <cfvo type="max"/>
        <color rgb="FFFCFCFF"/>
        <color rgb="FF63BE7B"/>
      </colorScale>
    </cfRule>
  </conditionalFormatting>
  <conditionalFormatting sqref="J20">
    <cfRule type="colorScale" priority="182">
      <colorScale>
        <cfvo type="min"/>
        <cfvo type="max"/>
        <color rgb="FFFCFCFF"/>
        <color rgb="FF63BE7B"/>
      </colorScale>
    </cfRule>
  </conditionalFormatting>
  <conditionalFormatting sqref="J20">
    <cfRule type="colorScale" priority="178">
      <colorScale>
        <cfvo type="min"/>
        <cfvo type="max"/>
        <color rgb="FFFCFCFF"/>
        <color rgb="FF63BE7B"/>
      </colorScale>
    </cfRule>
    <cfRule type="colorScale" priority="179">
      <colorScale>
        <cfvo type="min"/>
        <cfvo type="max"/>
        <color rgb="FFFCFCFF"/>
        <color rgb="FF63BE7B"/>
      </colorScale>
    </cfRule>
    <cfRule type="colorScale" priority="180">
      <colorScale>
        <cfvo type="min"/>
        <cfvo type="percentile" val="50"/>
        <cfvo type="max"/>
        <color rgb="FFF8696B"/>
        <color rgb="FFFFEB84"/>
        <color rgb="FF63BE7B"/>
      </colorScale>
    </cfRule>
    <cfRule type="colorScale" priority="181">
      <colorScale>
        <cfvo type="min"/>
        <cfvo type="max"/>
        <color rgb="FFFFEF9C"/>
        <color rgb="FF63BE7B"/>
      </colorScale>
    </cfRule>
  </conditionalFormatting>
  <conditionalFormatting sqref="K20">
    <cfRule type="colorScale" priority="177">
      <colorScale>
        <cfvo type="min"/>
        <cfvo type="max"/>
        <color rgb="FFFCFCFF"/>
        <color rgb="FF63BE7B"/>
      </colorScale>
    </cfRule>
  </conditionalFormatting>
  <conditionalFormatting sqref="K20">
    <cfRule type="colorScale" priority="175">
      <colorScale>
        <cfvo type="min"/>
        <cfvo type="percentile" val="50"/>
        <cfvo type="max"/>
        <color rgb="FFF8696B"/>
        <color rgb="FFFCFCFF"/>
        <color rgb="FF63BE7B"/>
      </colorScale>
    </cfRule>
    <cfRule type="colorScale" priority="176">
      <colorScale>
        <cfvo type="min"/>
        <cfvo type="max"/>
        <color rgb="FFFCFCFF"/>
        <color rgb="FF63BE7B"/>
      </colorScale>
    </cfRule>
  </conditionalFormatting>
  <conditionalFormatting sqref="K20">
    <cfRule type="colorScale" priority="174">
      <colorScale>
        <cfvo type="min"/>
        <cfvo type="percentile" val="50"/>
        <cfvo type="max"/>
        <color rgb="FFF8696B"/>
        <color rgb="FFFCFCFF"/>
        <color rgb="FF63BE7B"/>
      </colorScale>
    </cfRule>
  </conditionalFormatting>
  <conditionalFormatting sqref="K20">
    <cfRule type="colorScale" priority="173">
      <colorScale>
        <cfvo type="min"/>
        <cfvo type="max"/>
        <color rgb="FFFCFCFF"/>
        <color rgb="FF63BE7B"/>
      </colorScale>
    </cfRule>
  </conditionalFormatting>
  <conditionalFormatting sqref="K20">
    <cfRule type="colorScale" priority="172">
      <colorScale>
        <cfvo type="min"/>
        <cfvo type="max"/>
        <color rgb="FFFCFCFF"/>
        <color rgb="FF63BE7B"/>
      </colorScale>
    </cfRule>
  </conditionalFormatting>
  <conditionalFormatting sqref="K20">
    <cfRule type="colorScale" priority="171">
      <colorScale>
        <cfvo type="min"/>
        <cfvo type="max"/>
        <color rgb="FFFCFCFF"/>
        <color rgb="FF63BE7B"/>
      </colorScale>
    </cfRule>
  </conditionalFormatting>
  <conditionalFormatting sqref="K20">
    <cfRule type="colorScale" priority="167">
      <colorScale>
        <cfvo type="min"/>
        <cfvo type="max"/>
        <color rgb="FFFCFCFF"/>
        <color rgb="FF63BE7B"/>
      </colorScale>
    </cfRule>
    <cfRule type="colorScale" priority="168">
      <colorScale>
        <cfvo type="min"/>
        <cfvo type="max"/>
        <color rgb="FFFCFCFF"/>
        <color rgb="FF63BE7B"/>
      </colorScale>
    </cfRule>
    <cfRule type="colorScale" priority="169">
      <colorScale>
        <cfvo type="min"/>
        <cfvo type="percentile" val="50"/>
        <cfvo type="max"/>
        <color rgb="FFF8696B"/>
        <color rgb="FFFFEB84"/>
        <color rgb="FF63BE7B"/>
      </colorScale>
    </cfRule>
    <cfRule type="colorScale" priority="170">
      <colorScale>
        <cfvo type="min"/>
        <cfvo type="max"/>
        <color rgb="FFFFEF9C"/>
        <color rgb="FF63BE7B"/>
      </colorScale>
    </cfRule>
  </conditionalFormatting>
  <conditionalFormatting sqref="L20">
    <cfRule type="colorScale" priority="166">
      <colorScale>
        <cfvo type="min"/>
        <cfvo type="max"/>
        <color rgb="FFFCFCFF"/>
        <color rgb="FF63BE7B"/>
      </colorScale>
    </cfRule>
  </conditionalFormatting>
  <conditionalFormatting sqref="L20">
    <cfRule type="colorScale" priority="164">
      <colorScale>
        <cfvo type="min"/>
        <cfvo type="percentile" val="50"/>
        <cfvo type="max"/>
        <color rgb="FFF8696B"/>
        <color rgb="FFFCFCFF"/>
        <color rgb="FF63BE7B"/>
      </colorScale>
    </cfRule>
    <cfRule type="colorScale" priority="165">
      <colorScale>
        <cfvo type="min"/>
        <cfvo type="max"/>
        <color rgb="FFFCFCFF"/>
        <color rgb="FF63BE7B"/>
      </colorScale>
    </cfRule>
  </conditionalFormatting>
  <conditionalFormatting sqref="L20">
    <cfRule type="colorScale" priority="163">
      <colorScale>
        <cfvo type="min"/>
        <cfvo type="percentile" val="50"/>
        <cfvo type="max"/>
        <color rgb="FFF8696B"/>
        <color rgb="FFFCFCFF"/>
        <color rgb="FF63BE7B"/>
      </colorScale>
    </cfRule>
  </conditionalFormatting>
  <conditionalFormatting sqref="L20">
    <cfRule type="colorScale" priority="162">
      <colorScale>
        <cfvo type="min"/>
        <cfvo type="max"/>
        <color rgb="FFFCFCFF"/>
        <color rgb="FF63BE7B"/>
      </colorScale>
    </cfRule>
  </conditionalFormatting>
  <conditionalFormatting sqref="L20">
    <cfRule type="colorScale" priority="161">
      <colorScale>
        <cfvo type="min"/>
        <cfvo type="max"/>
        <color rgb="FFFCFCFF"/>
        <color rgb="FF63BE7B"/>
      </colorScale>
    </cfRule>
  </conditionalFormatting>
  <conditionalFormatting sqref="L20">
    <cfRule type="colorScale" priority="160">
      <colorScale>
        <cfvo type="min"/>
        <cfvo type="max"/>
        <color rgb="FFFCFCFF"/>
        <color rgb="FF63BE7B"/>
      </colorScale>
    </cfRule>
  </conditionalFormatting>
  <conditionalFormatting sqref="L20">
    <cfRule type="colorScale" priority="156">
      <colorScale>
        <cfvo type="min"/>
        <cfvo type="max"/>
        <color rgb="FFFCFCFF"/>
        <color rgb="FF63BE7B"/>
      </colorScale>
    </cfRule>
    <cfRule type="colorScale" priority="157">
      <colorScale>
        <cfvo type="min"/>
        <cfvo type="max"/>
        <color rgb="FFFCFCFF"/>
        <color rgb="FF63BE7B"/>
      </colorScale>
    </cfRule>
    <cfRule type="colorScale" priority="158">
      <colorScale>
        <cfvo type="min"/>
        <cfvo type="percentile" val="50"/>
        <cfvo type="max"/>
        <color rgb="FFF8696B"/>
        <color rgb="FFFFEB84"/>
        <color rgb="FF63BE7B"/>
      </colorScale>
    </cfRule>
    <cfRule type="colorScale" priority="159">
      <colorScale>
        <cfvo type="min"/>
        <cfvo type="max"/>
        <color rgb="FFFFEF9C"/>
        <color rgb="FF63BE7B"/>
      </colorScale>
    </cfRule>
  </conditionalFormatting>
  <conditionalFormatting sqref="M20">
    <cfRule type="colorScale" priority="155">
      <colorScale>
        <cfvo type="min"/>
        <cfvo type="max"/>
        <color rgb="FFFCFCFF"/>
        <color rgb="FF63BE7B"/>
      </colorScale>
    </cfRule>
  </conditionalFormatting>
  <conditionalFormatting sqref="M20">
    <cfRule type="colorScale" priority="153">
      <colorScale>
        <cfvo type="min"/>
        <cfvo type="percentile" val="50"/>
        <cfvo type="max"/>
        <color rgb="FFF8696B"/>
        <color rgb="FFFCFCFF"/>
        <color rgb="FF63BE7B"/>
      </colorScale>
    </cfRule>
    <cfRule type="colorScale" priority="154">
      <colorScale>
        <cfvo type="min"/>
        <cfvo type="max"/>
        <color rgb="FFFCFCFF"/>
        <color rgb="FF63BE7B"/>
      </colorScale>
    </cfRule>
  </conditionalFormatting>
  <conditionalFormatting sqref="M20">
    <cfRule type="colorScale" priority="152">
      <colorScale>
        <cfvo type="min"/>
        <cfvo type="percentile" val="50"/>
        <cfvo type="max"/>
        <color rgb="FFF8696B"/>
        <color rgb="FFFCFCFF"/>
        <color rgb="FF63BE7B"/>
      </colorScale>
    </cfRule>
  </conditionalFormatting>
  <conditionalFormatting sqref="M20">
    <cfRule type="colorScale" priority="151">
      <colorScale>
        <cfvo type="min"/>
        <cfvo type="max"/>
        <color rgb="FFFCFCFF"/>
        <color rgb="FF63BE7B"/>
      </colorScale>
    </cfRule>
  </conditionalFormatting>
  <conditionalFormatting sqref="M20">
    <cfRule type="colorScale" priority="150">
      <colorScale>
        <cfvo type="min"/>
        <cfvo type="max"/>
        <color rgb="FFFCFCFF"/>
        <color rgb="FF63BE7B"/>
      </colorScale>
    </cfRule>
  </conditionalFormatting>
  <conditionalFormatting sqref="M20">
    <cfRule type="colorScale" priority="149">
      <colorScale>
        <cfvo type="min"/>
        <cfvo type="max"/>
        <color rgb="FFFCFCFF"/>
        <color rgb="FF63BE7B"/>
      </colorScale>
    </cfRule>
  </conditionalFormatting>
  <conditionalFormatting sqref="M20">
    <cfRule type="colorScale" priority="145">
      <colorScale>
        <cfvo type="min"/>
        <cfvo type="max"/>
        <color rgb="FFFCFCFF"/>
        <color rgb="FF63BE7B"/>
      </colorScale>
    </cfRule>
    <cfRule type="colorScale" priority="146">
      <colorScale>
        <cfvo type="min"/>
        <cfvo type="max"/>
        <color rgb="FFFCFCFF"/>
        <color rgb="FF63BE7B"/>
      </colorScale>
    </cfRule>
    <cfRule type="colorScale" priority="147">
      <colorScale>
        <cfvo type="min"/>
        <cfvo type="percentile" val="50"/>
        <cfvo type="max"/>
        <color rgb="FFF8696B"/>
        <color rgb="FFFFEB84"/>
        <color rgb="FF63BE7B"/>
      </colorScale>
    </cfRule>
    <cfRule type="colorScale" priority="148">
      <colorScale>
        <cfvo type="min"/>
        <cfvo type="max"/>
        <color rgb="FFFFEF9C"/>
        <color rgb="FF63BE7B"/>
      </colorScale>
    </cfRule>
  </conditionalFormatting>
  <conditionalFormatting sqref="N20">
    <cfRule type="colorScale" priority="144">
      <colorScale>
        <cfvo type="min"/>
        <cfvo type="max"/>
        <color rgb="FFFCFCFF"/>
        <color rgb="FF63BE7B"/>
      </colorScale>
    </cfRule>
  </conditionalFormatting>
  <conditionalFormatting sqref="N20">
    <cfRule type="colorScale" priority="142">
      <colorScale>
        <cfvo type="min"/>
        <cfvo type="percentile" val="50"/>
        <cfvo type="max"/>
        <color rgb="FFF8696B"/>
        <color rgb="FFFCFCFF"/>
        <color rgb="FF63BE7B"/>
      </colorScale>
    </cfRule>
    <cfRule type="colorScale" priority="143">
      <colorScale>
        <cfvo type="min"/>
        <cfvo type="max"/>
        <color rgb="FFFCFCFF"/>
        <color rgb="FF63BE7B"/>
      </colorScale>
    </cfRule>
  </conditionalFormatting>
  <conditionalFormatting sqref="N20">
    <cfRule type="colorScale" priority="141">
      <colorScale>
        <cfvo type="min"/>
        <cfvo type="percentile" val="50"/>
        <cfvo type="max"/>
        <color rgb="FFF8696B"/>
        <color rgb="FFFCFCFF"/>
        <color rgb="FF63BE7B"/>
      </colorScale>
    </cfRule>
  </conditionalFormatting>
  <conditionalFormatting sqref="N20">
    <cfRule type="colorScale" priority="140">
      <colorScale>
        <cfvo type="min"/>
        <cfvo type="max"/>
        <color rgb="FFFCFCFF"/>
        <color rgb="FF63BE7B"/>
      </colorScale>
    </cfRule>
  </conditionalFormatting>
  <conditionalFormatting sqref="N20">
    <cfRule type="colorScale" priority="139">
      <colorScale>
        <cfvo type="min"/>
        <cfvo type="max"/>
        <color rgb="FFFCFCFF"/>
        <color rgb="FF63BE7B"/>
      </colorScale>
    </cfRule>
  </conditionalFormatting>
  <conditionalFormatting sqref="N20">
    <cfRule type="colorScale" priority="138">
      <colorScale>
        <cfvo type="min"/>
        <cfvo type="max"/>
        <color rgb="FFFCFCFF"/>
        <color rgb="FF63BE7B"/>
      </colorScale>
    </cfRule>
  </conditionalFormatting>
  <conditionalFormatting sqref="N20">
    <cfRule type="colorScale" priority="134">
      <colorScale>
        <cfvo type="min"/>
        <cfvo type="max"/>
        <color rgb="FFFCFCFF"/>
        <color rgb="FF63BE7B"/>
      </colorScale>
    </cfRule>
    <cfRule type="colorScale" priority="135">
      <colorScale>
        <cfvo type="min"/>
        <cfvo type="max"/>
        <color rgb="FFFCFCFF"/>
        <color rgb="FF63BE7B"/>
      </colorScale>
    </cfRule>
    <cfRule type="colorScale" priority="136">
      <colorScale>
        <cfvo type="min"/>
        <cfvo type="percentile" val="50"/>
        <cfvo type="max"/>
        <color rgb="FFF8696B"/>
        <color rgb="FFFFEB84"/>
        <color rgb="FF63BE7B"/>
      </colorScale>
    </cfRule>
    <cfRule type="colorScale" priority="137">
      <colorScale>
        <cfvo type="min"/>
        <cfvo type="max"/>
        <color rgb="FFFFEF9C"/>
        <color rgb="FF63BE7B"/>
      </colorScale>
    </cfRule>
  </conditionalFormatting>
  <conditionalFormatting sqref="D20">
    <cfRule type="colorScale" priority="133">
      <colorScale>
        <cfvo type="min"/>
        <cfvo type="percentile" val="50"/>
        <cfvo type="max"/>
        <color rgb="FFF8696B"/>
        <color rgb="FFFCFCFF"/>
        <color rgb="FF63BE7B"/>
      </colorScale>
    </cfRule>
  </conditionalFormatting>
  <conditionalFormatting sqref="G20">
    <cfRule type="colorScale" priority="132">
      <colorScale>
        <cfvo type="min"/>
        <cfvo type="max"/>
        <color rgb="FFFCFCFF"/>
        <color rgb="FF63BE7B"/>
      </colorScale>
    </cfRule>
  </conditionalFormatting>
  <conditionalFormatting sqref="J20">
    <cfRule type="colorScale" priority="131">
      <colorScale>
        <cfvo type="min"/>
        <cfvo type="max"/>
        <color rgb="FFFCFCFF"/>
        <color rgb="FF63BE7B"/>
      </colorScale>
    </cfRule>
  </conditionalFormatting>
  <conditionalFormatting sqref="M20">
    <cfRule type="colorScale" priority="130">
      <colorScale>
        <cfvo type="min"/>
        <cfvo type="max"/>
        <color rgb="FFFCFCFF"/>
        <color rgb="FF63BE7B"/>
      </colorScale>
    </cfRule>
  </conditionalFormatting>
  <conditionalFormatting sqref="N20">
    <cfRule type="colorScale" priority="129">
      <colorScale>
        <cfvo type="min"/>
        <cfvo type="max"/>
        <color rgb="FFFCFCFF"/>
        <color rgb="FF63BE7B"/>
      </colorScale>
    </cfRule>
  </conditionalFormatting>
  <conditionalFormatting sqref="O20">
    <cfRule type="colorScale" priority="128">
      <colorScale>
        <cfvo type="min"/>
        <cfvo type="percentile" val="50"/>
        <cfvo type="max"/>
        <color rgb="FF63BE7B"/>
        <color rgb="FFFCFCFF"/>
        <color rgb="FFF8696B"/>
      </colorScale>
    </cfRule>
  </conditionalFormatting>
  <conditionalFormatting sqref="P20">
    <cfRule type="colorScale" priority="127">
      <colorScale>
        <cfvo type="min"/>
        <cfvo type="percentile" val="50"/>
        <cfvo type="max"/>
        <color rgb="FF63BE7B"/>
        <color rgb="FFFCFCFF"/>
        <color rgb="FFF8696B"/>
      </colorScale>
    </cfRule>
  </conditionalFormatting>
  <conditionalFormatting sqref="Q20">
    <cfRule type="colorScale" priority="126">
      <colorScale>
        <cfvo type="min"/>
        <cfvo type="percentile" val="50"/>
        <cfvo type="max"/>
        <color rgb="FFF8696B"/>
        <color rgb="FFFCFCFF"/>
        <color rgb="FF63BE7B"/>
      </colorScale>
    </cfRule>
  </conditionalFormatting>
  <conditionalFormatting sqref="R20">
    <cfRule type="colorScale" priority="125">
      <colorScale>
        <cfvo type="min"/>
        <cfvo type="max"/>
        <color rgb="FFFCFCFF"/>
        <color rgb="FF63BE7B"/>
      </colorScale>
    </cfRule>
  </conditionalFormatting>
  <conditionalFormatting sqref="S20">
    <cfRule type="colorScale" priority="124">
      <colorScale>
        <cfvo type="min"/>
        <cfvo type="percentile" val="50"/>
        <cfvo type="max"/>
        <color rgb="FFF8696B"/>
        <color rgb="FFFCFCFF"/>
        <color rgb="FF63BE7B"/>
      </colorScale>
    </cfRule>
  </conditionalFormatting>
  <conditionalFormatting sqref="T20">
    <cfRule type="colorScale" priority="123">
      <colorScale>
        <cfvo type="min"/>
        <cfvo type="percentile" val="50"/>
        <cfvo type="max"/>
        <color rgb="FFF8696B"/>
        <color rgb="FFFCFCFF"/>
        <color rgb="FF63BE7B"/>
      </colorScale>
    </cfRule>
  </conditionalFormatting>
  <conditionalFormatting sqref="U20">
    <cfRule type="colorScale" priority="122">
      <colorScale>
        <cfvo type="min"/>
        <cfvo type="percentile" val="50"/>
        <cfvo type="max"/>
        <color rgb="FFF8696B"/>
        <color rgb="FFFCFCFF"/>
        <color rgb="FF63BE7B"/>
      </colorScale>
    </cfRule>
  </conditionalFormatting>
  <conditionalFormatting sqref="V20">
    <cfRule type="colorScale" priority="121">
      <colorScale>
        <cfvo type="min"/>
        <cfvo type="percentile" val="50"/>
        <cfvo type="max"/>
        <color rgb="FF63BE7B"/>
        <color rgb="FFFCFCFF"/>
        <color rgb="FFF8696B"/>
      </colorScale>
    </cfRule>
  </conditionalFormatting>
  <conditionalFormatting sqref="W20">
    <cfRule type="colorScale" priority="120">
      <colorScale>
        <cfvo type="min"/>
        <cfvo type="percentile" val="50"/>
        <cfvo type="max"/>
        <color rgb="FF63BE7B"/>
        <color rgb="FFFCFCFF"/>
        <color rgb="FFF8696B"/>
      </colorScale>
    </cfRule>
  </conditionalFormatting>
  <conditionalFormatting sqref="D20">
    <cfRule type="colorScale" priority="119">
      <colorScale>
        <cfvo type="min"/>
        <cfvo type="percentile" val="50"/>
        <cfvo type="max"/>
        <color rgb="FFF8696B"/>
        <color rgb="FFFCFCFF"/>
        <color rgb="FF63BE7B"/>
      </colorScale>
    </cfRule>
  </conditionalFormatting>
  <conditionalFormatting sqref="O20">
    <cfRule type="colorScale" priority="118">
      <colorScale>
        <cfvo type="min"/>
        <cfvo type="percentile" val="50"/>
        <cfvo type="max"/>
        <color rgb="FF63BE7B"/>
        <color rgb="FFFCFCFF"/>
        <color rgb="FFF8696B"/>
      </colorScale>
    </cfRule>
  </conditionalFormatting>
  <conditionalFormatting sqref="P20">
    <cfRule type="colorScale" priority="117">
      <colorScale>
        <cfvo type="min"/>
        <cfvo type="percentile" val="50"/>
        <cfvo type="max"/>
        <color rgb="FF63BE7B"/>
        <color rgb="FFFCFCFF"/>
        <color rgb="FFF8696B"/>
      </colorScale>
    </cfRule>
  </conditionalFormatting>
  <conditionalFormatting sqref="Q20">
    <cfRule type="colorScale" priority="116">
      <colorScale>
        <cfvo type="min"/>
        <cfvo type="percentile" val="50"/>
        <cfvo type="max"/>
        <color rgb="FFF8696B"/>
        <color rgb="FFFCFCFF"/>
        <color rgb="FF63BE7B"/>
      </colorScale>
    </cfRule>
  </conditionalFormatting>
  <conditionalFormatting sqref="R20">
    <cfRule type="colorScale" priority="114">
      <colorScale>
        <cfvo type="min"/>
        <cfvo type="max"/>
        <color rgb="FFFCFCFF"/>
        <color rgb="FF63BE7B"/>
      </colorScale>
    </cfRule>
    <cfRule type="colorScale" priority="115">
      <colorScale>
        <cfvo type="min"/>
        <cfvo type="percentile" val="50"/>
        <cfvo type="max"/>
        <color rgb="FFF8696B"/>
        <color rgb="FFFCFCFF"/>
        <color rgb="FF63BE7B"/>
      </colorScale>
    </cfRule>
  </conditionalFormatting>
  <conditionalFormatting sqref="S20">
    <cfRule type="colorScale" priority="113">
      <colorScale>
        <cfvo type="min"/>
        <cfvo type="percentile" val="50"/>
        <cfvo type="max"/>
        <color rgb="FFF8696B"/>
        <color rgb="FFFCFCFF"/>
        <color rgb="FF63BE7B"/>
      </colorScale>
    </cfRule>
  </conditionalFormatting>
  <conditionalFormatting sqref="T20">
    <cfRule type="colorScale" priority="112">
      <colorScale>
        <cfvo type="min"/>
        <cfvo type="percentile" val="50"/>
        <cfvo type="max"/>
        <color rgb="FFF8696B"/>
        <color rgb="FFFCFCFF"/>
        <color rgb="FF63BE7B"/>
      </colorScale>
    </cfRule>
  </conditionalFormatting>
  <conditionalFormatting sqref="U20">
    <cfRule type="colorScale" priority="111">
      <colorScale>
        <cfvo type="min"/>
        <cfvo type="percentile" val="50"/>
        <cfvo type="max"/>
        <color rgb="FFF8696B"/>
        <color rgb="FFFCFCFF"/>
        <color rgb="FF63BE7B"/>
      </colorScale>
    </cfRule>
  </conditionalFormatting>
  <conditionalFormatting sqref="V20">
    <cfRule type="colorScale" priority="110">
      <colorScale>
        <cfvo type="min"/>
        <cfvo type="percentile" val="50"/>
        <cfvo type="max"/>
        <color rgb="FF63BE7B"/>
        <color rgb="FFFCFCFF"/>
        <color rgb="FFF8696B"/>
      </colorScale>
    </cfRule>
  </conditionalFormatting>
  <conditionalFormatting sqref="E20:N20">
    <cfRule type="colorScale" priority="109">
      <colorScale>
        <cfvo type="min"/>
        <cfvo type="max"/>
        <color rgb="FFFCFCFF"/>
        <color rgb="FF63BE7B"/>
      </colorScale>
    </cfRule>
  </conditionalFormatting>
  <conditionalFormatting sqref="W20">
    <cfRule type="colorScale" priority="108">
      <colorScale>
        <cfvo type="min"/>
        <cfvo type="percentile" val="50"/>
        <cfvo type="max"/>
        <color rgb="FF63BE7B"/>
        <color rgb="FFFCFCFF"/>
        <color rgb="FFF8696B"/>
      </colorScale>
    </cfRule>
  </conditionalFormatting>
  <conditionalFormatting sqref="E20">
    <cfRule type="colorScale" priority="107">
      <colorScale>
        <cfvo type="min"/>
        <cfvo type="max"/>
        <color rgb="FFFCFCFF"/>
        <color rgb="FF63BE7B"/>
      </colorScale>
    </cfRule>
  </conditionalFormatting>
  <conditionalFormatting sqref="R20">
    <cfRule type="colorScale" priority="105">
      <colorScale>
        <cfvo type="min"/>
        <cfvo type="percentile" val="50"/>
        <cfvo type="max"/>
        <color rgb="FFF8696B"/>
        <color rgb="FFFCFCFF"/>
        <color rgb="FF63BE7B"/>
      </colorScale>
    </cfRule>
    <cfRule type="colorScale" priority="106">
      <colorScale>
        <cfvo type="min"/>
        <cfvo type="max"/>
        <color rgb="FFFCFCFF"/>
        <color rgb="FF63BE7B"/>
      </colorScale>
    </cfRule>
  </conditionalFormatting>
  <conditionalFormatting sqref="S20">
    <cfRule type="colorScale" priority="104">
      <colorScale>
        <cfvo type="min"/>
        <cfvo type="max"/>
        <color rgb="FFFCFCFF"/>
        <color rgb="FF63BE7B"/>
      </colorScale>
    </cfRule>
  </conditionalFormatting>
  <conditionalFormatting sqref="S20">
    <cfRule type="colorScale" priority="102">
      <colorScale>
        <cfvo type="min"/>
        <cfvo type="percentile" val="50"/>
        <cfvo type="max"/>
        <color rgb="FFF8696B"/>
        <color rgb="FFFCFCFF"/>
        <color rgb="FF63BE7B"/>
      </colorScale>
    </cfRule>
    <cfRule type="colorScale" priority="103">
      <colorScale>
        <cfvo type="min"/>
        <cfvo type="max"/>
        <color rgb="FFFCFCFF"/>
        <color rgb="FF63BE7B"/>
      </colorScale>
    </cfRule>
  </conditionalFormatting>
  <conditionalFormatting sqref="R20">
    <cfRule type="colorScale" priority="101">
      <colorScale>
        <cfvo type="min"/>
        <cfvo type="max"/>
        <color rgb="FFFCFCFF"/>
        <color rgb="FF63BE7B"/>
      </colorScale>
    </cfRule>
  </conditionalFormatting>
  <conditionalFormatting sqref="U20">
    <cfRule type="colorScale" priority="100">
      <colorScale>
        <cfvo type="min"/>
        <cfvo type="percentile" val="50"/>
        <cfvo type="max"/>
        <color rgb="FFF8696B"/>
        <color rgb="FFFCFCFF"/>
        <color rgb="FF63BE7B"/>
      </colorScale>
    </cfRule>
  </conditionalFormatting>
  <conditionalFormatting sqref="O20">
    <cfRule type="colorScale" priority="98">
      <colorScale>
        <cfvo type="min"/>
        <cfvo type="percentile" val="50"/>
        <cfvo type="max"/>
        <color rgb="FF63BE7B"/>
        <color rgb="FFFCFCFF"/>
        <color rgb="FFF8696B"/>
      </colorScale>
    </cfRule>
    <cfRule type="colorScale" priority="99">
      <colorScale>
        <cfvo type="min"/>
        <cfvo type="max"/>
        <color rgb="FFFCFCFF"/>
        <color rgb="FF63BE7B"/>
      </colorScale>
    </cfRule>
  </conditionalFormatting>
  <conditionalFormatting sqref="F20">
    <cfRule type="colorScale" priority="97">
      <colorScale>
        <cfvo type="min"/>
        <cfvo type="max"/>
        <color rgb="FFFCFCFF"/>
        <color rgb="FF63BE7B"/>
      </colorScale>
    </cfRule>
  </conditionalFormatting>
  <conditionalFormatting sqref="G20">
    <cfRule type="colorScale" priority="96">
      <colorScale>
        <cfvo type="min"/>
        <cfvo type="max"/>
        <color rgb="FFFCFCFF"/>
        <color rgb="FF63BE7B"/>
      </colorScale>
    </cfRule>
  </conditionalFormatting>
  <conditionalFormatting sqref="G20">
    <cfRule type="colorScale" priority="95">
      <colorScale>
        <cfvo type="min"/>
        <cfvo type="max"/>
        <color rgb="FFFCFCFF"/>
        <color rgb="FF63BE7B"/>
      </colorScale>
    </cfRule>
  </conditionalFormatting>
  <conditionalFormatting sqref="H20">
    <cfRule type="colorScale" priority="94">
      <colorScale>
        <cfvo type="min"/>
        <cfvo type="max"/>
        <color rgb="FFFCFCFF"/>
        <color rgb="FF63BE7B"/>
      </colorScale>
    </cfRule>
  </conditionalFormatting>
  <conditionalFormatting sqref="I20">
    <cfRule type="colorScale" priority="93">
      <colorScale>
        <cfvo type="min"/>
        <cfvo type="max"/>
        <color rgb="FFFCFCFF"/>
        <color rgb="FF63BE7B"/>
      </colorScale>
    </cfRule>
  </conditionalFormatting>
  <conditionalFormatting sqref="J20">
    <cfRule type="colorScale" priority="92">
      <colorScale>
        <cfvo type="min"/>
        <cfvo type="max"/>
        <color rgb="FFFCFCFF"/>
        <color rgb="FF63BE7B"/>
      </colorScale>
    </cfRule>
  </conditionalFormatting>
  <conditionalFormatting sqref="K20">
    <cfRule type="colorScale" priority="91">
      <colorScale>
        <cfvo type="min"/>
        <cfvo type="max"/>
        <color rgb="FFFCFCFF"/>
        <color rgb="FF63BE7B"/>
      </colorScale>
    </cfRule>
  </conditionalFormatting>
  <conditionalFormatting sqref="L20">
    <cfRule type="colorScale" priority="90">
      <colorScale>
        <cfvo type="min"/>
        <cfvo type="max"/>
        <color rgb="FFFCFCFF"/>
        <color rgb="FF63BE7B"/>
      </colorScale>
    </cfRule>
  </conditionalFormatting>
  <conditionalFormatting sqref="M20">
    <cfRule type="colorScale" priority="89">
      <colorScale>
        <cfvo type="min"/>
        <cfvo type="max"/>
        <color rgb="FFFCFCFF"/>
        <color rgb="FF63BE7B"/>
      </colorScale>
    </cfRule>
  </conditionalFormatting>
  <conditionalFormatting sqref="M20">
    <cfRule type="colorScale" priority="88">
      <colorScale>
        <cfvo type="min"/>
        <cfvo type="max"/>
        <color rgb="FFFCFCFF"/>
        <color rgb="FF63BE7B"/>
      </colorScale>
    </cfRule>
  </conditionalFormatting>
  <conditionalFormatting sqref="N20">
    <cfRule type="colorScale" priority="87">
      <colorScale>
        <cfvo type="min"/>
        <cfvo type="max"/>
        <color rgb="FFFCFCFF"/>
        <color rgb="FF63BE7B"/>
      </colorScale>
    </cfRule>
  </conditionalFormatting>
  <conditionalFormatting sqref="N20">
    <cfRule type="colorScale" priority="86">
      <colorScale>
        <cfvo type="min"/>
        <cfvo type="max"/>
        <color rgb="FFFCFCFF"/>
        <color rgb="FF63BE7B"/>
      </colorScale>
    </cfRule>
  </conditionalFormatting>
  <conditionalFormatting sqref="D20">
    <cfRule type="colorScale" priority="85">
      <colorScale>
        <cfvo type="min"/>
        <cfvo type="percentile" val="50"/>
        <cfvo type="max"/>
        <color rgb="FFF8696B"/>
        <color rgb="FFFCFCFF"/>
        <color rgb="FF63BE7B"/>
      </colorScale>
    </cfRule>
  </conditionalFormatting>
  <conditionalFormatting sqref="G20">
    <cfRule type="colorScale" priority="84">
      <colorScale>
        <cfvo type="min"/>
        <cfvo type="max"/>
        <color rgb="FFFCFCFF"/>
        <color rgb="FF63BE7B"/>
      </colorScale>
    </cfRule>
  </conditionalFormatting>
  <conditionalFormatting sqref="J20">
    <cfRule type="colorScale" priority="83">
      <colorScale>
        <cfvo type="min"/>
        <cfvo type="max"/>
        <color rgb="FFFCFCFF"/>
        <color rgb="FF63BE7B"/>
      </colorScale>
    </cfRule>
  </conditionalFormatting>
  <conditionalFormatting sqref="M20">
    <cfRule type="colorScale" priority="82">
      <colorScale>
        <cfvo type="min"/>
        <cfvo type="max"/>
        <color rgb="FFFCFCFF"/>
        <color rgb="FF63BE7B"/>
      </colorScale>
    </cfRule>
  </conditionalFormatting>
  <conditionalFormatting sqref="N20">
    <cfRule type="colorScale" priority="81">
      <colorScale>
        <cfvo type="min"/>
        <cfvo type="max"/>
        <color rgb="FFFCFCFF"/>
        <color rgb="FF63BE7B"/>
      </colorScale>
    </cfRule>
  </conditionalFormatting>
  <conditionalFormatting sqref="O20">
    <cfRule type="colorScale" priority="80">
      <colorScale>
        <cfvo type="min"/>
        <cfvo type="percentile" val="50"/>
        <cfvo type="max"/>
        <color rgb="FF63BE7B"/>
        <color rgb="FFFCFCFF"/>
        <color rgb="FFF8696B"/>
      </colorScale>
    </cfRule>
  </conditionalFormatting>
  <conditionalFormatting sqref="P20">
    <cfRule type="colorScale" priority="79">
      <colorScale>
        <cfvo type="min"/>
        <cfvo type="percentile" val="50"/>
        <cfvo type="max"/>
        <color rgb="FF63BE7B"/>
        <color rgb="FFFCFCFF"/>
        <color rgb="FFF8696B"/>
      </colorScale>
    </cfRule>
  </conditionalFormatting>
  <conditionalFormatting sqref="Q20">
    <cfRule type="colorScale" priority="78">
      <colorScale>
        <cfvo type="min"/>
        <cfvo type="percentile" val="50"/>
        <cfvo type="max"/>
        <color rgb="FFF8696B"/>
        <color rgb="FFFCFCFF"/>
        <color rgb="FF63BE7B"/>
      </colorScale>
    </cfRule>
  </conditionalFormatting>
  <conditionalFormatting sqref="R20">
    <cfRule type="colorScale" priority="77">
      <colorScale>
        <cfvo type="min"/>
        <cfvo type="max"/>
        <color rgb="FFFCFCFF"/>
        <color rgb="FF63BE7B"/>
      </colorScale>
    </cfRule>
  </conditionalFormatting>
  <conditionalFormatting sqref="S20">
    <cfRule type="colorScale" priority="76">
      <colorScale>
        <cfvo type="min"/>
        <cfvo type="percentile" val="50"/>
        <cfvo type="max"/>
        <color rgb="FFF8696B"/>
        <color rgb="FFFCFCFF"/>
        <color rgb="FF63BE7B"/>
      </colorScale>
    </cfRule>
  </conditionalFormatting>
  <conditionalFormatting sqref="T20">
    <cfRule type="colorScale" priority="75">
      <colorScale>
        <cfvo type="min"/>
        <cfvo type="percentile" val="50"/>
        <cfvo type="max"/>
        <color rgb="FFF8696B"/>
        <color rgb="FFFCFCFF"/>
        <color rgb="FF63BE7B"/>
      </colorScale>
    </cfRule>
  </conditionalFormatting>
  <conditionalFormatting sqref="U20">
    <cfRule type="colorScale" priority="74">
      <colorScale>
        <cfvo type="min"/>
        <cfvo type="percentile" val="50"/>
        <cfvo type="max"/>
        <color rgb="FFF8696B"/>
        <color rgb="FFFCFCFF"/>
        <color rgb="FF63BE7B"/>
      </colorScale>
    </cfRule>
  </conditionalFormatting>
  <conditionalFormatting sqref="V20">
    <cfRule type="colorScale" priority="73">
      <colorScale>
        <cfvo type="min"/>
        <cfvo type="percentile" val="50"/>
        <cfvo type="max"/>
        <color rgb="FF63BE7B"/>
        <color rgb="FFFCFCFF"/>
        <color rgb="FFF8696B"/>
      </colorScale>
    </cfRule>
  </conditionalFormatting>
  <conditionalFormatting sqref="W20">
    <cfRule type="colorScale" priority="72">
      <colorScale>
        <cfvo type="min"/>
        <cfvo type="percentile" val="50"/>
        <cfvo type="max"/>
        <color rgb="FF63BE7B"/>
        <color rgb="FFFCFCFF"/>
        <color rgb="FFF8696B"/>
      </colorScale>
    </cfRule>
  </conditionalFormatting>
  <conditionalFormatting sqref="D20">
    <cfRule type="colorScale" priority="71">
      <colorScale>
        <cfvo type="min"/>
        <cfvo type="percentile" val="50"/>
        <cfvo type="max"/>
        <color rgb="FFF8696B"/>
        <color rgb="FFFCFCFF"/>
        <color rgb="FF63BE7B"/>
      </colorScale>
    </cfRule>
  </conditionalFormatting>
  <conditionalFormatting sqref="G20">
    <cfRule type="colorScale" priority="70">
      <colorScale>
        <cfvo type="min"/>
        <cfvo type="max"/>
        <color rgb="FFFCFCFF"/>
        <color rgb="FF63BE7B"/>
      </colorScale>
    </cfRule>
  </conditionalFormatting>
  <conditionalFormatting sqref="J20">
    <cfRule type="colorScale" priority="69">
      <colorScale>
        <cfvo type="min"/>
        <cfvo type="max"/>
        <color rgb="FFFCFCFF"/>
        <color rgb="FF63BE7B"/>
      </colorScale>
    </cfRule>
  </conditionalFormatting>
  <conditionalFormatting sqref="M20">
    <cfRule type="colorScale" priority="68">
      <colorScale>
        <cfvo type="min"/>
        <cfvo type="max"/>
        <color rgb="FFFCFCFF"/>
        <color rgb="FF63BE7B"/>
      </colorScale>
    </cfRule>
  </conditionalFormatting>
  <conditionalFormatting sqref="D20">
    <cfRule type="colorScale" priority="67">
      <colorScale>
        <cfvo type="min"/>
        <cfvo type="percentile" val="50"/>
        <cfvo type="max"/>
        <color rgb="FFF8696B"/>
        <color rgb="FFFCFCFF"/>
        <color rgb="FF63BE7B"/>
      </colorScale>
    </cfRule>
  </conditionalFormatting>
  <conditionalFormatting sqref="G20">
    <cfRule type="colorScale" priority="66">
      <colorScale>
        <cfvo type="min"/>
        <cfvo type="max"/>
        <color rgb="FFFCFCFF"/>
        <color rgb="FF63BE7B"/>
      </colorScale>
    </cfRule>
  </conditionalFormatting>
  <conditionalFormatting sqref="D20">
    <cfRule type="colorScale" priority="65">
      <colorScale>
        <cfvo type="min"/>
        <cfvo type="percentile" val="50"/>
        <cfvo type="max"/>
        <color rgb="FFF8696B"/>
        <color rgb="FFFCFCFF"/>
        <color rgb="FF63BE7B"/>
      </colorScale>
    </cfRule>
  </conditionalFormatting>
  <conditionalFormatting sqref="G20">
    <cfRule type="colorScale" priority="64">
      <colorScale>
        <cfvo type="min"/>
        <cfvo type="max"/>
        <color rgb="FFFCFCFF"/>
        <color rgb="FF63BE7B"/>
      </colorScale>
    </cfRule>
  </conditionalFormatting>
  <conditionalFormatting sqref="J20">
    <cfRule type="colorScale" priority="63">
      <colorScale>
        <cfvo type="min"/>
        <cfvo type="max"/>
        <color rgb="FFFCFCFF"/>
        <color rgb="FF63BE7B"/>
      </colorScale>
    </cfRule>
  </conditionalFormatting>
  <conditionalFormatting sqref="M20">
    <cfRule type="colorScale" priority="62">
      <colorScale>
        <cfvo type="min"/>
        <cfvo type="max"/>
        <color rgb="FFFCFCFF"/>
        <color rgb="FF63BE7B"/>
      </colorScale>
    </cfRule>
  </conditionalFormatting>
  <conditionalFormatting sqref="N20">
    <cfRule type="colorScale" priority="61">
      <colorScale>
        <cfvo type="min"/>
        <cfvo type="max"/>
        <color rgb="FFFCFCFF"/>
        <color rgb="FF63BE7B"/>
      </colorScale>
    </cfRule>
  </conditionalFormatting>
  <conditionalFormatting sqref="O20">
    <cfRule type="colorScale" priority="60">
      <colorScale>
        <cfvo type="min"/>
        <cfvo type="percentile" val="50"/>
        <cfvo type="max"/>
        <color rgb="FF63BE7B"/>
        <color rgb="FFFCFCFF"/>
        <color rgb="FFF8696B"/>
      </colorScale>
    </cfRule>
  </conditionalFormatting>
  <conditionalFormatting sqref="P20">
    <cfRule type="colorScale" priority="59">
      <colorScale>
        <cfvo type="min"/>
        <cfvo type="percentile" val="50"/>
        <cfvo type="max"/>
        <color rgb="FF63BE7B"/>
        <color rgb="FFFCFCFF"/>
        <color rgb="FFF8696B"/>
      </colorScale>
    </cfRule>
  </conditionalFormatting>
  <conditionalFormatting sqref="Q20">
    <cfRule type="colorScale" priority="58">
      <colorScale>
        <cfvo type="min"/>
        <cfvo type="percentile" val="50"/>
        <cfvo type="max"/>
        <color rgb="FFF8696B"/>
        <color rgb="FFFCFCFF"/>
        <color rgb="FF63BE7B"/>
      </colorScale>
    </cfRule>
  </conditionalFormatting>
  <conditionalFormatting sqref="R20">
    <cfRule type="colorScale" priority="57">
      <colorScale>
        <cfvo type="min"/>
        <cfvo type="max"/>
        <color rgb="FFFCFCFF"/>
        <color rgb="FF63BE7B"/>
      </colorScale>
    </cfRule>
  </conditionalFormatting>
  <conditionalFormatting sqref="S20">
    <cfRule type="colorScale" priority="55">
      <colorScale>
        <cfvo type="min"/>
        <cfvo type="max"/>
        <color rgb="FFFCFCFF"/>
        <color rgb="FF63BE7B"/>
      </colorScale>
    </cfRule>
    <cfRule type="colorScale" priority="56">
      <colorScale>
        <cfvo type="min"/>
        <cfvo type="percentile" val="50"/>
        <cfvo type="max"/>
        <color rgb="FFF8696B"/>
        <color rgb="FFFCFCFF"/>
        <color rgb="FF63BE7B"/>
      </colorScale>
    </cfRule>
  </conditionalFormatting>
  <conditionalFormatting sqref="T20">
    <cfRule type="colorScale" priority="54">
      <colorScale>
        <cfvo type="min"/>
        <cfvo type="max"/>
        <color rgb="FFFCFCFF"/>
        <color rgb="FF63BE7B"/>
      </colorScale>
    </cfRule>
  </conditionalFormatting>
  <conditionalFormatting sqref="U20">
    <cfRule type="colorScale" priority="53">
      <colorScale>
        <cfvo type="min"/>
        <cfvo type="percentile" val="50"/>
        <cfvo type="max"/>
        <color rgb="FFF8696B"/>
        <color rgb="FFFCFCFF"/>
        <color rgb="FF63BE7B"/>
      </colorScale>
    </cfRule>
  </conditionalFormatting>
  <conditionalFormatting sqref="V20">
    <cfRule type="colorScale" priority="52">
      <colorScale>
        <cfvo type="min"/>
        <cfvo type="percentile" val="50"/>
        <cfvo type="max"/>
        <color rgb="FF63BE7B"/>
        <color rgb="FFFCFCFF"/>
        <color rgb="FFF8696B"/>
      </colorScale>
    </cfRule>
  </conditionalFormatting>
  <conditionalFormatting sqref="W20">
    <cfRule type="colorScale" priority="51">
      <colorScale>
        <cfvo type="min"/>
        <cfvo type="percentile" val="50"/>
        <cfvo type="max"/>
        <color rgb="FF63BE7B"/>
        <color rgb="FFFCFCFF"/>
        <color rgb="FFF8696B"/>
      </colorScale>
    </cfRule>
  </conditionalFormatting>
  <conditionalFormatting sqref="D20">
    <cfRule type="colorScale" priority="50">
      <colorScale>
        <cfvo type="min"/>
        <cfvo type="percentile" val="50"/>
        <cfvo type="max"/>
        <color rgb="FFF8696B"/>
        <color rgb="FFFCFCFF"/>
        <color rgb="FF63BE7B"/>
      </colorScale>
    </cfRule>
  </conditionalFormatting>
  <conditionalFormatting sqref="G20">
    <cfRule type="colorScale" priority="49">
      <colorScale>
        <cfvo type="min"/>
        <cfvo type="max"/>
        <color rgb="FFFCFCFF"/>
        <color rgb="FF63BE7B"/>
      </colorScale>
    </cfRule>
  </conditionalFormatting>
  <conditionalFormatting sqref="J20">
    <cfRule type="colorScale" priority="48">
      <colorScale>
        <cfvo type="min"/>
        <cfvo type="max"/>
        <color rgb="FFFCFCFF"/>
        <color rgb="FF63BE7B"/>
      </colorScale>
    </cfRule>
  </conditionalFormatting>
  <conditionalFormatting sqref="M20">
    <cfRule type="colorScale" priority="47">
      <colorScale>
        <cfvo type="min"/>
        <cfvo type="max"/>
        <color rgb="FFFCFCFF"/>
        <color rgb="FF63BE7B"/>
      </colorScale>
    </cfRule>
  </conditionalFormatting>
  <conditionalFormatting sqref="N20">
    <cfRule type="colorScale" priority="46">
      <colorScale>
        <cfvo type="min"/>
        <cfvo type="max"/>
        <color rgb="FFFCFCFF"/>
        <color rgb="FF63BE7B"/>
      </colorScale>
    </cfRule>
  </conditionalFormatting>
  <conditionalFormatting sqref="O20">
    <cfRule type="colorScale" priority="45">
      <colorScale>
        <cfvo type="min"/>
        <cfvo type="percentile" val="50"/>
        <cfvo type="max"/>
        <color rgb="FF63BE7B"/>
        <color rgb="FFFCFCFF"/>
        <color rgb="FFF8696B"/>
      </colorScale>
    </cfRule>
  </conditionalFormatting>
  <conditionalFormatting sqref="P20">
    <cfRule type="colorScale" priority="44">
      <colorScale>
        <cfvo type="min"/>
        <cfvo type="percentile" val="50"/>
        <cfvo type="max"/>
        <color rgb="FF63BE7B"/>
        <color rgb="FFFCFCFF"/>
        <color rgb="FFF8696B"/>
      </colorScale>
    </cfRule>
  </conditionalFormatting>
  <conditionalFormatting sqref="Q20">
    <cfRule type="colorScale" priority="43">
      <colorScale>
        <cfvo type="min"/>
        <cfvo type="percentile" val="50"/>
        <cfvo type="max"/>
        <color rgb="FFF8696B"/>
        <color rgb="FFFCFCFF"/>
        <color rgb="FF63BE7B"/>
      </colorScale>
    </cfRule>
  </conditionalFormatting>
  <conditionalFormatting sqref="R20">
    <cfRule type="colorScale" priority="42">
      <colorScale>
        <cfvo type="min"/>
        <cfvo type="max"/>
        <color rgb="FFFCFCFF"/>
        <color rgb="FF63BE7B"/>
      </colorScale>
    </cfRule>
  </conditionalFormatting>
  <conditionalFormatting sqref="S20">
    <cfRule type="colorScale" priority="39">
      <colorScale>
        <cfvo type="min"/>
        <cfvo type="max"/>
        <color rgb="FFFCFCFF"/>
        <color rgb="FF63BE7B"/>
      </colorScale>
    </cfRule>
    <cfRule type="colorScale" priority="41">
      <colorScale>
        <cfvo type="min"/>
        <cfvo type="percentile" val="50"/>
        <cfvo type="max"/>
        <color rgb="FFF8696B"/>
        <color rgb="FFFCFCFF"/>
        <color rgb="FF63BE7B"/>
      </colorScale>
    </cfRule>
  </conditionalFormatting>
  <conditionalFormatting sqref="T20">
    <cfRule type="colorScale" priority="38">
      <colorScale>
        <cfvo type="min"/>
        <cfvo type="max"/>
        <color rgb="FFFCFCFF"/>
        <color rgb="FF63BE7B"/>
      </colorScale>
    </cfRule>
    <cfRule type="colorScale" priority="40">
      <colorScale>
        <cfvo type="min"/>
        <cfvo type="percentile" val="50"/>
        <cfvo type="max"/>
        <color rgb="FFF8696B"/>
        <color rgb="FFFCFCFF"/>
        <color rgb="FF63BE7B"/>
      </colorScale>
    </cfRule>
  </conditionalFormatting>
  <conditionalFormatting sqref="U20">
    <cfRule type="colorScale" priority="36">
      <colorScale>
        <cfvo type="min"/>
        <cfvo type="max"/>
        <color rgb="FFFCFCFF"/>
        <color rgb="FF63BE7B"/>
      </colorScale>
    </cfRule>
    <cfRule type="colorScale" priority="37">
      <colorScale>
        <cfvo type="min"/>
        <cfvo type="percentile" val="50"/>
        <cfvo type="max"/>
        <color rgb="FFF8696B"/>
        <color rgb="FFFCFCFF"/>
        <color rgb="FF63BE7B"/>
      </colorScale>
    </cfRule>
  </conditionalFormatting>
  <conditionalFormatting sqref="V20">
    <cfRule type="colorScale" priority="35">
      <colorScale>
        <cfvo type="min"/>
        <cfvo type="percentile" val="50"/>
        <cfvo type="max"/>
        <color rgb="FF63BE7B"/>
        <color rgb="FFFCFCFF"/>
        <color rgb="FFF8696B"/>
      </colorScale>
    </cfRule>
  </conditionalFormatting>
  <conditionalFormatting sqref="W20">
    <cfRule type="colorScale" priority="34">
      <colorScale>
        <cfvo type="min"/>
        <cfvo type="percentile" val="50"/>
        <cfvo type="max"/>
        <color rgb="FF63BE7B"/>
        <color rgb="FFFCFCFF"/>
        <color rgb="FFF8696B"/>
      </colorScale>
    </cfRule>
  </conditionalFormatting>
  <conditionalFormatting sqref="D2:D11">
    <cfRule type="colorScale" priority="99009">
      <colorScale>
        <cfvo type="min"/>
        <cfvo type="percentile" val="50"/>
        <cfvo type="max"/>
        <color rgb="FFF8696B"/>
        <color rgb="FFFCFCFF"/>
        <color rgb="FF63BE7B"/>
      </colorScale>
    </cfRule>
  </conditionalFormatting>
  <conditionalFormatting sqref="G2:G11">
    <cfRule type="colorScale" priority="99010">
      <colorScale>
        <cfvo type="min"/>
        <cfvo type="max"/>
        <color rgb="FFFCFCFF"/>
        <color rgb="FF63BE7B"/>
      </colorScale>
    </cfRule>
  </conditionalFormatting>
  <conditionalFormatting sqref="J2:J11">
    <cfRule type="colorScale" priority="99011">
      <colorScale>
        <cfvo type="min"/>
        <cfvo type="max"/>
        <color rgb="FFFCFCFF"/>
        <color rgb="FF63BE7B"/>
      </colorScale>
    </cfRule>
  </conditionalFormatting>
  <conditionalFormatting sqref="M2:M11">
    <cfRule type="colorScale" priority="99012">
      <colorScale>
        <cfvo type="min"/>
        <cfvo type="max"/>
        <color rgb="FFFCFCFF"/>
        <color rgb="FF63BE7B"/>
      </colorScale>
    </cfRule>
  </conditionalFormatting>
  <conditionalFormatting sqref="N2:N11">
    <cfRule type="colorScale" priority="99013">
      <colorScale>
        <cfvo type="min"/>
        <cfvo type="max"/>
        <color rgb="FFFCFCFF"/>
        <color rgb="FF63BE7B"/>
      </colorScale>
    </cfRule>
  </conditionalFormatting>
  <conditionalFormatting sqref="O2:O11">
    <cfRule type="colorScale" priority="99014">
      <colorScale>
        <cfvo type="min"/>
        <cfvo type="percentile" val="50"/>
        <cfvo type="max"/>
        <color rgb="FF63BE7B"/>
        <color rgb="FFFCFCFF"/>
        <color rgb="FFF8696B"/>
      </colorScale>
    </cfRule>
  </conditionalFormatting>
  <conditionalFormatting sqref="P2:P11">
    <cfRule type="colorScale" priority="99015">
      <colorScale>
        <cfvo type="min"/>
        <cfvo type="percentile" val="50"/>
        <cfvo type="max"/>
        <color rgb="FF63BE7B"/>
        <color rgb="FFFCFCFF"/>
        <color rgb="FFF8696B"/>
      </colorScale>
    </cfRule>
  </conditionalFormatting>
  <conditionalFormatting sqref="Q2:Q11">
    <cfRule type="colorScale" priority="99016">
      <colorScale>
        <cfvo type="min"/>
        <cfvo type="percentile" val="50"/>
        <cfvo type="max"/>
        <color rgb="FFF8696B"/>
        <color rgb="FFFCFCFF"/>
        <color rgb="FF63BE7B"/>
      </colorScale>
    </cfRule>
  </conditionalFormatting>
  <conditionalFormatting sqref="R2:R11">
    <cfRule type="colorScale" priority="99017">
      <colorScale>
        <cfvo type="min"/>
        <cfvo type="max"/>
        <color rgb="FFFCFCFF"/>
        <color rgb="FF63BE7B"/>
      </colorScale>
    </cfRule>
  </conditionalFormatting>
  <conditionalFormatting sqref="S2:S11">
    <cfRule type="colorScale" priority="99018">
      <colorScale>
        <cfvo type="min"/>
        <cfvo type="percentile" val="50"/>
        <cfvo type="max"/>
        <color rgb="FFF8696B"/>
        <color rgb="FFFCFCFF"/>
        <color rgb="FF63BE7B"/>
      </colorScale>
    </cfRule>
  </conditionalFormatting>
  <conditionalFormatting sqref="T2:T11">
    <cfRule type="colorScale" priority="99019">
      <colorScale>
        <cfvo type="min"/>
        <cfvo type="percentile" val="50"/>
        <cfvo type="max"/>
        <color rgb="FFF8696B"/>
        <color rgb="FFFCFCFF"/>
        <color rgb="FF63BE7B"/>
      </colorScale>
    </cfRule>
  </conditionalFormatting>
  <conditionalFormatting sqref="U2:U11">
    <cfRule type="colorScale" priority="99020">
      <colorScale>
        <cfvo type="min"/>
        <cfvo type="percentile" val="50"/>
        <cfvo type="max"/>
        <color rgb="FFF8696B"/>
        <color rgb="FFFCFCFF"/>
        <color rgb="FF63BE7B"/>
      </colorScale>
    </cfRule>
  </conditionalFormatting>
  <conditionalFormatting sqref="V2:V11">
    <cfRule type="colorScale" priority="99021">
      <colorScale>
        <cfvo type="min"/>
        <cfvo type="percentile" val="50"/>
        <cfvo type="max"/>
        <color rgb="FF63BE7B"/>
        <color rgb="FFFCFCFF"/>
        <color rgb="FFF8696B"/>
      </colorScale>
    </cfRule>
  </conditionalFormatting>
  <conditionalFormatting sqref="W2:W11">
    <cfRule type="colorScale" priority="99022">
      <colorScale>
        <cfvo type="min"/>
        <cfvo type="percentile" val="50"/>
        <cfvo type="max"/>
        <color rgb="FF63BE7B"/>
        <color rgb="FFFCFCFF"/>
        <color rgb="FFF8696B"/>
      </colorScale>
    </cfRule>
  </conditionalFormatting>
  <conditionalFormatting sqref="D2:D15">
    <cfRule type="colorScale" priority="99117">
      <colorScale>
        <cfvo type="min"/>
        <cfvo type="percentile" val="50"/>
        <cfvo type="max"/>
        <color rgb="FFF8696B"/>
        <color rgb="FFFCFCFF"/>
        <color rgb="FF63BE7B"/>
      </colorScale>
    </cfRule>
  </conditionalFormatting>
  <conditionalFormatting sqref="G2:G15">
    <cfRule type="colorScale" priority="99119">
      <colorScale>
        <cfvo type="min"/>
        <cfvo type="max"/>
        <color rgb="FFFCFCFF"/>
        <color rgb="FF63BE7B"/>
      </colorScale>
    </cfRule>
  </conditionalFormatting>
  <conditionalFormatting sqref="J2:J15">
    <cfRule type="colorScale" priority="99121">
      <colorScale>
        <cfvo type="min"/>
        <cfvo type="max"/>
        <color rgb="FFFCFCFF"/>
        <color rgb="FF63BE7B"/>
      </colorScale>
    </cfRule>
  </conditionalFormatting>
  <conditionalFormatting sqref="M2:M15">
    <cfRule type="colorScale" priority="99123">
      <colorScale>
        <cfvo type="min"/>
        <cfvo type="max"/>
        <color rgb="FFFCFCFF"/>
        <color rgb="FF63BE7B"/>
      </colorScale>
    </cfRule>
  </conditionalFormatting>
  <conditionalFormatting sqref="N2:N15">
    <cfRule type="colorScale" priority="99125">
      <colorScale>
        <cfvo type="min"/>
        <cfvo type="max"/>
        <color rgb="FFFCFCFF"/>
        <color rgb="FF63BE7B"/>
      </colorScale>
    </cfRule>
  </conditionalFormatting>
  <conditionalFormatting sqref="O2:O15">
    <cfRule type="colorScale" priority="99127">
      <colorScale>
        <cfvo type="min"/>
        <cfvo type="percentile" val="50"/>
        <cfvo type="max"/>
        <color rgb="FF63BE7B"/>
        <color rgb="FFFCFCFF"/>
        <color rgb="FFF8696B"/>
      </colorScale>
    </cfRule>
  </conditionalFormatting>
  <conditionalFormatting sqref="P2:P15">
    <cfRule type="colorScale" priority="99129">
      <colorScale>
        <cfvo type="min"/>
        <cfvo type="percentile" val="50"/>
        <cfvo type="max"/>
        <color rgb="FF63BE7B"/>
        <color rgb="FFFCFCFF"/>
        <color rgb="FFF8696B"/>
      </colorScale>
    </cfRule>
  </conditionalFormatting>
  <conditionalFormatting sqref="Q2:Q15">
    <cfRule type="colorScale" priority="99131">
      <colorScale>
        <cfvo type="min"/>
        <cfvo type="percentile" val="50"/>
        <cfvo type="max"/>
        <color rgb="FFF8696B"/>
        <color rgb="FFFCFCFF"/>
        <color rgb="FF63BE7B"/>
      </colorScale>
    </cfRule>
  </conditionalFormatting>
  <conditionalFormatting sqref="R2:R15">
    <cfRule type="colorScale" priority="99133">
      <colorScale>
        <cfvo type="min"/>
        <cfvo type="max"/>
        <color rgb="FFFCFCFF"/>
        <color rgb="FF63BE7B"/>
      </colorScale>
    </cfRule>
  </conditionalFormatting>
  <conditionalFormatting sqref="S2:S15">
    <cfRule type="colorScale" priority="99135">
      <colorScale>
        <cfvo type="min"/>
        <cfvo type="percentile" val="50"/>
        <cfvo type="max"/>
        <color rgb="FF63BE7B"/>
        <color rgb="FFFCFCFF"/>
        <color rgb="FFF8696B"/>
      </colorScale>
    </cfRule>
  </conditionalFormatting>
  <conditionalFormatting sqref="S2:S16">
    <cfRule type="colorScale" priority="99137">
      <colorScale>
        <cfvo type="min"/>
        <cfvo type="percentile" val="50"/>
        <cfvo type="max"/>
        <color rgb="FFF8696B"/>
        <color rgb="FFFCFCFF"/>
        <color rgb="FF63BE7B"/>
      </colorScale>
    </cfRule>
  </conditionalFormatting>
  <conditionalFormatting sqref="T2:T16">
    <cfRule type="colorScale" priority="99139">
      <colorScale>
        <cfvo type="min"/>
        <cfvo type="percentile" val="50"/>
        <cfvo type="max"/>
        <color rgb="FFF8696B"/>
        <color rgb="FFFCFCFF"/>
        <color rgb="FF63BE7B"/>
      </colorScale>
    </cfRule>
  </conditionalFormatting>
  <conditionalFormatting sqref="U2:U16">
    <cfRule type="colorScale" priority="99141">
      <colorScale>
        <cfvo type="min"/>
        <cfvo type="percentile" val="50"/>
        <cfvo type="max"/>
        <color rgb="FFF8696B"/>
        <color rgb="FFFCFCFF"/>
        <color rgb="FF63BE7B"/>
      </colorScale>
    </cfRule>
  </conditionalFormatting>
  <conditionalFormatting sqref="V2:V16">
    <cfRule type="colorScale" priority="99143">
      <colorScale>
        <cfvo type="min"/>
        <cfvo type="percentile" val="50"/>
        <cfvo type="max"/>
        <color rgb="FF63BE7B"/>
        <color rgb="FFFCFCFF"/>
        <color rgb="FFF8696B"/>
      </colorScale>
    </cfRule>
  </conditionalFormatting>
  <conditionalFormatting sqref="W2:W16">
    <cfRule type="colorScale" priority="99145">
      <colorScale>
        <cfvo type="min"/>
        <cfvo type="percentile" val="50"/>
        <cfvo type="max"/>
        <color rgb="FF63BE7B"/>
        <color rgb="FFFCFCFF"/>
        <color rgb="FFF8696B"/>
      </colorScale>
    </cfRule>
  </conditionalFormatting>
  <conditionalFormatting sqref="D2:D18">
    <cfRule type="colorScale" priority="99147">
      <colorScale>
        <cfvo type="min"/>
        <cfvo type="percentile" val="50"/>
        <cfvo type="max"/>
        <color rgb="FFF8696B"/>
        <color rgb="FFFCFCFF"/>
        <color rgb="FF63BE7B"/>
      </colorScale>
    </cfRule>
  </conditionalFormatting>
  <conditionalFormatting sqref="G2:G18">
    <cfRule type="colorScale" priority="99149">
      <colorScale>
        <cfvo type="min"/>
        <cfvo type="max"/>
        <color rgb="FFFCFCFF"/>
        <color rgb="FF63BE7B"/>
      </colorScale>
    </cfRule>
  </conditionalFormatting>
  <conditionalFormatting sqref="J2:J18">
    <cfRule type="colorScale" priority="99151">
      <colorScale>
        <cfvo type="min"/>
        <cfvo type="max"/>
        <color rgb="FFFCFCFF"/>
        <color rgb="FF63BE7B"/>
      </colorScale>
    </cfRule>
  </conditionalFormatting>
  <conditionalFormatting sqref="M2:M18">
    <cfRule type="colorScale" priority="99153">
      <colorScale>
        <cfvo type="min"/>
        <cfvo type="max"/>
        <color rgb="FFFCFCFF"/>
        <color rgb="FF63BE7B"/>
      </colorScale>
    </cfRule>
  </conditionalFormatting>
  <conditionalFormatting sqref="N2:N18">
    <cfRule type="colorScale" priority="99155">
      <colorScale>
        <cfvo type="min"/>
        <cfvo type="max"/>
        <color rgb="FFFCFCFF"/>
        <color rgb="FF63BE7B"/>
      </colorScale>
    </cfRule>
  </conditionalFormatting>
  <conditionalFormatting sqref="O2:O18">
    <cfRule type="colorScale" priority="99157">
      <colorScale>
        <cfvo type="min"/>
        <cfvo type="percentile" val="50"/>
        <cfvo type="max"/>
        <color rgb="FF63BE7B"/>
        <color rgb="FFFCFCFF"/>
        <color rgb="FFF8696B"/>
      </colorScale>
    </cfRule>
  </conditionalFormatting>
  <conditionalFormatting sqref="P2:P18">
    <cfRule type="colorScale" priority="99159">
      <colorScale>
        <cfvo type="min"/>
        <cfvo type="percentile" val="50"/>
        <cfvo type="max"/>
        <color rgb="FF63BE7B"/>
        <color rgb="FFFCFCFF"/>
        <color rgb="FFF8696B"/>
      </colorScale>
    </cfRule>
  </conditionalFormatting>
  <conditionalFormatting sqref="Q2:Q18">
    <cfRule type="colorScale" priority="99161">
      <colorScale>
        <cfvo type="min"/>
        <cfvo type="percentile" val="50"/>
        <cfvo type="max"/>
        <color rgb="FFF8696B"/>
        <color rgb="FFFCFCFF"/>
        <color rgb="FF63BE7B"/>
      </colorScale>
    </cfRule>
  </conditionalFormatting>
  <conditionalFormatting sqref="R2:R18">
    <cfRule type="colorScale" priority="99163">
      <colorScale>
        <cfvo type="min"/>
        <cfvo type="max"/>
        <color rgb="FFFCFCFF"/>
        <color rgb="FF63BE7B"/>
      </colorScale>
    </cfRule>
  </conditionalFormatting>
  <conditionalFormatting sqref="S2:S18">
    <cfRule type="colorScale" priority="99165">
      <colorScale>
        <cfvo type="min"/>
        <cfvo type="percentile" val="50"/>
        <cfvo type="max"/>
        <color rgb="FFF8696B"/>
        <color rgb="FFFCFCFF"/>
        <color rgb="FF63BE7B"/>
      </colorScale>
    </cfRule>
  </conditionalFormatting>
  <conditionalFormatting sqref="T2:T18">
    <cfRule type="colorScale" priority="99167">
      <colorScale>
        <cfvo type="min"/>
        <cfvo type="percentile" val="50"/>
        <cfvo type="max"/>
        <color rgb="FFF8696B"/>
        <color rgb="FFFCFCFF"/>
        <color rgb="FF63BE7B"/>
      </colorScale>
    </cfRule>
  </conditionalFormatting>
  <conditionalFormatting sqref="U2:U18">
    <cfRule type="colorScale" priority="99169">
      <colorScale>
        <cfvo type="min"/>
        <cfvo type="percentile" val="50"/>
        <cfvo type="max"/>
        <color rgb="FFF8696B"/>
        <color rgb="FFFCFCFF"/>
        <color rgb="FF63BE7B"/>
      </colorScale>
    </cfRule>
  </conditionalFormatting>
  <conditionalFormatting sqref="V2:V18">
    <cfRule type="colorScale" priority="99171">
      <colorScale>
        <cfvo type="min"/>
        <cfvo type="percentile" val="50"/>
        <cfvo type="max"/>
        <color rgb="FF63BE7B"/>
        <color rgb="FFFCFCFF"/>
        <color rgb="FFF8696B"/>
      </colorScale>
    </cfRule>
  </conditionalFormatting>
  <conditionalFormatting sqref="W2:W18">
    <cfRule type="colorScale" priority="99173">
      <colorScale>
        <cfvo type="min"/>
        <cfvo type="percentile" val="50"/>
        <cfvo type="max"/>
        <color rgb="FF63BE7B"/>
        <color rgb="FFFCFCFF"/>
        <color rgb="FFF8696B"/>
      </colorScale>
    </cfRule>
  </conditionalFormatting>
  <conditionalFormatting sqref="D2:D20">
    <cfRule type="colorScale" priority="15">
      <colorScale>
        <cfvo type="min"/>
        <cfvo type="percentile" val="50"/>
        <cfvo type="max"/>
        <color rgb="FFF8696B"/>
        <color rgb="FFFCFCFF"/>
        <color rgb="FF63BE7B"/>
      </colorScale>
    </cfRule>
  </conditionalFormatting>
  <conditionalFormatting sqref="G2:G20">
    <cfRule type="colorScale" priority="14">
      <colorScale>
        <cfvo type="min"/>
        <cfvo type="max"/>
        <color rgb="FFFCFCFF"/>
        <color rgb="FF63BE7B"/>
      </colorScale>
    </cfRule>
  </conditionalFormatting>
  <conditionalFormatting sqref="J2:J20">
    <cfRule type="colorScale" priority="13">
      <colorScale>
        <cfvo type="min"/>
        <cfvo type="max"/>
        <color rgb="FFFCFCFF"/>
        <color rgb="FF63BE7B"/>
      </colorScale>
    </cfRule>
  </conditionalFormatting>
  <conditionalFormatting sqref="M2:M20">
    <cfRule type="colorScale" priority="12">
      <colorScale>
        <cfvo type="min"/>
        <cfvo type="max"/>
        <color rgb="FFFCFCFF"/>
        <color rgb="FF63BE7B"/>
      </colorScale>
    </cfRule>
  </conditionalFormatting>
  <conditionalFormatting sqref="N2:N20">
    <cfRule type="colorScale" priority="11">
      <colorScale>
        <cfvo type="min"/>
        <cfvo type="max"/>
        <color rgb="FFFCFCFF"/>
        <color rgb="FF63BE7B"/>
      </colorScale>
    </cfRule>
  </conditionalFormatting>
  <conditionalFormatting sqref="O2:O20">
    <cfRule type="colorScale" priority="10">
      <colorScale>
        <cfvo type="min"/>
        <cfvo type="percentile" val="50"/>
        <cfvo type="max"/>
        <color rgb="FF63BE7B"/>
        <color rgb="FFFCFCFF"/>
        <color rgb="FFF8696B"/>
      </colorScale>
    </cfRule>
  </conditionalFormatting>
  <conditionalFormatting sqref="P2:P20">
    <cfRule type="colorScale" priority="9">
      <colorScale>
        <cfvo type="min"/>
        <cfvo type="percentile" val="50"/>
        <cfvo type="max"/>
        <color rgb="FF63BE7B"/>
        <color rgb="FFFCFCFF"/>
        <color rgb="FFF8696B"/>
      </colorScale>
    </cfRule>
  </conditionalFormatting>
  <conditionalFormatting sqref="Q2:Q20">
    <cfRule type="colorScale" priority="8">
      <colorScale>
        <cfvo type="min"/>
        <cfvo type="percentile" val="50"/>
        <cfvo type="max"/>
        <color rgb="FFF8696B"/>
        <color rgb="FFFCFCFF"/>
        <color rgb="FF63BE7B"/>
      </colorScale>
    </cfRule>
  </conditionalFormatting>
  <conditionalFormatting sqref="R2:R20">
    <cfRule type="colorScale" priority="7">
      <colorScale>
        <cfvo type="min"/>
        <cfvo type="max"/>
        <color rgb="FFFCFCFF"/>
        <color rgb="FF63BE7B"/>
      </colorScale>
    </cfRule>
  </conditionalFormatting>
  <conditionalFormatting sqref="S2:S20">
    <cfRule type="colorScale" priority="5">
      <colorScale>
        <cfvo type="min"/>
        <cfvo type="percentile" val="50"/>
        <cfvo type="max"/>
        <color rgb="FFF8696B"/>
        <color rgb="FFFCFCFF"/>
        <color rgb="FF63BE7B"/>
      </colorScale>
    </cfRule>
    <cfRule type="colorScale" priority="6">
      <colorScale>
        <cfvo type="min"/>
        <cfvo type="max"/>
        <color rgb="FFFCFCFF"/>
        <color rgb="FF63BE7B"/>
      </colorScale>
    </cfRule>
  </conditionalFormatting>
  <conditionalFormatting sqref="T2:T20">
    <cfRule type="colorScale" priority="4">
      <colorScale>
        <cfvo type="min"/>
        <cfvo type="percentile" val="50"/>
        <cfvo type="max"/>
        <color rgb="FFF8696B"/>
        <color rgb="FFFCFCFF"/>
        <color rgb="FF63BE7B"/>
      </colorScale>
    </cfRule>
  </conditionalFormatting>
  <conditionalFormatting sqref="U2:U20">
    <cfRule type="colorScale" priority="3">
      <colorScale>
        <cfvo type="min"/>
        <cfvo type="percentile" val="50"/>
        <cfvo type="max"/>
        <color rgb="FFF8696B"/>
        <color rgb="FFFCFCFF"/>
        <color rgb="FF63BE7B"/>
      </colorScale>
    </cfRule>
  </conditionalFormatting>
  <conditionalFormatting sqref="V2:V20">
    <cfRule type="colorScale" priority="2">
      <colorScale>
        <cfvo type="min"/>
        <cfvo type="percentile" val="50"/>
        <cfvo type="max"/>
        <color rgb="FF63BE7B"/>
        <color rgb="FFFCFCFF"/>
        <color rgb="FFF8696B"/>
      </colorScale>
    </cfRule>
  </conditionalFormatting>
  <conditionalFormatting sqref="W2:W20">
    <cfRule type="colorScale" priority="1">
      <colorScale>
        <cfvo type="min"/>
        <cfvo type="percentile" val="50"/>
        <cfvo type="max"/>
        <color rgb="FF63BE7B"/>
        <color rgb="FFFCFCFF"/>
        <color rgb="FFF8696B"/>
      </colorScale>
    </cfRule>
  </conditionalFormatting>
  <hyperlinks>
    <hyperlink ref="A8" r:id="rId1" display="Technology/Software/ZScaler.xlsx" xr:uid="{39DEEFC7-69E7-B44C-9930-326B26DFE453}"/>
    <hyperlink ref="A10" r:id="rId2" display="Technology/Software/Crowdstrike.xlsx" xr:uid="{AE23A5C9-3C60-484D-90D0-F866CC6AAEC5}"/>
    <hyperlink ref="A20" r:id="rId3" display="Consumer/Dutch Bros.xlsx" xr:uid="{8A6B23D0-6998-8B4E-9D4B-433B10CE3858}"/>
    <hyperlink ref="A7" r:id="rId4" display="Technology/Hardware/Mobileye.xlsx" xr:uid="{6C8082F4-1FB9-E349-9366-1DF7AF73E81A}"/>
    <hyperlink ref="A2" r:id="rId5" display="Technology/Software/DLocal.xlsx" xr:uid="{D19FBE11-74B0-644B-A4E5-40E9096F6A92}"/>
    <hyperlink ref="A16" r:id="rId6" display="Technology/Software/SentinelOne.xlsx" xr:uid="{8EF36E4A-EFD9-814B-B28D-3279F243CC90}"/>
    <hyperlink ref="A17" r:id="rId7" display="Technology/Software/Confluent.xlsx" xr:uid="{A57CCED3-2869-0349-9F87-23482BB11077}"/>
    <hyperlink ref="A11" r:id="rId8" display="Technology/Software/GitLab.xlsx" xr:uid="{5755D5FC-8EA6-454C-96F9-EE53F830A8B8}"/>
    <hyperlink ref="A19" r:id="rId9" display="Technology/Hardware/Tesla.xlsx" xr:uid="{C17AEA53-3A28-BB4A-8A33-541F74EC7596}"/>
    <hyperlink ref="A18" r:id="rId10" display="Financials/Adyen.xlsx" xr:uid="{29966244-D9D5-8548-9B5B-67F8A351E068}"/>
    <hyperlink ref="A9" r:id="rId11" display="Technology/Software/Datadog.xlsx" xr:uid="{9D64B342-AFE3-2341-92D8-C11C7E023155}"/>
    <hyperlink ref="A12" r:id="rId12" display="Technology/Software/Global-E.xlsx" xr:uid="{64FF3B08-696A-EA40-A616-5AD2AC529478}"/>
    <hyperlink ref="A14" r:id="rId13" display="Consumer/Celsius Holdings.xlsx" xr:uid="{4CC452E2-7023-214E-B6EE-6AAB609CB87A}"/>
    <hyperlink ref="A4" r:id="rId14" display="Technology/Software/Monday.com.xlsx" xr:uid="{C55A1CFC-6E88-7449-8359-689A2CBC1886}"/>
    <hyperlink ref="A13" r:id="rId15" display="Technology/Software/Snowflake.xlsx" xr:uid="{821226A8-B055-0F49-BCFC-82AC04DCD3DE}"/>
    <hyperlink ref="A3" r:id="rId16" display="Technology/Software/Airbnb.xlsx" xr:uid="{CC407AE3-0FA9-754E-B423-F9A55C208EE5}"/>
    <hyperlink ref="A15" r:id="rId17" display="Industrials/Symbiotic.xlsx" xr:uid="{D75E63DB-0208-424C-893F-476B59ABCEE5}"/>
    <hyperlink ref="A6" r:id="rId18" display="Technology/Software/Bill Holdings.xlsx" xr:uid="{C8C8A11B-BBAC-434C-B943-FB3ED1C5B0E4}"/>
    <hyperlink ref="A5" r:id="rId19" display="Technology/Software/Twilio.xlsx" xr:uid="{5F9FC9B5-1C2A-6741-B974-E06DD6EF715B}"/>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6BDA3-F4F2-9E44-BC4B-979E58F2556D}">
  <dimension ref="A1:AI21"/>
  <sheetViews>
    <sheetView zoomScale="80" zoomScaleNormal="80" workbookViewId="0">
      <pane ySplit="1" topLeftCell="A2" activePane="bottomLeft" state="frozen"/>
      <selection pane="bottomLeft" activeCell="D12" sqref="D12"/>
    </sheetView>
  </sheetViews>
  <sheetFormatPr baseColWidth="10" defaultRowHeight="16"/>
  <cols>
    <col min="1" max="1" width="30.7109375" style="7" customWidth="1"/>
    <col min="2" max="2" width="10.7109375" style="1" hidden="1" customWidth="1"/>
    <col min="3" max="3" width="10.7109375" style="1" customWidth="1"/>
    <col min="4" max="4" width="10.7109375" style="11" customWidth="1"/>
    <col min="5" max="6" width="10.7109375" hidden="1" customWidth="1"/>
    <col min="7" max="7" width="10.7109375" customWidth="1"/>
    <col min="8" max="9" width="10.7109375" hidden="1" customWidth="1"/>
    <col min="10" max="10" width="10.7109375" customWidth="1"/>
    <col min="11" max="12" width="10.7109375" hidden="1" customWidth="1"/>
    <col min="13" max="20" width="10.7109375" customWidth="1"/>
    <col min="21" max="23" width="11.7109375" customWidth="1"/>
    <col min="24" max="24" width="13.85546875" customWidth="1"/>
    <col min="25" max="25" width="24.7109375" style="10" customWidth="1"/>
    <col min="26" max="26" width="13.5703125" customWidth="1"/>
    <col min="27" max="27" width="109.5703125" customWidth="1"/>
    <col min="28" max="28" width="11.7109375" customWidth="1"/>
  </cols>
  <sheetData>
    <row r="1" spans="1:35" s="46" customFormat="1" ht="60" customHeight="1">
      <c r="A1" s="45" t="s">
        <v>596</v>
      </c>
      <c r="B1" s="46" t="s">
        <v>577</v>
      </c>
      <c r="C1" s="46" t="s">
        <v>5</v>
      </c>
      <c r="D1" s="46" t="s">
        <v>0</v>
      </c>
      <c r="E1" s="46" t="s">
        <v>9</v>
      </c>
      <c r="F1" s="47" t="s">
        <v>8</v>
      </c>
      <c r="G1" s="46" t="s">
        <v>575</v>
      </c>
      <c r="H1" s="46" t="s">
        <v>26</v>
      </c>
      <c r="I1" s="46" t="s">
        <v>27</v>
      </c>
      <c r="J1" s="46" t="s">
        <v>579</v>
      </c>
      <c r="K1" s="46" t="s">
        <v>580</v>
      </c>
      <c r="L1" s="46" t="s">
        <v>581</v>
      </c>
      <c r="M1" s="46" t="s">
        <v>576</v>
      </c>
      <c r="N1" s="46" t="s">
        <v>582</v>
      </c>
      <c r="O1" s="46" t="s">
        <v>24</v>
      </c>
      <c r="P1" s="46" t="s">
        <v>25</v>
      </c>
      <c r="Q1" s="46" t="s">
        <v>578</v>
      </c>
      <c r="R1" s="46" t="s">
        <v>3</v>
      </c>
      <c r="S1" s="46" t="s">
        <v>583</v>
      </c>
      <c r="T1" s="46" t="s">
        <v>2</v>
      </c>
      <c r="U1" s="46" t="s">
        <v>4</v>
      </c>
      <c r="V1" s="46" t="s">
        <v>584</v>
      </c>
      <c r="W1" s="46" t="s">
        <v>597</v>
      </c>
      <c r="X1" s="46" t="s">
        <v>1</v>
      </c>
      <c r="Y1" s="46" t="s">
        <v>7</v>
      </c>
      <c r="Z1" s="46" t="s">
        <v>10</v>
      </c>
      <c r="AA1" s="46" t="s">
        <v>6</v>
      </c>
    </row>
    <row r="2" spans="1:35" ht="50" customHeight="1">
      <c r="A2" s="56" t="e" vm="64">
        <v>#VALUE!</v>
      </c>
      <c r="B2" s="12" cm="1">
        <f t="array" ref="B2">_FV(A2,"Price")</f>
        <v>105.55</v>
      </c>
      <c r="C2" s="38">
        <f>[64]Model!$K$6</f>
        <v>126.67557657885577</v>
      </c>
      <c r="D2" s="33">
        <f>[64]Model!$K$7</f>
        <v>0.20014757535628402</v>
      </c>
      <c r="E2" s="33">
        <f>[64]Model!$E$11</f>
        <v>0.28314252479868807</v>
      </c>
      <c r="F2" s="33">
        <f>[64]Model!$F$11</f>
        <v>0.22706872897711117</v>
      </c>
      <c r="G2" s="33">
        <f>[64]Model!$K$11</f>
        <v>0.17103728785596189</v>
      </c>
      <c r="H2" s="33">
        <f>[64]Model!$E$13</f>
        <v>0.3113748078196743</v>
      </c>
      <c r="I2" s="33">
        <f>[64]Model!$F$13</f>
        <v>0.25641933333397438</v>
      </c>
      <c r="J2" s="33">
        <f>[64]Model!$K$13</f>
        <v>0.14495701306560024</v>
      </c>
      <c r="K2" s="33">
        <f>[64]Model!$E$16</f>
        <v>0.36841403291393315</v>
      </c>
      <c r="L2" s="33">
        <f>[64]Model!$F$16</f>
        <v>0.25370812603994741</v>
      </c>
      <c r="M2" s="33">
        <f>[64]Model!$K$16</f>
        <v>0.18731103241867761</v>
      </c>
      <c r="N2" s="33">
        <f t="shared" ref="N2:N20" si="0">SUM(D2,G2,M2,J2,Q2,R2,S2,T2,U2)/9</f>
        <v>0.34555195532144606</v>
      </c>
      <c r="O2" s="34">
        <f>[64]Model!$A$6</f>
        <v>11.733123805541036</v>
      </c>
      <c r="P2" s="34">
        <f>[64]Model!$A$7</f>
        <v>19.79317975308642</v>
      </c>
      <c r="Q2" s="35">
        <f>[64]Model!$C$7</f>
        <v>4.6913706648202047E-2</v>
      </c>
      <c r="R2" s="33">
        <f>[64]Model!$C$3</f>
        <v>1</v>
      </c>
      <c r="S2" s="33">
        <f>[64]Model!$C$5</f>
        <v>0.59278619968635649</v>
      </c>
      <c r="T2" s="33">
        <f>[64]Model!$C$6</f>
        <v>0.55044432828018819</v>
      </c>
      <c r="U2" s="33">
        <f>[64]Model!$E$7</f>
        <v>0.21637045458174373</v>
      </c>
      <c r="V2" s="36">
        <f>[64]Model!$G$7</f>
        <v>2.3323729274785439E-2</v>
      </c>
      <c r="W2" s="33">
        <f>[64]Model!$G$3</f>
        <v>3.5400142596736517E-4</v>
      </c>
      <c r="X2" s="39">
        <f>[64]Model!$A$3</f>
        <v>22445465840</v>
      </c>
      <c r="Y2" s="43" t="str" cm="1">
        <f t="array" ref="Y2">_FV(A2,"Industry")</f>
        <v>Hotels &amp; Entertainment Services</v>
      </c>
      <c r="Z2" s="41" cm="1">
        <f t="array" ref="Z2">_FV(A2,"Year incorporated",TRUE)</f>
        <v>2014</v>
      </c>
      <c r="AA2" s="8" t="str" cm="1">
        <f t="array" ref="AA2">_FV(A2,"Description")</f>
        <v>Evolution AB (publ), formerly Evolution Gaming Group AB (publ), is a Sweden-based company active in the Internet services sector.The Company develops, produces, markets and licenses fully-integrated business-to-business (B2B) live casino solutions for gaming operators. The gaming operators then market and offer the products to their end users.The Company provides its services through live casino studios across Europe, Canada and the USA.</v>
      </c>
      <c r="AB2" s="5"/>
      <c r="AC2" s="22"/>
      <c r="AD2" s="6"/>
    </row>
    <row r="3" spans="1:35" ht="50" customHeight="1">
      <c r="A3" s="56" t="e" vm="57">
        <v>#VALUE!</v>
      </c>
      <c r="B3" s="12" cm="1">
        <f t="array" ref="B3">_FV(A3,"Price")</f>
        <v>467.65</v>
      </c>
      <c r="C3" s="38">
        <f>[57]Model!$K$6</f>
        <v>323.89115440074005</v>
      </c>
      <c r="D3" s="33">
        <f>[57]Model!$K$7</f>
        <v>-0.30740691884798443</v>
      </c>
      <c r="E3" s="33">
        <f>[57]Model!$E$11</f>
        <v>2.2293230289069932E-3</v>
      </c>
      <c r="F3" s="33">
        <f>[57]Model!$F$11</f>
        <v>1.018462222881293</v>
      </c>
      <c r="G3" s="33">
        <f>[57]Model!$K$11</f>
        <v>0.38760441834341253</v>
      </c>
      <c r="H3" s="33">
        <f>[57]Model!$E$13</f>
        <v>-0.55209187858900743</v>
      </c>
      <c r="I3" s="33">
        <f>[57]Model!$F$13</f>
        <v>5.5737179487179489</v>
      </c>
      <c r="J3" s="33">
        <f>[57]Model!$K$13</f>
        <v>0.23794361817838033</v>
      </c>
      <c r="K3" s="33">
        <f>[57]Model!$E$16</f>
        <v>-0.54468894324962536</v>
      </c>
      <c r="L3" s="33">
        <f>[57]Model!$F$16</f>
        <v>5.8014705882352944</v>
      </c>
      <c r="M3" s="33">
        <f>[57]Model!$K$16</f>
        <v>0.28091099085908805</v>
      </c>
      <c r="N3" s="33">
        <f t="shared" si="0"/>
        <v>0.27583358005879266</v>
      </c>
      <c r="O3" s="34">
        <f>[57]Model!$A$6</f>
        <v>21.215433640671492</v>
      </c>
      <c r="P3" s="34">
        <f>[57]Model!$A$7</f>
        <v>40.227606742355647</v>
      </c>
      <c r="Q3" s="35">
        <f>[57]Model!$C$7</f>
        <v>2.2422388451863937E-2</v>
      </c>
      <c r="R3" s="33">
        <f>[57]Model!$C$3</f>
        <v>0.64620000000000011</v>
      </c>
      <c r="S3" s="33">
        <f>[57]Model!$C$5</f>
        <v>0.52738493185908975</v>
      </c>
      <c r="T3" s="33">
        <f>[57]Model!$C$6</f>
        <v>0.47570069426587813</v>
      </c>
      <c r="U3" s="33">
        <f>[57]Model!$E$7</f>
        <v>0.21174209741940545</v>
      </c>
      <c r="V3" s="36">
        <f>[57]Model!$G$7</f>
        <v>0.39074942729355294</v>
      </c>
      <c r="W3" s="33">
        <f>[57]Model!$G$3</f>
        <v>-2.4567594150855334E-3</v>
      </c>
      <c r="X3" s="39">
        <f>[57]Model!$A$3</f>
        <v>1155095500000</v>
      </c>
      <c r="Y3" s="43" t="str" cm="1">
        <f t="array" ref="Y3">_FV(A3,"Industry")</f>
        <v>Semiconductors &amp; Semiconductor Equipment</v>
      </c>
      <c r="Z3" s="41" cm="1">
        <f t="array" ref="Z3">_FV(A3,"Year incorporated",TRUE)</f>
        <v>1998</v>
      </c>
      <c r="AA3" s="8" t="str" cm="1">
        <f t="array" ref="AA3">_FV(A3,"Description")</f>
        <v>NVIDIA Corporation accelerates computing to help solve the computational problems. The Company has two segments. The Compute &amp; Networking segment includes its data center accelerated computing platform; networking; automotive artificial intelligence (AI) cockpit, autonomous driving development agreements and autonomous vehicle solutions; electric vehicle computing platforms; Jetson for robotics and other embedded platforms; NVIDIA AI Enterprise and other software; and cryptocurrency mining processors (CMP). The Graphics segment includes GeForce GPUs for gaming and personal computers (PCs), the GeForce NOW game streaming service and related infrastructure, and solutions for gaming platforms; Quadro/NVIDIA RTX GPUs for enterprise workstation graphics; virtual GPU (vGPU), software for cloud-based visual and virtual computing; automotive platforms for infotainment systems; and omniverse enterprise software for building and operating metaverse and three-dimensional Internet applications.</v>
      </c>
      <c r="AB3" s="5"/>
      <c r="AC3" s="22"/>
      <c r="AD3" s="6"/>
      <c r="AI3" s="6"/>
    </row>
    <row r="4" spans="1:35" ht="50" customHeight="1">
      <c r="A4" s="56" t="e" vm="97">
        <v>#VALUE!</v>
      </c>
      <c r="B4" s="12" cm="1">
        <f t="array" ref="B4">_FV(A4,"Price")</f>
        <v>100.4</v>
      </c>
      <c r="C4" s="38">
        <f>[97]Model!$K$6</f>
        <v>72.523731731644773</v>
      </c>
      <c r="D4" s="33">
        <f>[97]Model!$K$7</f>
        <v>-0.27765207438600825</v>
      </c>
      <c r="E4" s="33">
        <f>[97]Model!$E$11</f>
        <v>0.17965031839907342</v>
      </c>
      <c r="F4" s="33">
        <f>[97]Model!$F$11</f>
        <v>0.32084928723344097</v>
      </c>
      <c r="G4" s="33">
        <f>[97]Model!$K$11</f>
        <v>0.178390977085577</v>
      </c>
      <c r="H4" s="33">
        <f>[97]Model!$E$13</f>
        <v>9.1307373615374887E-2</v>
      </c>
      <c r="I4" s="33">
        <f>[97]Model!$F$13</f>
        <v>0.52558584491113258</v>
      </c>
      <c r="J4" s="33">
        <f>[97]Model!$K$13</f>
        <v>0.21588040586699053</v>
      </c>
      <c r="K4" s="33">
        <f>[97]Model!$E$16</f>
        <v>0.21951774555590786</v>
      </c>
      <c r="L4" s="33">
        <f>[97]Model!$F$16</f>
        <v>0.23184864213449607</v>
      </c>
      <c r="M4" s="33">
        <f>[97]Model!$K$16</f>
        <v>0.16634217837956139</v>
      </c>
      <c r="N4" s="33">
        <f t="shared" si="0"/>
        <v>0.26858375506252208</v>
      </c>
      <c r="O4" s="34">
        <f>[97]Model!$A$6</f>
        <v>10.449594562365847</v>
      </c>
      <c r="P4" s="34">
        <f>[97]Model!$A$7</f>
        <v>28.83286995146829</v>
      </c>
      <c r="Q4" s="35">
        <f>[97]Model!$C$7</f>
        <v>3.2500174026563869E-2</v>
      </c>
      <c r="R4" s="33">
        <f>[97]Model!$C$3</f>
        <v>0.84349999999999992</v>
      </c>
      <c r="S4" s="33">
        <f>[97]Model!$C$5</f>
        <v>0.36241950870498452</v>
      </c>
      <c r="T4" s="33">
        <f>[97]Model!$C$6</f>
        <v>0.33961364178392561</v>
      </c>
      <c r="U4" s="33">
        <f>[97]Model!$E$7</f>
        <v>0.55625898410110453</v>
      </c>
      <c r="V4" s="36">
        <f>[97]Model!$G$7</f>
        <v>0.28410686064978846</v>
      </c>
      <c r="W4" s="33">
        <f>[97]Model!$G$3</f>
        <v>-4.9800507513766412E-3</v>
      </c>
      <c r="X4" s="39">
        <f>[97]Model!$A$3</f>
        <v>350521200000</v>
      </c>
      <c r="Y4" s="43" t="str" cm="1">
        <f t="array" ref="Y4">_FV(A4,"Industry")</f>
        <v>Pharmaceuticals</v>
      </c>
      <c r="Z4" s="41" cm="1">
        <f t="array" ref="Z4">_FV(A4,"Year incorporated",TRUE)</f>
        <v>1931</v>
      </c>
      <c r="AA4" s="8" t="str" cm="1">
        <f t="array" ref="AA4">_FV(A4,"Description")</f>
        <v>Novo Nordisk A/S is a global healthcare company engaged in diabetes care. The Company is also engaged in the discovery, development, manufacturing and marketing of pharmaceutical products. The Company operates through two business segments: diabetes and obesity care, and biopharmaceuticals. The Company's diabetes and obesity care segment covers insulin, GLP-1, other protein-related products, such as glucagon, protein-related delivery systems and needles, and oral anti-diabetic drugs. The Company's biopharmaceuticals segment covers the therapy areas of hemophilia care, growth hormone therapy and hormone replacement therapy. The Company also offers Saxenda product to treat obesity. It offers a range of products, including NovoLog/NovoRapid; NovoLog Mix/NovoMix; Prandin/NovoNorm; NovoSeven; Norditropin, and Vagifem. As of December 31, 2016, it marketed its products in over 180 countries. Its regional structure consists of two commercial units: North America and International Operations.</v>
      </c>
      <c r="AB4" s="4"/>
      <c r="AC4" s="22"/>
      <c r="AD4" s="6"/>
    </row>
    <row r="5" spans="1:35" ht="49" customHeight="1">
      <c r="A5" s="57" t="e" vm="4">
        <v>#VALUE!</v>
      </c>
      <c r="B5" s="12" cm="1">
        <f t="array" ref="B5">_FV(A5,"Price")</f>
        <v>217.77</v>
      </c>
      <c r="C5" s="38">
        <f>[4]Model!$K$6</f>
        <v>168.90933096065979</v>
      </c>
      <c r="D5" s="33">
        <f>[4]Model!$K$7</f>
        <v>-0.22436822812756685</v>
      </c>
      <c r="E5" s="33">
        <f>[4]Model!$E$11</f>
        <v>7.3309550639662158E-2</v>
      </c>
      <c r="F5" s="33">
        <f>[4]Model!$F$11</f>
        <v>4.7792827566846885E-2</v>
      </c>
      <c r="G5" s="33">
        <f>[4]Model!$K$11</f>
        <v>5.4006805394709631E-2</v>
      </c>
      <c r="H5" s="33">
        <f>[4]Model!$E$13</f>
        <v>-0.14147012728871222</v>
      </c>
      <c r="I5" s="33">
        <f>[4]Model!$F$13</f>
        <v>0.11012169783318493</v>
      </c>
      <c r="J5" s="33">
        <f>[4]Model!$K$13</f>
        <v>7.2453831410281916E-2</v>
      </c>
      <c r="K5" s="33">
        <f>[4]Model!$E$16</f>
        <v>0.14218411152616506</v>
      </c>
      <c r="L5" s="33">
        <f>[4]Model!$F$16</f>
        <v>2.5143603114365476E-2</v>
      </c>
      <c r="M5" s="33">
        <f>[4]Model!$K$16</f>
        <v>6.2233150183425325E-2</v>
      </c>
      <c r="N5" s="33">
        <f t="shared" si="0"/>
        <v>0.26545698341306306</v>
      </c>
      <c r="O5" s="34">
        <f>[4]Model!$A$6</f>
        <v>14.892377762893503</v>
      </c>
      <c r="P5" s="34">
        <f>[4]Model!$A$7</f>
        <v>29.725026737967916</v>
      </c>
      <c r="Q5" s="35">
        <f>[4]Model!$C$7</f>
        <v>3.9713380035908449E-2</v>
      </c>
      <c r="R5" s="33">
        <f>[4]Model!$C$3</f>
        <v>0.86549999999999994</v>
      </c>
      <c r="S5" s="33">
        <f>[4]Model!$C$5</f>
        <v>0.50100468854655056</v>
      </c>
      <c r="T5" s="33">
        <f>[4]Model!$C$6</f>
        <v>0.59142665773610181</v>
      </c>
      <c r="U5" s="33">
        <f>[4]Model!$E$7</f>
        <v>0.42714256553815649</v>
      </c>
      <c r="V5" s="36" t="s">
        <v>586</v>
      </c>
      <c r="W5" s="33">
        <f>[4]Model!$G$3</f>
        <v>-3.1249490426269011E-2</v>
      </c>
      <c r="X5" s="39">
        <f>[4]Model!$A$3</f>
        <v>22234320000</v>
      </c>
      <c r="Y5" s="43" t="str" cm="1">
        <f t="array" ref="Y5">_FV(A5,"Industry")</f>
        <v>Software &amp; IT Services</v>
      </c>
      <c r="Z5" s="41" cm="1">
        <f t="array" ref="Z5">_FV(A5,"Year incorporated",TRUE)</f>
        <v>1995</v>
      </c>
      <c r="AA5" s="8" t="str" cm="1">
        <f t="array" ref="AA5">_FV(A5,"Description")</f>
        <v>VeriSign, Inc. is a global provider of domain name registry services and Internet infrastructure. The Company enables the security, stability, and resiliency of Internet infrastructure and services, including providing root zone maintainer services, operating two global Internet root servers, and providing registration services and authoritative resolution for the .com and .net top-level domains (TLDs), which support the majority of global e-commerce. The Company operates the authoritative directory of and/or the back-end systems for all .com, .net, .cc, .gov, .edu and .name domain names, among others. Its services allow individuals and organizations to establish their online identities, while providing the secure, always-on access they need to communicate and transact reliably with large-scale online audiences. The Company also provides internationalized domain name (IDN) services that enable Internet users to access domain names in characters representing their local language.</v>
      </c>
      <c r="AB5" s="5"/>
    </row>
    <row r="6" spans="1:35" ht="50" customHeight="1">
      <c r="A6" s="56" t="e" vm="6">
        <v>#VALUE!</v>
      </c>
      <c r="B6" s="12" cm="1">
        <f t="array" ref="B6">_FV(A6,"Price")</f>
        <v>188.01</v>
      </c>
      <c r="C6" s="38">
        <f>[6]Model!$K$6</f>
        <v>172.25704662837589</v>
      </c>
      <c r="D6" s="33">
        <f>[6]Model!$K$7</f>
        <v>-8.3787848367768203E-2</v>
      </c>
      <c r="E6" s="33">
        <f>[6]Model!$E$11</f>
        <v>0.19104170517447683</v>
      </c>
      <c r="F6" s="33">
        <f>[6]Model!$F$11</f>
        <v>0.13125174843738185</v>
      </c>
      <c r="G6" s="33">
        <f>[6]Model!$K$11</f>
        <v>0.12082205480047818</v>
      </c>
      <c r="H6" s="33">
        <f>[6]Model!$E$13</f>
        <v>0.52187147688838786</v>
      </c>
      <c r="I6" s="33">
        <f>[6]Model!$F$13</f>
        <v>0.59271057115341885</v>
      </c>
      <c r="J6" s="33">
        <f>[6]Model!$K$13</f>
        <v>0.24191720998090588</v>
      </c>
      <c r="K6" s="33">
        <f>[6]Model!$E$16</f>
        <v>-5.0868188520936108E-4</v>
      </c>
      <c r="L6" s="33">
        <f>[6]Model!$F$16</f>
        <v>0.26949271757218085</v>
      </c>
      <c r="M6" s="33">
        <f>[6]Model!$K$16</f>
        <v>9.1072097271658575E-2</v>
      </c>
      <c r="N6" s="33">
        <f t="shared" si="0"/>
        <v>0.25001924054198643</v>
      </c>
      <c r="O6" s="34">
        <f>[6]Model!$A$6</f>
        <v>12.483816487364621</v>
      </c>
      <c r="P6" s="34">
        <f>[6]Model!$A$7</f>
        <v>40.209501941860466</v>
      </c>
      <c r="Q6" s="35">
        <f>[6]Model!$C$7</f>
        <v>3.2099320113062935E-2</v>
      </c>
      <c r="R6" s="33">
        <f>[6]Model!$C$3</f>
        <v>0.79520000000000002</v>
      </c>
      <c r="S6" s="33">
        <f>[6]Model!$C$5</f>
        <v>0.31046931407942241</v>
      </c>
      <c r="T6" s="33">
        <f>[6]Model!$C$6</f>
        <v>0.4007220216606498</v>
      </c>
      <c r="U6" s="33">
        <f>[6]Model!$E$7</f>
        <v>0.34165899533946825</v>
      </c>
      <c r="V6" s="36">
        <f>[6]Model!$G$7</f>
        <v>0.12543950212621563</v>
      </c>
      <c r="W6" s="33">
        <f>[6]Model!$G$3</f>
        <v>-9.2412727878429246E-3</v>
      </c>
      <c r="X6" s="39">
        <f>[6]Model!$O$20</f>
        <v>6916034334</v>
      </c>
      <c r="Y6" s="43" t="str" cm="1">
        <f t="array" ref="Y6">_FV(A6,"Industry")</f>
        <v>Software &amp; IT Services</v>
      </c>
      <c r="Z6" s="41" cm="1">
        <f t="array" ref="Z6">_FV(A6,"Year incorporated",TRUE)</f>
        <v>1999</v>
      </c>
      <c r="AA6" s="8" t="str" cm="1">
        <f t="array" ref="AA6">_FV(A6,"Description")</f>
        <v>Qualys, Inc. is a provider of cloud-based information technology (IT), security and compliance solutions. Its cloud-based IT, security and compliance solutions enables organizations to identify security risks to their IT infrastructures, help protect their IT systems and applications from cyber-attacks. The Company delivers its solutions through its Qualys Cloud Platform. The Qualys Cloud Platform leverages a single agent to continuously deliver critical security intelligence while enabling enterprises to automate the full spectrum of vulnerability detection, compliance, and protection for IT systems, workloads and web applications across on premises, endpoints, servers, public and private clouds, containers, and mobile devices.</v>
      </c>
      <c r="AB6" s="5"/>
      <c r="AC6" s="22"/>
      <c r="AD6" s="23"/>
    </row>
    <row r="7" spans="1:35" ht="50" customHeight="1">
      <c r="A7" s="57" t="e" vm="7">
        <v>#VALUE!</v>
      </c>
      <c r="B7" s="12" cm="1">
        <f t="array" ref="B7">_FV(A7,"Price")</f>
        <v>1128.54</v>
      </c>
      <c r="C7" s="38">
        <f>[7]Model!$K$6</f>
        <v>647.57749321276572</v>
      </c>
      <c r="D7" s="33">
        <f>[7]Model!$K$7</f>
        <v>-0.4261811781480801</v>
      </c>
      <c r="E7" s="33">
        <f>[7]Model!$E$11</f>
        <v>9.9491648511256248E-2</v>
      </c>
      <c r="F7" s="33">
        <f>[7]Model!$F$11</f>
        <v>0.11162483487450459</v>
      </c>
      <c r="G7" s="33">
        <f>[7]Model!$K$11</f>
        <v>0.10384136384098067</v>
      </c>
      <c r="H7" s="33">
        <f>[7]Model!$E$13</f>
        <v>0.14399999999999991</v>
      </c>
      <c r="I7" s="33">
        <f>[7]Model!$F$13</f>
        <v>0.36130536130536139</v>
      </c>
      <c r="J7" s="33">
        <f>[7]Model!$K$13</f>
        <v>0.20996584419100528</v>
      </c>
      <c r="K7" s="33">
        <f>[7]Model!$E$16</f>
        <v>5.3418803418803451E-2</v>
      </c>
      <c r="L7" s="33">
        <f>[7]Model!$F$16</f>
        <v>0.44827586206896552</v>
      </c>
      <c r="M7" s="33">
        <f>[7]Model!$K$16</f>
        <v>0.21919470689918649</v>
      </c>
      <c r="N7" s="33">
        <f t="shared" si="0"/>
        <v>0.22868897417028736</v>
      </c>
      <c r="O7" s="34">
        <f>[7]Model!$A$6</f>
        <v>16.55954842543078</v>
      </c>
      <c r="P7" s="34">
        <f>[7]Model!$A$7</f>
        <v>47.722123287671231</v>
      </c>
      <c r="Q7" s="35">
        <f>[7]Model!$C$7</f>
        <v>2.5619202489296628E-2</v>
      </c>
      <c r="R7" s="33">
        <f>[7]Model!$C$3</f>
        <v>0.78900000000000003</v>
      </c>
      <c r="S7" s="33">
        <f>[7]Model!$C$5</f>
        <v>0.34699940582293526</v>
      </c>
      <c r="T7" s="33">
        <f>[7]Model!$C$6</f>
        <v>0.42424242424242425</v>
      </c>
      <c r="U7" s="33">
        <f>[7]Model!$E$7</f>
        <v>0.36551899819483757</v>
      </c>
      <c r="V7" s="36" t="s">
        <v>586</v>
      </c>
      <c r="W7" s="33">
        <f>[7]Model!$G$3</f>
        <v>-2.1487754880384551E-2</v>
      </c>
      <c r="X7" s="39">
        <f>[7]Model!$A$3</f>
        <v>27869720000</v>
      </c>
      <c r="Y7" s="43" t="str" cm="1">
        <f t="array" ref="Y7">_FV(A7,"Industry")</f>
        <v>Software &amp; IT Services</v>
      </c>
      <c r="Z7" s="41" cm="1">
        <f t="array" ref="Z7">_FV(A7,"Year incorporated",TRUE)</f>
        <v>1987</v>
      </c>
      <c r="AA7" s="8" t="str" cm="1">
        <f t="array" ref="AA7">_FV(A7,"Description")</f>
        <v>Fair Isaac Corporation is an applied analytics company. The Company operates through two segments: Scores and Software. The Scores segment includes its business-to-business (B2B) scoring solutions and services which give its clients access to predictive credit and other scores that can be integrated into their transaction streams and decision-making processes. This segment also includes its business-to-consumer (B2C) scoring solutions, including its myFICO.com subscription offerings. The Software segment includes pre-configured analytic and decision management solutions designed for a specific type of business need or process, such as account origination, customer management, customer engagement, fraud detection, financial crimes compliance and marketing as well as associated professional services. This segment also includes FICO Platform, a modular software offering designed to support advanced analytic and decision use cases, as well as stand-alone analytic and decisioning software.</v>
      </c>
      <c r="AB7" s="4"/>
      <c r="AC7" s="22"/>
      <c r="AD7" s="23"/>
    </row>
    <row r="8" spans="1:35" ht="50" customHeight="1">
      <c r="A8" s="56" t="e" vm="93">
        <v>#VALUE!</v>
      </c>
      <c r="B8" s="12" cm="1">
        <f t="array" ref="B8">_FV(A8,"Price")</f>
        <v>1425</v>
      </c>
      <c r="C8" s="38">
        <f>[93]Model!$K$6</f>
        <v>2167.7185713219246</v>
      </c>
      <c r="D8" s="33">
        <f>[93]Model!$K$7</f>
        <v>0.5212060149627542</v>
      </c>
      <c r="E8" s="33">
        <f>[93]Model!$E$11</f>
        <v>-8.5391900235132101E-2</v>
      </c>
      <c r="F8" s="33">
        <f>[93]Model!$F$11</f>
        <v>0.26299728560953262</v>
      </c>
      <c r="G8" s="33">
        <f>[93]Model!$K$11</f>
        <v>8.9126360300080115E-2</v>
      </c>
      <c r="H8" s="33">
        <f>[93]Model!$E$13</f>
        <v>-1.0882980350952143</v>
      </c>
      <c r="I8" s="33">
        <f>[93]Model!$F$13</f>
        <v>-6.1886065485725492</v>
      </c>
      <c r="J8" s="33">
        <f>[93]Model!$K$13</f>
        <v>6.8720883509002212E-2</v>
      </c>
      <c r="K8" s="33">
        <f>[93]Model!$E$16</f>
        <v>8.0293487565795019E-2</v>
      </c>
      <c r="L8" s="33">
        <f>[93]Model!$F$16</f>
        <v>-0.30745947619493796</v>
      </c>
      <c r="M8" s="33">
        <f>[93]Model!$K$16</f>
        <v>5.539863275302187E-2</v>
      </c>
      <c r="N8" s="33">
        <f t="shared" si="0"/>
        <v>0.22367439833096173</v>
      </c>
      <c r="O8" s="34">
        <f>[93]Model!$A$6</f>
        <v>1.2622401661864235</v>
      </c>
      <c r="P8" s="34">
        <f>[93]Model!$A$7</f>
        <v>16.954464446444643</v>
      </c>
      <c r="Q8" s="35">
        <f>[93]Model!$C$7</f>
        <v>9.0250743108692161E-2</v>
      </c>
      <c r="R8" s="33">
        <f>[93]Model!$C$3</f>
        <v>1</v>
      </c>
      <c r="S8" s="33">
        <f>[93]Model!$C$5</f>
        <v>7.444883736514106E-2</v>
      </c>
      <c r="T8" s="33">
        <f>[93]Model!$C$6</f>
        <v>0.11391811297996382</v>
      </c>
      <c r="U8" s="33">
        <f>[93]Model!$E$7</f>
        <v>0</v>
      </c>
      <c r="V8" s="36">
        <f>[93]Model!$G$7</f>
        <v>0.2593879711685424</v>
      </c>
      <c r="W8" s="33">
        <f>[93]Model!$G$3</f>
        <v>-4.246990024273996E-3</v>
      </c>
      <c r="X8" s="39">
        <f>[93]Model!$A$3</f>
        <v>18836410000</v>
      </c>
      <c r="Y8" s="43" t="str" cm="1">
        <f t="array" ref="Y8">_FV(A8,"Industry")</f>
        <v>Insurance</v>
      </c>
      <c r="Z8" s="41" cm="1">
        <f t="array" ref="Z8">_FV(A8,"Year incorporated",TRUE)</f>
        <v>1999</v>
      </c>
      <c r="AA8" s="8" t="str" cm="1">
        <f t="array" ref="AA8">_FV(A8,"Description")</f>
        <v>Markel Group Inc., formerly Markel Corporation, is engaged in providing insurance for bakery equipment, building supplies, and more. The Company’s three-engine system includes insurance, investments, and Markel Ventures. The Company operates the Markel Specialty, Markel International, and Global Reinsurance divisions, as well as State National, a portfolio protection and program services company, and Nephila, an insurance-linked securities investment manager. It manages its fixed-income investments to match the size and duration of its expected future insurance claims while producing interest income. Its Markel Ventures companies include Brahmin, Buckner Heavylift Cranes, CapTech, Costa Farms, Cottrell, Eagle, Ellicott Dredges, Havco, Lansing Building Products, Panel Specialists, Markel Food Group, Metromont, ParkLand Ventures, PartnerMD, RetailData, Rosemont Investment Group, VSC Fire &amp; Security, and Weldship.</v>
      </c>
      <c r="AB8" s="4"/>
      <c r="AC8" s="22"/>
      <c r="AD8" s="23"/>
    </row>
    <row r="9" spans="1:35" ht="50" customHeight="1">
      <c r="A9" s="57" t="e" vm="20">
        <v>#VALUE!</v>
      </c>
      <c r="B9" s="12" cm="1">
        <f t="array" ref="B9">_FV(A9,"Price")</f>
        <v>540.58000000000004</v>
      </c>
      <c r="C9" s="38">
        <f>[20]Model!$K$6</f>
        <v>417.08632800281089</v>
      </c>
      <c r="D9" s="33">
        <f>[20]Model!$K$7</f>
        <v>-0.22844661659178866</v>
      </c>
      <c r="E9" s="33">
        <f>[20]Model!$E$11</f>
        <v>-7.0268960503998112E-2</v>
      </c>
      <c r="F9" s="33">
        <f>[20]Model!$F$11</f>
        <v>0.14337838340965781</v>
      </c>
      <c r="G9" s="33">
        <f>[20]Model!$K$11</f>
        <v>0.19028283523744149</v>
      </c>
      <c r="H9" s="33">
        <f>[20]Model!$E$13</f>
        <v>2.9429984383133783</v>
      </c>
      <c r="I9" s="33">
        <f>[20]Model!$F$13</f>
        <v>-0.60613461834664562</v>
      </c>
      <c r="J9" s="33">
        <f>[20]Model!$K$13</f>
        <v>0.17248984790364025</v>
      </c>
      <c r="K9" s="33">
        <f>[20]Model!$E$16</f>
        <v>-0.61951367109514288</v>
      </c>
      <c r="L9" s="33">
        <f>[20]Model!$F$16</f>
        <v>1.7271041202689608</v>
      </c>
      <c r="M9" s="33">
        <f>[20]Model!$K$16</f>
        <v>0.15021137891648018</v>
      </c>
      <c r="N9" s="33">
        <f t="shared" si="0"/>
        <v>0.19160712306343189</v>
      </c>
      <c r="O9" s="34">
        <f>[20]Model!$A$6</f>
        <v>9.4018072289156631</v>
      </c>
      <c r="P9" s="34">
        <f>[20]Model!$A$7</f>
        <v>32.260279329608942</v>
      </c>
      <c r="Q9" s="35">
        <f>[20]Model!$C$7</f>
        <v>3.8357701585740284E-2</v>
      </c>
      <c r="R9" s="33">
        <f>[20]Model!$C$3</f>
        <v>0.69689999999999996</v>
      </c>
      <c r="S9" s="33">
        <f>[20]Model!$C$5</f>
        <v>0.29143601432758059</v>
      </c>
      <c r="T9" s="33">
        <f>[20]Model!$C$6</f>
        <v>0.36063171605340277</v>
      </c>
      <c r="U9" s="33">
        <f>[20]Model!$E$7</f>
        <v>5.2601230138390569E-2</v>
      </c>
      <c r="V9" s="36">
        <f>[20]Model!$G$7</f>
        <v>0.39807355830382363</v>
      </c>
      <c r="W9" s="33">
        <f>[20]Model!$G$3</f>
        <v>1.9124861396637531E-3</v>
      </c>
      <c r="X9" s="39">
        <f>[20]Model!$A$3</f>
        <v>57745900000</v>
      </c>
      <c r="Y9" s="43" t="str" cm="1">
        <f t="array" ref="Y9">_FV(A9,"Industry")</f>
        <v>Software &amp; IT Services</v>
      </c>
      <c r="Z9" s="41" cm="1">
        <f t="array" ref="Z9">_FV(A9,"Year incorporated",TRUE)</f>
        <v>1981</v>
      </c>
      <c r="AA9" s="8" t="str" cm="1">
        <f t="array" ref="AA9">_FV(A9,"Description")</f>
        <v>Roper Technologies, Inc. is a diversified technology company. The Company operates businesses that design and develop vertical software and technology enabled products for a variety of defensible niche markets. The Company operates through three segments: Application Software, Network Software and Technology Enabled Products. The Application Software segment includes Aderant, CBORD/Horizon, CliniSys, Data Innovations, Deltek, Frontline Education, IntelliTrans, PowerPlan, Strata, Vertafore. The Network Software segment includes ConstructConnect, DAT, Foundry, iPipeline, iTradeNetwork, Loadlink, MHA, SHP, SoftWriters. The Technology Enabled Products segment includes CIVCO Medical Solutions, FMI, Inovonics, IPA, Neptune, Northern Digital, rf IDEAS, Verathon. Aderant is a comprehensive management software solution for law and other professional services firms, including business development, calendar/docket matter management and others. CBORD/Horizon is a campus solutions software.</v>
      </c>
    </row>
    <row r="10" spans="1:35" ht="50" customHeight="1">
      <c r="A10" s="56" t="e" vm="13">
        <v>#VALUE!</v>
      </c>
      <c r="B10" s="38" cm="1">
        <f t="array" ref="B10">_FV(A10,"Price")</f>
        <v>374.51</v>
      </c>
      <c r="C10" s="38">
        <f>[13]Model!$K$6</f>
        <v>249.29305140274539</v>
      </c>
      <c r="D10" s="33">
        <f>[13]Model!$K$7</f>
        <v>-0.33434874528652003</v>
      </c>
      <c r="E10" s="33">
        <f>[13]Model!$E$11</f>
        <v>6.8820295556564215E-2</v>
      </c>
      <c r="F10" s="33">
        <f>[13]Model!$F$11</f>
        <v>0.14574239671566436</v>
      </c>
      <c r="G10" s="33">
        <f>[13]Model!$K$11</f>
        <v>0.13752958907911056</v>
      </c>
      <c r="H10" s="33">
        <f>[13]Model!$E$13</f>
        <v>-5.1829855096373612E-3</v>
      </c>
      <c r="I10" s="33">
        <f>[13]Model!$F$13</f>
        <v>0.14495377344149474</v>
      </c>
      <c r="J10" s="33">
        <f>[13]Model!$K$13</f>
        <v>0.14455762134231004</v>
      </c>
      <c r="K10" s="33">
        <f>[13]Model!$E$16</f>
        <v>-8.7717974640807661E-2</v>
      </c>
      <c r="L10" s="33">
        <f>[13]Model!$F$16</f>
        <v>0.10202309300346113</v>
      </c>
      <c r="M10" s="33">
        <f>[13]Model!$K$16</f>
        <v>0.19690069460047233</v>
      </c>
      <c r="N10" s="33">
        <f t="shared" si="0"/>
        <v>0.1902220660234103</v>
      </c>
      <c r="O10" s="34">
        <f>[13]Model!$A$6</f>
        <v>11.46399093904448</v>
      </c>
      <c r="P10" s="34">
        <f>[13]Model!$A$7</f>
        <v>33.596342788171391</v>
      </c>
      <c r="Q10" s="35">
        <f>[13]Model!$C$7</f>
        <v>2.4178566437347514E-2</v>
      </c>
      <c r="R10" s="33">
        <f>[13]Model!$C$3</f>
        <v>0.69440000000000002</v>
      </c>
      <c r="S10" s="33">
        <f>[13]Model!$C$5</f>
        <v>0.34122734761120266</v>
      </c>
      <c r="T10" s="33">
        <f>[13]Model!$C$6</f>
        <v>0.27718286655683688</v>
      </c>
      <c r="U10" s="33">
        <f>[13]Model!$E$7</f>
        <v>0.23037065386993258</v>
      </c>
      <c r="V10" s="36">
        <f>[13]Model!$G$7</f>
        <v>0.38506392888534485</v>
      </c>
      <c r="W10" s="33">
        <f>[13]Model!$G$3</f>
        <v>-7.3639108122086627E-4</v>
      </c>
      <c r="X10" s="39">
        <f>[13]Model!$A$3</f>
        <v>2783457000000</v>
      </c>
      <c r="Y10" s="43" t="str" cm="1">
        <f t="array" ref="Y10">_FV(A10,"Industry")</f>
        <v>Software &amp; IT Services</v>
      </c>
      <c r="Z10" s="41" cm="1">
        <f t="array" ref="Z10">_FV(A10,"Year incorporated",TRUE)</f>
        <v>1993</v>
      </c>
      <c r="AA10" s="8" t="str" cm="1">
        <f t="array" ref="AA10">_FV(A10,"Description")</f>
        <v>Microsoft Corporation is a technology company. The Company develops and supports software, services, devices, and solutions. The Company’s segments include Productivity and Business Processes, Intelligent Cloud, and More Personal Computing. The Productivity and Business Processes segment consists of products and services in its portfolio of productivity, communication, and information services. This segment primarily comprises: Office Commercial, Office Consumer, LinkedIn, and Dynamics business solutions. The Intelligent Cloud segment consists of server products and cloud services, including Azure and other cloud services, SQL Server, Windows Server, Visual Studio, System Center, and related Client Access Licenses (CALs), and Nuance and GitHub; and Enterprise Services, including enterprise support services, industry solutions and Nuance professional services. The More Personal Computing segment primarily comprises Windows, devices, gaming, and search and news advertising.</v>
      </c>
      <c r="AB10" s="5"/>
      <c r="AC10" s="22"/>
      <c r="AD10" s="6"/>
    </row>
    <row r="11" spans="1:35" ht="49" customHeight="1">
      <c r="A11" s="56" t="e" vm="21">
        <v>#VALUE!</v>
      </c>
      <c r="B11" s="12" cm="1">
        <f t="array" ref="B11">_FV(A11,"Price")</f>
        <v>545.96</v>
      </c>
      <c r="C11" s="38">
        <f>[21]Model!$K$6</f>
        <v>288.94839438248368</v>
      </c>
      <c r="D11" s="33">
        <f>[21]Model!$K$7</f>
        <v>-0.47075171371074132</v>
      </c>
      <c r="E11" s="33">
        <f>[21]Model!$E$11</f>
        <v>0.20868428257218441</v>
      </c>
      <c r="F11" s="33">
        <f>[21]Model!$F$11</f>
        <v>0.14650238057660459</v>
      </c>
      <c r="G11" s="33">
        <f>[21]Model!$K$11</f>
        <v>0.13095414419752105</v>
      </c>
      <c r="H11" s="33">
        <f>[21]Model!$E$13</f>
        <v>0.29976660558984891</v>
      </c>
      <c r="I11" s="33">
        <f>[21]Model!$F$13</f>
        <v>0.74894423488260142</v>
      </c>
      <c r="J11" s="33">
        <f>[21]Model!$K$13</f>
        <v>0.27720106841604425</v>
      </c>
      <c r="K11" s="33">
        <f>[21]Model!$E$16</f>
        <v>0.14392307114859682</v>
      </c>
      <c r="L11" s="33">
        <f>[21]Model!$F$16</f>
        <v>0.1485220132862124</v>
      </c>
      <c r="M11" s="33">
        <f>[21]Model!$K$16</f>
        <v>0.1787915276390982</v>
      </c>
      <c r="N11" s="33">
        <f t="shared" si="0"/>
        <v>0.18502529054736402</v>
      </c>
      <c r="O11" s="34">
        <f>[21]Model!$A$6</f>
        <v>14.249031925849639</v>
      </c>
      <c r="P11" s="34">
        <f>[21]Model!$A$7</f>
        <v>48.208397212543552</v>
      </c>
      <c r="Q11" s="35">
        <f>[21]Model!$C$7</f>
        <v>2.2188798487403339E-2</v>
      </c>
      <c r="R11" s="33">
        <f>[21]Model!$C$3</f>
        <v>0.78790000000000004</v>
      </c>
      <c r="S11" s="33">
        <f>[21]Model!$C$5</f>
        <v>0.29557157569515963</v>
      </c>
      <c r="T11" s="33">
        <f>[21]Model!$C$6</f>
        <v>0.31616889804325438</v>
      </c>
      <c r="U11" s="33">
        <f>[21]Model!$E$7</f>
        <v>0.12720331615853636</v>
      </c>
      <c r="V11" s="36">
        <f>[21]Model!$G$7</f>
        <v>0.11486627818118393</v>
      </c>
      <c r="W11" s="33">
        <f>[21]Model!$G$3</f>
        <v>-3.7867333260128381E-4</v>
      </c>
      <c r="X11" s="39">
        <f>[21]Model!$A$3</f>
        <v>83014860000</v>
      </c>
      <c r="Y11" s="43" t="str" cm="1">
        <f t="array" ref="Y11">_FV(A11,"Industry")</f>
        <v>Software &amp; IT Services</v>
      </c>
      <c r="Z11" s="41" cm="1">
        <f t="array" ref="Z11">_FV(A11,"Year incorporated",TRUE)</f>
        <v>1987</v>
      </c>
      <c r="AA11" s="8" t="str" cm="1">
        <f t="array" ref="AA11">_FV(A11,"Description")</f>
        <v>Synopsys, Inc. offers electronic design automation (EDA) software that it uses to design and test integrated circuits (ICs). The Company provides software and hardware used to validate the electronic systems that incorporate chips and the software that runs on them. It provides technical services and support to help its customers develop advanced chips and electronic systems. These products and services are part of its Design Automation segment. It offers semiconductor intellectual property (IP) products, which are pre-designed circuits that engineers use as components of larger chip designs rather than designing those circuits themselves. These products and services are part of its Design IP segment. It is a provider of software tools and services that improve the security, quality and compliance of software in various industries, such as electronics, financial services, automotive, medicine, energy and industrials. These tools and services are part of its Software Integrity segment.</v>
      </c>
      <c r="AB11" s="5"/>
    </row>
    <row r="12" spans="1:35" ht="50" customHeight="1">
      <c r="A12" s="56" t="e" vm="16">
        <v>#VALUE!</v>
      </c>
      <c r="B12" s="38" cm="1">
        <f t="array" ref="B12">_FV(A12,"Price")</f>
        <v>227.92</v>
      </c>
      <c r="C12" s="38">
        <f>[16]Model!$K$6</f>
        <v>90.801877877834698</v>
      </c>
      <c r="D12" s="33">
        <f>[16]Model!$K$7</f>
        <v>-0.60160636241736265</v>
      </c>
      <c r="E12" s="33">
        <f>[16]Model!$E$11</f>
        <v>0.15586844131558686</v>
      </c>
      <c r="F12" s="33">
        <f>[16]Model!$F$11</f>
        <v>0.19152530883188801</v>
      </c>
      <c r="G12" s="33">
        <f>[16]Model!$K$11</f>
        <v>0.12838610452895161</v>
      </c>
      <c r="H12" s="33">
        <f>[16]Model!$E$13</f>
        <v>0.16734557172858278</v>
      </c>
      <c r="I12" s="33">
        <f>[16]Model!$F$13</f>
        <v>0.70596856365201344</v>
      </c>
      <c r="J12" s="33">
        <f>[16]Model!$K$13</f>
        <v>0.35687768039094442</v>
      </c>
      <c r="K12" s="33">
        <f>[16]Model!$E$16</f>
        <v>-4.4842603785457569E-2</v>
      </c>
      <c r="L12" s="33">
        <f>[16]Model!$F$16</f>
        <v>0.33492831261593947</v>
      </c>
      <c r="M12" s="33">
        <f>[16]Model!$K$16</f>
        <v>0.22674103488280956</v>
      </c>
      <c r="N12" s="33">
        <f t="shared" si="0"/>
        <v>0.18065224143791062</v>
      </c>
      <c r="O12" s="34">
        <f>[16]Model!$A$6</f>
        <v>15.352221006564552</v>
      </c>
      <c r="P12" s="34">
        <f>[16]Model!$A$7</f>
        <v>63.781500000000001</v>
      </c>
      <c r="Q12" s="35">
        <f>[16]Model!$C$7</f>
        <v>1.6462453846334751E-2</v>
      </c>
      <c r="R12" s="33">
        <f>[16]Model!$C$3</f>
        <v>0.53010000000000002</v>
      </c>
      <c r="S12" s="33">
        <f>[16]Model!$C$5</f>
        <v>0.24070021881838075</v>
      </c>
      <c r="T12" s="33">
        <f>[16]Model!$C$6</f>
        <v>0.2527352297592998</v>
      </c>
      <c r="U12" s="33">
        <f>[16]Model!$E$7</f>
        <v>0.47547381313183734</v>
      </c>
      <c r="V12" s="36">
        <f>[16]Model!$G$7</f>
        <v>7.3051890941073006E-2</v>
      </c>
      <c r="W12" s="33">
        <f>[16]Model!$G$3</f>
        <v>-2.1064740201799114E-2</v>
      </c>
      <c r="X12" s="39">
        <f>[16]Model!$A$3</f>
        <v>14031930000</v>
      </c>
      <c r="Y12" s="43" t="str" cm="1">
        <f t="array" ref="Y12">_FV(A12,"Industry")</f>
        <v>Software &amp; IT Services</v>
      </c>
      <c r="Z12" s="41" cm="1">
        <f t="array" ref="Z12">_FV(A12,"Year incorporated",TRUE)</f>
        <v>1998</v>
      </c>
      <c r="AA12" s="8" t="str" cm="1">
        <f t="array" ref="AA12">_FV(A12,"Description")</f>
        <v>Manhattan Associates, Inc. is a developer and provider of supply chain commerce solutions. The Company operates through three geographical segments: North and Latin America; Europe, the Middle East and Africa (EMEA); and Asia Pacific (APAC). It is engaged in developing, selling, deploying, servicing, and maintaining software solutions designed to manage supply chains, inventory and omnichannel operations for retailers, wholesalers, manufacturers, logistics providers and other organizations. Its solutions consist of software, services, and hardware, which coordinates people, workflows, assets, events, and tasks across the functions linked in a supply chain from planning through execution. Its supply chain solutions consist of three components: Distribution Management, Transportation Management, and Visibility. Its Omni-Channel Solutions include Enterprise Omnichannel Solutions, Omnichannel Solutions for the Store. Its Inventory Solutions include Inventory Optimization and Planning.</v>
      </c>
      <c r="AB12" s="5"/>
    </row>
    <row r="13" spans="1:35" ht="50" customHeight="1">
      <c r="A13" s="56" t="e" vm="54">
        <v>#VALUE!</v>
      </c>
      <c r="B13" s="12" cm="1">
        <f t="array" ref="B13">_FV(A13,"Price")</f>
        <v>98.54</v>
      </c>
      <c r="C13" s="38">
        <f>[54]Model!$K$6</f>
        <v>89.580837285706949</v>
      </c>
      <c r="D13" s="33">
        <f>[54]Model!$K$7</f>
        <v>-9.0919045202892845E-2</v>
      </c>
      <c r="E13" s="33">
        <f>[54]Model!$E$11</f>
        <v>0.2837691581925843</v>
      </c>
      <c r="F13" s="33">
        <f>[54]Model!$F$11</f>
        <v>-7.1890033218401705E-2</v>
      </c>
      <c r="G13" s="33">
        <f>[54]Model!$K$11</f>
        <v>9.501195164948377E-2</v>
      </c>
      <c r="H13" s="33">
        <f>[54]Model!$E$13</f>
        <v>0.55377200819048955</v>
      </c>
      <c r="I13" s="33">
        <f>[54]Model!$F$13</f>
        <v>-0.20867142104331016</v>
      </c>
      <c r="J13" s="33">
        <f>[54]Model!$K$13</f>
        <v>5.5599958678173245E-2</v>
      </c>
      <c r="K13" s="33">
        <f>[54]Model!$E$16</f>
        <v>0.78760407157982604</v>
      </c>
      <c r="L13" s="33">
        <f>[54]Model!$F$16</f>
        <v>-0.36084296464765842</v>
      </c>
      <c r="M13" s="33">
        <f>[54]Model!$K$16</f>
        <v>0.26042966177519167</v>
      </c>
      <c r="N13" s="33">
        <f t="shared" si="0"/>
        <v>0.17388786980532481</v>
      </c>
      <c r="O13" s="34">
        <f>[54]Model!$A$6</f>
        <v>7.0034346566806116</v>
      </c>
      <c r="P13" s="34">
        <f>[54]Model!$A$7</f>
        <v>18.293168271435121</v>
      </c>
      <c r="Q13" s="35">
        <f>[54]Model!$C$7</f>
        <v>2.3082122310392823E-2</v>
      </c>
      <c r="R13" s="33">
        <f>[54]Model!$C$3</f>
        <v>0.57043409492872532</v>
      </c>
      <c r="S13" s="33">
        <f>[54]Model!$C$5</f>
        <v>0.38284427020859541</v>
      </c>
      <c r="T13" s="33">
        <f>[54]Model!$C$6</f>
        <v>0.16165413533834586</v>
      </c>
      <c r="U13" s="33">
        <f>[54]Model!$E$7</f>
        <v>0.10685367856190801</v>
      </c>
      <c r="V13" s="36">
        <f>[54]Model!$G$7</f>
        <v>0.28887634975969589</v>
      </c>
      <c r="W13" s="33">
        <f>[54]Model!$G$3</f>
        <v>1.0863127457442593E-5</v>
      </c>
      <c r="X13" s="39">
        <f>[54]Model!$A$3</f>
        <v>478768800000</v>
      </c>
      <c r="Y13" s="43" t="str" cm="1">
        <f t="array" ref="Y13">_FV(A13,"Industry")</f>
        <v>Semiconductors &amp; Semiconductor Equipment</v>
      </c>
      <c r="Z13" s="41" cm="1">
        <f t="array" ref="Z13">_FV(A13,"Year incorporated",TRUE)</f>
        <v>1987</v>
      </c>
      <c r="AA13" s="8" t="str" cm="1">
        <f t="array" ref="AA13">_FV(A13,"Description")</f>
        <v>Taiwan Semiconductor Manufacturing Co Ltd is a Taiwan-based company mainly engaged in the provision of integrated circuit manufacturing services. The integrated circuit manufacturing services include process technology, special process technology, design ecosystem support, mask technology, 3DFabricTM advanced packaging and silicon stacking technology services. The Company has completed the transfer and mass production of 5nm technology, and is engaged in the research and development of 3nm process technology and 2nm process technology. The product application range covers the entire electronic application industry, including personal computers and peripheral products, information application products, wired and wireless communication system products, servers and data centers.</v>
      </c>
      <c r="AB13" s="4"/>
      <c r="AC13" s="22"/>
      <c r="AD13" s="6"/>
    </row>
    <row r="14" spans="1:35" ht="50" customHeight="1">
      <c r="A14" s="57" t="e" vm="60">
        <v>#VALUE!</v>
      </c>
      <c r="B14" s="12" cm="1">
        <f t="array" ref="B14">_FV(A14,"Price")</f>
        <v>692.2</v>
      </c>
      <c r="C14" s="38">
        <f>[60]Model!$K$6</f>
        <v>442.22358521094287</v>
      </c>
      <c r="D14" s="33">
        <f>[60]Model!$K$7</f>
        <v>-0.36113321986283897</v>
      </c>
      <c r="E14" s="33">
        <f>[60]Model!$E$11</f>
        <v>6.7696216922801478E-2</v>
      </c>
      <c r="F14" s="33">
        <f>[60]Model!$F$11</f>
        <v>0.31148890092900428</v>
      </c>
      <c r="G14" s="33">
        <f>[60]Model!$K$11</f>
        <v>0.14715302276042297</v>
      </c>
      <c r="H14" s="33">
        <f>[60]Model!$E$13</f>
        <v>5.5990414050683057E-2</v>
      </c>
      <c r="I14" s="33">
        <f>[60]Model!$F$13</f>
        <v>0.21875228853522422</v>
      </c>
      <c r="J14" s="33">
        <f>[60]Model!$K$13</f>
        <v>0.17436134210127247</v>
      </c>
      <c r="K14" s="33">
        <f>[60]Model!$E$16</f>
        <v>-0.31396496510065475</v>
      </c>
      <c r="L14" s="33">
        <f>[60]Model!$F$16</f>
        <v>-4.6563423513085067E-2</v>
      </c>
      <c r="M14" s="33">
        <f>[60]Model!$K$16</f>
        <v>0.14850518562512771</v>
      </c>
      <c r="N14" s="33">
        <f t="shared" si="0"/>
        <v>0.17368043184350535</v>
      </c>
      <c r="O14" s="34">
        <f>[60]Model!$A$6</f>
        <v>8.4746526783680558</v>
      </c>
      <c r="P14" s="34">
        <f>[60]Model!$A$7</f>
        <v>30.190257068292588</v>
      </c>
      <c r="Q14" s="35">
        <f>[60]Model!$C$7</f>
        <v>2.9473727798588284E-2</v>
      </c>
      <c r="R14" s="33">
        <f>[60]Model!$C$3</f>
        <v>0.51319999999999999</v>
      </c>
      <c r="S14" s="33">
        <f>[60]Model!$C$5</f>
        <v>0.28070819864825153</v>
      </c>
      <c r="T14" s="33">
        <f>[60]Model!$C$6</f>
        <v>0.24977960622979722</v>
      </c>
      <c r="U14" s="33">
        <f>[60]Model!$E$7</f>
        <v>0.38107602329092682</v>
      </c>
      <c r="V14" s="36">
        <f>[60]Model!$G$7</f>
        <v>0.43972761567552432</v>
      </c>
      <c r="W14" s="33">
        <f>[60]Model!$G$3</f>
        <v>-3.3152290006318772E-3</v>
      </c>
      <c r="X14" s="39">
        <f>[60]Model!$A$3</f>
        <v>251155200000</v>
      </c>
      <c r="Y14" s="43" t="str" cm="1">
        <f t="array" ref="Y14">_FV(A14,"Industry")</f>
        <v>Semiconductors &amp; Semiconductor Equipment</v>
      </c>
      <c r="Z14" s="41" cm="1">
        <f t="array" ref="Z14">_FV(A14,"Year incorporated",TRUE)</f>
        <v>1994</v>
      </c>
      <c r="AA14" s="8" t="str" cm="1">
        <f t="array" ref="AA14">_FV(A14,"Description")</f>
        <v>ASML Holding N.V. is a holding company based in the Netherlands. The Company operates through its subsidiaries in the Netherlands, the United States, Italy, France, Germany, the United Kingdom, Ireland, Belgium, South Korea, Taiwan, Singapore, China, Hong Kong, Japan, Malaysia and Israel. The Company operates through one business segment which is engage in development, production, marketing, sales, upgrading and servicing of advanced semiconductor equipment systems, consisting of lithography, metrology and inspection systems. The Company offers TWINSCAN systems, equipped with lithography system with a mercury lamp as light source (i-line), Krypton Fluoride (KrF) and Argon Fluoride (ArF) light sources for processing wafers for manufacturing environments for which imaging at a small resolution is required. TWINSCAN systems also include immersion lithography systems (TWINSCAN immersion systems).</v>
      </c>
      <c r="AB14" s="4"/>
      <c r="AC14" s="22"/>
      <c r="AD14" s="6"/>
    </row>
    <row r="15" spans="1:35" ht="50" customHeight="1">
      <c r="A15" s="56" t="e" vm="125">
        <v>#VALUE!</v>
      </c>
      <c r="B15" s="12" cm="1">
        <f t="array" ref="B15">_FV(A15,"Price")</f>
        <v>699.2</v>
      </c>
      <c r="C15" s="38">
        <f>[69]Model!$K$6</f>
        <v>764.29727647539119</v>
      </c>
      <c r="D15" s="33">
        <f>[69]Model!$K$7</f>
        <v>1.1097995617148637E-3</v>
      </c>
      <c r="E15" s="33">
        <f>[69]Model!$E$11</f>
        <v>0.15725152167986733</v>
      </c>
      <c r="F15" s="33">
        <f>[69]Model!$F$11</f>
        <v>0.11977546753208212</v>
      </c>
      <c r="G15" s="33">
        <f>[69]Model!$K$11</f>
        <v>8.2632920618428196E-2</v>
      </c>
      <c r="H15" s="33">
        <f>[69]Model!$E$13</f>
        <v>9.817271289769014E-2</v>
      </c>
      <c r="I15" s="33">
        <f>[69]Model!$F$13</f>
        <v>0.15453879915914803</v>
      </c>
      <c r="J15" s="33">
        <f>[69]Model!$K$13</f>
        <v>9.0637107784490079E-2</v>
      </c>
      <c r="K15" s="33">
        <f>[69]Model!$E$16</f>
        <v>-0.21445332125216765</v>
      </c>
      <c r="L15" s="33">
        <f>[69]Model!$F$16</f>
        <v>0.29406927381053394</v>
      </c>
      <c r="M15" s="33">
        <f>[69]Model!$K$16</f>
        <v>0.10423640976119768</v>
      </c>
      <c r="N15" s="33">
        <f t="shared" si="0"/>
        <v>0.17358739442753773</v>
      </c>
      <c r="O15" s="34">
        <f>[69]Model!$A$6</f>
        <v>3.7280531749638066</v>
      </c>
      <c r="P15" s="34">
        <f>[69]Model!$A$7</f>
        <v>20.328996196842226</v>
      </c>
      <c r="Q15" s="35">
        <f>[69]Model!$C$7</f>
        <v>5.10219411354196E-2</v>
      </c>
      <c r="R15" s="33">
        <f>[69]Model!$C$3</f>
        <v>0.68720000000000003</v>
      </c>
      <c r="S15" s="33">
        <f>[69]Model!$C$5</f>
        <v>0.18338599401887332</v>
      </c>
      <c r="T15" s="33">
        <f>[69]Model!$C$6</f>
        <v>0.19021250964271749</v>
      </c>
      <c r="U15" s="33">
        <f>[69]Model!$E$7</f>
        <v>0.17184986732499832</v>
      </c>
      <c r="V15" s="36">
        <f>[69]Model!$G$7</f>
        <v>0.64186109100472721</v>
      </c>
      <c r="W15" s="33">
        <f>[69]Model!$G$3</f>
        <v>-1.2878520929125818E-3</v>
      </c>
      <c r="X15" s="39">
        <f>[69]Model!$A$3</f>
        <v>352789400000</v>
      </c>
      <c r="Y15" s="43" t="str" cm="1">
        <f t="array" ref="Y15">_FV(A15,"Industry")</f>
        <v>Textiles &amp; Apparel</v>
      </c>
      <c r="Z15" s="41" cm="1">
        <f t="array" ref="Z15">_FV(A15,"Year incorporated",TRUE)</f>
        <v>1971</v>
      </c>
      <c r="AA15" s="8" t="str" cm="1">
        <f t="array" ref="AA15">_FV(A15,"Description")</f>
        <v>LVMH Moet Hennessy Louis Vuitton SE is a France-based luxury group active in six sectors: Wines and Spirits, Fashion and Leather Goods, Perfumes and Cosmetics, Watches and Jewelry, Selective Retailing and Other Activities. Wines and Spirits owns brands, such as Moet &amp; Chandon, Krug, Veuve Clicquot, Hennessy and Chteau d’Yquem, among others. Fashion and Leather Goods owns brands, such as Luis Vuitton, Christian Dior and Givenchy, among others. Perfumes and Cosmetics owns brands, such as Parfums Christian Dior, Parfums Givenchy Guerlain, Benefit Cosmetics, Fresh and Make Up For Ever, among others. Watches and Jewelry owns brands, including TAG Heuer, Hublo, Zenith, Bulgari, Chaumet and Fred, among others. Selective Retailing owns the brands DFS, Miami Cruiseline, Sephora and Le Bon Marche Rive Gauche, among others. Other Activities includes its acquisition of Pedemonte Group, a jewelry producer and the arts brands, such as Les Echos, Royal Van Lent, and Cheval Blanc.</v>
      </c>
      <c r="AB15" s="5" t="str" cm="1">
        <f t="array" ref="AB15">_FV(A15,"Currency")</f>
        <v>EUR</v>
      </c>
      <c r="AC15" s="22"/>
      <c r="AD15" s="23"/>
    </row>
    <row r="16" spans="1:35" ht="50" customHeight="1">
      <c r="A16" s="57" t="e" vm="28">
        <v>#VALUE!</v>
      </c>
      <c r="B16" s="12" cm="1">
        <f t="array" ref="B16">_FV(A16,"Price")</f>
        <v>2373.0700000000002</v>
      </c>
      <c r="C16" s="38">
        <f>[28]Model!$K$6</f>
        <v>1755.6491501006553</v>
      </c>
      <c r="D16" s="33">
        <f>[28]Model!$K$7</f>
        <v>-0.26017810258413987</v>
      </c>
      <c r="E16" s="33">
        <f>[28]Model!$E$11</f>
        <v>0.39088640255636609</v>
      </c>
      <c r="F16" s="33">
        <f>[28]Model!$F$11</f>
        <v>0.2773504543989509</v>
      </c>
      <c r="G16" s="33">
        <f>[28]Model!$K$11</f>
        <v>0.12303100964447826</v>
      </c>
      <c r="H16" s="33">
        <f>[28]Model!$E$13</f>
        <v>0.77164462116597909</v>
      </c>
      <c r="I16" s="33">
        <f>[28]Model!$F$13</f>
        <v>1.2631139525443742</v>
      </c>
      <c r="J16" s="33">
        <f>[28]Model!$K$13</f>
        <v>0.16241557047206961</v>
      </c>
      <c r="K16" s="33">
        <f>[28]Model!$E$16</f>
        <v>9.5831403051343411E-2</v>
      </c>
      <c r="L16" s="33">
        <f>[28]Model!$F$16</f>
        <v>0.11032266794686829</v>
      </c>
      <c r="M16" s="33">
        <f>[28]Model!$K$16</f>
        <v>0.11593512684977303</v>
      </c>
      <c r="N16" s="33">
        <f t="shared" si="0"/>
        <v>0.1729515365307901</v>
      </c>
      <c r="O16" s="34">
        <f>[28]Model!$A$6</f>
        <v>4.3457618007154695</v>
      </c>
      <c r="P16" s="34">
        <f>[28]Model!$A$7</f>
        <v>31.72406114522293</v>
      </c>
      <c r="Q16" s="35">
        <f>[28]Model!$C$7</f>
        <v>3.9954402992876087E-2</v>
      </c>
      <c r="R16" s="33">
        <f>[28]Model!$C$3</f>
        <v>0.88290000000000013</v>
      </c>
      <c r="S16" s="33">
        <f>[28]Model!$C$5</f>
        <v>0.13698630136986301</v>
      </c>
      <c r="T16" s="33">
        <f>[28]Model!$C$6</f>
        <v>0.17363231829683273</v>
      </c>
      <c r="U16" s="33">
        <f>[28]Model!$E$7</f>
        <v>0.18188720173535791</v>
      </c>
      <c r="V16" s="36">
        <f>[28]Model!$G$7</f>
        <v>1.4665596575708935</v>
      </c>
      <c r="W16" s="33">
        <f>[28]Model!$G$3</f>
        <v>0</v>
      </c>
      <c r="X16" s="39">
        <f>[28]Model!$A$3</f>
        <v>49806775998</v>
      </c>
      <c r="Y16" s="43" t="s">
        <v>619</v>
      </c>
      <c r="Z16" s="41">
        <v>2015</v>
      </c>
      <c r="AA16" s="8" t="s">
        <v>620</v>
      </c>
      <c r="AB16" s="4"/>
      <c r="AC16" s="22"/>
      <c r="AD16" s="6"/>
    </row>
    <row r="17" spans="1:35" ht="50" customHeight="1">
      <c r="A17" s="56" t="e" vm="72">
        <v>#VALUE!</v>
      </c>
      <c r="B17" s="12">
        <f>[72]Model!$K$5</f>
        <v>2084.88672</v>
      </c>
      <c r="C17" s="38">
        <f>[72]Model!$K$6</f>
        <v>1113.8543113097362</v>
      </c>
      <c r="D17" s="33">
        <f>[72]Model!$K$7</f>
        <v>-0.46574828232886623</v>
      </c>
      <c r="E17" s="33">
        <f>[72]Model!$E$11</f>
        <v>0.21212996346723201</v>
      </c>
      <c r="F17" s="33">
        <f>[72]Model!$F$11</f>
        <v>0.17827066671513392</v>
      </c>
      <c r="G17" s="33">
        <f>[72]Model!$K$11</f>
        <v>0.11718786766189586</v>
      </c>
      <c r="H17" s="33">
        <f>[72]Model!$E$13</f>
        <v>0.29238248578204074</v>
      </c>
      <c r="I17" s="33">
        <f>[72]Model!$F$13</f>
        <v>0.22085817402376073</v>
      </c>
      <c r="J17" s="33">
        <f>[72]Model!$K$13</f>
        <v>9.5035956803794036E-2</v>
      </c>
      <c r="K17" s="33">
        <f>[72]Model!$E$16</f>
        <v>0.15406507187020435</v>
      </c>
      <c r="L17" s="33">
        <f>[72]Model!$F$16</f>
        <v>-0.12879730284256152</v>
      </c>
      <c r="M17" s="33">
        <f>[72]Model!$K$16</f>
        <v>5.6947975549776556E-2</v>
      </c>
      <c r="N17" s="33">
        <f t="shared" si="0"/>
        <v>0.15238302999803299</v>
      </c>
      <c r="O17" s="34">
        <f>[72]Model!$A$6</f>
        <v>15.087418849339601</v>
      </c>
      <c r="P17" s="34">
        <f>[72]Model!$A$7</f>
        <v>50.17034739454094</v>
      </c>
      <c r="Q17" s="35">
        <f>[72]Model!$C$7</f>
        <v>1.7805343086704603E-2</v>
      </c>
      <c r="R17" s="33">
        <f>[72]Model!$C$3</f>
        <v>0.71420000000000006</v>
      </c>
      <c r="S17" s="33">
        <f>[72]Model!$C$5</f>
        <v>0.30072382658010594</v>
      </c>
      <c r="T17" s="33">
        <f>[72]Model!$C$6</f>
        <v>0.26863666890530558</v>
      </c>
      <c r="U17" s="33">
        <f>[72]Model!$E$7</f>
        <v>0.26665791372358016</v>
      </c>
      <c r="V17" s="36">
        <f>[72]Model!$G$7</f>
        <v>0.15009437524459038</v>
      </c>
      <c r="W17" s="33">
        <f>[72]Model!$G$3</f>
        <v>-1.670558244231124E-4</v>
      </c>
      <c r="X17" s="39">
        <f>[72]Model!$A$3</f>
        <v>220100223900</v>
      </c>
      <c r="Y17" s="43" t="str" cm="1">
        <f t="array" ref="Y17">_FV(A17,"Industry")</f>
        <v>Textiles &amp; Apparel</v>
      </c>
      <c r="Z17" s="41" cm="1">
        <f t="array" ref="Z17">_FV(A17,"Year incorporated",TRUE)</f>
        <v>1957</v>
      </c>
      <c r="AA17" s="8" t="str" cm="1">
        <f t="array" ref="AA17">_FV(A17,"Description")</f>
        <v>Hermes International SCA is a France-based company specialized in the design, manufacturing, and marketing of luxury products. The Company reports its businesses into a number segments, including Leather Goods and Saddler, which includes bags, riding, diaries and small leather goods; Ready-to-wear and Accessories, which includes Hermes ready-to-wear for men and women, belts, costume jewellery, gloves, hats and shoes; Other Hermes, which encompasses jewellery and hermes home products, such as the art of living and hermes tableware; Other product segment, which includes the production activities carried out on behalf of non-group brands, as well as the John Lobb, Saint-Louis, Puiforcat and Shang Xia products; Silk and Textiles; Perfumes, and Watches. Apart from France, Hermes International SCA is present in other countries in Europe, Asia and the Americas, among others.</v>
      </c>
      <c r="AB17" s="4"/>
      <c r="AC17" s="22"/>
      <c r="AD17" s="6"/>
      <c r="AI17" s="6"/>
    </row>
    <row r="18" spans="1:35" ht="49" customHeight="1">
      <c r="A18" s="57" t="e" vm="102">
        <v>#VALUE!</v>
      </c>
      <c r="B18" s="12" cm="1">
        <f t="array" ref="B18">_FV(A18,"Price")</f>
        <v>315.2</v>
      </c>
      <c r="C18" s="38">
        <f>[102]Model!$K$6</f>
        <v>133.21410983270582</v>
      </c>
      <c r="D18" s="33">
        <f>[102]Model!$K$7</f>
        <v>-0.57736640281501961</v>
      </c>
      <c r="E18" s="33">
        <f>[102]Model!$E$11</f>
        <v>8.968319293882776E-2</v>
      </c>
      <c r="F18" s="33">
        <f>[102]Model!$F$11</f>
        <v>0.13657548776959927</v>
      </c>
      <c r="G18" s="33">
        <f>[102]Model!$K$11</f>
        <v>0.1263374704060892</v>
      </c>
      <c r="H18" s="33">
        <f>[102]Model!$E$13</f>
        <v>-0.22427548985099144</v>
      </c>
      <c r="I18" s="33">
        <f>[102]Model!$F$13</f>
        <v>0.51251607048324899</v>
      </c>
      <c r="J18" s="33">
        <f>[102]Model!$K$13</f>
        <v>0.13953962269901121</v>
      </c>
      <c r="K18" s="33">
        <f>[102]Model!$E$16</f>
        <v>-0.44789446396681831</v>
      </c>
      <c r="L18" s="33">
        <f>[102]Model!$F$16</f>
        <v>0.58075959933222032</v>
      </c>
      <c r="M18" s="33">
        <f>[102]Model!$K$16</f>
        <v>0.30458936371108958</v>
      </c>
      <c r="N18" s="33">
        <f t="shared" si="0"/>
        <v>0.14127254309853673</v>
      </c>
      <c r="O18" s="34">
        <f>[102]Model!$A$6</f>
        <v>15.691883484162895</v>
      </c>
      <c r="P18" s="34">
        <f>[102]Model!$A$7</f>
        <v>55.486499999999999</v>
      </c>
      <c r="Q18" s="35">
        <f>[102]Model!$C$7</f>
        <v>1.3651969397961667E-2</v>
      </c>
      <c r="R18" s="33">
        <f>[102]Model!$C$3</f>
        <v>0.66739999999999999</v>
      </c>
      <c r="S18" s="33">
        <f>[102]Model!$C$5</f>
        <v>0.28280542986425339</v>
      </c>
      <c r="T18" s="33">
        <f>[102]Model!$C$6</f>
        <v>0.21422511312217193</v>
      </c>
      <c r="U18" s="33">
        <f>[102]Model!$E$7</f>
        <v>0.10027032150127331</v>
      </c>
      <c r="V18" s="36">
        <f>[102]Model!$G$7</f>
        <v>1.4548859921235483E-2</v>
      </c>
      <c r="W18" s="33">
        <f>[102]Model!$G$3</f>
        <v>-2.958024472233145E-3</v>
      </c>
      <c r="X18" s="39">
        <f>[102]Model!$A$3</f>
        <v>110973000000</v>
      </c>
      <c r="Y18" s="43" t="str" cm="1">
        <f t="array" ref="Y18">_FV(A18,"Industry")</f>
        <v>Healthcare Equipment &amp; Supplies</v>
      </c>
      <c r="Z18" s="41" cm="1">
        <f t="array" ref="Z18">_FV(A18,"Year incorporated",TRUE)</f>
        <v>1995</v>
      </c>
      <c r="AA18" s="8" t="str" cm="1">
        <f t="array" ref="AA18">_FV(A18,"Description")</f>
        <v>Intuitive Surgical, Inc. develops, manufactures, and markets the da Vinci surgical system and the Ion endoluminal system. The Company's products and related services enable physicians and healthcare providers to access minimally invasive care. The systems consist of a surgeon console or consoles, a patient-side cart, a vision system, and instruments and accessories. Its da Vinci products consist of five categories, such as da Vinci surgical systems, da Vinci instruments and accessories, da Vinci Stapling, da Vinci Energy, and da Vinci Vision, including Firefly Fluorescence imaging systems and da Vinci Endoscopes. It also provides a suite of systems, learning, and services offerings. Its Ion endoluminal system extends its commercial offerings beyond surgery into diagnostic procedures, enabling minimally invasive biopsies in the lung. Its services include readiness support, maintenance support, perioperative consulting, customer hospital analytics, and market consulting optimization.</v>
      </c>
    </row>
    <row r="19" spans="1:35" ht="50" customHeight="1">
      <c r="A19" s="57" t="e" vm="38">
        <v>#VALUE!</v>
      </c>
      <c r="B19" s="12" cm="1">
        <f t="array" ref="B19">_FV(A19,"Price")</f>
        <v>1652.01</v>
      </c>
      <c r="C19" s="38">
        <f>[38]Model!$K$6</f>
        <v>877.77883748551949</v>
      </c>
      <c r="D19" s="33">
        <f>[38]Model!$K$7</f>
        <v>-0.46866009437865419</v>
      </c>
      <c r="E19" s="33">
        <f>[38]Model!$E$11</f>
        <v>0.49050649071230712</v>
      </c>
      <c r="F19" s="33">
        <f>[38]Model!$F$11</f>
        <v>0.34487994685394319</v>
      </c>
      <c r="G19" s="33">
        <f>[38]Model!$K$11</f>
        <v>0.2448617700598314</v>
      </c>
      <c r="H19" s="33">
        <f>[38]Model!$E$13</f>
        <v>4.7860366849130891</v>
      </c>
      <c r="I19" s="33">
        <f>[38]Model!$F$13</f>
        <v>1.3029045643153525</v>
      </c>
      <c r="J19" s="33">
        <f>[38]Model!$K$13</f>
        <v>0.39102590119076941</v>
      </c>
      <c r="K19" s="33">
        <f>[38]Model!$E$16</f>
        <v>5.0596749644838095</v>
      </c>
      <c r="L19" s="33">
        <f>[38]Model!$F$16</f>
        <v>-0.30348558197154873</v>
      </c>
      <c r="M19" s="33">
        <f>[38]Model!$K$16</f>
        <v>0.18046314543176792</v>
      </c>
      <c r="N19" s="33">
        <f t="shared" si="0"/>
        <v>0.13647023664923519</v>
      </c>
      <c r="O19" s="34">
        <f>[38]Model!$A$6</f>
        <v>5.8940699791828379</v>
      </c>
      <c r="P19" s="34">
        <f>[38]Model!$A$7</f>
        <v>75.247626734234231</v>
      </c>
      <c r="Q19" s="35">
        <f>[38]Model!$C$7</f>
        <v>2.2376569957889968E-2</v>
      </c>
      <c r="R19" s="33">
        <f>[38]Model!$C$3</f>
        <v>0.49920000000000003</v>
      </c>
      <c r="S19" s="33">
        <f>[38]Model!$C$5</f>
        <v>7.8328981723237601E-2</v>
      </c>
      <c r="T19" s="33">
        <f>[38]Model!$C$6</f>
        <v>0.13188906922588384</v>
      </c>
      <c r="U19" s="33">
        <f>[38]Model!$E$7</f>
        <v>0.14874678663239074</v>
      </c>
      <c r="V19" s="36">
        <f>[38]Model!$G$7</f>
        <v>2.4547069271758435</v>
      </c>
      <c r="W19" s="33">
        <f>[38]Model!$G$3</f>
        <v>-1.0774663735356367E-3</v>
      </c>
      <c r="X19" s="40">
        <f>[38]Model!$A$3</f>
        <v>83524865675</v>
      </c>
      <c r="Y19" s="43" t="str" cm="1">
        <f t="array" ref="Y19">_FV(A19,"Industry")</f>
        <v>Software &amp; IT Services</v>
      </c>
      <c r="Z19" s="41" cm="1">
        <f t="array" ref="Z19">_FV(A19,"Year incorporated",TRUE)</f>
        <v>1999</v>
      </c>
      <c r="AA19" s="8" t="str" cm="1">
        <f t="array" ref="AA19">_FV(A19,"Description")</f>
        <v>Mercado Libre Inc is a Uruguay-based e-commerce business facilitator of Argentinian origins. The e-commerce products enable retail and wholesale via Internet platforms designed to provide users with a portfolio of services to facilitate commercial transactions. The Company's geographic coverage includes 18 countries of Latin America. The primary offer is an ecosystem of six integrated e-commerce services: the Mercado Libre Marketplace, the Mercado Libre Classifieds service, the Mercado Pago payments solution, the Mercado Credito financial solutions, the Mercado Envios logistic solutions including shipping, the Mercado Ads advertising platform and the Mercado Shops digital storefront solution.</v>
      </c>
      <c r="AB19" s="4"/>
      <c r="AC19" s="22"/>
      <c r="AD19" s="6"/>
    </row>
    <row r="20" spans="1:35" ht="49" customHeight="1">
      <c r="A20" s="57" t="e" vm="43">
        <v>#VALUE!</v>
      </c>
      <c r="B20" s="12" cm="1">
        <f t="array" ref="B20">_FV(A20,"Price")</f>
        <v>50.13</v>
      </c>
      <c r="C20" s="38">
        <f>[43]Model!$K$6</f>
        <v>23.232226696761991</v>
      </c>
      <c r="D20" s="33">
        <f>[43]Model!$K$7</f>
        <v>-0.53656040900135671</v>
      </c>
      <c r="E20" s="33">
        <f>[43]Model!$E$11</f>
        <v>0.10528572338536057</v>
      </c>
      <c r="F20" s="33">
        <f>[43]Model!$F$11</f>
        <v>8.0237900431009646E-2</v>
      </c>
      <c r="G20" s="33">
        <f>[43]Model!$K$11</f>
        <v>0.10732176756525172</v>
      </c>
      <c r="H20" s="33">
        <f>[43]Model!$E$13</f>
        <v>0.13540678634658243</v>
      </c>
      <c r="I20" s="33">
        <f>[43]Model!$F$13</f>
        <v>0.12058984876480627</v>
      </c>
      <c r="J20" s="33">
        <f>[43]Model!$K$13</f>
        <v>0.10090963567273756</v>
      </c>
      <c r="K20" s="33">
        <f>[43]Model!$E$16</f>
        <v>-6.1298295422378413E-3</v>
      </c>
      <c r="L20" s="33">
        <f>[43]Model!$F$16</f>
        <v>0.14090333115456577</v>
      </c>
      <c r="M20" s="33">
        <f>[43]Model!$K$16</f>
        <v>0.1358528499827969</v>
      </c>
      <c r="N20" s="33">
        <f t="shared" si="0"/>
        <v>0.11357879674738516</v>
      </c>
      <c r="O20" s="34">
        <f>[43]Model!$A$6</f>
        <v>11.515885167464115</v>
      </c>
      <c r="P20" s="34">
        <f>[43]Model!$A$7</f>
        <v>34.705407354001444</v>
      </c>
      <c r="Q20" s="35">
        <f>[43]Model!$C$7</f>
        <v>2.008874780831138E-2</v>
      </c>
      <c r="R20" s="33">
        <f>[43]Model!$C$3</f>
        <v>0.44890000000000002</v>
      </c>
      <c r="S20" s="33">
        <f>[43]Model!$C$5</f>
        <v>0.33181818181818185</v>
      </c>
      <c r="T20" s="33">
        <f>[43]Model!$C$6</f>
        <v>0.23133971291866029</v>
      </c>
      <c r="U20" s="33">
        <f>[43]Model!$E$7</f>
        <v>0.18253868396188341</v>
      </c>
      <c r="V20" s="36">
        <f>[43]Model!$G$7</f>
        <v>2.0117612869607043E-2</v>
      </c>
      <c r="W20" s="33">
        <f>[43]Model!$G$3</f>
        <v>1.3800632387308183E-3</v>
      </c>
      <c r="X20" s="40">
        <f>[43]Model!$A$3</f>
        <v>48136400000</v>
      </c>
      <c r="Y20" s="43" t="str" cm="1">
        <f t="array" ref="Y20">_FV(A20,"Industry")</f>
        <v>Software &amp; IT Services</v>
      </c>
      <c r="Z20" s="41" cm="1">
        <f t="array" ref="Z20">_FV(A20,"Year incorporated",TRUE)</f>
        <v>2012</v>
      </c>
      <c r="AA20" s="8" t="str" cm="1">
        <f t="array" ref="AA20">_FV(A20,"Description")</f>
        <v>Copart, Inc. is a provider of online auctions and vehicle remarketing services. The Company offers services to process and sell vehicles to dealers, dismantlers, rebuilders, exporters and to the general public. It sells vehicles on behalf of insurance companies, banks, finance companies, charities, fleet operators, dealers, vehicle rental companies, and individuals. It has approximately 250,000 vehicles available online every day with operations at over 200 locations in 11 countries, including the United States, Canada, the United Kingdom, Brazil, the Republic of Ireland, Germany, Finland, the United Arab Emirates, Oman, Bahrain and Spain. It provides vehicle sellers with a full range of services to process and sell vehicles primarily over the internet through its Virtual Bidding Third Generation internet auction-style sales technology, VB3. Vehicle sellers consist primarily of insurance companies, but also include banks, finance companies, charities, fleet operators and others.</v>
      </c>
    </row>
    <row r="21" spans="1:35" ht="18">
      <c r="S21" s="4"/>
    </row>
  </sheetData>
  <autoFilter ref="A1:X1" xr:uid="{FAB1ACF9-D4B9-FB4D-8299-9FC1FBDA430F}">
    <sortState xmlns:xlrd2="http://schemas.microsoft.com/office/spreadsheetml/2017/richdata2" ref="A2:X20">
      <sortCondition descending="1" ref="N1:N20"/>
    </sortState>
  </autoFilter>
  <conditionalFormatting sqref="G21:N1048576">
    <cfRule type="colorScale" priority="18691">
      <colorScale>
        <cfvo type="min"/>
        <cfvo type="percentile" val="50"/>
        <cfvo type="max"/>
        <color rgb="FFF8696B"/>
        <color rgb="FFFCFCFF"/>
        <color rgb="FF63BE7B"/>
      </colorScale>
    </cfRule>
  </conditionalFormatting>
  <conditionalFormatting sqref="H21:H1048576">
    <cfRule type="colorScale" priority="18692">
      <colorScale>
        <cfvo type="min"/>
        <cfvo type="percentile" val="50"/>
        <cfvo type="max"/>
        <color rgb="FFF8696B"/>
        <color rgb="FFFCFCFF"/>
        <color rgb="FF5A8AC6"/>
      </colorScale>
    </cfRule>
  </conditionalFormatting>
  <conditionalFormatting sqref="S21">
    <cfRule type="colorScale" priority="17038">
      <colorScale>
        <cfvo type="min"/>
        <cfvo type="max"/>
        <color rgb="FFFFEF9C"/>
        <color rgb="FF63BE7B"/>
      </colorScale>
    </cfRule>
  </conditionalFormatting>
  <conditionalFormatting sqref="S21">
    <cfRule type="colorScale" priority="17037">
      <colorScale>
        <cfvo type="min"/>
        <cfvo type="max"/>
        <color rgb="FFFCFCFF"/>
        <color rgb="FF63BE7B"/>
      </colorScale>
    </cfRule>
  </conditionalFormatting>
  <conditionalFormatting sqref="S21">
    <cfRule type="colorScale" priority="17029">
      <colorScale>
        <cfvo type="min"/>
        <cfvo type="percentile" val="50"/>
        <cfvo type="max"/>
        <color rgb="FFF8696B"/>
        <color rgb="FFFCFCFF"/>
        <color rgb="FF63BE7B"/>
      </colorScale>
    </cfRule>
    <cfRule type="colorScale" priority="17036">
      <colorScale>
        <cfvo type="min"/>
        <cfvo type="max"/>
        <color rgb="FFFCFCFF"/>
        <color rgb="FF63BE7B"/>
      </colorScale>
    </cfRule>
  </conditionalFormatting>
  <conditionalFormatting sqref="S21">
    <cfRule type="colorScale" priority="17030">
      <colorScale>
        <cfvo type="min"/>
        <cfvo type="max"/>
        <color rgb="FFFFEF9C"/>
        <color rgb="FF63BE7B"/>
      </colorScale>
    </cfRule>
  </conditionalFormatting>
  <conditionalFormatting sqref="S21">
    <cfRule type="colorScale" priority="17031">
      <colorScale>
        <cfvo type="min"/>
        <cfvo type="percentile" val="50"/>
        <cfvo type="max"/>
        <color rgb="FFF8696B"/>
        <color rgb="FFFCFCFF"/>
        <color rgb="FF63BE7B"/>
      </colorScale>
    </cfRule>
    <cfRule type="colorScale" priority="17032">
      <colorScale>
        <cfvo type="min"/>
        <cfvo type="max"/>
        <color rgb="FFFCFCFF"/>
        <color rgb="FF63BE7B"/>
      </colorScale>
    </cfRule>
    <cfRule type="colorScale" priority="17033">
      <colorScale>
        <cfvo type="min"/>
        <cfvo type="max"/>
        <color rgb="FFFCFCFF"/>
        <color rgb="FF63BE7B"/>
      </colorScale>
    </cfRule>
  </conditionalFormatting>
  <conditionalFormatting sqref="S21">
    <cfRule type="colorScale" priority="17034">
      <colorScale>
        <cfvo type="min"/>
        <cfvo type="percentile" val="50"/>
        <cfvo type="max"/>
        <color rgb="FFF8696B"/>
        <color rgb="FFFCFCFF"/>
        <color rgb="FF63BE7B"/>
      </colorScale>
    </cfRule>
    <cfRule type="colorScale" priority="17035">
      <colorScale>
        <cfvo type="min"/>
        <cfvo type="max"/>
        <color rgb="FFFCFCFF"/>
        <color rgb="FF63BE7B"/>
      </colorScale>
    </cfRule>
  </conditionalFormatting>
  <conditionalFormatting sqref="H1">
    <cfRule type="colorScale" priority="5402">
      <colorScale>
        <cfvo type="min"/>
        <cfvo type="percentile" val="50"/>
        <cfvo type="max"/>
        <color rgb="FFF8696B"/>
        <color rgb="FFFCFCFF"/>
        <color rgb="FF63BE7B"/>
      </colorScale>
    </cfRule>
  </conditionalFormatting>
  <conditionalFormatting sqref="H1">
    <cfRule type="colorScale" priority="5403">
      <colorScale>
        <cfvo type="min"/>
        <cfvo type="percentile" val="50"/>
        <cfvo type="max"/>
        <color rgb="FFF8696B"/>
        <color rgb="FFFCFCFF"/>
        <color rgb="FF5A8AC6"/>
      </colorScale>
    </cfRule>
  </conditionalFormatting>
  <conditionalFormatting sqref="I1:N1 G1">
    <cfRule type="colorScale" priority="5404">
      <colorScale>
        <cfvo type="min"/>
        <cfvo type="percentile" val="50"/>
        <cfvo type="max"/>
        <color rgb="FFF8696B"/>
        <color rgb="FFFCFCFF"/>
        <color rgb="FF63BE7B"/>
      </colorScale>
    </cfRule>
  </conditionalFormatting>
  <conditionalFormatting sqref="O3">
    <cfRule type="colorScale" priority="4169">
      <colorScale>
        <cfvo type="min"/>
        <cfvo type="percentile" val="50"/>
        <cfvo type="max"/>
        <color rgb="FF63BE7B"/>
        <color rgb="FFFCFCFF"/>
        <color rgb="FFF8696B"/>
      </colorScale>
    </cfRule>
    <cfRule type="colorScale" priority="4170">
      <colorScale>
        <cfvo type="min"/>
        <cfvo type="percentile" val="50"/>
        <cfvo type="max"/>
        <color rgb="FF63BE7B"/>
        <color rgb="FFFCFCFF"/>
        <color rgb="FFF8696B"/>
      </colorScale>
    </cfRule>
  </conditionalFormatting>
  <conditionalFormatting sqref="O4">
    <cfRule type="colorScale" priority="4168">
      <colorScale>
        <cfvo type="min"/>
        <cfvo type="percentile" val="50"/>
        <cfvo type="max"/>
        <color rgb="FF63BE7B"/>
        <color rgb="FFFCFCFF"/>
        <color rgb="FFF8696B"/>
      </colorScale>
    </cfRule>
  </conditionalFormatting>
  <conditionalFormatting sqref="O5">
    <cfRule type="colorScale" priority="4165">
      <colorScale>
        <cfvo type="min"/>
        <cfvo type="percentile" val="50"/>
        <cfvo type="max"/>
        <color rgb="FF63BE7B"/>
        <color rgb="FFFCFCFF"/>
        <color rgb="FFF8696B"/>
      </colorScale>
    </cfRule>
    <cfRule type="colorScale" priority="4166">
      <colorScale>
        <cfvo type="min"/>
        <cfvo type="percentile" val="50"/>
        <cfvo type="max"/>
        <color rgb="FF63BE7B"/>
        <color rgb="FFFCFCFF"/>
        <color rgb="FFF8696B"/>
      </colorScale>
    </cfRule>
    <cfRule type="colorScale" priority="4167">
      <colorScale>
        <cfvo type="min"/>
        <cfvo type="percentile" val="50"/>
        <cfvo type="max"/>
        <color rgb="FF63BE7B"/>
        <color rgb="FFFCFCFF"/>
        <color rgb="FFF8696B"/>
      </colorScale>
    </cfRule>
  </conditionalFormatting>
  <conditionalFormatting sqref="Q5:R5">
    <cfRule type="colorScale" priority="4161">
      <colorScale>
        <cfvo type="min"/>
        <cfvo type="max"/>
        <color rgb="FFFFEF9C"/>
        <color rgb="FF63BE7B"/>
      </colorScale>
    </cfRule>
    <cfRule type="colorScale" priority="4162">
      <colorScale>
        <cfvo type="min"/>
        <cfvo type="max"/>
        <color rgb="FFFFEF9C"/>
        <color rgb="FF63BE7B"/>
      </colorScale>
    </cfRule>
    <cfRule type="colorScale" priority="4163">
      <colorScale>
        <cfvo type="min"/>
        <cfvo type="max"/>
        <color rgb="FFFFEF9C"/>
        <color rgb="FF63BE7B"/>
      </colorScale>
    </cfRule>
    <cfRule type="colorScale" priority="4164">
      <colorScale>
        <cfvo type="min"/>
        <cfvo type="max"/>
        <color rgb="FFFFEF9C"/>
        <color rgb="FF63BE7B"/>
      </colorScale>
    </cfRule>
  </conditionalFormatting>
  <conditionalFormatting sqref="W6">
    <cfRule type="colorScale" priority="4160">
      <colorScale>
        <cfvo type="min"/>
        <cfvo type="max"/>
        <color rgb="FFFFEF9C"/>
        <color rgb="FF63BE7B"/>
      </colorScale>
    </cfRule>
  </conditionalFormatting>
  <conditionalFormatting sqref="Q3:W3">
    <cfRule type="colorScale" priority="4158">
      <colorScale>
        <cfvo type="min"/>
        <cfvo type="max"/>
        <color rgb="FFFFEF9C"/>
        <color rgb="FF63BE7B"/>
      </colorScale>
    </cfRule>
    <cfRule type="colorScale" priority="4159">
      <colorScale>
        <cfvo type="min"/>
        <cfvo type="max"/>
        <color rgb="FFFFEF9C"/>
        <color rgb="FF63BE7B"/>
      </colorScale>
    </cfRule>
  </conditionalFormatting>
  <conditionalFormatting sqref="Q4:W4">
    <cfRule type="colorScale" priority="4157">
      <colorScale>
        <cfvo type="min"/>
        <cfvo type="max"/>
        <color rgb="FFFFEF9C"/>
        <color rgb="FF63BE7B"/>
      </colorScale>
    </cfRule>
  </conditionalFormatting>
  <conditionalFormatting sqref="S5:T5">
    <cfRule type="colorScale" priority="4154">
      <colorScale>
        <cfvo type="min"/>
        <cfvo type="max"/>
        <color rgb="FFFFEF9C"/>
        <color rgb="FF63BE7B"/>
      </colorScale>
    </cfRule>
    <cfRule type="colorScale" priority="4155">
      <colorScale>
        <cfvo type="min"/>
        <cfvo type="max"/>
        <color rgb="FFFFEF9C"/>
        <color rgb="FF63BE7B"/>
      </colorScale>
    </cfRule>
    <cfRule type="colorScale" priority="4156">
      <colorScale>
        <cfvo type="min"/>
        <cfvo type="max"/>
        <color rgb="FFFFEF9C"/>
        <color rgb="FF63BE7B"/>
      </colorScale>
    </cfRule>
  </conditionalFormatting>
  <conditionalFormatting sqref="U5:W5">
    <cfRule type="colorScale" priority="4151">
      <colorScale>
        <cfvo type="min"/>
        <cfvo type="max"/>
        <color rgb="FFFFEF9C"/>
        <color rgb="FF63BE7B"/>
      </colorScale>
    </cfRule>
    <cfRule type="colorScale" priority="4152">
      <colorScale>
        <cfvo type="min"/>
        <cfvo type="percentile" val="50"/>
        <cfvo type="max"/>
        <color rgb="FFF8696B"/>
        <color rgb="FFFFEB84"/>
        <color rgb="FF63BE7B"/>
      </colorScale>
    </cfRule>
    <cfRule type="colorScale" priority="4153">
      <colorScale>
        <cfvo type="min"/>
        <cfvo type="percentile" val="50"/>
        <cfvo type="max"/>
        <color rgb="FFF8696B"/>
        <color rgb="FFFFEB84"/>
        <color rgb="FF63BE7B"/>
      </colorScale>
    </cfRule>
  </conditionalFormatting>
  <conditionalFormatting sqref="K6:L6">
    <cfRule type="colorScale" priority="4150">
      <colorScale>
        <cfvo type="min"/>
        <cfvo type="max"/>
        <color rgb="FFFCFCFF"/>
        <color rgb="FF63BE7B"/>
      </colorScale>
    </cfRule>
  </conditionalFormatting>
  <conditionalFormatting sqref="K6:L6">
    <cfRule type="colorScale" priority="4148">
      <colorScale>
        <cfvo type="min"/>
        <cfvo type="percentile" val="50"/>
        <cfvo type="max"/>
        <color rgb="FFF8696B"/>
        <color rgb="FFFCFCFF"/>
        <color rgb="FF63BE7B"/>
      </colorScale>
    </cfRule>
    <cfRule type="colorScale" priority="4149">
      <colorScale>
        <cfvo type="min"/>
        <cfvo type="max"/>
        <color rgb="FFFCFCFF"/>
        <color rgb="FF63BE7B"/>
      </colorScale>
    </cfRule>
  </conditionalFormatting>
  <conditionalFormatting sqref="R6">
    <cfRule type="colorScale" priority="4147">
      <colorScale>
        <cfvo type="min"/>
        <cfvo type="max"/>
        <color rgb="FFFCFCFF"/>
        <color rgb="FF63BE7B"/>
      </colorScale>
    </cfRule>
  </conditionalFormatting>
  <conditionalFormatting sqref="R6">
    <cfRule type="colorScale" priority="4145">
      <colorScale>
        <cfvo type="min"/>
        <cfvo type="percentile" val="50"/>
        <cfvo type="max"/>
        <color rgb="FFF8696B"/>
        <color rgb="FFFCFCFF"/>
        <color rgb="FF63BE7B"/>
      </colorScale>
    </cfRule>
    <cfRule type="colorScale" priority="4146">
      <colorScale>
        <cfvo type="min"/>
        <cfvo type="max"/>
        <color rgb="FFFCFCFF"/>
        <color rgb="FF63BE7B"/>
      </colorScale>
    </cfRule>
  </conditionalFormatting>
  <conditionalFormatting sqref="R6">
    <cfRule type="colorScale" priority="4143">
      <colorScale>
        <cfvo type="min"/>
        <cfvo type="max"/>
        <color rgb="FFFCFCFF"/>
        <color rgb="FF63BE7B"/>
      </colorScale>
    </cfRule>
    <cfRule type="colorScale" priority="4144">
      <colorScale>
        <cfvo type="min"/>
        <cfvo type="max"/>
        <color rgb="FFFFEF9C"/>
        <color rgb="FF63BE7B"/>
      </colorScale>
    </cfRule>
  </conditionalFormatting>
  <conditionalFormatting sqref="R6">
    <cfRule type="colorScale" priority="4142">
      <colorScale>
        <cfvo type="min"/>
        <cfvo type="max"/>
        <color rgb="FFFFEF9C"/>
        <color rgb="FF63BE7B"/>
      </colorScale>
    </cfRule>
  </conditionalFormatting>
  <conditionalFormatting sqref="V6">
    <cfRule type="colorScale" priority="4141">
      <colorScale>
        <cfvo type="min"/>
        <cfvo type="max"/>
        <color rgb="FFFFEF9C"/>
        <color rgb="FF63BE7B"/>
      </colorScale>
    </cfRule>
  </conditionalFormatting>
  <conditionalFormatting sqref="D6">
    <cfRule type="colorScale" priority="4140">
      <colorScale>
        <cfvo type="min"/>
        <cfvo type="percentile" val="50"/>
        <cfvo type="max"/>
        <color rgb="FFF8696B"/>
        <color rgb="FFFCFCFF"/>
        <color rgb="FF63BE7B"/>
      </colorScale>
    </cfRule>
  </conditionalFormatting>
  <conditionalFormatting sqref="E6">
    <cfRule type="colorScale" priority="4139">
      <colorScale>
        <cfvo type="min"/>
        <cfvo type="max"/>
        <color rgb="FFFCFCFF"/>
        <color rgb="FF63BE7B"/>
      </colorScale>
    </cfRule>
  </conditionalFormatting>
  <conditionalFormatting sqref="E6">
    <cfRule type="colorScale" priority="4137">
      <colorScale>
        <cfvo type="min"/>
        <cfvo type="percentile" val="50"/>
        <cfvo type="max"/>
        <color rgb="FFF8696B"/>
        <color rgb="FFFCFCFF"/>
        <color rgb="FF63BE7B"/>
      </colorScale>
    </cfRule>
    <cfRule type="colorScale" priority="4138">
      <colorScale>
        <cfvo type="min"/>
        <cfvo type="max"/>
        <color rgb="FFFCFCFF"/>
        <color rgb="FF63BE7B"/>
      </colorScale>
    </cfRule>
  </conditionalFormatting>
  <conditionalFormatting sqref="E6">
    <cfRule type="colorScale" priority="4136">
      <colorScale>
        <cfvo type="min"/>
        <cfvo type="percentile" val="50"/>
        <cfvo type="max"/>
        <color rgb="FFF8696B"/>
        <color rgb="FFFCFCFF"/>
        <color rgb="FF63BE7B"/>
      </colorScale>
    </cfRule>
  </conditionalFormatting>
  <conditionalFormatting sqref="F6">
    <cfRule type="colorScale" priority="4135">
      <colorScale>
        <cfvo type="min"/>
        <cfvo type="max"/>
        <color rgb="FFFCFCFF"/>
        <color rgb="FF63BE7B"/>
      </colorScale>
    </cfRule>
  </conditionalFormatting>
  <conditionalFormatting sqref="F6">
    <cfRule type="colorScale" priority="4133">
      <colorScale>
        <cfvo type="min"/>
        <cfvo type="percentile" val="50"/>
        <cfvo type="max"/>
        <color rgb="FFF8696B"/>
        <color rgb="FFFCFCFF"/>
        <color rgb="FF63BE7B"/>
      </colorScale>
    </cfRule>
    <cfRule type="colorScale" priority="4134">
      <colorScale>
        <cfvo type="min"/>
        <cfvo type="max"/>
        <color rgb="FFFCFCFF"/>
        <color rgb="FF63BE7B"/>
      </colorScale>
    </cfRule>
  </conditionalFormatting>
  <conditionalFormatting sqref="F6">
    <cfRule type="colorScale" priority="4132">
      <colorScale>
        <cfvo type="min"/>
        <cfvo type="percentile" val="50"/>
        <cfvo type="max"/>
        <color rgb="FFF8696B"/>
        <color rgb="FFFCFCFF"/>
        <color rgb="FF63BE7B"/>
      </colorScale>
    </cfRule>
  </conditionalFormatting>
  <conditionalFormatting sqref="G6">
    <cfRule type="colorScale" priority="4131">
      <colorScale>
        <cfvo type="min"/>
        <cfvo type="max"/>
        <color rgb="FFFCFCFF"/>
        <color rgb="FF63BE7B"/>
      </colorScale>
    </cfRule>
  </conditionalFormatting>
  <conditionalFormatting sqref="G6">
    <cfRule type="colorScale" priority="4129">
      <colorScale>
        <cfvo type="min"/>
        <cfvo type="percentile" val="50"/>
        <cfvo type="max"/>
        <color rgb="FFF8696B"/>
        <color rgb="FFFCFCFF"/>
        <color rgb="FF63BE7B"/>
      </colorScale>
    </cfRule>
    <cfRule type="colorScale" priority="4130">
      <colorScale>
        <cfvo type="min"/>
        <cfvo type="max"/>
        <color rgb="FFFCFCFF"/>
        <color rgb="FF63BE7B"/>
      </colorScale>
    </cfRule>
  </conditionalFormatting>
  <conditionalFormatting sqref="G6">
    <cfRule type="colorScale" priority="4127">
      <colorScale>
        <cfvo type="min"/>
        <cfvo type="max"/>
        <color rgb="FFFCFCFF"/>
        <color rgb="FF63BE7B"/>
      </colorScale>
    </cfRule>
    <cfRule type="colorScale" priority="4128">
      <colorScale>
        <cfvo type="min"/>
        <cfvo type="percentile" val="50"/>
        <cfvo type="max"/>
        <color rgb="FFF8696B"/>
        <color rgb="FFFCFCFF"/>
        <color rgb="FF63BE7B"/>
      </colorScale>
    </cfRule>
  </conditionalFormatting>
  <conditionalFormatting sqref="H6">
    <cfRule type="colorScale" priority="4126">
      <colorScale>
        <cfvo type="min"/>
        <cfvo type="percentile" val="50"/>
        <cfvo type="max"/>
        <color rgb="FFF8696B"/>
        <color rgb="FFFCFCFF"/>
        <color rgb="FF63BE7B"/>
      </colorScale>
    </cfRule>
  </conditionalFormatting>
  <conditionalFormatting sqref="H6">
    <cfRule type="colorScale" priority="4124">
      <colorScale>
        <cfvo type="min"/>
        <cfvo type="percentile" val="50"/>
        <cfvo type="max"/>
        <color rgb="FFF8696B"/>
        <color rgb="FFFCFCFF"/>
        <color rgb="FF63BE7B"/>
      </colorScale>
    </cfRule>
    <cfRule type="colorScale" priority="4125">
      <colorScale>
        <cfvo type="min"/>
        <cfvo type="max"/>
        <color rgb="FFFCFCFF"/>
        <color rgb="FF63BE7B"/>
      </colorScale>
    </cfRule>
  </conditionalFormatting>
  <conditionalFormatting sqref="H6">
    <cfRule type="colorScale" priority="4120">
      <colorScale>
        <cfvo type="min"/>
        <cfvo type="percentile" val="50"/>
        <cfvo type="max"/>
        <color rgb="FFF8696B"/>
        <color rgb="FFFCFCFF"/>
        <color rgb="FF5A8AC6"/>
      </colorScale>
    </cfRule>
    <cfRule type="colorScale" priority="4121">
      <colorScale>
        <cfvo type="min"/>
        <cfvo type="percentile" val="50"/>
        <cfvo type="max"/>
        <color rgb="FFF8696B"/>
        <color rgb="FFFCFCFF"/>
        <color rgb="FF63BE7B"/>
      </colorScale>
    </cfRule>
    <cfRule type="colorScale" priority="4122">
      <colorScale>
        <cfvo type="min"/>
        <cfvo type="max"/>
        <color rgb="FFFCFCFF"/>
        <color rgb="FF63BE7B"/>
      </colorScale>
    </cfRule>
    <cfRule type="colorScale" priority="4123">
      <colorScale>
        <cfvo type="min"/>
        <cfvo type="percentile" val="50"/>
        <cfvo type="max"/>
        <color rgb="FFF8696B"/>
        <color rgb="FFFCFCFF"/>
        <color rgb="FF63BE7B"/>
      </colorScale>
    </cfRule>
  </conditionalFormatting>
  <conditionalFormatting sqref="I6">
    <cfRule type="colorScale" priority="4118">
      <colorScale>
        <cfvo type="min"/>
        <cfvo type="percentile" val="50"/>
        <cfvo type="max"/>
        <color rgb="FFF8696B"/>
        <color rgb="FFFCFCFF"/>
        <color rgb="FF63BE7B"/>
      </colorScale>
    </cfRule>
    <cfRule type="colorScale" priority="4119">
      <colorScale>
        <cfvo type="min"/>
        <cfvo type="max"/>
        <color rgb="FFFCFCFF"/>
        <color rgb="FF63BE7B"/>
      </colorScale>
    </cfRule>
  </conditionalFormatting>
  <conditionalFormatting sqref="I6">
    <cfRule type="colorScale" priority="4117">
      <colorScale>
        <cfvo type="min"/>
        <cfvo type="percentile" val="50"/>
        <cfvo type="max"/>
        <color rgb="FFF8696B"/>
        <color rgb="FFFCFCFF"/>
        <color rgb="FF63BE7B"/>
      </colorScale>
    </cfRule>
  </conditionalFormatting>
  <conditionalFormatting sqref="I6:J6 M6:N6 N7:N8">
    <cfRule type="colorScale" priority="4115">
      <colorScale>
        <cfvo type="min"/>
        <cfvo type="percentile" val="50"/>
        <cfvo type="max"/>
        <color rgb="FFF8696B"/>
        <color rgb="FFFCFCFF"/>
        <color rgb="FF63BE7B"/>
      </colorScale>
    </cfRule>
    <cfRule type="colorScale" priority="4116">
      <colorScale>
        <cfvo type="min"/>
        <cfvo type="max"/>
        <color rgb="FFFCFCFF"/>
        <color rgb="FF63BE7B"/>
      </colorScale>
    </cfRule>
  </conditionalFormatting>
  <conditionalFormatting sqref="M6:N6 J6 N7:N8">
    <cfRule type="colorScale" priority="4114">
      <colorScale>
        <cfvo type="min"/>
        <cfvo type="percentile" val="50"/>
        <cfvo type="max"/>
        <color rgb="FFF8696B"/>
        <color rgb="FFFCFCFF"/>
        <color rgb="FF63BE7B"/>
      </colorScale>
    </cfRule>
  </conditionalFormatting>
  <conditionalFormatting sqref="J6">
    <cfRule type="colorScale" priority="4112">
      <colorScale>
        <cfvo type="min"/>
        <cfvo type="percentile" val="50"/>
        <cfvo type="max"/>
        <color rgb="FFF8696B"/>
        <color rgb="FFFCFCFF"/>
        <color rgb="FF63BE7B"/>
      </colorScale>
    </cfRule>
    <cfRule type="colorScale" priority="4113">
      <colorScale>
        <cfvo type="min"/>
        <cfvo type="max"/>
        <color rgb="FFFCFCFF"/>
        <color rgb="FF63BE7B"/>
      </colorScale>
    </cfRule>
  </conditionalFormatting>
  <conditionalFormatting sqref="J6">
    <cfRule type="colorScale" priority="4110">
      <colorScale>
        <cfvo type="min"/>
        <cfvo type="max"/>
        <color rgb="FFFCFCFF"/>
        <color rgb="FF63BE7B"/>
      </colorScale>
    </cfRule>
    <cfRule type="colorScale" priority="4111">
      <colorScale>
        <cfvo type="min"/>
        <cfvo type="percentile" val="50"/>
        <cfvo type="max"/>
        <color rgb="FFF8696B"/>
        <color rgb="FFFCFCFF"/>
        <color rgb="FF63BE7B"/>
      </colorScale>
    </cfRule>
  </conditionalFormatting>
  <conditionalFormatting sqref="K6">
    <cfRule type="colorScale" priority="4109">
      <colorScale>
        <cfvo type="min"/>
        <cfvo type="percentile" val="50"/>
        <cfvo type="max"/>
        <color rgb="FFF8696B"/>
        <color rgb="FFFCFCFF"/>
        <color rgb="FF63BE7B"/>
      </colorScale>
    </cfRule>
  </conditionalFormatting>
  <conditionalFormatting sqref="L6">
    <cfRule type="colorScale" priority="4108">
      <colorScale>
        <cfvo type="min"/>
        <cfvo type="percentile" val="50"/>
        <cfvo type="max"/>
        <color rgb="FFF8696B"/>
        <color rgb="FFFCFCFF"/>
        <color rgb="FF63BE7B"/>
      </colorScale>
    </cfRule>
  </conditionalFormatting>
  <conditionalFormatting sqref="I6:J6 M6:N6 N7:N8">
    <cfRule type="colorScale" priority="4107">
      <colorScale>
        <cfvo type="min"/>
        <cfvo type="percentile" val="50"/>
        <cfvo type="max"/>
        <color rgb="FFF8696B"/>
        <color rgb="FFFCFCFF"/>
        <color rgb="FF63BE7B"/>
      </colorScale>
    </cfRule>
  </conditionalFormatting>
  <conditionalFormatting sqref="I6:J6 M6:N6 N7:N8">
    <cfRule type="colorScale" priority="4103">
      <colorScale>
        <cfvo type="min"/>
        <cfvo type="percentile" val="50"/>
        <cfvo type="max"/>
        <color rgb="FFF8696B"/>
        <color rgb="FFFCFCFF"/>
        <color rgb="FF5A8AC6"/>
      </colorScale>
    </cfRule>
    <cfRule type="colorScale" priority="4104">
      <colorScale>
        <cfvo type="min"/>
        <cfvo type="percentile" val="50"/>
        <cfvo type="max"/>
        <color rgb="FFF8696B"/>
        <color rgb="FFFCFCFF"/>
        <color rgb="FF63BE7B"/>
      </colorScale>
    </cfRule>
    <cfRule type="colorScale" priority="4105">
      <colorScale>
        <cfvo type="min"/>
        <cfvo type="max"/>
        <color rgb="FFFCFCFF"/>
        <color rgb="FF63BE7B"/>
      </colorScale>
    </cfRule>
    <cfRule type="colorScale" priority="4106">
      <colorScale>
        <cfvo type="min"/>
        <cfvo type="percentile" val="50"/>
        <cfvo type="max"/>
        <color rgb="FFF8696B"/>
        <color rgb="FFFCFCFF"/>
        <color rgb="FF63BE7B"/>
      </colorScale>
    </cfRule>
  </conditionalFormatting>
  <conditionalFormatting sqref="O6">
    <cfRule type="colorScale" priority="4102">
      <colorScale>
        <cfvo type="min"/>
        <cfvo type="percentile" val="50"/>
        <cfvo type="max"/>
        <color rgb="FF63BE7B"/>
        <color rgb="FFFCFCFF"/>
        <color rgb="FFF8696B"/>
      </colorScale>
    </cfRule>
  </conditionalFormatting>
  <conditionalFormatting sqref="P6">
    <cfRule type="colorScale" priority="4100">
      <colorScale>
        <cfvo type="min"/>
        <cfvo type="percentile" val="50"/>
        <cfvo type="max"/>
        <color rgb="FF63BE7B"/>
        <color rgb="FFFCFCFF"/>
        <color rgb="FFF8696B"/>
      </colorScale>
    </cfRule>
    <cfRule type="colorScale" priority="4101">
      <colorScale>
        <cfvo type="min"/>
        <cfvo type="max"/>
        <color rgb="FFFCFCFF"/>
        <color rgb="FFF8696B"/>
      </colorScale>
    </cfRule>
  </conditionalFormatting>
  <conditionalFormatting sqref="P6">
    <cfRule type="colorScale" priority="4099">
      <colorScale>
        <cfvo type="min"/>
        <cfvo type="percentile" val="50"/>
        <cfvo type="max"/>
        <color rgb="FF63BE7B"/>
        <color rgb="FFFCFCFF"/>
        <color rgb="FFF8696B"/>
      </colorScale>
    </cfRule>
  </conditionalFormatting>
  <conditionalFormatting sqref="Q6">
    <cfRule type="colorScale" priority="4097">
      <colorScale>
        <cfvo type="min"/>
        <cfvo type="percentile" val="50"/>
        <cfvo type="max"/>
        <color rgb="FFF8696B"/>
        <color rgb="FFFCFCFF"/>
        <color rgb="FF63BE7B"/>
      </colorScale>
    </cfRule>
    <cfRule type="colorScale" priority="4098">
      <colorScale>
        <cfvo type="min"/>
        <cfvo type="max"/>
        <color rgb="FFFCFCFF"/>
        <color rgb="FF63BE7B"/>
      </colorScale>
    </cfRule>
  </conditionalFormatting>
  <conditionalFormatting sqref="Q6">
    <cfRule type="colorScale" priority="4096">
      <colorScale>
        <cfvo type="min"/>
        <cfvo type="percentile" val="50"/>
        <cfvo type="max"/>
        <color rgb="FFF8696B"/>
        <color rgb="FFFCFCFF"/>
        <color rgb="FF63BE7B"/>
      </colorScale>
    </cfRule>
  </conditionalFormatting>
  <conditionalFormatting sqref="Q6">
    <cfRule type="colorScale" priority="4094">
      <colorScale>
        <cfvo type="min"/>
        <cfvo type="max"/>
        <color rgb="FFFCFCFF"/>
        <color rgb="FF63BE7B"/>
      </colorScale>
    </cfRule>
    <cfRule type="colorScale" priority="4095">
      <colorScale>
        <cfvo type="min"/>
        <cfvo type="max"/>
        <color rgb="FFFFEF9C"/>
        <color rgb="FF63BE7B"/>
      </colorScale>
    </cfRule>
  </conditionalFormatting>
  <conditionalFormatting sqref="Q6">
    <cfRule type="colorScale" priority="4093">
      <colorScale>
        <cfvo type="min"/>
        <cfvo type="max"/>
        <color rgb="FFFFEF9C"/>
        <color rgb="FF63BE7B"/>
      </colorScale>
    </cfRule>
  </conditionalFormatting>
  <conditionalFormatting sqref="Q6:U6">
    <cfRule type="colorScale" priority="4092">
      <colorScale>
        <cfvo type="min"/>
        <cfvo type="max"/>
        <color rgb="FFFFEF9C"/>
        <color rgb="FF63BE7B"/>
      </colorScale>
    </cfRule>
  </conditionalFormatting>
  <conditionalFormatting sqref="R6">
    <cfRule type="colorScale" priority="4090">
      <colorScale>
        <cfvo type="min"/>
        <cfvo type="max"/>
        <color rgb="FFFCFCFF"/>
        <color rgb="FF63BE7B"/>
      </colorScale>
    </cfRule>
    <cfRule type="colorScale" priority="4091">
      <colorScale>
        <cfvo type="min"/>
        <cfvo type="percentile" val="50"/>
        <cfvo type="max"/>
        <color rgb="FFF8696B"/>
        <color rgb="FFFCFCFF"/>
        <color rgb="FF63BE7B"/>
      </colorScale>
    </cfRule>
  </conditionalFormatting>
  <conditionalFormatting sqref="S6:T6">
    <cfRule type="colorScale" priority="4088">
      <colorScale>
        <cfvo type="min"/>
        <cfvo type="percentile" val="50"/>
        <cfvo type="max"/>
        <color rgb="FFF8696B"/>
        <color rgb="FFFCFCFF"/>
        <color rgb="FF63BE7B"/>
      </colorScale>
    </cfRule>
    <cfRule type="colorScale" priority="4089">
      <colorScale>
        <cfvo type="min"/>
        <cfvo type="max"/>
        <color rgb="FFFCFCFF"/>
        <color rgb="FF63BE7B"/>
      </colorScale>
    </cfRule>
  </conditionalFormatting>
  <conditionalFormatting sqref="S6:T6">
    <cfRule type="colorScale" priority="4086">
      <colorScale>
        <cfvo type="min"/>
        <cfvo type="max"/>
        <color rgb="FFFCFCFF"/>
        <color rgb="FF63BE7B"/>
      </colorScale>
    </cfRule>
    <cfRule type="colorScale" priority="4087">
      <colorScale>
        <cfvo type="min"/>
        <cfvo type="percentile" val="50"/>
        <cfvo type="max"/>
        <color rgb="FFF8696B"/>
        <color rgb="FFFCFCFF"/>
        <color rgb="FF63BE7B"/>
      </colorScale>
    </cfRule>
  </conditionalFormatting>
  <conditionalFormatting sqref="S6:T6">
    <cfRule type="colorScale" priority="4084">
      <colorScale>
        <cfvo type="min"/>
        <cfvo type="max"/>
        <color rgb="FFFCFCFF"/>
        <color rgb="FF63BE7B"/>
      </colorScale>
    </cfRule>
    <cfRule type="colorScale" priority="4085">
      <colorScale>
        <cfvo type="min"/>
        <cfvo type="max"/>
        <color rgb="FFFFEF9C"/>
        <color rgb="FF63BE7B"/>
      </colorScale>
    </cfRule>
  </conditionalFormatting>
  <conditionalFormatting sqref="S6:T6">
    <cfRule type="colorScale" priority="4083">
      <colorScale>
        <cfvo type="min"/>
        <cfvo type="max"/>
        <color rgb="FFFFEF9C"/>
        <color rgb="FF63BE7B"/>
      </colorScale>
    </cfRule>
  </conditionalFormatting>
  <conditionalFormatting sqref="U6">
    <cfRule type="colorScale" priority="4082">
      <colorScale>
        <cfvo type="min"/>
        <cfvo type="percentile" val="50"/>
        <cfvo type="max"/>
        <color rgb="FFF8696B"/>
        <color rgb="FFFCFCFF"/>
        <color rgb="FF63BE7B"/>
      </colorScale>
    </cfRule>
  </conditionalFormatting>
  <conditionalFormatting sqref="U6">
    <cfRule type="colorScale" priority="4080">
      <colorScale>
        <cfvo type="min"/>
        <cfvo type="max"/>
        <color rgb="FFFCFCFF"/>
        <color rgb="FF63BE7B"/>
      </colorScale>
    </cfRule>
    <cfRule type="colorScale" priority="4081">
      <colorScale>
        <cfvo type="min"/>
        <cfvo type="percentile" val="50"/>
        <cfvo type="max"/>
        <color rgb="FFF8696B"/>
        <color rgb="FFFCFCFF"/>
        <color rgb="FF63BE7B"/>
      </colorScale>
    </cfRule>
  </conditionalFormatting>
  <conditionalFormatting sqref="U6">
    <cfRule type="colorScale" priority="4079">
      <colorScale>
        <cfvo type="min"/>
        <cfvo type="max"/>
        <color rgb="FFFCFCFF"/>
        <color rgb="FF63BE7B"/>
      </colorScale>
    </cfRule>
  </conditionalFormatting>
  <conditionalFormatting sqref="U6 W6">
    <cfRule type="colorScale" priority="4077">
      <colorScale>
        <cfvo type="min"/>
        <cfvo type="max"/>
        <color rgb="FFFFEF9C"/>
        <color rgb="FF63BE7B"/>
      </colorScale>
    </cfRule>
    <cfRule type="colorScale" priority="4078">
      <colorScale>
        <cfvo type="min"/>
        <cfvo type="max"/>
        <color rgb="FFFFEF9C"/>
        <color rgb="FF63BE7B"/>
      </colorScale>
    </cfRule>
  </conditionalFormatting>
  <conditionalFormatting sqref="V6">
    <cfRule type="colorScale" priority="4069">
      <colorScale>
        <cfvo type="min"/>
        <cfvo type="max"/>
        <color rgb="FFFFEF9C"/>
        <color rgb="FF63BE7B"/>
      </colorScale>
    </cfRule>
    <cfRule type="colorScale" priority="4070">
      <colorScale>
        <cfvo type="min"/>
        <cfvo type="percentile" val="50"/>
        <cfvo type="max"/>
        <color rgb="FF63BE7B"/>
        <color rgb="FFFCFCFF"/>
        <color rgb="FFF8696B"/>
      </colorScale>
    </cfRule>
    <cfRule type="colorScale" priority="4071">
      <colorScale>
        <cfvo type="min"/>
        <cfvo type="percentile" val="50"/>
        <cfvo type="max"/>
        <color rgb="FF63BE7B"/>
        <color rgb="FFFCFCFF"/>
        <color rgb="FFF8696B"/>
      </colorScale>
    </cfRule>
    <cfRule type="colorScale" priority="4072">
      <colorScale>
        <cfvo type="min"/>
        <cfvo type="max"/>
        <color rgb="FF63BE7B"/>
        <color rgb="FFFCFCFF"/>
      </colorScale>
    </cfRule>
    <cfRule type="colorScale" priority="4073">
      <colorScale>
        <cfvo type="min"/>
        <cfvo type="percentile" val="50"/>
        <cfvo type="max"/>
        <color rgb="FF63BE7B"/>
        <color rgb="FFFCFCFF"/>
        <color rgb="FFF8696B"/>
      </colorScale>
    </cfRule>
    <cfRule type="colorScale" priority="4074">
      <colorScale>
        <cfvo type="min"/>
        <cfvo type="max"/>
        <color rgb="FFFFEF9C"/>
        <color rgb="FF63BE7B"/>
      </colorScale>
    </cfRule>
    <cfRule type="colorScale" priority="4075">
      <colorScale>
        <cfvo type="min"/>
        <cfvo type="max"/>
        <color rgb="FFFFEF9C"/>
        <color rgb="FF63BE7B"/>
      </colorScale>
    </cfRule>
    <cfRule type="colorScale" priority="4076">
      <colorScale>
        <cfvo type="min"/>
        <cfvo type="max"/>
        <color rgb="FFFFEF9C"/>
        <color rgb="FF63BE7B"/>
      </colorScale>
    </cfRule>
  </conditionalFormatting>
  <conditionalFormatting sqref="V6">
    <cfRule type="colorScale" priority="4068">
      <colorScale>
        <cfvo type="min"/>
        <cfvo type="percentile" val="50"/>
        <cfvo type="max"/>
        <color rgb="FF63BE7B"/>
        <color rgb="FFFCFCFF"/>
        <color rgb="FFF8696B"/>
      </colorScale>
    </cfRule>
  </conditionalFormatting>
  <conditionalFormatting sqref="W6">
    <cfRule type="colorScale" priority="4067">
      <colorScale>
        <cfvo type="min"/>
        <cfvo type="percentile" val="50"/>
        <cfvo type="max"/>
        <color rgb="FF63BE7B"/>
        <color rgb="FFFCFCFF"/>
        <color rgb="FFF8696B"/>
      </colorScale>
    </cfRule>
  </conditionalFormatting>
  <conditionalFormatting sqref="W6">
    <cfRule type="colorScale" priority="4065">
      <colorScale>
        <cfvo type="min"/>
        <cfvo type="percentile" val="50"/>
        <cfvo type="max"/>
        <color rgb="FF63BE7B"/>
        <color rgb="FFFCFCFF"/>
        <color rgb="FFF8696B"/>
      </colorScale>
    </cfRule>
    <cfRule type="colorScale" priority="4066">
      <colorScale>
        <cfvo type="min"/>
        <cfvo type="max"/>
        <color rgb="FF63BE7B"/>
        <color rgb="FFFCFCFF"/>
      </colorScale>
    </cfRule>
  </conditionalFormatting>
  <conditionalFormatting sqref="J6">
    <cfRule type="colorScale" priority="4064">
      <colorScale>
        <cfvo type="min"/>
        <cfvo type="max"/>
        <color rgb="FFFCFCFF"/>
        <color rgb="FF63BE7B"/>
      </colorScale>
    </cfRule>
  </conditionalFormatting>
  <conditionalFormatting sqref="S6:T6">
    <cfRule type="colorScale" priority="4063">
      <colorScale>
        <cfvo type="min"/>
        <cfvo type="percentile" val="50"/>
        <cfvo type="max"/>
        <color rgb="FFF8696B"/>
        <color rgb="FFFCFCFF"/>
        <color rgb="FF63BE7B"/>
      </colorScale>
    </cfRule>
  </conditionalFormatting>
  <conditionalFormatting sqref="D7">
    <cfRule type="colorScale" priority="4062">
      <colorScale>
        <cfvo type="min"/>
        <cfvo type="percentile" val="50"/>
        <cfvo type="max"/>
        <color rgb="FFF8696B"/>
        <color rgb="FFFCFCFF"/>
        <color rgb="FF63BE7B"/>
      </colorScale>
    </cfRule>
  </conditionalFormatting>
  <conditionalFormatting sqref="D7">
    <cfRule type="colorScale" priority="4060">
      <colorScale>
        <cfvo type="min"/>
        <cfvo type="percentile" val="50"/>
        <cfvo type="max"/>
        <color rgb="FFF8696B"/>
        <color rgb="FFFCFCFF"/>
        <color rgb="FF63BE7B"/>
      </colorScale>
    </cfRule>
    <cfRule type="colorScale" priority="4061">
      <colorScale>
        <cfvo type="min"/>
        <cfvo type="percentile" val="50"/>
        <cfvo type="max"/>
        <color rgb="FFF8696B"/>
        <color rgb="FFFCFCFF"/>
        <color rgb="FF63BE7B"/>
      </colorScale>
    </cfRule>
  </conditionalFormatting>
  <conditionalFormatting sqref="E7">
    <cfRule type="colorScale" priority="4058">
      <colorScale>
        <cfvo type="min"/>
        <cfvo type="max"/>
        <color rgb="FFFCFCFF"/>
        <color rgb="FF63BE7B"/>
      </colorScale>
    </cfRule>
    <cfRule type="colorScale" priority="4059">
      <colorScale>
        <cfvo type="min"/>
        <cfvo type="max"/>
        <color rgb="FFFCFCFF"/>
        <color rgb="FF63BE7B"/>
      </colorScale>
    </cfRule>
  </conditionalFormatting>
  <conditionalFormatting sqref="H7">
    <cfRule type="colorScale" priority="4055">
      <colorScale>
        <cfvo type="min"/>
        <cfvo type="percentile" val="50"/>
        <cfvo type="max"/>
        <color rgb="FFF8696B"/>
        <color rgb="FFFCFCFF"/>
        <color rgb="FF63BE7B"/>
      </colorScale>
    </cfRule>
    <cfRule type="colorScale" priority="4056">
      <colorScale>
        <cfvo type="min"/>
        <cfvo type="max"/>
        <color rgb="FFFCFCFF"/>
        <color rgb="FF63BE7B"/>
      </colorScale>
    </cfRule>
    <cfRule type="colorScale" priority="4057">
      <colorScale>
        <cfvo type="min"/>
        <cfvo type="max"/>
        <color rgb="FFFCFCFF"/>
        <color rgb="FF63BE7B"/>
      </colorScale>
    </cfRule>
  </conditionalFormatting>
  <conditionalFormatting sqref="I7">
    <cfRule type="colorScale" priority="4053">
      <colorScale>
        <cfvo type="min"/>
        <cfvo type="percentile" val="50"/>
        <cfvo type="max"/>
        <color rgb="FFF8696B"/>
        <color rgb="FFFCFCFF"/>
        <color rgb="FF63BE7B"/>
      </colorScale>
    </cfRule>
    <cfRule type="colorScale" priority="4054">
      <colorScale>
        <cfvo type="min"/>
        <cfvo type="max"/>
        <color rgb="FFFCFCFF"/>
        <color rgb="FF63BE7B"/>
      </colorScale>
    </cfRule>
  </conditionalFormatting>
  <conditionalFormatting sqref="O7">
    <cfRule type="colorScale" priority="4049">
      <colorScale>
        <cfvo type="min"/>
        <cfvo type="percentile" val="50"/>
        <cfvo type="max"/>
        <color rgb="FF63BE7B"/>
        <color rgb="FFFCFCFF"/>
        <color rgb="FFF8696B"/>
      </colorScale>
    </cfRule>
    <cfRule type="colorScale" priority="4050">
      <colorScale>
        <cfvo type="min"/>
        <cfvo type="percentile" val="50"/>
        <cfvo type="max"/>
        <color rgb="FF63BE7B"/>
        <color rgb="FFFCFCFF"/>
        <color rgb="FFF8696B"/>
      </colorScale>
    </cfRule>
    <cfRule type="colorScale" priority="4051">
      <colorScale>
        <cfvo type="min"/>
        <cfvo type="percentile" val="50"/>
        <cfvo type="max"/>
        <color rgb="FF63BE7B"/>
        <color rgb="FFFCFCFF"/>
        <color rgb="FFF8696B"/>
      </colorScale>
    </cfRule>
    <cfRule type="colorScale" priority="4052">
      <colorScale>
        <cfvo type="min"/>
        <cfvo type="percentile" val="50"/>
        <cfvo type="max"/>
        <color rgb="FF63BE7B"/>
        <color rgb="FFFCFCFF"/>
        <color rgb="FFF8696B"/>
      </colorScale>
    </cfRule>
  </conditionalFormatting>
  <conditionalFormatting sqref="P7">
    <cfRule type="colorScale" priority="4045">
      <colorScale>
        <cfvo type="min"/>
        <cfvo type="percentile" val="50"/>
        <cfvo type="max"/>
        <color rgb="FF63BE7B"/>
        <color rgb="FFFCFCFF"/>
        <color rgb="FFF8696B"/>
      </colorScale>
    </cfRule>
    <cfRule type="colorScale" priority="4046">
      <colorScale>
        <cfvo type="min"/>
        <cfvo type="percentile" val="50"/>
        <cfvo type="max"/>
        <color rgb="FF63BE7B"/>
        <color rgb="FFFCFCFF"/>
        <color rgb="FFF8696B"/>
      </colorScale>
    </cfRule>
    <cfRule type="colorScale" priority="4047">
      <colorScale>
        <cfvo type="min"/>
        <cfvo type="percentile" val="50"/>
        <cfvo type="max"/>
        <color rgb="FF63BE7B"/>
        <color rgb="FFFCFCFF"/>
        <color rgb="FFF8696B"/>
      </colorScale>
    </cfRule>
    <cfRule type="colorScale" priority="4048">
      <colorScale>
        <cfvo type="min"/>
        <cfvo type="percentile" val="50"/>
        <cfvo type="max"/>
        <color rgb="FF63BE7B"/>
        <color rgb="FFFCFCFF"/>
        <color rgb="FFF8696B"/>
      </colorScale>
    </cfRule>
  </conditionalFormatting>
  <conditionalFormatting sqref="Q7">
    <cfRule type="colorScale" priority="4041">
      <colorScale>
        <cfvo type="min"/>
        <cfvo type="percentile" val="50"/>
        <cfvo type="max"/>
        <color rgb="FFF8696B"/>
        <color rgb="FFFCFCFF"/>
        <color rgb="FF63BE7B"/>
      </colorScale>
    </cfRule>
    <cfRule type="colorScale" priority="4042">
      <colorScale>
        <cfvo type="min"/>
        <cfvo type="max"/>
        <color rgb="FFFFEF9C"/>
        <color rgb="FF63BE7B"/>
      </colorScale>
    </cfRule>
    <cfRule type="colorScale" priority="4043">
      <colorScale>
        <cfvo type="min"/>
        <cfvo type="max"/>
        <color rgb="FFFFEF9C"/>
        <color rgb="FF63BE7B"/>
      </colorScale>
    </cfRule>
    <cfRule type="colorScale" priority="4044">
      <colorScale>
        <cfvo type="min"/>
        <cfvo type="percentile" val="50"/>
        <cfvo type="max"/>
        <color rgb="FFF8696B"/>
        <color rgb="FFFCFCFF"/>
        <color rgb="FF63BE7B"/>
      </colorScale>
    </cfRule>
  </conditionalFormatting>
  <conditionalFormatting sqref="Q7:U7 W7">
    <cfRule type="colorScale" priority="4038">
      <colorScale>
        <cfvo type="min"/>
        <cfvo type="max"/>
        <color rgb="FFFFEF9C"/>
        <color rgb="FF63BE7B"/>
      </colorScale>
    </cfRule>
    <cfRule type="colorScale" priority="4039">
      <colorScale>
        <cfvo type="min"/>
        <cfvo type="max"/>
        <color rgb="FFFFEF9C"/>
        <color rgb="FF63BE7B"/>
      </colorScale>
    </cfRule>
    <cfRule type="colorScale" priority="4040">
      <colorScale>
        <cfvo type="min"/>
        <cfvo type="max"/>
        <color rgb="FFFFEF9C"/>
        <color rgb="FF63BE7B"/>
      </colorScale>
    </cfRule>
  </conditionalFormatting>
  <conditionalFormatting sqref="R7">
    <cfRule type="colorScale" priority="4035">
      <colorScale>
        <cfvo type="min"/>
        <cfvo type="max"/>
        <color rgb="FFFCFCFF"/>
        <color rgb="FF63BE7B"/>
      </colorScale>
    </cfRule>
    <cfRule type="colorScale" priority="4036">
      <colorScale>
        <cfvo type="min"/>
        <cfvo type="max"/>
        <color rgb="FFFFEF9C"/>
        <color rgb="FF63BE7B"/>
      </colorScale>
    </cfRule>
    <cfRule type="colorScale" priority="4037">
      <colorScale>
        <cfvo type="min"/>
        <cfvo type="max"/>
        <color rgb="FFFCFCFF"/>
        <color rgb="FF63BE7B"/>
      </colorScale>
    </cfRule>
  </conditionalFormatting>
  <conditionalFormatting sqref="S7:T7">
    <cfRule type="colorScale" priority="4032">
      <colorScale>
        <cfvo type="min"/>
        <cfvo type="max"/>
        <color rgb="FFFCFCFF"/>
        <color rgb="FF63BE7B"/>
      </colorScale>
    </cfRule>
    <cfRule type="colorScale" priority="4033">
      <colorScale>
        <cfvo type="min"/>
        <cfvo type="max"/>
        <color rgb="FFFFEF9C"/>
        <color rgb="FF63BE7B"/>
      </colorScale>
    </cfRule>
    <cfRule type="colorScale" priority="4034">
      <colorScale>
        <cfvo type="min"/>
        <cfvo type="max"/>
        <color rgb="FFFCFCFF"/>
        <color rgb="FF63BE7B"/>
      </colorScale>
    </cfRule>
  </conditionalFormatting>
  <conditionalFormatting sqref="U7">
    <cfRule type="colorScale" priority="4030">
      <colorScale>
        <cfvo type="min"/>
        <cfvo type="max"/>
        <color rgb="FFFCFCFF"/>
        <color rgb="FF63BE7B"/>
      </colorScale>
    </cfRule>
    <cfRule type="colorScale" priority="4031">
      <colorScale>
        <cfvo type="min"/>
        <cfvo type="max"/>
        <color rgb="FFFCFCFF"/>
        <color rgb="FF63BE7B"/>
      </colorScale>
    </cfRule>
  </conditionalFormatting>
  <conditionalFormatting sqref="V7">
    <cfRule type="colorScale" priority="4029">
      <colorScale>
        <cfvo type="min"/>
        <cfvo type="max"/>
        <color rgb="FFFFEF9C"/>
        <color rgb="FF63BE7B"/>
      </colorScale>
    </cfRule>
  </conditionalFormatting>
  <conditionalFormatting sqref="W7 U7">
    <cfRule type="colorScale" priority="4028">
      <colorScale>
        <cfvo type="min"/>
        <cfvo type="max"/>
        <color rgb="FFFFEF9C"/>
        <color rgb="FF63BE7B"/>
      </colorScale>
    </cfRule>
  </conditionalFormatting>
  <conditionalFormatting sqref="W7">
    <cfRule type="colorScale" priority="4025">
      <colorScale>
        <cfvo type="min"/>
        <cfvo type="percentile" val="50"/>
        <cfvo type="max"/>
        <color rgb="FF63BE7B"/>
        <color rgb="FFFCFCFF"/>
        <color rgb="FFF8696B"/>
      </colorScale>
    </cfRule>
    <cfRule type="colorScale" priority="4026">
      <colorScale>
        <cfvo type="min"/>
        <cfvo type="percentile" val="50"/>
        <cfvo type="max"/>
        <color rgb="FF63BE7B"/>
        <color rgb="FFFCFCFF"/>
        <color rgb="FFF8696B"/>
      </colorScale>
    </cfRule>
    <cfRule type="colorScale" priority="4027">
      <colorScale>
        <cfvo type="min"/>
        <cfvo type="max"/>
        <color rgb="FF63BE7B"/>
        <color rgb="FFFCFCFF"/>
      </colorScale>
    </cfRule>
  </conditionalFormatting>
  <conditionalFormatting sqref="K7">
    <cfRule type="colorScale" priority="4024">
      <colorScale>
        <cfvo type="min"/>
        <cfvo type="percentile" val="50"/>
        <cfvo type="max"/>
        <color rgb="FFF8696B"/>
        <color rgb="FFFCFCFF"/>
        <color rgb="FF63BE7B"/>
      </colorScale>
    </cfRule>
  </conditionalFormatting>
  <conditionalFormatting sqref="L7">
    <cfRule type="colorScale" priority="4023">
      <colorScale>
        <cfvo type="min"/>
        <cfvo type="percentile" val="50"/>
        <cfvo type="max"/>
        <color rgb="FFF8696B"/>
        <color rgb="FFFCFCFF"/>
        <color rgb="FF63BE7B"/>
      </colorScale>
    </cfRule>
  </conditionalFormatting>
  <conditionalFormatting sqref="E7">
    <cfRule type="colorScale" priority="4022">
      <colorScale>
        <cfvo type="min"/>
        <cfvo type="max"/>
        <color rgb="FFFCFCFF"/>
        <color rgb="FF63BE7B"/>
      </colorScale>
    </cfRule>
  </conditionalFormatting>
  <conditionalFormatting sqref="E7">
    <cfRule type="colorScale" priority="4020">
      <colorScale>
        <cfvo type="min"/>
        <cfvo type="percentile" val="50"/>
        <cfvo type="max"/>
        <color rgb="FFF8696B"/>
        <color rgb="FFFCFCFF"/>
        <color rgb="FF63BE7B"/>
      </colorScale>
    </cfRule>
    <cfRule type="colorScale" priority="4021">
      <colorScale>
        <cfvo type="min"/>
        <cfvo type="max"/>
        <color rgb="FFFCFCFF"/>
        <color rgb="FF63BE7B"/>
      </colorScale>
    </cfRule>
  </conditionalFormatting>
  <conditionalFormatting sqref="E7">
    <cfRule type="colorScale" priority="4019">
      <colorScale>
        <cfvo type="min"/>
        <cfvo type="percentile" val="50"/>
        <cfvo type="max"/>
        <color rgb="FFF8696B"/>
        <color rgb="FFFCFCFF"/>
        <color rgb="FF63BE7B"/>
      </colorScale>
    </cfRule>
  </conditionalFormatting>
  <conditionalFormatting sqref="F7">
    <cfRule type="colorScale" priority="4018">
      <colorScale>
        <cfvo type="min"/>
        <cfvo type="max"/>
        <color rgb="FFFCFCFF"/>
        <color rgb="FF63BE7B"/>
      </colorScale>
    </cfRule>
  </conditionalFormatting>
  <conditionalFormatting sqref="F7">
    <cfRule type="colorScale" priority="4016">
      <colorScale>
        <cfvo type="min"/>
        <cfvo type="percentile" val="50"/>
        <cfvo type="max"/>
        <color rgb="FFF8696B"/>
        <color rgb="FFFCFCFF"/>
        <color rgb="FF63BE7B"/>
      </colorScale>
    </cfRule>
    <cfRule type="colorScale" priority="4017">
      <colorScale>
        <cfvo type="min"/>
        <cfvo type="max"/>
        <color rgb="FFFCFCFF"/>
        <color rgb="FF63BE7B"/>
      </colorScale>
    </cfRule>
  </conditionalFormatting>
  <conditionalFormatting sqref="F7">
    <cfRule type="colorScale" priority="4015">
      <colorScale>
        <cfvo type="min"/>
        <cfvo type="percentile" val="50"/>
        <cfvo type="max"/>
        <color rgb="FFF8696B"/>
        <color rgb="FFFCFCFF"/>
        <color rgb="FF63BE7B"/>
      </colorScale>
    </cfRule>
  </conditionalFormatting>
  <conditionalFormatting sqref="G7">
    <cfRule type="colorScale" priority="4014">
      <colorScale>
        <cfvo type="min"/>
        <cfvo type="max"/>
        <color rgb="FFFCFCFF"/>
        <color rgb="FF63BE7B"/>
      </colorScale>
    </cfRule>
  </conditionalFormatting>
  <conditionalFormatting sqref="G7">
    <cfRule type="colorScale" priority="4012">
      <colorScale>
        <cfvo type="min"/>
        <cfvo type="percentile" val="50"/>
        <cfvo type="max"/>
        <color rgb="FFF8696B"/>
        <color rgb="FFFCFCFF"/>
        <color rgb="FF63BE7B"/>
      </colorScale>
    </cfRule>
    <cfRule type="colorScale" priority="4013">
      <colorScale>
        <cfvo type="min"/>
        <cfvo type="max"/>
        <color rgb="FFFCFCFF"/>
        <color rgb="FF63BE7B"/>
      </colorScale>
    </cfRule>
  </conditionalFormatting>
  <conditionalFormatting sqref="G7">
    <cfRule type="colorScale" priority="4010">
      <colorScale>
        <cfvo type="min"/>
        <cfvo type="max"/>
        <color rgb="FFFCFCFF"/>
        <color rgb="FF63BE7B"/>
      </colorScale>
    </cfRule>
    <cfRule type="colorScale" priority="4011">
      <colorScale>
        <cfvo type="min"/>
        <cfvo type="percentile" val="50"/>
        <cfvo type="max"/>
        <color rgb="FFF8696B"/>
        <color rgb="FFFCFCFF"/>
        <color rgb="FF63BE7B"/>
      </colorScale>
    </cfRule>
  </conditionalFormatting>
  <conditionalFormatting sqref="H7">
    <cfRule type="colorScale" priority="4009">
      <colorScale>
        <cfvo type="min"/>
        <cfvo type="percentile" val="50"/>
        <cfvo type="max"/>
        <color rgb="FFF8696B"/>
        <color rgb="FFFCFCFF"/>
        <color rgb="FF63BE7B"/>
      </colorScale>
    </cfRule>
  </conditionalFormatting>
  <conditionalFormatting sqref="H7">
    <cfRule type="colorScale" priority="4007">
      <colorScale>
        <cfvo type="min"/>
        <cfvo type="percentile" val="50"/>
        <cfvo type="max"/>
        <color rgb="FFF8696B"/>
        <color rgb="FFFCFCFF"/>
        <color rgb="FF63BE7B"/>
      </colorScale>
    </cfRule>
    <cfRule type="colorScale" priority="4008">
      <colorScale>
        <cfvo type="min"/>
        <cfvo type="max"/>
        <color rgb="FFFCFCFF"/>
        <color rgb="FF63BE7B"/>
      </colorScale>
    </cfRule>
  </conditionalFormatting>
  <conditionalFormatting sqref="I7">
    <cfRule type="colorScale" priority="4006">
      <colorScale>
        <cfvo type="min"/>
        <cfvo type="percentile" val="50"/>
        <cfvo type="max"/>
        <color rgb="FFF8696B"/>
        <color rgb="FFFCFCFF"/>
        <color rgb="FF63BE7B"/>
      </colorScale>
    </cfRule>
  </conditionalFormatting>
  <conditionalFormatting sqref="K7:L7">
    <cfRule type="colorScale" priority="4005">
      <colorScale>
        <cfvo type="min"/>
        <cfvo type="max"/>
        <color rgb="FFFCFCFF"/>
        <color rgb="FF63BE7B"/>
      </colorScale>
    </cfRule>
  </conditionalFormatting>
  <conditionalFormatting sqref="K7:L7">
    <cfRule type="colorScale" priority="4003">
      <colorScale>
        <cfvo type="min"/>
        <cfvo type="percentile" val="50"/>
        <cfvo type="max"/>
        <color rgb="FFF8696B"/>
        <color rgb="FFFCFCFF"/>
        <color rgb="FF63BE7B"/>
      </colorScale>
    </cfRule>
    <cfRule type="colorScale" priority="4004">
      <colorScale>
        <cfvo type="min"/>
        <cfvo type="max"/>
        <color rgb="FFFCFCFF"/>
        <color rgb="FF63BE7B"/>
      </colorScale>
    </cfRule>
  </conditionalFormatting>
  <conditionalFormatting sqref="O7">
    <cfRule type="colorScale" priority="4002">
      <colorScale>
        <cfvo type="min"/>
        <cfvo type="percentile" val="50"/>
        <cfvo type="max"/>
        <color rgb="FF63BE7B"/>
        <color rgb="FFFCFCFF"/>
        <color rgb="FFF8696B"/>
      </colorScale>
    </cfRule>
  </conditionalFormatting>
  <conditionalFormatting sqref="P7">
    <cfRule type="colorScale" priority="4000">
      <colorScale>
        <cfvo type="min"/>
        <cfvo type="percentile" val="50"/>
        <cfvo type="max"/>
        <color rgb="FF63BE7B"/>
        <color rgb="FFFCFCFF"/>
        <color rgb="FFF8696B"/>
      </colorScale>
    </cfRule>
    <cfRule type="colorScale" priority="4001">
      <colorScale>
        <cfvo type="min"/>
        <cfvo type="max"/>
        <color rgb="FFFCFCFF"/>
        <color rgb="FFF8696B"/>
      </colorScale>
    </cfRule>
  </conditionalFormatting>
  <conditionalFormatting sqref="P7">
    <cfRule type="colorScale" priority="3999">
      <colorScale>
        <cfvo type="min"/>
        <cfvo type="percentile" val="50"/>
        <cfvo type="max"/>
        <color rgb="FF63BE7B"/>
        <color rgb="FFFCFCFF"/>
        <color rgb="FFF8696B"/>
      </colorScale>
    </cfRule>
  </conditionalFormatting>
  <conditionalFormatting sqref="Q7">
    <cfRule type="colorScale" priority="3997">
      <colorScale>
        <cfvo type="min"/>
        <cfvo type="percentile" val="50"/>
        <cfvo type="max"/>
        <color rgb="FFF8696B"/>
        <color rgb="FFFCFCFF"/>
        <color rgb="FF63BE7B"/>
      </colorScale>
    </cfRule>
    <cfRule type="colorScale" priority="3998">
      <colorScale>
        <cfvo type="min"/>
        <cfvo type="max"/>
        <color rgb="FFFCFCFF"/>
        <color rgb="FF63BE7B"/>
      </colorScale>
    </cfRule>
  </conditionalFormatting>
  <conditionalFormatting sqref="Q7">
    <cfRule type="colorScale" priority="3996">
      <colorScale>
        <cfvo type="min"/>
        <cfvo type="percentile" val="50"/>
        <cfvo type="max"/>
        <color rgb="FFF8696B"/>
        <color rgb="FFFCFCFF"/>
        <color rgb="FF63BE7B"/>
      </colorScale>
    </cfRule>
  </conditionalFormatting>
  <conditionalFormatting sqref="R7">
    <cfRule type="colorScale" priority="3995">
      <colorScale>
        <cfvo type="min"/>
        <cfvo type="max"/>
        <color rgb="FFFCFCFF"/>
        <color rgb="FF63BE7B"/>
      </colorScale>
    </cfRule>
  </conditionalFormatting>
  <conditionalFormatting sqref="R7">
    <cfRule type="colorScale" priority="3993">
      <colorScale>
        <cfvo type="min"/>
        <cfvo type="percentile" val="50"/>
        <cfvo type="max"/>
        <color rgb="FFF8696B"/>
        <color rgb="FFFCFCFF"/>
        <color rgb="FF63BE7B"/>
      </colorScale>
    </cfRule>
    <cfRule type="colorScale" priority="3994">
      <colorScale>
        <cfvo type="min"/>
        <cfvo type="max"/>
        <color rgb="FFFCFCFF"/>
        <color rgb="FF63BE7B"/>
      </colorScale>
    </cfRule>
  </conditionalFormatting>
  <conditionalFormatting sqref="S7:T7">
    <cfRule type="colorScale" priority="3991">
      <colorScale>
        <cfvo type="min"/>
        <cfvo type="percentile" val="50"/>
        <cfvo type="max"/>
        <color rgb="FFF8696B"/>
        <color rgb="FFFCFCFF"/>
        <color rgb="FF63BE7B"/>
      </colorScale>
    </cfRule>
    <cfRule type="colorScale" priority="3992">
      <colorScale>
        <cfvo type="min"/>
        <cfvo type="max"/>
        <color rgb="FFFCFCFF"/>
        <color rgb="FF63BE7B"/>
      </colorScale>
    </cfRule>
  </conditionalFormatting>
  <conditionalFormatting sqref="S7:T7">
    <cfRule type="colorScale" priority="3989">
      <colorScale>
        <cfvo type="min"/>
        <cfvo type="max"/>
        <color rgb="FFFCFCFF"/>
        <color rgb="FF63BE7B"/>
      </colorScale>
    </cfRule>
    <cfRule type="colorScale" priority="3990">
      <colorScale>
        <cfvo type="min"/>
        <cfvo type="percentile" val="50"/>
        <cfvo type="max"/>
        <color rgb="FFF8696B"/>
        <color rgb="FFFCFCFF"/>
        <color rgb="FF63BE7B"/>
      </colorScale>
    </cfRule>
  </conditionalFormatting>
  <conditionalFormatting sqref="U7">
    <cfRule type="colorScale" priority="3988">
      <colorScale>
        <cfvo type="min"/>
        <cfvo type="percentile" val="50"/>
        <cfvo type="max"/>
        <color rgb="FFF8696B"/>
        <color rgb="FFFCFCFF"/>
        <color rgb="FF63BE7B"/>
      </colorScale>
    </cfRule>
  </conditionalFormatting>
  <conditionalFormatting sqref="U7">
    <cfRule type="colorScale" priority="3986">
      <colorScale>
        <cfvo type="min"/>
        <cfvo type="max"/>
        <color rgb="FFFCFCFF"/>
        <color rgb="FF63BE7B"/>
      </colorScale>
    </cfRule>
    <cfRule type="colorScale" priority="3987">
      <colorScale>
        <cfvo type="min"/>
        <cfvo type="percentile" val="50"/>
        <cfvo type="max"/>
        <color rgb="FFF8696B"/>
        <color rgb="FFFCFCFF"/>
        <color rgb="FF63BE7B"/>
      </colorScale>
    </cfRule>
  </conditionalFormatting>
  <conditionalFormatting sqref="V7">
    <cfRule type="colorScale" priority="3978">
      <colorScale>
        <cfvo type="min"/>
        <cfvo type="max"/>
        <color rgb="FFFFEF9C"/>
        <color rgb="FF63BE7B"/>
      </colorScale>
    </cfRule>
    <cfRule type="colorScale" priority="3979">
      <colorScale>
        <cfvo type="min"/>
        <cfvo type="percentile" val="50"/>
        <cfvo type="max"/>
        <color rgb="FF63BE7B"/>
        <color rgb="FFFCFCFF"/>
        <color rgb="FFF8696B"/>
      </colorScale>
    </cfRule>
    <cfRule type="colorScale" priority="3980">
      <colorScale>
        <cfvo type="min"/>
        <cfvo type="percentile" val="50"/>
        <cfvo type="max"/>
        <color rgb="FF63BE7B"/>
        <color rgb="FFFCFCFF"/>
        <color rgb="FFF8696B"/>
      </colorScale>
    </cfRule>
    <cfRule type="colorScale" priority="3981">
      <colorScale>
        <cfvo type="min"/>
        <cfvo type="max"/>
        <color rgb="FF63BE7B"/>
        <color rgb="FFFCFCFF"/>
      </colorScale>
    </cfRule>
    <cfRule type="colorScale" priority="3982">
      <colorScale>
        <cfvo type="min"/>
        <cfvo type="percentile" val="50"/>
        <cfvo type="max"/>
        <color rgb="FF63BE7B"/>
        <color rgb="FFFCFCFF"/>
        <color rgb="FFF8696B"/>
      </colorScale>
    </cfRule>
    <cfRule type="colorScale" priority="3983">
      <colorScale>
        <cfvo type="min"/>
        <cfvo type="max"/>
        <color rgb="FFFFEF9C"/>
        <color rgb="FF63BE7B"/>
      </colorScale>
    </cfRule>
    <cfRule type="colorScale" priority="3984">
      <colorScale>
        <cfvo type="min"/>
        <cfvo type="max"/>
        <color rgb="FFFFEF9C"/>
        <color rgb="FF63BE7B"/>
      </colorScale>
    </cfRule>
    <cfRule type="colorScale" priority="3985">
      <colorScale>
        <cfvo type="min"/>
        <cfvo type="max"/>
        <color rgb="FFFFEF9C"/>
        <color rgb="FF63BE7B"/>
      </colorScale>
    </cfRule>
  </conditionalFormatting>
  <conditionalFormatting sqref="W7">
    <cfRule type="colorScale" priority="3977">
      <colorScale>
        <cfvo type="min"/>
        <cfvo type="percentile" val="50"/>
        <cfvo type="max"/>
        <color rgb="FF63BE7B"/>
        <color rgb="FFFCFCFF"/>
        <color rgb="FFF8696B"/>
      </colorScale>
    </cfRule>
  </conditionalFormatting>
  <conditionalFormatting sqref="J7">
    <cfRule type="colorScale" priority="3976">
      <colorScale>
        <cfvo type="min"/>
        <cfvo type="max"/>
        <color rgb="FFFCFCFF"/>
        <color rgb="FF63BE7B"/>
      </colorScale>
    </cfRule>
  </conditionalFormatting>
  <conditionalFormatting sqref="J7">
    <cfRule type="colorScale" priority="3974">
      <colorScale>
        <cfvo type="min"/>
        <cfvo type="percentile" val="50"/>
        <cfvo type="max"/>
        <color rgb="FFF8696B"/>
        <color rgb="FFFCFCFF"/>
        <color rgb="FF63BE7B"/>
      </colorScale>
    </cfRule>
    <cfRule type="colorScale" priority="3975">
      <colorScale>
        <cfvo type="min"/>
        <cfvo type="max"/>
        <color rgb="FFFCFCFF"/>
        <color rgb="FF63BE7B"/>
      </colorScale>
    </cfRule>
  </conditionalFormatting>
  <conditionalFormatting sqref="J7">
    <cfRule type="colorScale" priority="3972">
      <colorScale>
        <cfvo type="min"/>
        <cfvo type="max"/>
        <color rgb="FFFCFCFF"/>
        <color rgb="FF63BE7B"/>
      </colorScale>
    </cfRule>
    <cfRule type="colorScale" priority="3973">
      <colorScale>
        <cfvo type="min"/>
        <cfvo type="percentile" val="50"/>
        <cfvo type="max"/>
        <color rgb="FFF8696B"/>
        <color rgb="FFFCFCFF"/>
        <color rgb="FF63BE7B"/>
      </colorScale>
    </cfRule>
  </conditionalFormatting>
  <conditionalFormatting sqref="R7">
    <cfRule type="colorScale" priority="3970">
      <colorScale>
        <cfvo type="min"/>
        <cfvo type="max"/>
        <color rgb="FFFCFCFF"/>
        <color rgb="FF63BE7B"/>
      </colorScale>
    </cfRule>
    <cfRule type="colorScale" priority="3971">
      <colorScale>
        <cfvo type="min"/>
        <cfvo type="percentile" val="50"/>
        <cfvo type="max"/>
        <color rgb="FFF8696B"/>
        <color rgb="FFFCFCFF"/>
        <color rgb="FF63BE7B"/>
      </colorScale>
    </cfRule>
  </conditionalFormatting>
  <conditionalFormatting sqref="V7">
    <cfRule type="colorScale" priority="3969">
      <colorScale>
        <cfvo type="min"/>
        <cfvo type="percentile" val="50"/>
        <cfvo type="max"/>
        <color rgb="FF63BE7B"/>
        <color rgb="FFFCFCFF"/>
        <color rgb="FFF8696B"/>
      </colorScale>
    </cfRule>
  </conditionalFormatting>
  <conditionalFormatting sqref="S7:T7">
    <cfRule type="colorScale" priority="3968">
      <colorScale>
        <cfvo type="min"/>
        <cfvo type="percentile" val="50"/>
        <cfvo type="max"/>
        <color rgb="FFF8696B"/>
        <color rgb="FFFCFCFF"/>
        <color rgb="FF63BE7B"/>
      </colorScale>
    </cfRule>
  </conditionalFormatting>
  <conditionalFormatting sqref="H7">
    <cfRule type="colorScale" priority="3967">
      <colorScale>
        <cfvo type="min"/>
        <cfvo type="max"/>
        <color rgb="FFFCFCFF"/>
        <color rgb="FF63BE7B"/>
      </colorScale>
    </cfRule>
  </conditionalFormatting>
  <conditionalFormatting sqref="I7">
    <cfRule type="colorScale" priority="3966">
      <colorScale>
        <cfvo type="min"/>
        <cfvo type="max"/>
        <color rgb="FFFCFCFF"/>
        <color rgb="FF63BE7B"/>
      </colorScale>
    </cfRule>
  </conditionalFormatting>
  <conditionalFormatting sqref="K7">
    <cfRule type="colorScale" priority="3965">
      <colorScale>
        <cfvo type="min"/>
        <cfvo type="max"/>
        <color rgb="FFFCFCFF"/>
        <color rgb="FF63BE7B"/>
      </colorScale>
    </cfRule>
  </conditionalFormatting>
  <conditionalFormatting sqref="L7">
    <cfRule type="colorScale" priority="3964">
      <colorScale>
        <cfvo type="min"/>
        <cfvo type="max"/>
        <color rgb="FFFCFCFF"/>
        <color rgb="FF63BE7B"/>
      </colorScale>
    </cfRule>
  </conditionalFormatting>
  <conditionalFormatting sqref="S7:T7">
    <cfRule type="colorScale" priority="3963">
      <colorScale>
        <cfvo type="min"/>
        <cfvo type="max"/>
        <color rgb="FFFCFCFF"/>
        <color rgb="FF63BE7B"/>
      </colorScale>
    </cfRule>
  </conditionalFormatting>
  <conditionalFormatting sqref="W9">
    <cfRule type="colorScale" priority="3962">
      <colorScale>
        <cfvo type="min"/>
        <cfvo type="max"/>
        <color rgb="FFFFEF9C"/>
        <color rgb="FF63BE7B"/>
      </colorScale>
    </cfRule>
  </conditionalFormatting>
  <conditionalFormatting sqref="D3:D8">
    <cfRule type="colorScale" priority="3961">
      <colorScale>
        <cfvo type="min"/>
        <cfvo type="percentile" val="50"/>
        <cfvo type="max"/>
        <color rgb="FFF8696B"/>
        <color rgb="FFFCFCFF"/>
        <color rgb="FF63BE7B"/>
      </colorScale>
    </cfRule>
  </conditionalFormatting>
  <conditionalFormatting sqref="O3:O8">
    <cfRule type="colorScale" priority="3960">
      <colorScale>
        <cfvo type="min"/>
        <cfvo type="percentile" val="50"/>
        <cfvo type="max"/>
        <color rgb="FF63BE7B"/>
        <color rgb="FFFCFCFF"/>
        <color rgb="FFF8696B"/>
      </colorScale>
    </cfRule>
  </conditionalFormatting>
  <conditionalFormatting sqref="P3:P8">
    <cfRule type="colorScale" priority="3959">
      <colorScale>
        <cfvo type="min"/>
        <cfvo type="percentile" val="50"/>
        <cfvo type="max"/>
        <color rgb="FF63BE7B"/>
        <color rgb="FFFCFCFF"/>
        <color rgb="FFF8696B"/>
      </colorScale>
    </cfRule>
  </conditionalFormatting>
  <conditionalFormatting sqref="Q3:Q8">
    <cfRule type="colorScale" priority="3958">
      <colorScale>
        <cfvo type="min"/>
        <cfvo type="percentile" val="50"/>
        <cfvo type="max"/>
        <color rgb="FFF8696B"/>
        <color rgb="FFFCFCFF"/>
        <color rgb="FF63BE7B"/>
      </colorScale>
    </cfRule>
  </conditionalFormatting>
  <conditionalFormatting sqref="V3:V8">
    <cfRule type="colorScale" priority="3957">
      <colorScale>
        <cfvo type="min"/>
        <cfvo type="percentile" val="50"/>
        <cfvo type="max"/>
        <color rgb="FF63BE7B"/>
        <color rgb="FFFCFCFF"/>
        <color rgb="FFF8696B"/>
      </colorScale>
    </cfRule>
  </conditionalFormatting>
  <conditionalFormatting sqref="W3:W8">
    <cfRule type="colorScale" priority="3956">
      <colorScale>
        <cfvo type="min"/>
        <cfvo type="percentile" val="50"/>
        <cfvo type="max"/>
        <color rgb="FF63BE7B"/>
        <color rgb="FFFCFCFF"/>
        <color rgb="FFF8696B"/>
      </colorScale>
    </cfRule>
  </conditionalFormatting>
  <conditionalFormatting sqref="D3:D7">
    <cfRule type="colorScale" priority="3955">
      <colorScale>
        <cfvo type="min"/>
        <cfvo type="percentile" val="50"/>
        <cfvo type="max"/>
        <color rgb="FFF8696B"/>
        <color rgb="FFFCFCFF"/>
        <color rgb="FF63BE7B"/>
      </colorScale>
    </cfRule>
  </conditionalFormatting>
  <conditionalFormatting sqref="E3:E7">
    <cfRule type="colorScale" priority="3954">
      <colorScale>
        <cfvo type="min"/>
        <cfvo type="max"/>
        <color rgb="FFFCFCFF"/>
        <color rgb="FF63BE7B"/>
      </colorScale>
    </cfRule>
  </conditionalFormatting>
  <conditionalFormatting sqref="O3:O7">
    <cfRule type="colorScale" priority="3953">
      <colorScale>
        <cfvo type="min"/>
        <cfvo type="percentile" val="50"/>
        <cfvo type="max"/>
        <color rgb="FF63BE7B"/>
        <color rgb="FFFCFCFF"/>
        <color rgb="FFF8696B"/>
      </colorScale>
    </cfRule>
  </conditionalFormatting>
  <conditionalFormatting sqref="P3:P7">
    <cfRule type="colorScale" priority="3952">
      <colorScale>
        <cfvo type="min"/>
        <cfvo type="percentile" val="50"/>
        <cfvo type="max"/>
        <color rgb="FF63BE7B"/>
        <color rgb="FFFCFCFF"/>
        <color rgb="FFF8696B"/>
      </colorScale>
    </cfRule>
  </conditionalFormatting>
  <conditionalFormatting sqref="Q3:Q7">
    <cfRule type="colorScale" priority="3951">
      <colorScale>
        <cfvo type="min"/>
        <cfvo type="percentile" val="50"/>
        <cfvo type="max"/>
        <color rgb="FFF8696B"/>
        <color rgb="FFFCFCFF"/>
        <color rgb="FF63BE7B"/>
      </colorScale>
    </cfRule>
  </conditionalFormatting>
  <conditionalFormatting sqref="U3:U7">
    <cfRule type="colorScale" priority="3950">
      <colorScale>
        <cfvo type="min"/>
        <cfvo type="percentile" val="50"/>
        <cfvo type="max"/>
        <color rgb="FFF8696B"/>
        <color rgb="FFFCFCFF"/>
        <color rgb="FF63BE7B"/>
      </colorScale>
    </cfRule>
  </conditionalFormatting>
  <conditionalFormatting sqref="V3:V7">
    <cfRule type="colorScale" priority="3949">
      <colorScale>
        <cfvo type="min"/>
        <cfvo type="percentile" val="50"/>
        <cfvo type="max"/>
        <color rgb="FF63BE7B"/>
        <color rgb="FFFCFCFF"/>
        <color rgb="FFF8696B"/>
      </colorScale>
    </cfRule>
  </conditionalFormatting>
  <conditionalFormatting sqref="W3:W7">
    <cfRule type="colorScale" priority="3948">
      <colorScale>
        <cfvo type="min"/>
        <cfvo type="percentile" val="50"/>
        <cfvo type="max"/>
        <color rgb="FF63BE7B"/>
        <color rgb="FFFCFCFF"/>
        <color rgb="FFF8696B"/>
      </colorScale>
    </cfRule>
  </conditionalFormatting>
  <conditionalFormatting sqref="G3:G8">
    <cfRule type="colorScale" priority="3947">
      <colorScale>
        <cfvo type="min"/>
        <cfvo type="max"/>
        <color rgb="FFFCFCFF"/>
        <color rgb="FF63BE7B"/>
      </colorScale>
    </cfRule>
  </conditionalFormatting>
  <conditionalFormatting sqref="J3:J8">
    <cfRule type="colorScale" priority="3946">
      <colorScale>
        <cfvo type="min"/>
        <cfvo type="max"/>
        <color rgb="FFFCFCFF"/>
        <color rgb="FF63BE7B"/>
      </colorScale>
    </cfRule>
  </conditionalFormatting>
  <conditionalFormatting sqref="R3:R7">
    <cfRule type="colorScale" priority="3944">
      <colorScale>
        <cfvo type="min"/>
        <cfvo type="max"/>
        <color rgb="FFFCFCFF"/>
        <color rgb="FF63BE7B"/>
      </colorScale>
    </cfRule>
    <cfRule type="colorScale" priority="3945">
      <colorScale>
        <cfvo type="min"/>
        <cfvo type="percentile" val="50"/>
        <cfvo type="max"/>
        <color rgb="FFF8696B"/>
        <color rgb="FFFCFCFF"/>
        <color rgb="FF63BE7B"/>
      </colorScale>
    </cfRule>
  </conditionalFormatting>
  <conditionalFormatting sqref="F3:F7">
    <cfRule type="colorScale" priority="3943">
      <colorScale>
        <cfvo type="min"/>
        <cfvo type="max"/>
        <color rgb="FFFCFCFF"/>
        <color rgb="FF63BE7B"/>
      </colorScale>
    </cfRule>
  </conditionalFormatting>
  <conditionalFormatting sqref="H3:H7">
    <cfRule type="colorScale" priority="3942">
      <colorScale>
        <cfvo type="min"/>
        <cfvo type="max"/>
        <color rgb="FFFCFCFF"/>
        <color rgb="FF63BE7B"/>
      </colorScale>
    </cfRule>
  </conditionalFormatting>
  <conditionalFormatting sqref="I3:I7">
    <cfRule type="colorScale" priority="3941">
      <colorScale>
        <cfvo type="min"/>
        <cfvo type="max"/>
        <color rgb="FFFCFCFF"/>
        <color rgb="FF63BE7B"/>
      </colorScale>
    </cfRule>
  </conditionalFormatting>
  <conditionalFormatting sqref="K3:K7">
    <cfRule type="colorScale" priority="3940">
      <colorScale>
        <cfvo type="min"/>
        <cfvo type="max"/>
        <color rgb="FFFCFCFF"/>
        <color rgb="FF63BE7B"/>
      </colorScale>
    </cfRule>
  </conditionalFormatting>
  <conditionalFormatting sqref="L3:L7">
    <cfRule type="colorScale" priority="3939">
      <colorScale>
        <cfvo type="min"/>
        <cfvo type="max"/>
        <color rgb="FFFCFCFF"/>
        <color rgb="FF63BE7B"/>
      </colorScale>
    </cfRule>
  </conditionalFormatting>
  <conditionalFormatting sqref="G3:G7">
    <cfRule type="colorScale" priority="3938">
      <colorScale>
        <cfvo type="min"/>
        <cfvo type="max"/>
        <color rgb="FFFCFCFF"/>
        <color rgb="FF63BE7B"/>
      </colorScale>
    </cfRule>
  </conditionalFormatting>
  <conditionalFormatting sqref="J3:J7">
    <cfRule type="colorScale" priority="3937">
      <colorScale>
        <cfvo type="min"/>
        <cfvo type="max"/>
        <color rgb="FFFCFCFF"/>
        <color rgb="FF63BE7B"/>
      </colorScale>
    </cfRule>
  </conditionalFormatting>
  <conditionalFormatting sqref="R3:R8">
    <cfRule type="colorScale" priority="3936">
      <colorScale>
        <cfvo type="min"/>
        <cfvo type="max"/>
        <color rgb="FFFCFCFF"/>
        <color rgb="FF63BE7B"/>
      </colorScale>
    </cfRule>
  </conditionalFormatting>
  <conditionalFormatting sqref="D6:D7">
    <cfRule type="colorScale" priority="3935">
      <colorScale>
        <cfvo type="min"/>
        <cfvo type="percentile" val="50"/>
        <cfvo type="max"/>
        <color rgb="FFF8696B"/>
        <color rgb="FFFCFCFF"/>
        <color rgb="FF63BE7B"/>
      </colorScale>
    </cfRule>
  </conditionalFormatting>
  <conditionalFormatting sqref="G6:G7">
    <cfRule type="colorScale" priority="3934">
      <colorScale>
        <cfvo type="min"/>
        <cfvo type="max"/>
        <color rgb="FFFCFCFF"/>
        <color rgb="FF63BE7B"/>
      </colorScale>
    </cfRule>
  </conditionalFormatting>
  <conditionalFormatting sqref="J6:J7">
    <cfRule type="colorScale" priority="3933">
      <colorScale>
        <cfvo type="min"/>
        <cfvo type="max"/>
        <color rgb="FFFCFCFF"/>
        <color rgb="FF63BE7B"/>
      </colorScale>
    </cfRule>
  </conditionalFormatting>
  <conditionalFormatting sqref="O6:O7">
    <cfRule type="colorScale" priority="3932">
      <colorScale>
        <cfvo type="min"/>
        <cfvo type="percentile" val="50"/>
        <cfvo type="max"/>
        <color rgb="FF63BE7B"/>
        <color rgb="FFFCFCFF"/>
        <color rgb="FFF8696B"/>
      </colorScale>
    </cfRule>
  </conditionalFormatting>
  <conditionalFormatting sqref="P6:P7">
    <cfRule type="colorScale" priority="3931">
      <colorScale>
        <cfvo type="min"/>
        <cfvo type="percentile" val="50"/>
        <cfvo type="max"/>
        <color rgb="FF63BE7B"/>
        <color rgb="FFFCFCFF"/>
        <color rgb="FFF8696B"/>
      </colorScale>
    </cfRule>
  </conditionalFormatting>
  <conditionalFormatting sqref="Q6:Q7">
    <cfRule type="colorScale" priority="3930">
      <colorScale>
        <cfvo type="min"/>
        <cfvo type="percentile" val="50"/>
        <cfvo type="max"/>
        <color rgb="FFF8696B"/>
        <color rgb="FFFCFCFF"/>
        <color rgb="FF63BE7B"/>
      </colorScale>
    </cfRule>
  </conditionalFormatting>
  <conditionalFormatting sqref="R6:R7">
    <cfRule type="colorScale" priority="3929">
      <colorScale>
        <cfvo type="min"/>
        <cfvo type="max"/>
        <color rgb="FFFCFCFF"/>
        <color rgb="FF63BE7B"/>
      </colorScale>
    </cfRule>
  </conditionalFormatting>
  <conditionalFormatting sqref="T6:T7">
    <cfRule type="colorScale" priority="3928">
      <colorScale>
        <cfvo type="min"/>
        <cfvo type="max"/>
        <color rgb="FFFCFCFF"/>
        <color rgb="FF63BE7B"/>
      </colorScale>
    </cfRule>
  </conditionalFormatting>
  <conditionalFormatting sqref="U6:U7">
    <cfRule type="colorScale" priority="3927">
      <colorScale>
        <cfvo type="min"/>
        <cfvo type="percentile" val="50"/>
        <cfvo type="max"/>
        <color rgb="FFF8696B"/>
        <color rgb="FFFCFCFF"/>
        <color rgb="FF63BE7B"/>
      </colorScale>
    </cfRule>
  </conditionalFormatting>
  <conditionalFormatting sqref="V6:V7">
    <cfRule type="colorScale" priority="3926">
      <colorScale>
        <cfvo type="min"/>
        <cfvo type="percentile" val="50"/>
        <cfvo type="max"/>
        <color rgb="FF63BE7B"/>
        <color rgb="FFFCFCFF"/>
        <color rgb="FFF8696B"/>
      </colorScale>
    </cfRule>
  </conditionalFormatting>
  <conditionalFormatting sqref="W6:W7">
    <cfRule type="colorScale" priority="3925">
      <colorScale>
        <cfvo type="min"/>
        <cfvo type="percentile" val="50"/>
        <cfvo type="max"/>
        <color rgb="FF63BE7B"/>
        <color rgb="FFFCFCFF"/>
        <color rgb="FFF8696B"/>
      </colorScale>
    </cfRule>
  </conditionalFormatting>
  <conditionalFormatting sqref="E3:N3">
    <cfRule type="colorScale" priority="3919">
      <colorScale>
        <cfvo type="min"/>
        <cfvo type="max"/>
        <color rgb="FFFCFCFF"/>
        <color rgb="FF63BE7B"/>
      </colorScale>
    </cfRule>
    <cfRule type="colorScale" priority="3920">
      <colorScale>
        <cfvo type="min"/>
        <cfvo type="max"/>
        <color rgb="FFFCFCFF"/>
        <color rgb="FF63BE7B"/>
      </colorScale>
    </cfRule>
    <cfRule type="colorScale" priority="3921">
      <colorScale>
        <cfvo type="min"/>
        <cfvo type="max"/>
        <color rgb="FFFCFCFF"/>
        <color rgb="FF63BE7B"/>
      </colorScale>
    </cfRule>
    <cfRule type="colorScale" priority="3922">
      <colorScale>
        <cfvo type="min"/>
        <cfvo type="percentile" val="50"/>
        <cfvo type="max"/>
        <color rgb="FFF8696B"/>
        <color rgb="FFFFEB84"/>
        <color rgb="FF63BE7B"/>
      </colorScale>
    </cfRule>
    <cfRule type="colorScale" priority="3923">
      <colorScale>
        <cfvo type="min"/>
        <cfvo type="max"/>
        <color rgb="FFFCFCFF"/>
        <color rgb="FF63BE7B"/>
      </colorScale>
    </cfRule>
    <cfRule type="colorScale" priority="3924">
      <colorScale>
        <cfvo type="min"/>
        <cfvo type="max"/>
        <color rgb="FFFFEF9C"/>
        <color rgb="FF63BE7B"/>
      </colorScale>
    </cfRule>
  </conditionalFormatting>
  <conditionalFormatting sqref="E4:N4">
    <cfRule type="colorScale" priority="3915">
      <colorScale>
        <cfvo type="min"/>
        <cfvo type="max"/>
        <color rgb="FFFCFCFF"/>
        <color rgb="FF63BE7B"/>
      </colorScale>
    </cfRule>
    <cfRule type="colorScale" priority="3916">
      <colorScale>
        <cfvo type="min"/>
        <cfvo type="max"/>
        <color rgb="FFFCFCFF"/>
        <color rgb="FF63BE7B"/>
      </colorScale>
    </cfRule>
    <cfRule type="colorScale" priority="3917">
      <colorScale>
        <cfvo type="min"/>
        <cfvo type="percentile" val="50"/>
        <cfvo type="max"/>
        <color rgb="FFF8696B"/>
        <color rgb="FFFFEB84"/>
        <color rgb="FF63BE7B"/>
      </colorScale>
    </cfRule>
    <cfRule type="colorScale" priority="3918">
      <colorScale>
        <cfvo type="min"/>
        <cfvo type="max"/>
        <color rgb="FFFFEF9C"/>
        <color rgb="FF63BE7B"/>
      </colorScale>
    </cfRule>
  </conditionalFormatting>
  <conditionalFormatting sqref="E6:N6 N7:N8">
    <cfRule type="colorScale" priority="3911">
      <colorScale>
        <cfvo type="min"/>
        <cfvo type="max"/>
        <color rgb="FFFCFCFF"/>
        <color rgb="FF63BE7B"/>
      </colorScale>
    </cfRule>
    <cfRule type="colorScale" priority="3912">
      <colorScale>
        <cfvo type="min"/>
        <cfvo type="max"/>
        <color rgb="FFFCFCFF"/>
        <color rgb="FF63BE7B"/>
      </colorScale>
    </cfRule>
    <cfRule type="colorScale" priority="3913">
      <colorScale>
        <cfvo type="min"/>
        <cfvo type="percentile" val="50"/>
        <cfvo type="max"/>
        <color rgb="FFF8696B"/>
        <color rgb="FFFFEB84"/>
        <color rgb="FF63BE7B"/>
      </colorScale>
    </cfRule>
    <cfRule type="colorScale" priority="3914">
      <colorScale>
        <cfvo type="min"/>
        <cfvo type="max"/>
        <color rgb="FFFFEF9C"/>
        <color rgb="FF63BE7B"/>
      </colorScale>
    </cfRule>
  </conditionalFormatting>
  <conditionalFormatting sqref="E7:N7 N8">
    <cfRule type="colorScale" priority="3907">
      <colorScale>
        <cfvo type="min"/>
        <cfvo type="max"/>
        <color rgb="FFFCFCFF"/>
        <color rgb="FF63BE7B"/>
      </colorScale>
    </cfRule>
    <cfRule type="colorScale" priority="3908">
      <colorScale>
        <cfvo type="min"/>
        <cfvo type="max"/>
        <color rgb="FFFCFCFF"/>
        <color rgb="FF63BE7B"/>
      </colorScale>
    </cfRule>
    <cfRule type="colorScale" priority="3909">
      <colorScale>
        <cfvo type="min"/>
        <cfvo type="percentile" val="50"/>
        <cfvo type="max"/>
        <color rgb="FFF8696B"/>
        <color rgb="FFFFEB84"/>
        <color rgb="FF63BE7B"/>
      </colorScale>
    </cfRule>
    <cfRule type="colorScale" priority="3910">
      <colorScale>
        <cfvo type="min"/>
        <cfvo type="max"/>
        <color rgb="FFFFEF9C"/>
        <color rgb="FF63BE7B"/>
      </colorScale>
    </cfRule>
  </conditionalFormatting>
  <conditionalFormatting sqref="F7:G7 J7:N7 N8">
    <cfRule type="colorScale" priority="3906">
      <colorScale>
        <cfvo type="min"/>
        <cfvo type="max"/>
        <color rgb="FFFCFCFF"/>
        <color rgb="FF63BE7B"/>
      </colorScale>
    </cfRule>
  </conditionalFormatting>
  <conditionalFormatting sqref="D8">
    <cfRule type="colorScale" priority="3905">
      <colorScale>
        <cfvo type="min"/>
        <cfvo type="percentile" val="50"/>
        <cfvo type="max"/>
        <color rgb="FFF8696B"/>
        <color rgb="FFFCFCFF"/>
        <color rgb="FF63BE7B"/>
      </colorScale>
    </cfRule>
  </conditionalFormatting>
  <conditionalFormatting sqref="E8">
    <cfRule type="colorScale" priority="3902">
      <colorScale>
        <cfvo type="min"/>
        <cfvo type="percentile" val="50"/>
        <cfvo type="max"/>
        <color rgb="FFF8696B"/>
        <color rgb="FFFCFCFF"/>
        <color rgb="FF63BE7B"/>
      </colorScale>
    </cfRule>
    <cfRule type="colorScale" priority="3903">
      <colorScale>
        <cfvo type="min"/>
        <cfvo type="max"/>
        <color rgb="FFFCFCFF"/>
        <color rgb="FF63BE7B"/>
      </colorScale>
    </cfRule>
    <cfRule type="colorScale" priority="3904">
      <colorScale>
        <cfvo type="min"/>
        <cfvo type="percentile" val="50"/>
        <cfvo type="max"/>
        <color rgb="FFF8696B"/>
        <color rgb="FFFCFCFF"/>
        <color rgb="FF63BE7B"/>
      </colorScale>
    </cfRule>
  </conditionalFormatting>
  <conditionalFormatting sqref="E8">
    <cfRule type="colorScale" priority="3899">
      <colorScale>
        <cfvo type="min"/>
        <cfvo type="max"/>
        <color rgb="FFFCFCFF"/>
        <color rgb="FF63BE7B"/>
      </colorScale>
    </cfRule>
    <cfRule type="colorScale" priority="3900">
      <colorScale>
        <cfvo type="min"/>
        <cfvo type="max"/>
        <color rgb="FFFCFCFF"/>
        <color rgb="FF63BE7B"/>
      </colorScale>
    </cfRule>
    <cfRule type="colorScale" priority="3901">
      <colorScale>
        <cfvo type="min"/>
        <cfvo type="max"/>
        <color rgb="FFFCFCFF"/>
        <color rgb="FF63BE7B"/>
      </colorScale>
    </cfRule>
  </conditionalFormatting>
  <conditionalFormatting sqref="E8:N8">
    <cfRule type="colorScale" priority="3895">
      <colorScale>
        <cfvo type="min"/>
        <cfvo type="max"/>
        <color rgb="FFFCFCFF"/>
        <color rgb="FF63BE7B"/>
      </colorScale>
    </cfRule>
    <cfRule type="colorScale" priority="3896">
      <colorScale>
        <cfvo type="min"/>
        <cfvo type="max"/>
        <color rgb="FFFCFCFF"/>
        <color rgb="FF63BE7B"/>
      </colorScale>
    </cfRule>
    <cfRule type="colorScale" priority="3897">
      <colorScale>
        <cfvo type="min"/>
        <cfvo type="percentile" val="50"/>
        <cfvo type="max"/>
        <color rgb="FFF8696B"/>
        <color rgb="FFFFEB84"/>
        <color rgb="FF63BE7B"/>
      </colorScale>
    </cfRule>
    <cfRule type="colorScale" priority="3898">
      <colorScale>
        <cfvo type="min"/>
        <cfvo type="max"/>
        <color rgb="FFFFEF9C"/>
        <color rgb="FF63BE7B"/>
      </colorScale>
    </cfRule>
  </conditionalFormatting>
  <conditionalFormatting sqref="F8">
    <cfRule type="colorScale" priority="3891">
      <colorScale>
        <cfvo type="min"/>
        <cfvo type="max"/>
        <color rgb="FFFCFCFF"/>
        <color rgb="FF63BE7B"/>
      </colorScale>
    </cfRule>
    <cfRule type="colorScale" priority="3892">
      <colorScale>
        <cfvo type="min"/>
        <cfvo type="percentile" val="50"/>
        <cfvo type="max"/>
        <color rgb="FFF8696B"/>
        <color rgb="FFFCFCFF"/>
        <color rgb="FF63BE7B"/>
      </colorScale>
    </cfRule>
    <cfRule type="colorScale" priority="3893">
      <colorScale>
        <cfvo type="min"/>
        <cfvo type="max"/>
        <color rgb="FFFCFCFF"/>
        <color rgb="FF63BE7B"/>
      </colorScale>
    </cfRule>
    <cfRule type="colorScale" priority="3894">
      <colorScale>
        <cfvo type="min"/>
        <cfvo type="percentile" val="50"/>
        <cfvo type="max"/>
        <color rgb="FFF8696B"/>
        <color rgb="FFFCFCFF"/>
        <color rgb="FF63BE7B"/>
      </colorScale>
    </cfRule>
  </conditionalFormatting>
  <conditionalFormatting sqref="F8">
    <cfRule type="colorScale" priority="3888">
      <colorScale>
        <cfvo type="min"/>
        <cfvo type="max"/>
        <color rgb="FFFCFCFF"/>
        <color rgb="FF63BE7B"/>
      </colorScale>
    </cfRule>
    <cfRule type="colorScale" priority="3889">
      <colorScale>
        <cfvo type="min"/>
        <cfvo type="max"/>
        <color rgb="FFFCFCFF"/>
        <color rgb="FF63BE7B"/>
      </colorScale>
    </cfRule>
    <cfRule type="colorScale" priority="3890">
      <colorScale>
        <cfvo type="min"/>
        <cfvo type="max"/>
        <color rgb="FFFCFCFF"/>
        <color rgb="FF63BE7B"/>
      </colorScale>
    </cfRule>
  </conditionalFormatting>
  <conditionalFormatting sqref="G8">
    <cfRule type="colorScale" priority="3887">
      <colorScale>
        <cfvo type="min"/>
        <cfvo type="max"/>
        <color rgb="FFFCFCFF"/>
        <color rgb="FF63BE7B"/>
      </colorScale>
    </cfRule>
  </conditionalFormatting>
  <conditionalFormatting sqref="G8">
    <cfRule type="colorScale" priority="3884">
      <colorScale>
        <cfvo type="min"/>
        <cfvo type="percentile" val="50"/>
        <cfvo type="max"/>
        <color rgb="FFF8696B"/>
        <color rgb="FFFCFCFF"/>
        <color rgb="FF63BE7B"/>
      </colorScale>
    </cfRule>
    <cfRule type="colorScale" priority="3885">
      <colorScale>
        <cfvo type="min"/>
        <cfvo type="max"/>
        <color rgb="FFFCFCFF"/>
        <color rgb="FF63BE7B"/>
      </colorScale>
    </cfRule>
    <cfRule type="colorScale" priority="3886">
      <colorScale>
        <cfvo type="min"/>
        <cfvo type="percentile" val="50"/>
        <cfvo type="max"/>
        <color rgb="FFF8696B"/>
        <color rgb="FFFCFCFF"/>
        <color rgb="FF63BE7B"/>
      </colorScale>
    </cfRule>
  </conditionalFormatting>
  <conditionalFormatting sqref="G8">
    <cfRule type="colorScale" priority="3881">
      <colorScale>
        <cfvo type="min"/>
        <cfvo type="max"/>
        <color rgb="FFFCFCFF"/>
        <color rgb="FF63BE7B"/>
      </colorScale>
    </cfRule>
    <cfRule type="colorScale" priority="3882">
      <colorScale>
        <cfvo type="min"/>
        <cfvo type="max"/>
        <color rgb="FFFCFCFF"/>
        <color rgb="FF63BE7B"/>
      </colorScale>
    </cfRule>
    <cfRule type="colorScale" priority="3883">
      <colorScale>
        <cfvo type="min"/>
        <cfvo type="max"/>
        <color rgb="FFFCFCFF"/>
        <color rgb="FF63BE7B"/>
      </colorScale>
    </cfRule>
  </conditionalFormatting>
  <conditionalFormatting sqref="H8">
    <cfRule type="colorScale" priority="3880">
      <colorScale>
        <cfvo type="min"/>
        <cfvo type="percentile" val="50"/>
        <cfvo type="max"/>
        <color rgb="FFF8696B"/>
        <color rgb="FFFCFCFF"/>
        <color rgb="FF5A8AC6"/>
      </colorScale>
    </cfRule>
  </conditionalFormatting>
  <conditionalFormatting sqref="H8">
    <cfRule type="colorScale" priority="3877">
      <colorScale>
        <cfvo type="min"/>
        <cfvo type="percentile" val="50"/>
        <cfvo type="max"/>
        <color rgb="FFF8696B"/>
        <color rgb="FFFCFCFF"/>
        <color rgb="FF63BE7B"/>
      </colorScale>
    </cfRule>
    <cfRule type="colorScale" priority="3878">
      <colorScale>
        <cfvo type="min"/>
        <cfvo type="max"/>
        <color rgb="FFFCFCFF"/>
        <color rgb="FF63BE7B"/>
      </colorScale>
    </cfRule>
    <cfRule type="colorScale" priority="3879">
      <colorScale>
        <cfvo type="min"/>
        <cfvo type="percentile" val="50"/>
        <cfvo type="max"/>
        <color rgb="FFF8696B"/>
        <color rgb="FFFCFCFF"/>
        <color rgb="FF63BE7B"/>
      </colorScale>
    </cfRule>
  </conditionalFormatting>
  <conditionalFormatting sqref="H8">
    <cfRule type="colorScale" priority="3872">
      <colorScale>
        <cfvo type="min"/>
        <cfvo type="percentile" val="50"/>
        <cfvo type="max"/>
        <color rgb="FFF8696B"/>
        <color rgb="FFFCFCFF"/>
        <color rgb="FF63BE7B"/>
      </colorScale>
    </cfRule>
    <cfRule type="colorScale" priority="3873">
      <colorScale>
        <cfvo type="min"/>
        <cfvo type="max"/>
        <color rgb="FFFCFCFF"/>
        <color rgb="FF63BE7B"/>
      </colorScale>
    </cfRule>
    <cfRule type="colorScale" priority="3874">
      <colorScale>
        <cfvo type="min"/>
        <cfvo type="percentile" val="50"/>
        <cfvo type="max"/>
        <color rgb="FFF8696B"/>
        <color rgb="FFFCFCFF"/>
        <color rgb="FF63BE7B"/>
      </colorScale>
    </cfRule>
    <cfRule type="colorScale" priority="3875">
      <colorScale>
        <cfvo type="min"/>
        <cfvo type="max"/>
        <color rgb="FFFCFCFF"/>
        <color rgb="FF63BE7B"/>
      </colorScale>
    </cfRule>
    <cfRule type="colorScale" priority="3876">
      <colorScale>
        <cfvo type="min"/>
        <cfvo type="percentile" val="50"/>
        <cfvo type="max"/>
        <color rgb="FFF8696B"/>
        <color rgb="FFFCFCFF"/>
        <color rgb="FF63BE7B"/>
      </colorScale>
    </cfRule>
  </conditionalFormatting>
  <conditionalFormatting sqref="I8">
    <cfRule type="colorScale" priority="3869">
      <colorScale>
        <cfvo type="min"/>
        <cfvo type="percentile" val="50"/>
        <cfvo type="max"/>
        <color rgb="FFF8696B"/>
        <color rgb="FFFCFCFF"/>
        <color rgb="FF63BE7B"/>
      </colorScale>
    </cfRule>
    <cfRule type="colorScale" priority="3870">
      <colorScale>
        <cfvo type="min"/>
        <cfvo type="max"/>
        <color rgb="FFFCFCFF"/>
        <color rgb="FF63BE7B"/>
      </colorScale>
    </cfRule>
    <cfRule type="colorScale" priority="3871">
      <colorScale>
        <cfvo type="min"/>
        <cfvo type="percentile" val="50"/>
        <cfvo type="max"/>
        <color rgb="FFF8696B"/>
        <color rgb="FFFCFCFF"/>
        <color rgb="FF63BE7B"/>
      </colorScale>
    </cfRule>
  </conditionalFormatting>
  <conditionalFormatting sqref="I8:J8 M8:N8">
    <cfRule type="colorScale" priority="3867">
      <colorScale>
        <cfvo type="min"/>
        <cfvo type="percentile" val="50"/>
        <cfvo type="max"/>
        <color rgb="FFF8696B"/>
        <color rgb="FFFCFCFF"/>
        <color rgb="FF63BE7B"/>
      </colorScale>
    </cfRule>
    <cfRule type="colorScale" priority="3868">
      <colorScale>
        <cfvo type="min"/>
        <cfvo type="max"/>
        <color rgb="FFFCFCFF"/>
        <color rgb="FF63BE7B"/>
      </colorScale>
    </cfRule>
  </conditionalFormatting>
  <conditionalFormatting sqref="I8:J8 M8:N8">
    <cfRule type="colorScale" priority="3859">
      <colorScale>
        <cfvo type="min"/>
        <cfvo type="percentile" val="50"/>
        <cfvo type="max"/>
        <color rgb="FFF8696B"/>
        <color rgb="FFFCFCFF"/>
        <color rgb="FF63BE7B"/>
      </colorScale>
    </cfRule>
    <cfRule type="colorScale" priority="3860">
      <colorScale>
        <cfvo type="min"/>
        <cfvo type="max"/>
        <color rgb="FFFCFCFF"/>
        <color rgb="FF63BE7B"/>
      </colorScale>
    </cfRule>
    <cfRule type="colorScale" priority="3861">
      <colorScale>
        <cfvo type="min"/>
        <cfvo type="percentile" val="50"/>
        <cfvo type="max"/>
        <color rgb="FFF8696B"/>
        <color rgb="FFFCFCFF"/>
        <color rgb="FF63BE7B"/>
      </colorScale>
    </cfRule>
    <cfRule type="colorScale" priority="3862">
      <colorScale>
        <cfvo type="min"/>
        <cfvo type="percentile" val="50"/>
        <cfvo type="max"/>
        <color rgb="FFF8696B"/>
        <color rgb="FFFCFCFF"/>
        <color rgb="FF5A8AC6"/>
      </colorScale>
    </cfRule>
    <cfRule type="colorScale" priority="3863">
      <colorScale>
        <cfvo type="min"/>
        <cfvo type="percentile" val="50"/>
        <cfvo type="max"/>
        <color rgb="FFF8696B"/>
        <color rgb="FFFCFCFF"/>
        <color rgb="FF63BE7B"/>
      </colorScale>
    </cfRule>
    <cfRule type="colorScale" priority="3864">
      <colorScale>
        <cfvo type="min"/>
        <cfvo type="percentile" val="50"/>
        <cfvo type="max"/>
        <color rgb="FFF8696B"/>
        <color rgb="FFFCFCFF"/>
        <color rgb="FF63BE7B"/>
      </colorScale>
    </cfRule>
    <cfRule type="colorScale" priority="3865">
      <colorScale>
        <cfvo type="min"/>
        <cfvo type="max"/>
        <color rgb="FFFCFCFF"/>
        <color rgb="FF63BE7B"/>
      </colorScale>
    </cfRule>
    <cfRule type="colorScale" priority="3866">
      <colorScale>
        <cfvo type="min"/>
        <cfvo type="percentile" val="50"/>
        <cfvo type="max"/>
        <color rgb="FFF8696B"/>
        <color rgb="FFFCFCFF"/>
        <color rgb="FF63BE7B"/>
      </colorScale>
    </cfRule>
  </conditionalFormatting>
  <conditionalFormatting sqref="J8">
    <cfRule type="colorScale" priority="3858">
      <colorScale>
        <cfvo type="min"/>
        <cfvo type="max"/>
        <color rgb="FFFCFCFF"/>
        <color rgb="FF63BE7B"/>
      </colorScale>
    </cfRule>
  </conditionalFormatting>
  <conditionalFormatting sqref="M8:N8 J8">
    <cfRule type="colorScale" priority="3857">
      <colorScale>
        <cfvo type="min"/>
        <cfvo type="percentile" val="50"/>
        <cfvo type="max"/>
        <color rgb="FFF8696B"/>
        <color rgb="FFFCFCFF"/>
        <color rgb="FF63BE7B"/>
      </colorScale>
    </cfRule>
  </conditionalFormatting>
  <conditionalFormatting sqref="J8">
    <cfRule type="colorScale" priority="3854">
      <colorScale>
        <cfvo type="min"/>
        <cfvo type="percentile" val="50"/>
        <cfvo type="max"/>
        <color rgb="FFF8696B"/>
        <color rgb="FFFCFCFF"/>
        <color rgb="FF63BE7B"/>
      </colorScale>
    </cfRule>
    <cfRule type="colorScale" priority="3855">
      <colorScale>
        <cfvo type="min"/>
        <cfvo type="max"/>
        <color rgb="FFFCFCFF"/>
        <color rgb="FF63BE7B"/>
      </colorScale>
    </cfRule>
    <cfRule type="colorScale" priority="3856">
      <colorScale>
        <cfvo type="min"/>
        <cfvo type="percentile" val="50"/>
        <cfvo type="max"/>
        <color rgb="FFF8696B"/>
        <color rgb="FFFCFCFF"/>
        <color rgb="FF63BE7B"/>
      </colorScale>
    </cfRule>
  </conditionalFormatting>
  <conditionalFormatting sqref="K8">
    <cfRule type="colorScale" priority="3853">
      <colorScale>
        <cfvo type="min"/>
        <cfvo type="percentile" val="50"/>
        <cfvo type="max"/>
        <color rgb="FFF8696B"/>
        <color rgb="FFFCFCFF"/>
        <color rgb="FF63BE7B"/>
      </colorScale>
    </cfRule>
  </conditionalFormatting>
  <conditionalFormatting sqref="K8:L8">
    <cfRule type="colorScale" priority="3848">
      <colorScale>
        <cfvo type="min"/>
        <cfvo type="max"/>
        <color rgb="FFFCFCFF"/>
        <color rgb="FF63BE7B"/>
      </colorScale>
    </cfRule>
    <cfRule type="colorScale" priority="3849">
      <colorScale>
        <cfvo type="min"/>
        <cfvo type="max"/>
        <color rgb="FFFCFCFF"/>
        <color rgb="FF63BE7B"/>
      </colorScale>
    </cfRule>
    <cfRule type="colorScale" priority="3850">
      <colorScale>
        <cfvo type="min"/>
        <cfvo type="max"/>
        <color rgb="FFFCFCFF"/>
        <color rgb="FF63BE7B"/>
      </colorScale>
    </cfRule>
    <cfRule type="colorScale" priority="3851">
      <colorScale>
        <cfvo type="min"/>
        <cfvo type="percentile" val="50"/>
        <cfvo type="max"/>
        <color rgb="FFF8696B"/>
        <color rgb="FFFCFCFF"/>
        <color rgb="FF63BE7B"/>
      </colorScale>
    </cfRule>
    <cfRule type="colorScale" priority="3852">
      <colorScale>
        <cfvo type="min"/>
        <cfvo type="max"/>
        <color rgb="FFFCFCFF"/>
        <color rgb="FF63BE7B"/>
      </colorScale>
    </cfRule>
  </conditionalFormatting>
  <conditionalFormatting sqref="L8">
    <cfRule type="colorScale" priority="3847">
      <colorScale>
        <cfvo type="min"/>
        <cfvo type="percentile" val="50"/>
        <cfvo type="max"/>
        <color rgb="FFF8696B"/>
        <color rgb="FFFCFCFF"/>
        <color rgb="FF63BE7B"/>
      </colorScale>
    </cfRule>
  </conditionalFormatting>
  <conditionalFormatting sqref="O8">
    <cfRule type="colorScale" priority="3846">
      <colorScale>
        <cfvo type="min"/>
        <cfvo type="percentile" val="50"/>
        <cfvo type="max"/>
        <color rgb="FF63BE7B"/>
        <color rgb="FFFCFCFF"/>
        <color rgb="FFF8696B"/>
      </colorScale>
    </cfRule>
  </conditionalFormatting>
  <conditionalFormatting sqref="O8">
    <cfRule type="colorScale" priority="3842">
      <colorScale>
        <cfvo type="min"/>
        <cfvo type="percentile" val="50"/>
        <cfvo type="max"/>
        <color rgb="FF63BE7B"/>
        <color rgb="FFFCFCFF"/>
        <color rgb="FFF8696B"/>
      </colorScale>
    </cfRule>
    <cfRule type="colorScale" priority="3843">
      <colorScale>
        <cfvo type="min"/>
        <cfvo type="percentile" val="50"/>
        <cfvo type="max"/>
        <color rgb="FF63BE7B"/>
        <color rgb="FFFCFCFF"/>
        <color rgb="FFF8696B"/>
      </colorScale>
    </cfRule>
    <cfRule type="colorScale" priority="3844">
      <colorScale>
        <cfvo type="min"/>
        <cfvo type="percentile" val="50"/>
        <cfvo type="max"/>
        <color rgb="FF63BE7B"/>
        <color rgb="FFFCFCFF"/>
        <color rgb="FFF8696B"/>
      </colorScale>
    </cfRule>
    <cfRule type="colorScale" priority="3845">
      <colorScale>
        <cfvo type="min"/>
        <cfvo type="percentile" val="50"/>
        <cfvo type="max"/>
        <color rgb="FF63BE7B"/>
        <color rgb="FFFCFCFF"/>
        <color rgb="FFF8696B"/>
      </colorScale>
    </cfRule>
  </conditionalFormatting>
  <conditionalFormatting sqref="P8">
    <cfRule type="colorScale" priority="3841">
      <colorScale>
        <cfvo type="min"/>
        <cfvo type="percentile" val="50"/>
        <cfvo type="max"/>
        <color rgb="FF63BE7B"/>
        <color rgb="FFFCFCFF"/>
        <color rgb="FFF8696B"/>
      </colorScale>
    </cfRule>
  </conditionalFormatting>
  <conditionalFormatting sqref="P8">
    <cfRule type="colorScale" priority="3838">
      <colorScale>
        <cfvo type="min"/>
        <cfvo type="percentile" val="50"/>
        <cfvo type="max"/>
        <color rgb="FF63BE7B"/>
        <color rgb="FFFCFCFF"/>
        <color rgb="FFF8696B"/>
      </colorScale>
    </cfRule>
    <cfRule type="colorScale" priority="3839">
      <colorScale>
        <cfvo type="min"/>
        <cfvo type="percentile" val="50"/>
        <cfvo type="max"/>
        <color rgb="FF63BE7B"/>
        <color rgb="FFFCFCFF"/>
        <color rgb="FFF8696B"/>
      </colorScale>
    </cfRule>
    <cfRule type="colorScale" priority="3840">
      <colorScale>
        <cfvo type="min"/>
        <cfvo type="max"/>
        <color rgb="FFFCFCFF"/>
        <color rgb="FFF8696B"/>
      </colorScale>
    </cfRule>
  </conditionalFormatting>
  <conditionalFormatting sqref="Q8">
    <cfRule type="colorScale" priority="3837">
      <colorScale>
        <cfvo type="min"/>
        <cfvo type="percentile" val="50"/>
        <cfvo type="max"/>
        <color rgb="FFF8696B"/>
        <color rgb="FFFCFCFF"/>
        <color rgb="FF63BE7B"/>
      </colorScale>
    </cfRule>
  </conditionalFormatting>
  <conditionalFormatting sqref="Q8">
    <cfRule type="colorScale" priority="3830">
      <colorScale>
        <cfvo type="min"/>
        <cfvo type="percentile" val="50"/>
        <cfvo type="max"/>
        <color rgb="FFF8696B"/>
        <color rgb="FFFCFCFF"/>
        <color rgb="FF63BE7B"/>
      </colorScale>
    </cfRule>
    <cfRule type="colorScale" priority="3831">
      <colorScale>
        <cfvo type="min"/>
        <cfvo type="max"/>
        <color rgb="FFFFEF9C"/>
        <color rgb="FF63BE7B"/>
      </colorScale>
    </cfRule>
    <cfRule type="colorScale" priority="3832">
      <colorScale>
        <cfvo type="min"/>
        <cfvo type="max"/>
        <color rgb="FFFFEF9C"/>
        <color rgb="FF63BE7B"/>
      </colorScale>
    </cfRule>
    <cfRule type="colorScale" priority="3833">
      <colorScale>
        <cfvo type="min"/>
        <cfvo type="max"/>
        <color rgb="FFFFEF9C"/>
        <color rgb="FF63BE7B"/>
      </colorScale>
    </cfRule>
    <cfRule type="colorScale" priority="3834">
      <colorScale>
        <cfvo type="min"/>
        <cfvo type="max"/>
        <color rgb="FFFCFCFF"/>
        <color rgb="FF63BE7B"/>
      </colorScale>
    </cfRule>
    <cfRule type="colorScale" priority="3835">
      <colorScale>
        <cfvo type="min"/>
        <cfvo type="max"/>
        <color rgb="FFFCFCFF"/>
        <color rgb="FF63BE7B"/>
      </colorScale>
    </cfRule>
    <cfRule type="colorScale" priority="3836">
      <colorScale>
        <cfvo type="min"/>
        <cfvo type="percentile" val="50"/>
        <cfvo type="max"/>
        <color rgb="FFF8696B"/>
        <color rgb="FFFCFCFF"/>
        <color rgb="FF63BE7B"/>
      </colorScale>
    </cfRule>
  </conditionalFormatting>
  <conditionalFormatting sqref="Q8:U8 W8">
    <cfRule type="colorScale" priority="3829">
      <colorScale>
        <cfvo type="min"/>
        <cfvo type="max"/>
        <color rgb="FFFFEF9C"/>
        <color rgb="FF63BE7B"/>
      </colorScale>
    </cfRule>
  </conditionalFormatting>
  <conditionalFormatting sqref="R8">
    <cfRule type="colorScale" priority="3828">
      <colorScale>
        <cfvo type="min"/>
        <cfvo type="max"/>
        <color rgb="FFFCFCFF"/>
        <color rgb="FF63BE7B"/>
      </colorScale>
    </cfRule>
  </conditionalFormatting>
  <conditionalFormatting sqref="R8">
    <cfRule type="colorScale" priority="3821">
      <colorScale>
        <cfvo type="min"/>
        <cfvo type="percentile" val="50"/>
        <cfvo type="max"/>
        <color rgb="FFF8696B"/>
        <color rgb="FFFCFCFF"/>
        <color rgb="FF63BE7B"/>
      </colorScale>
    </cfRule>
    <cfRule type="colorScale" priority="3822">
      <colorScale>
        <cfvo type="min"/>
        <cfvo type="max"/>
        <color rgb="FFFCFCFF"/>
        <color rgb="FF63BE7B"/>
      </colorScale>
    </cfRule>
    <cfRule type="colorScale" priority="3823">
      <colorScale>
        <cfvo type="min"/>
        <cfvo type="max"/>
        <color rgb="FFFFEF9C"/>
        <color rgb="FF63BE7B"/>
      </colorScale>
    </cfRule>
    <cfRule type="colorScale" priority="3824">
      <colorScale>
        <cfvo type="min"/>
        <cfvo type="max"/>
        <color rgb="FFFFEF9C"/>
        <color rgb="FF63BE7B"/>
      </colorScale>
    </cfRule>
    <cfRule type="colorScale" priority="3825">
      <colorScale>
        <cfvo type="min"/>
        <cfvo type="max"/>
        <color rgb="FFFCFCFF"/>
        <color rgb="FF63BE7B"/>
      </colorScale>
    </cfRule>
    <cfRule type="colorScale" priority="3826">
      <colorScale>
        <cfvo type="min"/>
        <cfvo type="percentile" val="50"/>
        <cfvo type="max"/>
        <color rgb="FFF8696B"/>
        <color rgb="FFFCFCFF"/>
        <color rgb="FF63BE7B"/>
      </colorScale>
    </cfRule>
    <cfRule type="colorScale" priority="3827">
      <colorScale>
        <cfvo type="min"/>
        <cfvo type="max"/>
        <color rgb="FFFCFCFF"/>
        <color rgb="FF63BE7B"/>
      </colorScale>
    </cfRule>
  </conditionalFormatting>
  <conditionalFormatting sqref="S8:T8">
    <cfRule type="colorScale" priority="3820">
      <colorScale>
        <cfvo type="min"/>
        <cfvo type="max"/>
        <color rgb="FFFCFCFF"/>
        <color rgb="FF63BE7B"/>
      </colorScale>
    </cfRule>
  </conditionalFormatting>
  <conditionalFormatting sqref="S8:T8">
    <cfRule type="colorScale" priority="3818">
      <colorScale>
        <cfvo type="min"/>
        <cfvo type="percentile" val="50"/>
        <cfvo type="max"/>
        <color rgb="FFF8696B"/>
        <color rgb="FFFCFCFF"/>
        <color rgb="FF63BE7B"/>
      </colorScale>
    </cfRule>
    <cfRule type="colorScale" priority="3819">
      <colorScale>
        <cfvo type="min"/>
        <cfvo type="max"/>
        <color rgb="FFFCFCFF"/>
        <color rgb="FF63BE7B"/>
      </colorScale>
    </cfRule>
  </conditionalFormatting>
  <conditionalFormatting sqref="S8:T8">
    <cfRule type="colorScale" priority="3812">
      <colorScale>
        <cfvo type="min"/>
        <cfvo type="percentile" val="50"/>
        <cfvo type="max"/>
        <color rgb="FFF8696B"/>
        <color rgb="FFFCFCFF"/>
        <color rgb="FF63BE7B"/>
      </colorScale>
    </cfRule>
    <cfRule type="colorScale" priority="3813">
      <colorScale>
        <cfvo type="min"/>
        <cfvo type="max"/>
        <color rgb="FFFCFCFF"/>
        <color rgb="FF63BE7B"/>
      </colorScale>
    </cfRule>
    <cfRule type="colorScale" priority="3814">
      <colorScale>
        <cfvo type="min"/>
        <cfvo type="max"/>
        <color rgb="FFFFEF9C"/>
        <color rgb="FF63BE7B"/>
      </colorScale>
    </cfRule>
    <cfRule type="colorScale" priority="3815">
      <colorScale>
        <cfvo type="min"/>
        <cfvo type="max"/>
        <color rgb="FFFFEF9C"/>
        <color rgb="FF63BE7B"/>
      </colorScale>
    </cfRule>
    <cfRule type="colorScale" priority="3816">
      <colorScale>
        <cfvo type="min"/>
        <cfvo type="max"/>
        <color rgb="FFFCFCFF"/>
        <color rgb="FF63BE7B"/>
      </colorScale>
    </cfRule>
    <cfRule type="colorScale" priority="3817">
      <colorScale>
        <cfvo type="min"/>
        <cfvo type="max"/>
        <color rgb="FFFCFCFF"/>
        <color rgb="FF63BE7B"/>
      </colorScale>
    </cfRule>
  </conditionalFormatting>
  <conditionalFormatting sqref="U8">
    <cfRule type="colorScale" priority="3810">
      <colorScale>
        <cfvo type="min"/>
        <cfvo type="percentile" val="50"/>
        <cfvo type="max"/>
        <color rgb="FFF8696B"/>
        <color rgb="FFFCFCFF"/>
        <color rgb="FF63BE7B"/>
      </colorScale>
    </cfRule>
    <cfRule type="colorScale" priority="3811">
      <colorScale>
        <cfvo type="min"/>
        <cfvo type="max"/>
        <color rgb="FFFCFCFF"/>
        <color rgb="FF63BE7B"/>
      </colorScale>
    </cfRule>
  </conditionalFormatting>
  <conditionalFormatting sqref="U8 W8">
    <cfRule type="colorScale" priority="3807">
      <colorScale>
        <cfvo type="min"/>
        <cfvo type="max"/>
        <color rgb="FFFFEF9C"/>
        <color rgb="FF63BE7B"/>
      </colorScale>
    </cfRule>
    <cfRule type="colorScale" priority="3808">
      <colorScale>
        <cfvo type="min"/>
        <cfvo type="max"/>
        <color rgb="FFFFEF9C"/>
        <color rgb="FF63BE7B"/>
      </colorScale>
    </cfRule>
    <cfRule type="colorScale" priority="3809">
      <colorScale>
        <cfvo type="min"/>
        <cfvo type="max"/>
        <color rgb="FFFFEF9C"/>
        <color rgb="FF63BE7B"/>
      </colorScale>
    </cfRule>
  </conditionalFormatting>
  <conditionalFormatting sqref="V8">
    <cfRule type="colorScale" priority="3806">
      <colorScale>
        <cfvo type="min"/>
        <cfvo type="percentile" val="50"/>
        <cfvo type="max"/>
        <color rgb="FF63BE7B"/>
        <color rgb="FFFCFCFF"/>
        <color rgb="FFF8696B"/>
      </colorScale>
    </cfRule>
  </conditionalFormatting>
  <conditionalFormatting sqref="V8">
    <cfRule type="colorScale" priority="3799">
      <colorScale>
        <cfvo type="min"/>
        <cfvo type="percentile" val="50"/>
        <cfvo type="max"/>
        <color rgb="FF63BE7B"/>
        <color rgb="FFFCFCFF"/>
        <color rgb="FFF8696B"/>
      </colorScale>
    </cfRule>
    <cfRule type="colorScale" priority="3800">
      <colorScale>
        <cfvo type="min"/>
        <cfvo type="percentile" val="50"/>
        <cfvo type="max"/>
        <color rgb="FF63BE7B"/>
        <color rgb="FFFCFCFF"/>
        <color rgb="FFF8696B"/>
      </colorScale>
    </cfRule>
    <cfRule type="colorScale" priority="3801">
      <colorScale>
        <cfvo type="min"/>
        <cfvo type="max"/>
        <color rgb="FF63BE7B"/>
        <color rgb="FFFCFCFF"/>
      </colorScale>
    </cfRule>
    <cfRule type="colorScale" priority="3802">
      <colorScale>
        <cfvo type="min"/>
        <cfvo type="percentile" val="50"/>
        <cfvo type="max"/>
        <color rgb="FF63BE7B"/>
        <color rgb="FFFCFCFF"/>
        <color rgb="FFF8696B"/>
      </colorScale>
    </cfRule>
    <cfRule type="colorScale" priority="3803">
      <colorScale>
        <cfvo type="min"/>
        <cfvo type="max"/>
        <color rgb="FFFFEF9C"/>
        <color rgb="FF63BE7B"/>
      </colorScale>
    </cfRule>
    <cfRule type="colorScale" priority="3804">
      <colorScale>
        <cfvo type="min"/>
        <cfvo type="max"/>
        <color rgb="FFFFEF9C"/>
        <color rgb="FF63BE7B"/>
      </colorScale>
    </cfRule>
    <cfRule type="colorScale" priority="3805">
      <colorScale>
        <cfvo type="min"/>
        <cfvo type="max"/>
        <color rgb="FFFFEF9C"/>
        <color rgb="FF63BE7B"/>
      </colorScale>
    </cfRule>
  </conditionalFormatting>
  <conditionalFormatting sqref="V8">
    <cfRule type="colorScale" priority="3798">
      <colorScale>
        <cfvo type="min"/>
        <cfvo type="max"/>
        <color rgb="FFFFEF9C"/>
        <color rgb="FF63BE7B"/>
      </colorScale>
    </cfRule>
  </conditionalFormatting>
  <conditionalFormatting sqref="V8">
    <cfRule type="colorScale" priority="3795">
      <colorScale>
        <cfvo type="min"/>
        <cfvo type="max"/>
        <color rgb="FFFFEF9C"/>
        <color rgb="FF63BE7B"/>
      </colorScale>
    </cfRule>
    <cfRule type="colorScale" priority="3796">
      <colorScale>
        <cfvo type="min"/>
        <cfvo type="max"/>
        <color rgb="FFFFEF9C"/>
        <color rgb="FF63BE7B"/>
      </colorScale>
    </cfRule>
    <cfRule type="colorScale" priority="3797">
      <colorScale>
        <cfvo type="min"/>
        <cfvo type="max"/>
        <color rgb="FFFFEF9C"/>
        <color rgb="FF63BE7B"/>
      </colorScale>
    </cfRule>
  </conditionalFormatting>
  <conditionalFormatting sqref="W8">
    <cfRule type="colorScale" priority="3794">
      <colorScale>
        <cfvo type="min"/>
        <cfvo type="percentile" val="50"/>
        <cfvo type="max"/>
        <color rgb="FF63BE7B"/>
        <color rgb="FFFCFCFF"/>
        <color rgb="FFF8696B"/>
      </colorScale>
    </cfRule>
  </conditionalFormatting>
  <conditionalFormatting sqref="W8">
    <cfRule type="colorScale" priority="3791">
      <colorScale>
        <cfvo type="min"/>
        <cfvo type="percentile" val="50"/>
        <cfvo type="max"/>
        <color rgb="FF63BE7B"/>
        <color rgb="FFFCFCFF"/>
        <color rgb="FFF8696B"/>
      </colorScale>
    </cfRule>
    <cfRule type="colorScale" priority="3792">
      <colorScale>
        <cfvo type="min"/>
        <cfvo type="max"/>
        <color rgb="FF63BE7B"/>
        <color rgb="FFFCFCFF"/>
      </colorScale>
    </cfRule>
    <cfRule type="colorScale" priority="3793">
      <colorScale>
        <cfvo type="min"/>
        <cfvo type="percentile" val="50"/>
        <cfvo type="max"/>
        <color rgb="FF63BE7B"/>
        <color rgb="FFFCFCFF"/>
        <color rgb="FFF8696B"/>
      </colorScale>
    </cfRule>
  </conditionalFormatting>
  <conditionalFormatting sqref="D9">
    <cfRule type="colorScale" priority="3790">
      <colorScale>
        <cfvo type="min"/>
        <cfvo type="percentile" val="50"/>
        <cfvo type="max"/>
        <color rgb="FFF8696B"/>
        <color rgb="FFFCFCFF"/>
        <color rgb="FF63BE7B"/>
      </colorScale>
    </cfRule>
  </conditionalFormatting>
  <conditionalFormatting sqref="E9">
    <cfRule type="colorScale" priority="3787">
      <colorScale>
        <cfvo type="min"/>
        <cfvo type="percentile" val="50"/>
        <cfvo type="max"/>
        <color rgb="FFF8696B"/>
        <color rgb="FFFCFCFF"/>
        <color rgb="FF63BE7B"/>
      </colorScale>
    </cfRule>
    <cfRule type="colorScale" priority="3788">
      <colorScale>
        <cfvo type="min"/>
        <cfvo type="max"/>
        <color rgb="FFFCFCFF"/>
        <color rgb="FF63BE7B"/>
      </colorScale>
    </cfRule>
    <cfRule type="colorScale" priority="3789">
      <colorScale>
        <cfvo type="min"/>
        <cfvo type="percentile" val="50"/>
        <cfvo type="max"/>
        <color rgb="FFF8696B"/>
        <color rgb="FFFCFCFF"/>
        <color rgb="FF63BE7B"/>
      </colorScale>
    </cfRule>
  </conditionalFormatting>
  <conditionalFormatting sqref="E9">
    <cfRule type="colorScale" priority="3784">
      <colorScale>
        <cfvo type="min"/>
        <cfvo type="max"/>
        <color rgb="FFFCFCFF"/>
        <color rgb="FF63BE7B"/>
      </colorScale>
    </cfRule>
    <cfRule type="colorScale" priority="3785">
      <colorScale>
        <cfvo type="min"/>
        <cfvo type="max"/>
        <color rgb="FFFCFCFF"/>
        <color rgb="FF63BE7B"/>
      </colorScale>
    </cfRule>
    <cfRule type="colorScale" priority="3786">
      <colorScale>
        <cfvo type="min"/>
        <cfvo type="max"/>
        <color rgb="FFFCFCFF"/>
        <color rgb="FF63BE7B"/>
      </colorScale>
    </cfRule>
  </conditionalFormatting>
  <conditionalFormatting sqref="E9:N9">
    <cfRule type="colorScale" priority="3780">
      <colorScale>
        <cfvo type="min"/>
        <cfvo type="max"/>
        <color rgb="FFFCFCFF"/>
        <color rgb="FF63BE7B"/>
      </colorScale>
    </cfRule>
    <cfRule type="colorScale" priority="3781">
      <colorScale>
        <cfvo type="min"/>
        <cfvo type="max"/>
        <color rgb="FFFCFCFF"/>
        <color rgb="FF63BE7B"/>
      </colorScale>
    </cfRule>
    <cfRule type="colorScale" priority="3782">
      <colorScale>
        <cfvo type="min"/>
        <cfvo type="percentile" val="50"/>
        <cfvo type="max"/>
        <color rgb="FFF8696B"/>
        <color rgb="FFFFEB84"/>
        <color rgb="FF63BE7B"/>
      </colorScale>
    </cfRule>
    <cfRule type="colorScale" priority="3783">
      <colorScale>
        <cfvo type="min"/>
        <cfvo type="max"/>
        <color rgb="FFFFEF9C"/>
        <color rgb="FF63BE7B"/>
      </colorScale>
    </cfRule>
  </conditionalFormatting>
  <conditionalFormatting sqref="O9">
    <cfRule type="colorScale" priority="3779">
      <colorScale>
        <cfvo type="min"/>
        <cfvo type="percentile" val="50"/>
        <cfvo type="max"/>
        <color rgb="FF63BE7B"/>
        <color rgb="FFFCFCFF"/>
        <color rgb="FFF8696B"/>
      </colorScale>
    </cfRule>
  </conditionalFormatting>
  <conditionalFormatting sqref="O9">
    <cfRule type="colorScale" priority="3775">
      <colorScale>
        <cfvo type="min"/>
        <cfvo type="percentile" val="50"/>
        <cfvo type="max"/>
        <color rgb="FF63BE7B"/>
        <color rgb="FFFCFCFF"/>
        <color rgb="FFF8696B"/>
      </colorScale>
    </cfRule>
    <cfRule type="colorScale" priority="3776">
      <colorScale>
        <cfvo type="min"/>
        <cfvo type="percentile" val="50"/>
        <cfvo type="max"/>
        <color rgb="FF63BE7B"/>
        <color rgb="FFFCFCFF"/>
        <color rgb="FFF8696B"/>
      </colorScale>
    </cfRule>
    <cfRule type="colorScale" priority="3777">
      <colorScale>
        <cfvo type="min"/>
        <cfvo type="percentile" val="50"/>
        <cfvo type="max"/>
        <color rgb="FF63BE7B"/>
        <color rgb="FFFCFCFF"/>
        <color rgb="FFF8696B"/>
      </colorScale>
    </cfRule>
    <cfRule type="colorScale" priority="3778">
      <colorScale>
        <cfvo type="min"/>
        <cfvo type="percentile" val="50"/>
        <cfvo type="max"/>
        <color rgb="FF63BE7B"/>
        <color rgb="FFFCFCFF"/>
        <color rgb="FFF8696B"/>
      </colorScale>
    </cfRule>
  </conditionalFormatting>
  <conditionalFormatting sqref="P9">
    <cfRule type="colorScale" priority="3774">
      <colorScale>
        <cfvo type="min"/>
        <cfvo type="percentile" val="50"/>
        <cfvo type="max"/>
        <color rgb="FF63BE7B"/>
        <color rgb="FFFCFCFF"/>
        <color rgb="FFF8696B"/>
      </colorScale>
    </cfRule>
  </conditionalFormatting>
  <conditionalFormatting sqref="P9">
    <cfRule type="colorScale" priority="3771">
      <colorScale>
        <cfvo type="min"/>
        <cfvo type="percentile" val="50"/>
        <cfvo type="max"/>
        <color rgb="FF63BE7B"/>
        <color rgb="FFFCFCFF"/>
        <color rgb="FFF8696B"/>
      </colorScale>
    </cfRule>
    <cfRule type="colorScale" priority="3772">
      <colorScale>
        <cfvo type="min"/>
        <cfvo type="percentile" val="50"/>
        <cfvo type="max"/>
        <color rgb="FF63BE7B"/>
        <color rgb="FFFCFCFF"/>
        <color rgb="FFF8696B"/>
      </colorScale>
    </cfRule>
    <cfRule type="colorScale" priority="3773">
      <colorScale>
        <cfvo type="min"/>
        <cfvo type="max"/>
        <color rgb="FFFCFCFF"/>
        <color rgb="FFF8696B"/>
      </colorScale>
    </cfRule>
  </conditionalFormatting>
  <conditionalFormatting sqref="Q9">
    <cfRule type="colorScale" priority="3770">
      <colorScale>
        <cfvo type="min"/>
        <cfvo type="percentile" val="50"/>
        <cfvo type="max"/>
        <color rgb="FFF8696B"/>
        <color rgb="FFFCFCFF"/>
        <color rgb="FF63BE7B"/>
      </colorScale>
    </cfRule>
  </conditionalFormatting>
  <conditionalFormatting sqref="Q9">
    <cfRule type="colorScale" priority="3763">
      <colorScale>
        <cfvo type="min"/>
        <cfvo type="percentile" val="50"/>
        <cfvo type="max"/>
        <color rgb="FFF8696B"/>
        <color rgb="FFFCFCFF"/>
        <color rgb="FF63BE7B"/>
      </colorScale>
    </cfRule>
    <cfRule type="colorScale" priority="3764">
      <colorScale>
        <cfvo type="min"/>
        <cfvo type="max"/>
        <color rgb="FFFFEF9C"/>
        <color rgb="FF63BE7B"/>
      </colorScale>
    </cfRule>
    <cfRule type="colorScale" priority="3765">
      <colorScale>
        <cfvo type="min"/>
        <cfvo type="max"/>
        <color rgb="FFFFEF9C"/>
        <color rgb="FF63BE7B"/>
      </colorScale>
    </cfRule>
    <cfRule type="colorScale" priority="3766">
      <colorScale>
        <cfvo type="min"/>
        <cfvo type="max"/>
        <color rgb="FFFFEF9C"/>
        <color rgb="FF63BE7B"/>
      </colorScale>
    </cfRule>
    <cfRule type="colorScale" priority="3767">
      <colorScale>
        <cfvo type="min"/>
        <cfvo type="max"/>
        <color rgb="FFFCFCFF"/>
        <color rgb="FF63BE7B"/>
      </colorScale>
    </cfRule>
    <cfRule type="colorScale" priority="3768">
      <colorScale>
        <cfvo type="min"/>
        <cfvo type="max"/>
        <color rgb="FFFCFCFF"/>
        <color rgb="FF63BE7B"/>
      </colorScale>
    </cfRule>
    <cfRule type="colorScale" priority="3769">
      <colorScale>
        <cfvo type="min"/>
        <cfvo type="percentile" val="50"/>
        <cfvo type="max"/>
        <color rgb="FFF8696B"/>
        <color rgb="FFFCFCFF"/>
        <color rgb="FF63BE7B"/>
      </colorScale>
    </cfRule>
  </conditionalFormatting>
  <conditionalFormatting sqref="Q9:U9">
    <cfRule type="colorScale" priority="3762">
      <colorScale>
        <cfvo type="min"/>
        <cfvo type="max"/>
        <color rgb="FFFFEF9C"/>
        <color rgb="FF63BE7B"/>
      </colorScale>
    </cfRule>
  </conditionalFormatting>
  <conditionalFormatting sqref="R9">
    <cfRule type="colorScale" priority="3755">
      <colorScale>
        <cfvo type="min"/>
        <cfvo type="percentile" val="50"/>
        <cfvo type="max"/>
        <color rgb="FFF8696B"/>
        <color rgb="FFFCFCFF"/>
        <color rgb="FF63BE7B"/>
      </colorScale>
    </cfRule>
    <cfRule type="colorScale" priority="3756">
      <colorScale>
        <cfvo type="min"/>
        <cfvo type="max"/>
        <color rgb="FFFCFCFF"/>
        <color rgb="FF63BE7B"/>
      </colorScale>
    </cfRule>
    <cfRule type="colorScale" priority="3757">
      <colorScale>
        <cfvo type="min"/>
        <cfvo type="max"/>
        <color rgb="FFFFEF9C"/>
        <color rgb="FF63BE7B"/>
      </colorScale>
    </cfRule>
    <cfRule type="colorScale" priority="3758">
      <colorScale>
        <cfvo type="min"/>
        <cfvo type="max"/>
        <color rgb="FFFFEF9C"/>
        <color rgb="FF63BE7B"/>
      </colorScale>
    </cfRule>
    <cfRule type="colorScale" priority="3759">
      <colorScale>
        <cfvo type="min"/>
        <cfvo type="max"/>
        <color rgb="FFFCFCFF"/>
        <color rgb="FF63BE7B"/>
      </colorScale>
    </cfRule>
    <cfRule type="colorScale" priority="3760">
      <colorScale>
        <cfvo type="min"/>
        <cfvo type="percentile" val="50"/>
        <cfvo type="max"/>
        <color rgb="FFF8696B"/>
        <color rgb="FFFCFCFF"/>
        <color rgb="FF63BE7B"/>
      </colorScale>
    </cfRule>
    <cfRule type="colorScale" priority="3761">
      <colorScale>
        <cfvo type="min"/>
        <cfvo type="max"/>
        <color rgb="FFFCFCFF"/>
        <color rgb="FF63BE7B"/>
      </colorScale>
    </cfRule>
  </conditionalFormatting>
  <conditionalFormatting sqref="S9:T9">
    <cfRule type="colorScale" priority="3753">
      <colorScale>
        <cfvo type="min"/>
        <cfvo type="percentile" val="50"/>
        <cfvo type="max"/>
        <color rgb="FFF8696B"/>
        <color rgb="FFFCFCFF"/>
        <color rgb="FF63BE7B"/>
      </colorScale>
    </cfRule>
    <cfRule type="colorScale" priority="3754">
      <colorScale>
        <cfvo type="min"/>
        <cfvo type="max"/>
        <color rgb="FFFCFCFF"/>
        <color rgb="FF63BE7B"/>
      </colorScale>
    </cfRule>
  </conditionalFormatting>
  <conditionalFormatting sqref="S9:T9">
    <cfRule type="colorScale" priority="3747">
      <colorScale>
        <cfvo type="min"/>
        <cfvo type="percentile" val="50"/>
        <cfvo type="max"/>
        <color rgb="FFF8696B"/>
        <color rgb="FFFCFCFF"/>
        <color rgb="FF63BE7B"/>
      </colorScale>
    </cfRule>
    <cfRule type="colorScale" priority="3748">
      <colorScale>
        <cfvo type="min"/>
        <cfvo type="max"/>
        <color rgb="FFFCFCFF"/>
        <color rgb="FF63BE7B"/>
      </colorScale>
    </cfRule>
    <cfRule type="colorScale" priority="3749">
      <colorScale>
        <cfvo type="min"/>
        <cfvo type="max"/>
        <color rgb="FFFFEF9C"/>
        <color rgb="FF63BE7B"/>
      </colorScale>
    </cfRule>
    <cfRule type="colorScale" priority="3750">
      <colorScale>
        <cfvo type="min"/>
        <cfvo type="max"/>
        <color rgb="FFFFEF9C"/>
        <color rgb="FF63BE7B"/>
      </colorScale>
    </cfRule>
    <cfRule type="colorScale" priority="3751">
      <colorScale>
        <cfvo type="min"/>
        <cfvo type="max"/>
        <color rgb="FFFCFCFF"/>
        <color rgb="FF63BE7B"/>
      </colorScale>
    </cfRule>
    <cfRule type="colorScale" priority="3752">
      <colorScale>
        <cfvo type="min"/>
        <cfvo type="max"/>
        <color rgb="FFFCFCFF"/>
        <color rgb="FF63BE7B"/>
      </colorScale>
    </cfRule>
  </conditionalFormatting>
  <conditionalFormatting sqref="U9">
    <cfRule type="colorScale" priority="3745">
      <colorScale>
        <cfvo type="min"/>
        <cfvo type="percentile" val="50"/>
        <cfvo type="max"/>
        <color rgb="FFF8696B"/>
        <color rgb="FFFCFCFF"/>
        <color rgb="FF63BE7B"/>
      </colorScale>
    </cfRule>
    <cfRule type="colorScale" priority="3746">
      <colorScale>
        <cfvo type="min"/>
        <cfvo type="max"/>
        <color rgb="FFFCFCFF"/>
        <color rgb="FF63BE7B"/>
      </colorScale>
    </cfRule>
  </conditionalFormatting>
  <conditionalFormatting sqref="U9 W9">
    <cfRule type="colorScale" priority="3742">
      <colorScale>
        <cfvo type="min"/>
        <cfvo type="max"/>
        <color rgb="FFFFEF9C"/>
        <color rgb="FF63BE7B"/>
      </colorScale>
    </cfRule>
    <cfRule type="colorScale" priority="3743">
      <colorScale>
        <cfvo type="min"/>
        <cfvo type="max"/>
        <color rgb="FFFFEF9C"/>
        <color rgb="FF63BE7B"/>
      </colorScale>
    </cfRule>
    <cfRule type="colorScale" priority="3744">
      <colorScale>
        <cfvo type="min"/>
        <cfvo type="max"/>
        <color rgb="FFFFEF9C"/>
        <color rgb="FF63BE7B"/>
      </colorScale>
    </cfRule>
  </conditionalFormatting>
  <conditionalFormatting sqref="W9">
    <cfRule type="colorScale" priority="3741">
      <colorScale>
        <cfvo type="min"/>
        <cfvo type="percentile" val="50"/>
        <cfvo type="max"/>
        <color rgb="FF63BE7B"/>
        <color rgb="FFFCFCFF"/>
        <color rgb="FFF8696B"/>
      </colorScale>
    </cfRule>
  </conditionalFormatting>
  <conditionalFormatting sqref="W9">
    <cfRule type="colorScale" priority="3738">
      <colorScale>
        <cfvo type="min"/>
        <cfvo type="percentile" val="50"/>
        <cfvo type="max"/>
        <color rgb="FF63BE7B"/>
        <color rgb="FFFCFCFF"/>
        <color rgb="FFF8696B"/>
      </colorScale>
    </cfRule>
    <cfRule type="colorScale" priority="3739">
      <colorScale>
        <cfvo type="min"/>
        <cfvo type="max"/>
        <color rgb="FF63BE7B"/>
        <color rgb="FFFCFCFF"/>
      </colorScale>
    </cfRule>
    <cfRule type="colorScale" priority="3740">
      <colorScale>
        <cfvo type="min"/>
        <cfvo type="percentile" val="50"/>
        <cfvo type="max"/>
        <color rgb="FF63BE7B"/>
        <color rgb="FFFCFCFF"/>
        <color rgb="FFF8696B"/>
      </colorScale>
    </cfRule>
  </conditionalFormatting>
  <conditionalFormatting sqref="V9">
    <cfRule type="colorScale" priority="3736">
      <colorScale>
        <cfvo type="min"/>
        <cfvo type="max"/>
        <color rgb="FFFFEF9C"/>
        <color rgb="FF63BE7B"/>
      </colorScale>
    </cfRule>
    <cfRule type="colorScale" priority="3737">
      <colorScale>
        <cfvo type="min"/>
        <cfvo type="max"/>
        <color rgb="FFFFEF9C"/>
        <color rgb="FF63BE7B"/>
      </colorScale>
    </cfRule>
  </conditionalFormatting>
  <conditionalFormatting sqref="V9">
    <cfRule type="colorScale" priority="3728">
      <colorScale>
        <cfvo type="min"/>
        <cfvo type="max"/>
        <color rgb="FFFFEF9C"/>
        <color rgb="FF63BE7B"/>
      </colorScale>
    </cfRule>
    <cfRule type="colorScale" priority="3729">
      <colorScale>
        <cfvo type="min"/>
        <cfvo type="percentile" val="50"/>
        <cfvo type="max"/>
        <color rgb="FF63BE7B"/>
        <color rgb="FFFCFCFF"/>
        <color rgb="FFF8696B"/>
      </colorScale>
    </cfRule>
    <cfRule type="colorScale" priority="3730">
      <colorScale>
        <cfvo type="min"/>
        <cfvo type="percentile" val="50"/>
        <cfvo type="max"/>
        <color rgb="FF63BE7B"/>
        <color rgb="FFFCFCFF"/>
        <color rgb="FFF8696B"/>
      </colorScale>
    </cfRule>
    <cfRule type="colorScale" priority="3731">
      <colorScale>
        <cfvo type="min"/>
        <cfvo type="max"/>
        <color rgb="FF63BE7B"/>
        <color rgb="FFFCFCFF"/>
      </colorScale>
    </cfRule>
    <cfRule type="colorScale" priority="3732">
      <colorScale>
        <cfvo type="min"/>
        <cfvo type="percentile" val="50"/>
        <cfvo type="max"/>
        <color rgb="FF63BE7B"/>
        <color rgb="FFFCFCFF"/>
        <color rgb="FFF8696B"/>
      </colorScale>
    </cfRule>
    <cfRule type="colorScale" priority="3733">
      <colorScale>
        <cfvo type="min"/>
        <cfvo type="max"/>
        <color rgb="FFFFEF9C"/>
        <color rgb="FF63BE7B"/>
      </colorScale>
    </cfRule>
    <cfRule type="colorScale" priority="3734">
      <colorScale>
        <cfvo type="min"/>
        <cfvo type="max"/>
        <color rgb="FFFFEF9C"/>
        <color rgb="FF63BE7B"/>
      </colorScale>
    </cfRule>
    <cfRule type="colorScale" priority="3735">
      <colorScale>
        <cfvo type="min"/>
        <cfvo type="max"/>
        <color rgb="FFFFEF9C"/>
        <color rgb="FF63BE7B"/>
      </colorScale>
    </cfRule>
  </conditionalFormatting>
  <conditionalFormatting sqref="V9">
    <cfRule type="colorScale" priority="3727">
      <colorScale>
        <cfvo type="min"/>
        <cfvo type="percentile" val="50"/>
        <cfvo type="max"/>
        <color rgb="FF63BE7B"/>
        <color rgb="FFFCFCFF"/>
        <color rgb="FFF8696B"/>
      </colorScale>
    </cfRule>
  </conditionalFormatting>
  <conditionalFormatting sqref="E9">
    <cfRule type="colorScale" priority="3726">
      <colorScale>
        <cfvo type="min"/>
        <cfvo type="max"/>
        <color rgb="FFFCFCFF"/>
        <color rgb="FF63BE7B"/>
      </colorScale>
    </cfRule>
  </conditionalFormatting>
  <conditionalFormatting sqref="R9">
    <cfRule type="colorScale" priority="3724">
      <colorScale>
        <cfvo type="min"/>
        <cfvo type="percentile" val="50"/>
        <cfvo type="max"/>
        <color rgb="FFF8696B"/>
        <color rgb="FFFCFCFF"/>
        <color rgb="FF63BE7B"/>
      </colorScale>
    </cfRule>
    <cfRule type="colorScale" priority="3725">
      <colorScale>
        <cfvo type="min"/>
        <cfvo type="max"/>
        <color rgb="FFFCFCFF"/>
        <color rgb="FF63BE7B"/>
      </colorScale>
    </cfRule>
  </conditionalFormatting>
  <conditionalFormatting sqref="S9:T9">
    <cfRule type="colorScale" priority="3723">
      <colorScale>
        <cfvo type="min"/>
        <cfvo type="percentile" val="50"/>
        <cfvo type="max"/>
        <color rgb="FFF8696B"/>
        <color rgb="FFFCFCFF"/>
        <color rgb="FF63BE7B"/>
      </colorScale>
    </cfRule>
  </conditionalFormatting>
  <conditionalFormatting sqref="U9">
    <cfRule type="colorScale" priority="3722">
      <colorScale>
        <cfvo type="min"/>
        <cfvo type="percentile" val="50"/>
        <cfvo type="max"/>
        <color rgb="FFF8696B"/>
        <color rgb="FFFCFCFF"/>
        <color rgb="FF63BE7B"/>
      </colorScale>
    </cfRule>
  </conditionalFormatting>
  <conditionalFormatting sqref="R9">
    <cfRule type="colorScale" priority="3721">
      <colorScale>
        <cfvo type="min"/>
        <cfvo type="max"/>
        <color rgb="FFFCFCFF"/>
        <color rgb="FF63BE7B"/>
      </colorScale>
    </cfRule>
  </conditionalFormatting>
  <conditionalFormatting sqref="F9:N9">
    <cfRule type="colorScale" priority="3718">
      <colorScale>
        <cfvo type="min"/>
        <cfvo type="percentile" val="50"/>
        <cfvo type="max"/>
        <color rgb="FFF8696B"/>
        <color rgb="FFFCFCFF"/>
        <color rgb="FF63BE7B"/>
      </colorScale>
    </cfRule>
    <cfRule type="colorScale" priority="3719">
      <colorScale>
        <cfvo type="min"/>
        <cfvo type="max"/>
        <color rgb="FFFCFCFF"/>
        <color rgb="FF63BE7B"/>
      </colorScale>
    </cfRule>
    <cfRule type="colorScale" priority="3720">
      <colorScale>
        <cfvo type="min"/>
        <cfvo type="percentile" val="50"/>
        <cfvo type="max"/>
        <color rgb="FFF8696B"/>
        <color rgb="FFFCFCFF"/>
        <color rgb="FF63BE7B"/>
      </colorScale>
    </cfRule>
  </conditionalFormatting>
  <conditionalFormatting sqref="F9:N9">
    <cfRule type="colorScale" priority="3715">
      <colorScale>
        <cfvo type="min"/>
        <cfvo type="max"/>
        <color rgb="FFFCFCFF"/>
        <color rgb="FF63BE7B"/>
      </colorScale>
    </cfRule>
    <cfRule type="colorScale" priority="3716">
      <colorScale>
        <cfvo type="min"/>
        <cfvo type="max"/>
        <color rgb="FFFCFCFF"/>
        <color rgb="FF63BE7B"/>
      </colorScale>
    </cfRule>
    <cfRule type="colorScale" priority="3717">
      <colorScale>
        <cfvo type="min"/>
        <cfvo type="max"/>
        <color rgb="FFFCFCFF"/>
        <color rgb="FF63BE7B"/>
      </colorScale>
    </cfRule>
  </conditionalFormatting>
  <conditionalFormatting sqref="F9">
    <cfRule type="colorScale" priority="3714">
      <colorScale>
        <cfvo type="min"/>
        <cfvo type="max"/>
        <color rgb="FFFCFCFF"/>
        <color rgb="FF63BE7B"/>
      </colorScale>
    </cfRule>
  </conditionalFormatting>
  <conditionalFormatting sqref="G9">
    <cfRule type="colorScale" priority="3713">
      <colorScale>
        <cfvo type="min"/>
        <cfvo type="max"/>
        <color rgb="FFFCFCFF"/>
        <color rgb="FF63BE7B"/>
      </colorScale>
    </cfRule>
  </conditionalFormatting>
  <conditionalFormatting sqref="H9">
    <cfRule type="colorScale" priority="3712">
      <colorScale>
        <cfvo type="min"/>
        <cfvo type="max"/>
        <color rgb="FFFCFCFF"/>
        <color rgb="FF63BE7B"/>
      </colorScale>
    </cfRule>
  </conditionalFormatting>
  <conditionalFormatting sqref="I9">
    <cfRule type="colorScale" priority="3711">
      <colorScale>
        <cfvo type="min"/>
        <cfvo type="max"/>
        <color rgb="FFFCFCFF"/>
        <color rgb="FF63BE7B"/>
      </colorScale>
    </cfRule>
  </conditionalFormatting>
  <conditionalFormatting sqref="J9">
    <cfRule type="colorScale" priority="3710">
      <colorScale>
        <cfvo type="min"/>
        <cfvo type="max"/>
        <color rgb="FFFCFCFF"/>
        <color rgb="FF63BE7B"/>
      </colorScale>
    </cfRule>
  </conditionalFormatting>
  <conditionalFormatting sqref="K9">
    <cfRule type="colorScale" priority="3709">
      <colorScale>
        <cfvo type="min"/>
        <cfvo type="max"/>
        <color rgb="FFFCFCFF"/>
        <color rgb="FF63BE7B"/>
      </colorScale>
    </cfRule>
  </conditionalFormatting>
  <conditionalFormatting sqref="L9">
    <cfRule type="colorScale" priority="3708">
      <colorScale>
        <cfvo type="min"/>
        <cfvo type="max"/>
        <color rgb="FFFCFCFF"/>
        <color rgb="FF63BE7B"/>
      </colorScale>
    </cfRule>
  </conditionalFormatting>
  <conditionalFormatting sqref="O9">
    <cfRule type="colorScale" priority="3706">
      <colorScale>
        <cfvo type="min"/>
        <cfvo type="percentile" val="50"/>
        <cfvo type="max"/>
        <color rgb="FF63BE7B"/>
        <color rgb="FFFCFCFF"/>
        <color rgb="FFF8696B"/>
      </colorScale>
    </cfRule>
    <cfRule type="colorScale" priority="3707">
      <colorScale>
        <cfvo type="min"/>
        <cfvo type="max"/>
        <color rgb="FFFCFCFF"/>
        <color rgb="FF63BE7B"/>
      </colorScale>
    </cfRule>
  </conditionalFormatting>
  <conditionalFormatting sqref="D10">
    <cfRule type="colorScale" priority="3705">
      <colorScale>
        <cfvo type="min"/>
        <cfvo type="percentile" val="50"/>
        <cfvo type="max"/>
        <color rgb="FFF8696B"/>
        <color rgb="FFFCFCFF"/>
        <color rgb="FF63BE7B"/>
      </colorScale>
    </cfRule>
  </conditionalFormatting>
  <conditionalFormatting sqref="E10">
    <cfRule type="colorScale" priority="3704">
      <colorScale>
        <cfvo type="min"/>
        <cfvo type="max"/>
        <color rgb="FFFCFCFF"/>
        <color rgb="FF63BE7B"/>
      </colorScale>
    </cfRule>
  </conditionalFormatting>
  <conditionalFormatting sqref="E10">
    <cfRule type="colorScale" priority="3701">
      <colorScale>
        <cfvo type="min"/>
        <cfvo type="percentile" val="50"/>
        <cfvo type="max"/>
        <color rgb="FFF8696B"/>
        <color rgb="FFFCFCFF"/>
        <color rgb="FF63BE7B"/>
      </colorScale>
    </cfRule>
    <cfRule type="colorScale" priority="3702">
      <colorScale>
        <cfvo type="min"/>
        <cfvo type="max"/>
        <color rgb="FFFCFCFF"/>
        <color rgb="FF63BE7B"/>
      </colorScale>
    </cfRule>
    <cfRule type="colorScale" priority="3703">
      <colorScale>
        <cfvo type="min"/>
        <cfvo type="percentile" val="50"/>
        <cfvo type="max"/>
        <color rgb="FFF8696B"/>
        <color rgb="FFFCFCFF"/>
        <color rgb="FF63BE7B"/>
      </colorScale>
    </cfRule>
  </conditionalFormatting>
  <conditionalFormatting sqref="E10:N10">
    <cfRule type="colorScale" priority="3697">
      <colorScale>
        <cfvo type="min"/>
        <cfvo type="max"/>
        <color rgb="FFFCFCFF"/>
        <color rgb="FF63BE7B"/>
      </colorScale>
    </cfRule>
    <cfRule type="colorScale" priority="3698">
      <colorScale>
        <cfvo type="min"/>
        <cfvo type="max"/>
        <color rgb="FFFCFCFF"/>
        <color rgb="FF63BE7B"/>
      </colorScale>
    </cfRule>
    <cfRule type="colorScale" priority="3699">
      <colorScale>
        <cfvo type="min"/>
        <cfvo type="percentile" val="50"/>
        <cfvo type="max"/>
        <color rgb="FFF8696B"/>
        <color rgb="FFFFEB84"/>
        <color rgb="FF63BE7B"/>
      </colorScale>
    </cfRule>
    <cfRule type="colorScale" priority="3700">
      <colorScale>
        <cfvo type="min"/>
        <cfvo type="max"/>
        <color rgb="FFFFEF9C"/>
        <color rgb="FF63BE7B"/>
      </colorScale>
    </cfRule>
  </conditionalFormatting>
  <conditionalFormatting sqref="F10">
    <cfRule type="colorScale" priority="3696">
      <colorScale>
        <cfvo type="min"/>
        <cfvo type="max"/>
        <color rgb="FFFCFCFF"/>
        <color rgb="FF63BE7B"/>
      </colorScale>
    </cfRule>
  </conditionalFormatting>
  <conditionalFormatting sqref="F10">
    <cfRule type="colorScale" priority="3692">
      <colorScale>
        <cfvo type="min"/>
        <cfvo type="max"/>
        <color rgb="FFFCFCFF"/>
        <color rgb="FF63BE7B"/>
      </colorScale>
    </cfRule>
    <cfRule type="colorScale" priority="3693">
      <colorScale>
        <cfvo type="min"/>
        <cfvo type="percentile" val="50"/>
        <cfvo type="max"/>
        <color rgb="FFF8696B"/>
        <color rgb="FFFCFCFF"/>
        <color rgb="FF63BE7B"/>
      </colorScale>
    </cfRule>
    <cfRule type="colorScale" priority="3694">
      <colorScale>
        <cfvo type="min"/>
        <cfvo type="max"/>
        <color rgb="FFFCFCFF"/>
        <color rgb="FF63BE7B"/>
      </colorScale>
    </cfRule>
    <cfRule type="colorScale" priority="3695">
      <colorScale>
        <cfvo type="min"/>
        <cfvo type="percentile" val="50"/>
        <cfvo type="max"/>
        <color rgb="FFF8696B"/>
        <color rgb="FFFCFCFF"/>
        <color rgb="FF63BE7B"/>
      </colorScale>
    </cfRule>
  </conditionalFormatting>
  <conditionalFormatting sqref="G10">
    <cfRule type="colorScale" priority="3691">
      <colorScale>
        <cfvo type="min"/>
        <cfvo type="max"/>
        <color rgb="FFFCFCFF"/>
        <color rgb="FF63BE7B"/>
      </colorScale>
    </cfRule>
  </conditionalFormatting>
  <conditionalFormatting sqref="G10">
    <cfRule type="colorScale" priority="3688">
      <colorScale>
        <cfvo type="min"/>
        <cfvo type="percentile" val="50"/>
        <cfvo type="max"/>
        <color rgb="FFF8696B"/>
        <color rgb="FFFCFCFF"/>
        <color rgb="FF63BE7B"/>
      </colorScale>
    </cfRule>
    <cfRule type="colorScale" priority="3689">
      <colorScale>
        <cfvo type="min"/>
        <cfvo type="max"/>
        <color rgb="FFFCFCFF"/>
        <color rgb="FF63BE7B"/>
      </colorScale>
    </cfRule>
    <cfRule type="colorScale" priority="3690">
      <colorScale>
        <cfvo type="min"/>
        <cfvo type="percentile" val="50"/>
        <cfvo type="max"/>
        <color rgb="FFF8696B"/>
        <color rgb="FFFCFCFF"/>
        <color rgb="FF63BE7B"/>
      </colorScale>
    </cfRule>
  </conditionalFormatting>
  <conditionalFormatting sqref="H10">
    <cfRule type="colorScale" priority="3686">
      <colorScale>
        <cfvo type="min"/>
        <cfvo type="max"/>
        <color rgb="FFFCFCFF"/>
        <color rgb="FF63BE7B"/>
      </colorScale>
    </cfRule>
    <cfRule type="colorScale" priority="3687">
      <colorScale>
        <cfvo type="min"/>
        <cfvo type="percentile" val="50"/>
        <cfvo type="max"/>
        <color rgb="FFF8696B"/>
        <color rgb="FFFCFCFF"/>
        <color rgb="FF63BE7B"/>
      </colorScale>
    </cfRule>
  </conditionalFormatting>
  <conditionalFormatting sqref="H10">
    <cfRule type="colorScale" priority="3683">
      <colorScale>
        <cfvo type="min"/>
        <cfvo type="percentile" val="50"/>
        <cfvo type="max"/>
        <color rgb="FFF8696B"/>
        <color rgb="FFFCFCFF"/>
        <color rgb="FF63BE7B"/>
      </colorScale>
    </cfRule>
    <cfRule type="colorScale" priority="3684">
      <colorScale>
        <cfvo type="min"/>
        <cfvo type="max"/>
        <color rgb="FFFCFCFF"/>
        <color rgb="FF63BE7B"/>
      </colorScale>
    </cfRule>
    <cfRule type="colorScale" priority="3685">
      <colorScale>
        <cfvo type="min"/>
        <cfvo type="percentile" val="50"/>
        <cfvo type="max"/>
        <color rgb="FFF8696B"/>
        <color rgb="FFFCFCFF"/>
        <color rgb="FF63BE7B"/>
      </colorScale>
    </cfRule>
  </conditionalFormatting>
  <conditionalFormatting sqref="H10">
    <cfRule type="colorScale" priority="3682">
      <colorScale>
        <cfvo type="min"/>
        <cfvo type="percentile" val="50"/>
        <cfvo type="max"/>
        <color rgb="FFF8696B"/>
        <color rgb="FFFCFCFF"/>
        <color rgb="FF5A8AC6"/>
      </colorScale>
    </cfRule>
  </conditionalFormatting>
  <conditionalFormatting sqref="I10">
    <cfRule type="colorScale" priority="3680">
      <colorScale>
        <cfvo type="min"/>
        <cfvo type="max"/>
        <color rgb="FFFCFCFF"/>
        <color rgb="FF63BE7B"/>
      </colorScale>
    </cfRule>
    <cfRule type="colorScale" priority="3681">
      <colorScale>
        <cfvo type="min"/>
        <cfvo type="percentile" val="50"/>
        <cfvo type="max"/>
        <color rgb="FFF8696B"/>
        <color rgb="FFFCFCFF"/>
        <color rgb="FF63BE7B"/>
      </colorScale>
    </cfRule>
  </conditionalFormatting>
  <conditionalFormatting sqref="I10">
    <cfRule type="colorScale" priority="3677">
      <colorScale>
        <cfvo type="min"/>
        <cfvo type="percentile" val="50"/>
        <cfvo type="max"/>
        <color rgb="FFF8696B"/>
        <color rgb="FFFCFCFF"/>
        <color rgb="FF63BE7B"/>
      </colorScale>
    </cfRule>
    <cfRule type="colorScale" priority="3678">
      <colorScale>
        <cfvo type="min"/>
        <cfvo type="max"/>
        <color rgb="FFFCFCFF"/>
        <color rgb="FF63BE7B"/>
      </colorScale>
    </cfRule>
    <cfRule type="colorScale" priority="3679">
      <colorScale>
        <cfvo type="min"/>
        <cfvo type="percentile" val="50"/>
        <cfvo type="max"/>
        <color rgb="FFF8696B"/>
        <color rgb="FFFCFCFF"/>
        <color rgb="FF63BE7B"/>
      </colorScale>
    </cfRule>
  </conditionalFormatting>
  <conditionalFormatting sqref="J10">
    <cfRule type="colorScale" priority="3675">
      <colorScale>
        <cfvo type="min"/>
        <cfvo type="max"/>
        <color rgb="FFFCFCFF"/>
        <color rgb="FF63BE7B"/>
      </colorScale>
    </cfRule>
    <cfRule type="colorScale" priority="3676">
      <colorScale>
        <cfvo type="min"/>
        <cfvo type="percentile" val="50"/>
        <cfvo type="max"/>
        <color rgb="FFF8696B"/>
        <color rgb="FFFCFCFF"/>
        <color rgb="FF63BE7B"/>
      </colorScale>
    </cfRule>
  </conditionalFormatting>
  <conditionalFormatting sqref="J10">
    <cfRule type="colorScale" priority="3672">
      <colorScale>
        <cfvo type="min"/>
        <cfvo type="percentile" val="50"/>
        <cfvo type="max"/>
        <color rgb="FFF8696B"/>
        <color rgb="FFFCFCFF"/>
        <color rgb="FF63BE7B"/>
      </colorScale>
    </cfRule>
    <cfRule type="colorScale" priority="3673">
      <colorScale>
        <cfvo type="min"/>
        <cfvo type="max"/>
        <color rgb="FFFCFCFF"/>
        <color rgb="FF63BE7B"/>
      </colorScale>
    </cfRule>
    <cfRule type="colorScale" priority="3674">
      <colorScale>
        <cfvo type="min"/>
        <cfvo type="percentile" val="50"/>
        <cfvo type="max"/>
        <color rgb="FFF8696B"/>
        <color rgb="FFFCFCFF"/>
        <color rgb="FF63BE7B"/>
      </colorScale>
    </cfRule>
  </conditionalFormatting>
  <conditionalFormatting sqref="K10">
    <cfRule type="colorScale" priority="3671">
      <colorScale>
        <cfvo type="min"/>
        <cfvo type="max"/>
        <color rgb="FFFCFCFF"/>
        <color rgb="FF63BE7B"/>
      </colorScale>
    </cfRule>
  </conditionalFormatting>
  <conditionalFormatting sqref="K10">
    <cfRule type="colorScale" priority="3670">
      <colorScale>
        <cfvo type="min"/>
        <cfvo type="percentile" val="50"/>
        <cfvo type="max"/>
        <color rgb="FFF8696B"/>
        <color rgb="FFFCFCFF"/>
        <color rgb="FF63BE7B"/>
      </colorScale>
    </cfRule>
  </conditionalFormatting>
  <conditionalFormatting sqref="K10:L10">
    <cfRule type="colorScale" priority="3669">
      <colorScale>
        <cfvo type="min"/>
        <cfvo type="max"/>
        <color rgb="FFFCFCFF"/>
        <color rgb="FF63BE7B"/>
      </colorScale>
    </cfRule>
  </conditionalFormatting>
  <conditionalFormatting sqref="K10:L10">
    <cfRule type="colorScale" priority="3667">
      <colorScale>
        <cfvo type="min"/>
        <cfvo type="percentile" val="50"/>
        <cfvo type="max"/>
        <color rgb="FFF8696B"/>
        <color rgb="FFFCFCFF"/>
        <color rgb="FF63BE7B"/>
      </colorScale>
    </cfRule>
    <cfRule type="colorScale" priority="3668">
      <colorScale>
        <cfvo type="min"/>
        <cfvo type="max"/>
        <color rgb="FFFCFCFF"/>
        <color rgb="FF63BE7B"/>
      </colorScale>
    </cfRule>
  </conditionalFormatting>
  <conditionalFormatting sqref="L10">
    <cfRule type="colorScale" priority="3666">
      <colorScale>
        <cfvo type="min"/>
        <cfvo type="max"/>
        <color rgb="FFFCFCFF"/>
        <color rgb="FF63BE7B"/>
      </colorScale>
    </cfRule>
  </conditionalFormatting>
  <conditionalFormatting sqref="L10">
    <cfRule type="colorScale" priority="3665">
      <colorScale>
        <cfvo type="min"/>
        <cfvo type="percentile" val="50"/>
        <cfvo type="max"/>
        <color rgb="FFF8696B"/>
        <color rgb="FFFCFCFF"/>
        <color rgb="FF63BE7B"/>
      </colorScale>
    </cfRule>
  </conditionalFormatting>
  <conditionalFormatting sqref="I10:J10">
    <cfRule type="colorScale" priority="3663">
      <colorScale>
        <cfvo type="min"/>
        <cfvo type="max"/>
        <color rgb="FFFCFCFF"/>
        <color rgb="FF63BE7B"/>
      </colorScale>
    </cfRule>
    <cfRule type="colorScale" priority="3664">
      <colorScale>
        <cfvo type="min"/>
        <cfvo type="percentile" val="50"/>
        <cfvo type="max"/>
        <color rgb="FFF8696B"/>
        <color rgb="FFFCFCFF"/>
        <color rgb="FF63BE7B"/>
      </colorScale>
    </cfRule>
  </conditionalFormatting>
  <conditionalFormatting sqref="I10:J10">
    <cfRule type="colorScale" priority="3657">
      <colorScale>
        <cfvo type="min"/>
        <cfvo type="percentile" val="50"/>
        <cfvo type="max"/>
        <color rgb="FFF8696B"/>
        <color rgb="FFFCFCFF"/>
        <color rgb="FF63BE7B"/>
      </colorScale>
    </cfRule>
    <cfRule type="colorScale" priority="3658">
      <colorScale>
        <cfvo type="min"/>
        <cfvo type="percentile" val="50"/>
        <cfvo type="max"/>
        <color rgb="FFF8696B"/>
        <color rgb="FFFCFCFF"/>
        <color rgb="FF5A8AC6"/>
      </colorScale>
    </cfRule>
    <cfRule type="colorScale" priority="3659">
      <colorScale>
        <cfvo type="min"/>
        <cfvo type="percentile" val="50"/>
        <cfvo type="max"/>
        <color rgb="FFF8696B"/>
        <color rgb="FFFCFCFF"/>
        <color rgb="FF63BE7B"/>
      </colorScale>
    </cfRule>
    <cfRule type="colorScale" priority="3660">
      <colorScale>
        <cfvo type="min"/>
        <cfvo type="percentile" val="50"/>
        <cfvo type="max"/>
        <color rgb="FFF8696B"/>
        <color rgb="FFFCFCFF"/>
        <color rgb="FF63BE7B"/>
      </colorScale>
    </cfRule>
    <cfRule type="colorScale" priority="3661">
      <colorScale>
        <cfvo type="min"/>
        <cfvo type="max"/>
        <color rgb="FFFCFCFF"/>
        <color rgb="FF63BE7B"/>
      </colorScale>
    </cfRule>
    <cfRule type="colorScale" priority="3662">
      <colorScale>
        <cfvo type="min"/>
        <cfvo type="percentile" val="50"/>
        <cfvo type="max"/>
        <color rgb="FFF8696B"/>
        <color rgb="FFFCFCFF"/>
        <color rgb="FF63BE7B"/>
      </colorScale>
    </cfRule>
  </conditionalFormatting>
  <conditionalFormatting sqref="I10:J10">
    <cfRule type="colorScale" priority="3655">
      <colorScale>
        <cfvo type="min"/>
        <cfvo type="percentile" val="50"/>
        <cfvo type="max"/>
        <color rgb="FFF8696B"/>
        <color rgb="FFFCFCFF"/>
        <color rgb="FF63BE7B"/>
      </colorScale>
    </cfRule>
    <cfRule type="colorScale" priority="3656">
      <colorScale>
        <cfvo type="min"/>
        <cfvo type="max"/>
        <color rgb="FFFCFCFF"/>
        <color rgb="FF63BE7B"/>
      </colorScale>
    </cfRule>
  </conditionalFormatting>
  <conditionalFormatting sqref="J10">
    <cfRule type="colorScale" priority="3654">
      <colorScale>
        <cfvo type="min"/>
        <cfvo type="percentile" val="50"/>
        <cfvo type="max"/>
        <color rgb="FFF8696B"/>
        <color rgb="FFFCFCFF"/>
        <color rgb="FF63BE7B"/>
      </colorScale>
    </cfRule>
  </conditionalFormatting>
  <conditionalFormatting sqref="O10">
    <cfRule type="colorScale" priority="3652">
      <colorScale>
        <cfvo type="min"/>
        <cfvo type="percentile" val="50"/>
        <cfvo type="max"/>
        <color rgb="FF63BE7B"/>
        <color rgb="FFFCFCFF"/>
        <color rgb="FFF8696B"/>
      </colorScale>
    </cfRule>
    <cfRule type="colorScale" priority="3653">
      <colorScale>
        <cfvo type="min"/>
        <cfvo type="percentile" val="50"/>
        <cfvo type="max"/>
        <color rgb="FF63BE7B"/>
        <color rgb="FFFCFCFF"/>
        <color rgb="FFF8696B"/>
      </colorScale>
    </cfRule>
  </conditionalFormatting>
  <conditionalFormatting sqref="O10">
    <cfRule type="colorScale" priority="3651">
      <colorScale>
        <cfvo type="min"/>
        <cfvo type="percentile" val="50"/>
        <cfvo type="max"/>
        <color rgb="FF63BE7B"/>
        <color rgb="FFFCFCFF"/>
        <color rgb="FFF8696B"/>
      </colorScale>
    </cfRule>
  </conditionalFormatting>
  <conditionalFormatting sqref="P10">
    <cfRule type="colorScale" priority="3650">
      <colorScale>
        <cfvo type="min"/>
        <cfvo type="percentile" val="50"/>
        <cfvo type="max"/>
        <color rgb="FF63BE7B"/>
        <color rgb="FFFCFCFF"/>
        <color rgb="FFF8696B"/>
      </colorScale>
    </cfRule>
  </conditionalFormatting>
  <conditionalFormatting sqref="P10">
    <cfRule type="colorScale" priority="3647">
      <colorScale>
        <cfvo type="min"/>
        <cfvo type="percentile" val="50"/>
        <cfvo type="max"/>
        <color rgb="FF63BE7B"/>
        <color rgb="FFFCFCFF"/>
        <color rgb="FFF8696B"/>
      </colorScale>
    </cfRule>
    <cfRule type="colorScale" priority="3648">
      <colorScale>
        <cfvo type="min"/>
        <cfvo type="percentile" val="50"/>
        <cfvo type="max"/>
        <color rgb="FF63BE7B"/>
        <color rgb="FFFCFCFF"/>
        <color rgb="FFF8696B"/>
      </colorScale>
    </cfRule>
    <cfRule type="colorScale" priority="3649">
      <colorScale>
        <cfvo type="min"/>
        <cfvo type="max"/>
        <color rgb="FFFCFCFF"/>
        <color rgb="FFF8696B"/>
      </colorScale>
    </cfRule>
  </conditionalFormatting>
  <conditionalFormatting sqref="Q10">
    <cfRule type="colorScale" priority="3646">
      <colorScale>
        <cfvo type="min"/>
        <cfvo type="max"/>
        <color rgb="FFFFEF9C"/>
        <color rgb="FF63BE7B"/>
      </colorScale>
    </cfRule>
  </conditionalFormatting>
  <conditionalFormatting sqref="Q10">
    <cfRule type="colorScale" priority="3645">
      <colorScale>
        <cfvo type="min"/>
        <cfvo type="max"/>
        <color rgb="FFFCFCFF"/>
        <color rgb="FF63BE7B"/>
      </colorScale>
    </cfRule>
  </conditionalFormatting>
  <conditionalFormatting sqref="Q10">
    <cfRule type="colorScale" priority="3640">
      <colorScale>
        <cfvo type="min"/>
        <cfvo type="percentile" val="50"/>
        <cfvo type="max"/>
        <color rgb="FFF8696B"/>
        <color rgb="FFFCFCFF"/>
        <color rgb="FF63BE7B"/>
      </colorScale>
    </cfRule>
    <cfRule type="colorScale" priority="3641">
      <colorScale>
        <cfvo type="min"/>
        <cfvo type="max"/>
        <color rgb="FFFFEF9C"/>
        <color rgb="FF63BE7B"/>
      </colorScale>
    </cfRule>
    <cfRule type="colorScale" priority="3642">
      <colorScale>
        <cfvo type="min"/>
        <cfvo type="max"/>
        <color rgb="FFFCFCFF"/>
        <color rgb="FF63BE7B"/>
      </colorScale>
    </cfRule>
    <cfRule type="colorScale" priority="3643">
      <colorScale>
        <cfvo type="min"/>
        <cfvo type="max"/>
        <color rgb="FFFCFCFF"/>
        <color rgb="FF63BE7B"/>
      </colorScale>
    </cfRule>
    <cfRule type="colorScale" priority="3644">
      <colorScale>
        <cfvo type="min"/>
        <cfvo type="percentile" val="50"/>
        <cfvo type="max"/>
        <color rgb="FFF8696B"/>
        <color rgb="FFFCFCFF"/>
        <color rgb="FF63BE7B"/>
      </colorScale>
    </cfRule>
  </conditionalFormatting>
  <conditionalFormatting sqref="Q10">
    <cfRule type="colorScale" priority="3639">
      <colorScale>
        <cfvo type="min"/>
        <cfvo type="percentile" val="50"/>
        <cfvo type="max"/>
        <color rgb="FFF8696B"/>
        <color rgb="FFFCFCFF"/>
        <color rgb="FF63BE7B"/>
      </colorScale>
    </cfRule>
  </conditionalFormatting>
  <conditionalFormatting sqref="Q10:U10 W10">
    <cfRule type="colorScale" priority="3638">
      <colorScale>
        <cfvo type="min"/>
        <cfvo type="max"/>
        <color rgb="FFFFEF9C"/>
        <color rgb="FF63BE7B"/>
      </colorScale>
    </cfRule>
  </conditionalFormatting>
  <conditionalFormatting sqref="R10">
    <cfRule type="colorScale" priority="3637">
      <colorScale>
        <cfvo type="min"/>
        <cfvo type="max"/>
        <color rgb="FFFCFCFF"/>
        <color rgb="FF63BE7B"/>
      </colorScale>
    </cfRule>
  </conditionalFormatting>
  <conditionalFormatting sqref="R10">
    <cfRule type="colorScale" priority="3636">
      <colorScale>
        <cfvo type="min"/>
        <cfvo type="max"/>
        <color rgb="FFFFEF9C"/>
        <color rgb="FF63BE7B"/>
      </colorScale>
    </cfRule>
  </conditionalFormatting>
  <conditionalFormatting sqref="R10">
    <cfRule type="colorScale" priority="3633">
      <colorScale>
        <cfvo type="min"/>
        <cfvo type="percentile" val="50"/>
        <cfvo type="max"/>
        <color rgb="FFF8696B"/>
        <color rgb="FFFCFCFF"/>
        <color rgb="FF63BE7B"/>
      </colorScale>
    </cfRule>
    <cfRule type="colorScale" priority="3634">
      <colorScale>
        <cfvo type="min"/>
        <cfvo type="max"/>
        <color rgb="FFFCFCFF"/>
        <color rgb="FF63BE7B"/>
      </colorScale>
    </cfRule>
    <cfRule type="colorScale" priority="3635">
      <colorScale>
        <cfvo type="min"/>
        <cfvo type="max"/>
        <color rgb="FFFCFCFF"/>
        <color rgb="FF63BE7B"/>
      </colorScale>
    </cfRule>
  </conditionalFormatting>
  <conditionalFormatting sqref="R10">
    <cfRule type="colorScale" priority="3631">
      <colorScale>
        <cfvo type="min"/>
        <cfvo type="percentile" val="50"/>
        <cfvo type="max"/>
        <color rgb="FFF8696B"/>
        <color rgb="FFFCFCFF"/>
        <color rgb="FF63BE7B"/>
      </colorScale>
    </cfRule>
    <cfRule type="colorScale" priority="3632">
      <colorScale>
        <cfvo type="min"/>
        <cfvo type="max"/>
        <color rgb="FFFCFCFF"/>
        <color rgb="FF63BE7B"/>
      </colorScale>
    </cfRule>
  </conditionalFormatting>
  <conditionalFormatting sqref="S10:T10">
    <cfRule type="colorScale" priority="3630">
      <colorScale>
        <cfvo type="min"/>
        <cfvo type="max"/>
        <color rgb="FFFFEF9C"/>
        <color rgb="FF63BE7B"/>
      </colorScale>
    </cfRule>
  </conditionalFormatting>
  <conditionalFormatting sqref="S10:T10">
    <cfRule type="colorScale" priority="3629">
      <colorScale>
        <cfvo type="min"/>
        <cfvo type="max"/>
        <color rgb="FFFCFCFF"/>
        <color rgb="FF63BE7B"/>
      </colorScale>
    </cfRule>
  </conditionalFormatting>
  <conditionalFormatting sqref="S10:T10">
    <cfRule type="colorScale" priority="3625">
      <colorScale>
        <cfvo type="min"/>
        <cfvo type="percentile" val="50"/>
        <cfvo type="max"/>
        <color rgb="FFF8696B"/>
        <color rgb="FFFCFCFF"/>
        <color rgb="FF63BE7B"/>
      </colorScale>
    </cfRule>
    <cfRule type="colorScale" priority="3626">
      <colorScale>
        <cfvo type="min"/>
        <cfvo type="max"/>
        <color rgb="FFFCFCFF"/>
        <color rgb="FF63BE7B"/>
      </colorScale>
    </cfRule>
    <cfRule type="colorScale" priority="3627">
      <colorScale>
        <cfvo type="min"/>
        <cfvo type="max"/>
        <color rgb="FFFCFCFF"/>
        <color rgb="FF63BE7B"/>
      </colorScale>
    </cfRule>
    <cfRule type="colorScale" priority="3628">
      <colorScale>
        <cfvo type="min"/>
        <cfvo type="max"/>
        <color rgb="FFFCFCFF"/>
        <color rgb="FF63BE7B"/>
      </colorScale>
    </cfRule>
  </conditionalFormatting>
  <conditionalFormatting sqref="S10:T10">
    <cfRule type="colorScale" priority="3623">
      <colorScale>
        <cfvo type="min"/>
        <cfvo type="percentile" val="50"/>
        <cfvo type="max"/>
        <color rgb="FFF8696B"/>
        <color rgb="FFFCFCFF"/>
        <color rgb="FF63BE7B"/>
      </colorScale>
    </cfRule>
    <cfRule type="colorScale" priority="3624">
      <colorScale>
        <cfvo type="min"/>
        <cfvo type="max"/>
        <color rgb="FFFCFCFF"/>
        <color rgb="FF63BE7B"/>
      </colorScale>
    </cfRule>
  </conditionalFormatting>
  <conditionalFormatting sqref="U10">
    <cfRule type="colorScale" priority="3622">
      <colorScale>
        <cfvo type="min"/>
        <cfvo type="max"/>
        <color rgb="FFFCFCFF"/>
        <color rgb="FF63BE7B"/>
      </colorScale>
    </cfRule>
  </conditionalFormatting>
  <conditionalFormatting sqref="U10 W10">
    <cfRule type="colorScale" priority="3621">
      <colorScale>
        <cfvo type="min"/>
        <cfvo type="max"/>
        <color rgb="FFFFEF9C"/>
        <color rgb="FF63BE7B"/>
      </colorScale>
    </cfRule>
  </conditionalFormatting>
  <conditionalFormatting sqref="U10">
    <cfRule type="colorScale" priority="3619">
      <colorScale>
        <cfvo type="min"/>
        <cfvo type="percentile" val="50"/>
        <cfvo type="max"/>
        <color rgb="FFF8696B"/>
        <color rgb="FFFCFCFF"/>
        <color rgb="FF63BE7B"/>
      </colorScale>
    </cfRule>
    <cfRule type="colorScale" priority="3620">
      <colorScale>
        <cfvo type="min"/>
        <cfvo type="max"/>
        <color rgb="FFFCFCFF"/>
        <color rgb="FF63BE7B"/>
      </colorScale>
    </cfRule>
  </conditionalFormatting>
  <conditionalFormatting sqref="V10">
    <cfRule type="colorScale" priority="3618">
      <colorScale>
        <cfvo type="min"/>
        <cfvo type="max"/>
        <color rgb="FFFFEF9C"/>
        <color rgb="FF63BE7B"/>
      </colorScale>
    </cfRule>
  </conditionalFormatting>
  <conditionalFormatting sqref="V10">
    <cfRule type="colorScale" priority="3617">
      <colorScale>
        <cfvo type="min"/>
        <cfvo type="max"/>
        <color rgb="FF63BE7B"/>
        <color rgb="FFFCFCFF"/>
      </colorScale>
    </cfRule>
  </conditionalFormatting>
  <conditionalFormatting sqref="V10">
    <cfRule type="colorScale" priority="3610">
      <colorScale>
        <cfvo type="min"/>
        <cfvo type="percentile" val="50"/>
        <cfvo type="max"/>
        <color rgb="FF63BE7B"/>
        <color rgb="FFFCFCFF"/>
        <color rgb="FFF8696B"/>
      </colorScale>
    </cfRule>
    <cfRule type="colorScale" priority="3611">
      <colorScale>
        <cfvo type="min"/>
        <cfvo type="percentile" val="50"/>
        <cfvo type="max"/>
        <color rgb="FF63BE7B"/>
        <color rgb="FFFCFCFF"/>
        <color rgb="FFF8696B"/>
      </colorScale>
    </cfRule>
    <cfRule type="colorScale" priority="3612">
      <colorScale>
        <cfvo type="min"/>
        <cfvo type="max"/>
        <color rgb="FF63BE7B"/>
        <color rgb="FFFCFCFF"/>
      </colorScale>
    </cfRule>
    <cfRule type="colorScale" priority="3613">
      <colorScale>
        <cfvo type="min"/>
        <cfvo type="percentile" val="50"/>
        <cfvo type="max"/>
        <color rgb="FF63BE7B"/>
        <color rgb="FFFCFCFF"/>
        <color rgb="FFF8696B"/>
      </colorScale>
    </cfRule>
    <cfRule type="colorScale" priority="3614">
      <colorScale>
        <cfvo type="min"/>
        <cfvo type="max"/>
        <color rgb="FFFFEF9C"/>
        <color rgb="FF63BE7B"/>
      </colorScale>
    </cfRule>
    <cfRule type="colorScale" priority="3615">
      <colorScale>
        <cfvo type="min"/>
        <cfvo type="max"/>
        <color rgb="FFFFEF9C"/>
        <color rgb="FF63BE7B"/>
      </colorScale>
    </cfRule>
    <cfRule type="colorScale" priority="3616">
      <colorScale>
        <cfvo type="min"/>
        <cfvo type="max"/>
        <color rgb="FFFFEF9C"/>
        <color rgb="FF63BE7B"/>
      </colorScale>
    </cfRule>
  </conditionalFormatting>
  <conditionalFormatting sqref="U10">
    <cfRule type="colorScale" priority="3609">
      <colorScale>
        <cfvo type="min"/>
        <cfvo type="max"/>
        <color rgb="FFFFEF9C"/>
        <color rgb="FF63BE7B"/>
      </colorScale>
    </cfRule>
  </conditionalFormatting>
  <conditionalFormatting sqref="W10">
    <cfRule type="colorScale" priority="3608">
      <colorScale>
        <cfvo type="min"/>
        <cfvo type="max"/>
        <color rgb="FF63BE7B"/>
        <color rgb="FFFCFCFF"/>
      </colorScale>
    </cfRule>
  </conditionalFormatting>
  <conditionalFormatting sqref="W10">
    <cfRule type="colorScale" priority="3605">
      <colorScale>
        <cfvo type="min"/>
        <cfvo type="percentile" val="50"/>
        <cfvo type="max"/>
        <color rgb="FF63BE7B"/>
        <color rgb="FFFCFCFF"/>
        <color rgb="FFF8696B"/>
      </colorScale>
    </cfRule>
    <cfRule type="colorScale" priority="3606">
      <colorScale>
        <cfvo type="min"/>
        <cfvo type="max"/>
        <color rgb="FF63BE7B"/>
        <color rgb="FFFCFCFF"/>
      </colorScale>
    </cfRule>
    <cfRule type="colorScale" priority="3607">
      <colorScale>
        <cfvo type="min"/>
        <cfvo type="percentile" val="50"/>
        <cfvo type="max"/>
        <color rgb="FF63BE7B"/>
        <color rgb="FFFCFCFF"/>
        <color rgb="FFF8696B"/>
      </colorScale>
    </cfRule>
  </conditionalFormatting>
  <conditionalFormatting sqref="W10">
    <cfRule type="colorScale" priority="3604">
      <colorScale>
        <cfvo type="min"/>
        <cfvo type="percentile" val="50"/>
        <cfvo type="max"/>
        <color rgb="FF63BE7B"/>
        <color rgb="FFFCFCFF"/>
        <color rgb="FFF8696B"/>
      </colorScale>
    </cfRule>
  </conditionalFormatting>
  <conditionalFormatting sqref="J10">
    <cfRule type="colorScale" priority="3603">
      <colorScale>
        <cfvo type="min"/>
        <cfvo type="max"/>
        <color rgb="FFFCFCFF"/>
        <color rgb="FF63BE7B"/>
      </colorScale>
    </cfRule>
  </conditionalFormatting>
  <conditionalFormatting sqref="U10">
    <cfRule type="colorScale" priority="3602">
      <colorScale>
        <cfvo type="min"/>
        <cfvo type="percentile" val="50"/>
        <cfvo type="max"/>
        <color rgb="FFF8696B"/>
        <color rgb="FFFCFCFF"/>
        <color rgb="FF63BE7B"/>
      </colorScale>
    </cfRule>
  </conditionalFormatting>
  <conditionalFormatting sqref="V10">
    <cfRule type="colorScale" priority="3601">
      <colorScale>
        <cfvo type="min"/>
        <cfvo type="percentile" val="50"/>
        <cfvo type="max"/>
        <color rgb="FF63BE7B"/>
        <color rgb="FFFCFCFF"/>
        <color rgb="FFF8696B"/>
      </colorScale>
    </cfRule>
  </conditionalFormatting>
  <conditionalFormatting sqref="S10:T10">
    <cfRule type="colorScale" priority="3600">
      <colorScale>
        <cfvo type="min"/>
        <cfvo type="percentile" val="50"/>
        <cfvo type="max"/>
        <color rgb="FFF8696B"/>
        <color rgb="FFFCFCFF"/>
        <color rgb="FF63BE7B"/>
      </colorScale>
    </cfRule>
  </conditionalFormatting>
  <conditionalFormatting sqref="E3:E5">
    <cfRule type="colorScale" priority="3599">
      <colorScale>
        <cfvo type="min"/>
        <cfvo type="max"/>
        <color rgb="FFFCFCFF"/>
        <color rgb="FF63BE7B"/>
      </colorScale>
    </cfRule>
  </conditionalFormatting>
  <conditionalFormatting sqref="F3:F5">
    <cfRule type="colorScale" priority="3598">
      <colorScale>
        <cfvo type="min"/>
        <cfvo type="max"/>
        <color rgb="FFFCFCFF"/>
        <color rgb="FF63BE7B"/>
      </colorScale>
    </cfRule>
  </conditionalFormatting>
  <conditionalFormatting sqref="G3:G5">
    <cfRule type="colorScale" priority="3597">
      <colorScale>
        <cfvo type="min"/>
        <cfvo type="max"/>
        <color rgb="FFFCFCFF"/>
        <color rgb="FF63BE7B"/>
      </colorScale>
    </cfRule>
  </conditionalFormatting>
  <conditionalFormatting sqref="H3:H5">
    <cfRule type="colorScale" priority="3596">
      <colorScale>
        <cfvo type="min"/>
        <cfvo type="max"/>
        <color rgb="FFFCFCFF"/>
        <color rgb="FF63BE7B"/>
      </colorScale>
    </cfRule>
  </conditionalFormatting>
  <conditionalFormatting sqref="K3:L5">
    <cfRule type="colorScale" priority="3595">
      <colorScale>
        <cfvo type="min"/>
        <cfvo type="max"/>
        <color rgb="FFFCFCFF"/>
        <color rgb="FF63BE7B"/>
      </colorScale>
    </cfRule>
  </conditionalFormatting>
  <conditionalFormatting sqref="O3:O5">
    <cfRule type="colorScale" priority="3594">
      <colorScale>
        <cfvo type="min"/>
        <cfvo type="percentile" val="50"/>
        <cfvo type="max"/>
        <color rgb="FF63BE7B"/>
        <color rgb="FFFCFCFF"/>
        <color rgb="FFF8696B"/>
      </colorScale>
    </cfRule>
  </conditionalFormatting>
  <conditionalFormatting sqref="I3:I5">
    <cfRule type="colorScale" priority="3593">
      <colorScale>
        <cfvo type="min"/>
        <cfvo type="max"/>
        <color rgb="FFFCFCFF"/>
        <color rgb="FF63BE7B"/>
      </colorScale>
    </cfRule>
  </conditionalFormatting>
  <conditionalFormatting sqref="J3:J5">
    <cfRule type="colorScale" priority="3592">
      <colorScale>
        <cfvo type="min"/>
        <cfvo type="max"/>
        <color rgb="FFFCFCFF"/>
        <color rgb="FF63BE7B"/>
      </colorScale>
    </cfRule>
  </conditionalFormatting>
  <conditionalFormatting sqref="H3:H5">
    <cfRule type="colorScale" priority="3591">
      <colorScale>
        <cfvo type="min"/>
        <cfvo type="percentile" val="50"/>
        <cfvo type="max"/>
        <color rgb="FFF8696B"/>
        <color rgb="FFFCFCFF"/>
        <color rgb="FF63BE7B"/>
      </colorScale>
    </cfRule>
  </conditionalFormatting>
  <conditionalFormatting sqref="I3:I5">
    <cfRule type="colorScale" priority="3590">
      <colorScale>
        <cfvo type="min"/>
        <cfvo type="percentile" val="50"/>
        <cfvo type="max"/>
        <color rgb="FFF8696B"/>
        <color rgb="FFFCFCFF"/>
        <color rgb="FF63BE7B"/>
      </colorScale>
    </cfRule>
  </conditionalFormatting>
  <conditionalFormatting sqref="M6:N6 N7:N8">
    <cfRule type="colorScale" priority="3588">
      <colorScale>
        <cfvo type="min"/>
        <cfvo type="percentile" val="50"/>
        <cfvo type="max"/>
        <color rgb="FFF8696B"/>
        <color rgb="FFFCFCFF"/>
        <color rgb="FF63BE7B"/>
      </colorScale>
    </cfRule>
    <cfRule type="colorScale" priority="3589">
      <colorScale>
        <cfvo type="min"/>
        <cfvo type="max"/>
        <color rgb="FFFCFCFF"/>
        <color rgb="FF63BE7B"/>
      </colorScale>
    </cfRule>
  </conditionalFormatting>
  <conditionalFormatting sqref="M6:N6 N7:N8">
    <cfRule type="colorScale" priority="3586">
      <colorScale>
        <cfvo type="min"/>
        <cfvo type="max"/>
        <color rgb="FFFCFCFF"/>
        <color rgb="FF63BE7B"/>
      </colorScale>
    </cfRule>
    <cfRule type="colorScale" priority="3587">
      <colorScale>
        <cfvo type="min"/>
        <cfvo type="percentile" val="50"/>
        <cfvo type="max"/>
        <color rgb="FFF8696B"/>
        <color rgb="FFFCFCFF"/>
        <color rgb="FF63BE7B"/>
      </colorScale>
    </cfRule>
  </conditionalFormatting>
  <conditionalFormatting sqref="M6:N6 N7:N8">
    <cfRule type="colorScale" priority="3585">
      <colorScale>
        <cfvo type="min"/>
        <cfvo type="max"/>
        <color rgb="FFFCFCFF"/>
        <color rgb="FF63BE7B"/>
      </colorScale>
    </cfRule>
  </conditionalFormatting>
  <conditionalFormatting sqref="M7:N7 N8">
    <cfRule type="colorScale" priority="3584">
      <colorScale>
        <cfvo type="min"/>
        <cfvo type="max"/>
        <color rgb="FFFCFCFF"/>
        <color rgb="FF63BE7B"/>
      </colorScale>
    </cfRule>
  </conditionalFormatting>
  <conditionalFormatting sqref="M7:N7 N8">
    <cfRule type="colorScale" priority="3582">
      <colorScale>
        <cfvo type="min"/>
        <cfvo type="percentile" val="50"/>
        <cfvo type="max"/>
        <color rgb="FFF8696B"/>
        <color rgb="FFFCFCFF"/>
        <color rgb="FF63BE7B"/>
      </colorScale>
    </cfRule>
    <cfRule type="colorScale" priority="3583">
      <colorScale>
        <cfvo type="min"/>
        <cfvo type="max"/>
        <color rgb="FFFCFCFF"/>
        <color rgb="FF63BE7B"/>
      </colorScale>
    </cfRule>
  </conditionalFormatting>
  <conditionalFormatting sqref="M7:N7 N8">
    <cfRule type="colorScale" priority="3580">
      <colorScale>
        <cfvo type="min"/>
        <cfvo type="max"/>
        <color rgb="FFFCFCFF"/>
        <color rgb="FF63BE7B"/>
      </colorScale>
    </cfRule>
    <cfRule type="colorScale" priority="3581">
      <colorScale>
        <cfvo type="min"/>
        <cfvo type="percentile" val="50"/>
        <cfvo type="max"/>
        <color rgb="FFF8696B"/>
        <color rgb="FFFCFCFF"/>
        <color rgb="FF63BE7B"/>
      </colorScale>
    </cfRule>
  </conditionalFormatting>
  <conditionalFormatting sqref="M7:N7">
    <cfRule type="colorScale" priority="3579">
      <colorScale>
        <cfvo type="min"/>
        <cfvo type="max"/>
        <color rgb="FFFCFCFF"/>
        <color rgb="FF63BE7B"/>
      </colorScale>
    </cfRule>
  </conditionalFormatting>
  <conditionalFormatting sqref="M7:N7">
    <cfRule type="colorScale" priority="3577">
      <colorScale>
        <cfvo type="min"/>
        <cfvo type="percentile" val="50"/>
        <cfvo type="max"/>
        <color rgb="FFF8696B"/>
        <color rgb="FFFCFCFF"/>
        <color rgb="FF63BE7B"/>
      </colorScale>
    </cfRule>
    <cfRule type="colorScale" priority="3578">
      <colorScale>
        <cfvo type="min"/>
        <cfvo type="max"/>
        <color rgb="FFFCFCFF"/>
        <color rgb="FF63BE7B"/>
      </colorScale>
    </cfRule>
  </conditionalFormatting>
  <conditionalFormatting sqref="M7:N7">
    <cfRule type="colorScale" priority="3575">
      <colorScale>
        <cfvo type="min"/>
        <cfvo type="max"/>
        <color rgb="FFFCFCFF"/>
        <color rgb="FF63BE7B"/>
      </colorScale>
    </cfRule>
    <cfRule type="colorScale" priority="3576">
      <colorScale>
        <cfvo type="min"/>
        <cfvo type="percentile" val="50"/>
        <cfvo type="max"/>
        <color rgb="FFF8696B"/>
        <color rgb="FFFCFCFF"/>
        <color rgb="FF63BE7B"/>
      </colorScale>
    </cfRule>
  </conditionalFormatting>
  <conditionalFormatting sqref="M3:M8">
    <cfRule type="colorScale" priority="3574">
      <colorScale>
        <cfvo type="min"/>
        <cfvo type="max"/>
        <color rgb="FFFCFCFF"/>
        <color rgb="FF63BE7B"/>
      </colorScale>
    </cfRule>
  </conditionalFormatting>
  <conditionalFormatting sqref="N7:N8 M3:N6">
    <cfRule type="colorScale" priority="3572">
      <colorScale>
        <cfvo type="min"/>
        <cfvo type="max"/>
        <color rgb="FFFCFCFF"/>
        <color rgb="FF63BE7B"/>
      </colorScale>
    </cfRule>
    <cfRule type="colorScale" priority="3573">
      <colorScale>
        <cfvo type="min"/>
        <cfvo type="percentile" val="50"/>
        <cfvo type="max"/>
        <color rgb="FFF8696B"/>
        <color rgb="FFFCFCFF"/>
        <color rgb="FF63BE7B"/>
      </colorScale>
    </cfRule>
  </conditionalFormatting>
  <conditionalFormatting sqref="N7:N8 M3:N6">
    <cfRule type="colorScale" priority="3571">
      <colorScale>
        <cfvo type="min"/>
        <cfvo type="max"/>
        <color rgb="FFFCFCFF"/>
        <color rgb="FF63BE7B"/>
      </colorScale>
    </cfRule>
  </conditionalFormatting>
  <conditionalFormatting sqref="M6:M7">
    <cfRule type="colorScale" priority="3570">
      <colorScale>
        <cfvo type="min"/>
        <cfvo type="max"/>
        <color rgb="FFFCFCFF"/>
        <color rgb="FF63BE7B"/>
      </colorScale>
    </cfRule>
  </conditionalFormatting>
  <conditionalFormatting sqref="M8:N8">
    <cfRule type="colorScale" priority="3569">
      <colorScale>
        <cfvo type="min"/>
        <cfvo type="max"/>
        <color rgb="FFFCFCFF"/>
        <color rgb="FF63BE7B"/>
      </colorScale>
    </cfRule>
  </conditionalFormatting>
  <conditionalFormatting sqref="M8:N8">
    <cfRule type="colorScale" priority="3566">
      <colorScale>
        <cfvo type="min"/>
        <cfvo type="percentile" val="50"/>
        <cfvo type="max"/>
        <color rgb="FFF8696B"/>
        <color rgb="FFFCFCFF"/>
        <color rgb="FF63BE7B"/>
      </colorScale>
    </cfRule>
    <cfRule type="colorScale" priority="3567">
      <colorScale>
        <cfvo type="min"/>
        <cfvo type="max"/>
        <color rgb="FFFCFCFF"/>
        <color rgb="FF63BE7B"/>
      </colorScale>
    </cfRule>
    <cfRule type="colorScale" priority="3568">
      <colorScale>
        <cfvo type="min"/>
        <cfvo type="percentile" val="50"/>
        <cfvo type="max"/>
        <color rgb="FFF8696B"/>
        <color rgb="FFFCFCFF"/>
        <color rgb="FF63BE7B"/>
      </colorScale>
    </cfRule>
  </conditionalFormatting>
  <conditionalFormatting sqref="M9:N9">
    <cfRule type="colorScale" priority="3565">
      <colorScale>
        <cfvo type="min"/>
        <cfvo type="max"/>
        <color rgb="FFFCFCFF"/>
        <color rgb="FF63BE7B"/>
      </colorScale>
    </cfRule>
  </conditionalFormatting>
  <conditionalFormatting sqref="M10:N10">
    <cfRule type="colorScale" priority="3563">
      <colorScale>
        <cfvo type="min"/>
        <cfvo type="max"/>
        <color rgb="FFFCFCFF"/>
        <color rgb="FF63BE7B"/>
      </colorScale>
    </cfRule>
    <cfRule type="colorScale" priority="3564">
      <colorScale>
        <cfvo type="min"/>
        <cfvo type="percentile" val="50"/>
        <cfvo type="max"/>
        <color rgb="FFF8696B"/>
        <color rgb="FFFCFCFF"/>
        <color rgb="FF63BE7B"/>
      </colorScale>
    </cfRule>
  </conditionalFormatting>
  <conditionalFormatting sqref="M10:N10">
    <cfRule type="colorScale" priority="3560">
      <colorScale>
        <cfvo type="min"/>
        <cfvo type="percentile" val="50"/>
        <cfvo type="max"/>
        <color rgb="FFF8696B"/>
        <color rgb="FFFCFCFF"/>
        <color rgb="FF63BE7B"/>
      </colorScale>
    </cfRule>
    <cfRule type="colorScale" priority="3561">
      <colorScale>
        <cfvo type="min"/>
        <cfvo type="max"/>
        <color rgb="FFFCFCFF"/>
        <color rgb="FF63BE7B"/>
      </colorScale>
    </cfRule>
    <cfRule type="colorScale" priority="3562">
      <colorScale>
        <cfvo type="min"/>
        <cfvo type="percentile" val="50"/>
        <cfvo type="max"/>
        <color rgb="FFF8696B"/>
        <color rgb="FFFCFCFF"/>
        <color rgb="FF63BE7B"/>
      </colorScale>
    </cfRule>
  </conditionalFormatting>
  <conditionalFormatting sqref="M10:N10">
    <cfRule type="colorScale" priority="3554">
      <colorScale>
        <cfvo type="min"/>
        <cfvo type="percentile" val="50"/>
        <cfvo type="max"/>
        <color rgb="FFF8696B"/>
        <color rgb="FFFCFCFF"/>
        <color rgb="FF63BE7B"/>
      </colorScale>
    </cfRule>
    <cfRule type="colorScale" priority="3555">
      <colorScale>
        <cfvo type="min"/>
        <cfvo type="percentile" val="50"/>
        <cfvo type="max"/>
        <color rgb="FFF8696B"/>
        <color rgb="FFFCFCFF"/>
        <color rgb="FF5A8AC6"/>
      </colorScale>
    </cfRule>
    <cfRule type="colorScale" priority="3556">
      <colorScale>
        <cfvo type="min"/>
        <cfvo type="percentile" val="50"/>
        <cfvo type="max"/>
        <color rgb="FFF8696B"/>
        <color rgb="FFFCFCFF"/>
        <color rgb="FF63BE7B"/>
      </colorScale>
    </cfRule>
    <cfRule type="colorScale" priority="3557">
      <colorScale>
        <cfvo type="min"/>
        <cfvo type="percentile" val="50"/>
        <cfvo type="max"/>
        <color rgb="FFF8696B"/>
        <color rgb="FFFCFCFF"/>
        <color rgb="FF63BE7B"/>
      </colorScale>
    </cfRule>
    <cfRule type="colorScale" priority="3558">
      <colorScale>
        <cfvo type="min"/>
        <cfvo type="max"/>
        <color rgb="FFFCFCFF"/>
        <color rgb="FF63BE7B"/>
      </colorScale>
    </cfRule>
    <cfRule type="colorScale" priority="3559">
      <colorScale>
        <cfvo type="min"/>
        <cfvo type="percentile" val="50"/>
        <cfvo type="max"/>
        <color rgb="FFF8696B"/>
        <color rgb="FFFCFCFF"/>
        <color rgb="FF63BE7B"/>
      </colorScale>
    </cfRule>
  </conditionalFormatting>
  <conditionalFormatting sqref="M10:N10">
    <cfRule type="colorScale" priority="3552">
      <colorScale>
        <cfvo type="min"/>
        <cfvo type="percentile" val="50"/>
        <cfvo type="max"/>
        <color rgb="FFF8696B"/>
        <color rgb="FFFCFCFF"/>
        <color rgb="FF63BE7B"/>
      </colorScale>
    </cfRule>
    <cfRule type="colorScale" priority="3553">
      <colorScale>
        <cfvo type="min"/>
        <cfvo type="max"/>
        <color rgb="FFFCFCFF"/>
        <color rgb="FF63BE7B"/>
      </colorScale>
    </cfRule>
  </conditionalFormatting>
  <conditionalFormatting sqref="M10:N10">
    <cfRule type="colorScale" priority="3551">
      <colorScale>
        <cfvo type="min"/>
        <cfvo type="percentile" val="50"/>
        <cfvo type="max"/>
        <color rgb="FFF8696B"/>
        <color rgb="FFFCFCFF"/>
        <color rgb="FF63BE7B"/>
      </colorScale>
    </cfRule>
  </conditionalFormatting>
  <conditionalFormatting sqref="M10:N10">
    <cfRule type="colorScale" priority="3550">
      <colorScale>
        <cfvo type="min"/>
        <cfvo type="max"/>
        <color rgb="FFFCFCFF"/>
        <color rgb="FF63BE7B"/>
      </colorScale>
    </cfRule>
  </conditionalFormatting>
  <conditionalFormatting sqref="M3:M5">
    <cfRule type="colorScale" priority="3549">
      <colorScale>
        <cfvo type="min"/>
        <cfvo type="max"/>
        <color rgb="FFFCFCFF"/>
        <color rgb="FF63BE7B"/>
      </colorScale>
    </cfRule>
  </conditionalFormatting>
  <conditionalFormatting sqref="N3:N10">
    <cfRule type="colorScale" priority="3548">
      <colorScale>
        <cfvo type="min"/>
        <cfvo type="max"/>
        <color rgb="FFFCFCFF"/>
        <color rgb="FF63BE7B"/>
      </colorScale>
    </cfRule>
  </conditionalFormatting>
  <conditionalFormatting sqref="N3:N5">
    <cfRule type="colorScale" priority="3547">
      <colorScale>
        <cfvo type="min"/>
        <cfvo type="max"/>
        <color rgb="FFFCFCFF"/>
        <color rgb="FF63BE7B"/>
      </colorScale>
    </cfRule>
  </conditionalFormatting>
  <conditionalFormatting sqref="S6:S7">
    <cfRule type="colorScale" priority="3546">
      <colorScale>
        <cfvo type="min"/>
        <cfvo type="max"/>
        <color rgb="FFFCFCFF"/>
        <color rgb="FF63BE7B"/>
      </colorScale>
    </cfRule>
  </conditionalFormatting>
  <conditionalFormatting sqref="E5">
    <cfRule type="colorScale" priority="3545">
      <colorScale>
        <cfvo type="min"/>
        <cfvo type="max"/>
        <color rgb="FFFCFCFF"/>
        <color rgb="FF63BE7B"/>
      </colorScale>
    </cfRule>
  </conditionalFormatting>
  <conditionalFormatting sqref="F5">
    <cfRule type="colorScale" priority="3544">
      <colorScale>
        <cfvo type="min"/>
        <cfvo type="max"/>
        <color rgb="FFFCFCFF"/>
        <color rgb="FF63BE7B"/>
      </colorScale>
    </cfRule>
  </conditionalFormatting>
  <conditionalFormatting sqref="G5">
    <cfRule type="colorScale" priority="3543">
      <colorScale>
        <cfvo type="min"/>
        <cfvo type="max"/>
        <color rgb="FFFCFCFF"/>
        <color rgb="FF63BE7B"/>
      </colorScale>
    </cfRule>
  </conditionalFormatting>
  <conditionalFormatting sqref="H5">
    <cfRule type="colorScale" priority="3542">
      <colorScale>
        <cfvo type="min"/>
        <cfvo type="max"/>
        <color rgb="FFFCFCFF"/>
        <color rgb="FF63BE7B"/>
      </colorScale>
    </cfRule>
  </conditionalFormatting>
  <conditionalFormatting sqref="K5:L5">
    <cfRule type="colorScale" priority="3541">
      <colorScale>
        <cfvo type="min"/>
        <cfvo type="max"/>
        <color rgb="FFFCFCFF"/>
        <color rgb="FF63BE7B"/>
      </colorScale>
    </cfRule>
  </conditionalFormatting>
  <conditionalFormatting sqref="I5">
    <cfRule type="colorScale" priority="3540">
      <colorScale>
        <cfvo type="min"/>
        <cfvo type="max"/>
        <color rgb="FFFCFCFF"/>
        <color rgb="FF63BE7B"/>
      </colorScale>
    </cfRule>
  </conditionalFormatting>
  <conditionalFormatting sqref="O5">
    <cfRule type="colorScale" priority="3539">
      <colorScale>
        <cfvo type="min"/>
        <cfvo type="percentile" val="50"/>
        <cfvo type="max"/>
        <color rgb="FF63BE7B"/>
        <color rgb="FFFCFCFF"/>
        <color rgb="FFF8696B"/>
      </colorScale>
    </cfRule>
  </conditionalFormatting>
  <conditionalFormatting sqref="Q5">
    <cfRule type="colorScale" priority="3538">
      <colorScale>
        <cfvo type="min"/>
        <cfvo type="max"/>
        <color rgb="FFFFEF9C"/>
        <color rgb="FF63BE7B"/>
      </colorScale>
    </cfRule>
  </conditionalFormatting>
  <conditionalFormatting sqref="R5">
    <cfRule type="colorScale" priority="3537">
      <colorScale>
        <cfvo type="min"/>
        <cfvo type="max"/>
        <color rgb="FFFFEF9C"/>
        <color rgb="FF63BE7B"/>
      </colorScale>
    </cfRule>
  </conditionalFormatting>
  <conditionalFormatting sqref="T5">
    <cfRule type="colorScale" priority="3536">
      <colorScale>
        <cfvo type="min"/>
        <cfvo type="max"/>
        <color rgb="FFFFEF9C"/>
        <color rgb="FF63BE7B"/>
      </colorScale>
    </cfRule>
  </conditionalFormatting>
  <conditionalFormatting sqref="U5:W5">
    <cfRule type="colorScale" priority="3535">
      <colorScale>
        <cfvo type="min"/>
        <cfvo type="max"/>
        <color rgb="FFFFEF9C"/>
        <color rgb="FF63BE7B"/>
      </colorScale>
    </cfRule>
  </conditionalFormatting>
  <conditionalFormatting sqref="J5">
    <cfRule type="colorScale" priority="3534">
      <colorScale>
        <cfvo type="min"/>
        <cfvo type="max"/>
        <color rgb="FFFCFCFF"/>
        <color rgb="FF63BE7B"/>
      </colorScale>
    </cfRule>
  </conditionalFormatting>
  <conditionalFormatting sqref="H5">
    <cfRule type="colorScale" priority="3532">
      <colorScale>
        <cfvo type="min"/>
        <cfvo type="percentile" val="50"/>
        <cfvo type="max"/>
        <color rgb="FFF8696B"/>
        <color rgb="FFFCFCFF"/>
        <color rgb="FF63BE7B"/>
      </colorScale>
    </cfRule>
    <cfRule type="colorScale" priority="3533">
      <colorScale>
        <cfvo type="min"/>
        <cfvo type="max"/>
        <color rgb="FFFCFCFF"/>
        <color rgb="FF63BE7B"/>
      </colorScale>
    </cfRule>
  </conditionalFormatting>
  <conditionalFormatting sqref="I5">
    <cfRule type="colorScale" priority="3530">
      <colorScale>
        <cfvo type="min"/>
        <cfvo type="percentile" val="50"/>
        <cfvo type="max"/>
        <color rgb="FFF8696B"/>
        <color rgb="FFFCFCFF"/>
        <color rgb="FF63BE7B"/>
      </colorScale>
    </cfRule>
    <cfRule type="colorScale" priority="3531">
      <colorScale>
        <cfvo type="min"/>
        <cfvo type="max"/>
        <color rgb="FFFCFCFF"/>
        <color rgb="FF63BE7B"/>
      </colorScale>
    </cfRule>
  </conditionalFormatting>
  <conditionalFormatting sqref="Q5">
    <cfRule type="colorScale" priority="3528">
      <colorScale>
        <cfvo type="min"/>
        <cfvo type="max"/>
        <color rgb="FFFFEF9C"/>
        <color rgb="FF63BE7B"/>
      </colorScale>
    </cfRule>
    <cfRule type="colorScale" priority="3529">
      <colorScale>
        <cfvo type="min"/>
        <cfvo type="percentile" val="50"/>
        <cfvo type="max"/>
        <color rgb="FFF8696B"/>
        <color rgb="FFFFEB84"/>
        <color rgb="FF63BE7B"/>
      </colorScale>
    </cfRule>
  </conditionalFormatting>
  <conditionalFormatting sqref="R5">
    <cfRule type="colorScale" priority="3526">
      <colorScale>
        <cfvo type="min"/>
        <cfvo type="max"/>
        <color rgb="FFFFEF9C"/>
        <color rgb="FF63BE7B"/>
      </colorScale>
    </cfRule>
    <cfRule type="colorScale" priority="3527">
      <colorScale>
        <cfvo type="min"/>
        <cfvo type="percentile" val="50"/>
        <cfvo type="max"/>
        <color rgb="FFF8696B"/>
        <color rgb="FFFFEB84"/>
        <color rgb="FF63BE7B"/>
      </colorScale>
    </cfRule>
  </conditionalFormatting>
  <conditionalFormatting sqref="T5">
    <cfRule type="colorScale" priority="3524">
      <colorScale>
        <cfvo type="min"/>
        <cfvo type="max"/>
        <color rgb="FFFFEF9C"/>
        <color rgb="FF63BE7B"/>
      </colorScale>
    </cfRule>
    <cfRule type="colorScale" priority="3525">
      <colorScale>
        <cfvo type="min"/>
        <cfvo type="percentile" val="50"/>
        <cfvo type="max"/>
        <color rgb="FFF8696B"/>
        <color rgb="FFFCFCFF"/>
        <color rgb="FF63BE7B"/>
      </colorScale>
    </cfRule>
  </conditionalFormatting>
  <conditionalFormatting sqref="U5:W5">
    <cfRule type="colorScale" priority="3522">
      <colorScale>
        <cfvo type="min"/>
        <cfvo type="max"/>
        <color rgb="FFFFEF9C"/>
        <color rgb="FF63BE7B"/>
      </colorScale>
    </cfRule>
    <cfRule type="colorScale" priority="3523">
      <colorScale>
        <cfvo type="min"/>
        <cfvo type="max"/>
        <color rgb="FFFFEF9C"/>
        <color rgb="FF63BE7B"/>
      </colorScale>
    </cfRule>
  </conditionalFormatting>
  <conditionalFormatting sqref="U3:W4 V5">
    <cfRule type="colorScale" priority="3521">
      <colorScale>
        <cfvo type="min"/>
        <cfvo type="max"/>
        <color rgb="FFFFEF9C"/>
        <color rgb="FF63BE7B"/>
      </colorScale>
    </cfRule>
  </conditionalFormatting>
  <conditionalFormatting sqref="V5">
    <cfRule type="colorScale" priority="3520">
      <colorScale>
        <cfvo type="min"/>
        <cfvo type="max"/>
        <color rgb="FFFFEF9C"/>
        <color rgb="FF63BE7B"/>
      </colorScale>
    </cfRule>
  </conditionalFormatting>
  <conditionalFormatting sqref="D3:D6">
    <cfRule type="colorScale" priority="3519">
      <colorScale>
        <cfvo type="min"/>
        <cfvo type="percentile" val="50"/>
        <cfvo type="max"/>
        <color rgb="FFF8696B"/>
        <color rgb="FFFCFCFF"/>
        <color rgb="FF63BE7B"/>
      </colorScale>
    </cfRule>
  </conditionalFormatting>
  <conditionalFormatting sqref="E3:E6">
    <cfRule type="colorScale" priority="3518">
      <colorScale>
        <cfvo type="min"/>
        <cfvo type="max"/>
        <color rgb="FFFCFCFF"/>
        <color rgb="FF63BE7B"/>
      </colorScale>
    </cfRule>
  </conditionalFormatting>
  <conditionalFormatting sqref="F3:F6">
    <cfRule type="colorScale" priority="3517">
      <colorScale>
        <cfvo type="min"/>
        <cfvo type="max"/>
        <color rgb="FFFCFCFF"/>
        <color rgb="FF63BE7B"/>
      </colorScale>
    </cfRule>
  </conditionalFormatting>
  <conditionalFormatting sqref="G3:G6">
    <cfRule type="colorScale" priority="3516">
      <colorScale>
        <cfvo type="min"/>
        <cfvo type="max"/>
        <color rgb="FFFCFCFF"/>
        <color rgb="FF63BE7B"/>
      </colorScale>
    </cfRule>
  </conditionalFormatting>
  <conditionalFormatting sqref="O3:O6">
    <cfRule type="colorScale" priority="3515">
      <colorScale>
        <cfvo type="min"/>
        <cfvo type="percentile" val="50"/>
        <cfvo type="max"/>
        <color rgb="FF63BE7B"/>
        <color rgb="FFFCFCFF"/>
        <color rgb="FFF8696B"/>
      </colorScale>
    </cfRule>
  </conditionalFormatting>
  <conditionalFormatting sqref="J3:J6">
    <cfRule type="colorScale" priority="3514">
      <colorScale>
        <cfvo type="min"/>
        <cfvo type="max"/>
        <color rgb="FFFCFCFF"/>
        <color rgb="FF63BE7B"/>
      </colorScale>
    </cfRule>
  </conditionalFormatting>
  <conditionalFormatting sqref="P3:P6">
    <cfRule type="colorScale" priority="3513">
      <colorScale>
        <cfvo type="min"/>
        <cfvo type="percentile" val="50"/>
        <cfvo type="max"/>
        <color rgb="FF63BE7B"/>
        <color rgb="FFFCFCFF"/>
        <color rgb="FFF8696B"/>
      </colorScale>
    </cfRule>
  </conditionalFormatting>
  <conditionalFormatting sqref="R3:R6">
    <cfRule type="colorScale" priority="3511">
      <colorScale>
        <cfvo type="min"/>
        <cfvo type="max"/>
        <color rgb="FFFCFCFF"/>
        <color rgb="FF63BE7B"/>
      </colorScale>
    </cfRule>
    <cfRule type="colorScale" priority="3512">
      <colorScale>
        <cfvo type="min"/>
        <cfvo type="percentile" val="50"/>
        <cfvo type="max"/>
        <color rgb="FFF8696B"/>
        <color rgb="FFFCFCFF"/>
        <color rgb="FF63BE7B"/>
      </colorScale>
    </cfRule>
  </conditionalFormatting>
  <conditionalFormatting sqref="W3:W6">
    <cfRule type="colorScale" priority="3510">
      <colorScale>
        <cfvo type="min"/>
        <cfvo type="percentile" val="50"/>
        <cfvo type="max"/>
        <color rgb="FF63BE7B"/>
        <color rgb="FFFCFCFF"/>
        <color rgb="FFF8696B"/>
      </colorScale>
    </cfRule>
  </conditionalFormatting>
  <conditionalFormatting sqref="V3:V5">
    <cfRule type="colorScale" priority="3509">
      <colorScale>
        <cfvo type="min"/>
        <cfvo type="max"/>
        <color rgb="FFFFEF9C"/>
        <color rgb="FF63BE7B"/>
      </colorScale>
    </cfRule>
  </conditionalFormatting>
  <conditionalFormatting sqref="H3:H6">
    <cfRule type="colorScale" priority="3508">
      <colorScale>
        <cfvo type="min"/>
        <cfvo type="max"/>
        <color rgb="FFFCFCFF"/>
        <color rgb="FF63BE7B"/>
      </colorScale>
    </cfRule>
  </conditionalFormatting>
  <conditionalFormatting sqref="I3:I6">
    <cfRule type="colorScale" priority="3507">
      <colorScale>
        <cfvo type="min"/>
        <cfvo type="max"/>
        <color rgb="FFFCFCFF"/>
        <color rgb="FF63BE7B"/>
      </colorScale>
    </cfRule>
  </conditionalFormatting>
  <conditionalFormatting sqref="Q3:Q6">
    <cfRule type="colorScale" priority="3506">
      <colorScale>
        <cfvo type="min"/>
        <cfvo type="percentile" val="50"/>
        <cfvo type="max"/>
        <color rgb="FFF8696B"/>
        <color rgb="FFFCFCFF"/>
        <color rgb="FF63BE7B"/>
      </colorScale>
    </cfRule>
  </conditionalFormatting>
  <conditionalFormatting sqref="V3:V6">
    <cfRule type="colorScale" priority="3505">
      <colorScale>
        <cfvo type="min"/>
        <cfvo type="percentile" val="50"/>
        <cfvo type="max"/>
        <color rgb="FF63BE7B"/>
        <color rgb="FFFCFCFF"/>
        <color rgb="FFF8696B"/>
      </colorScale>
    </cfRule>
  </conditionalFormatting>
  <conditionalFormatting sqref="U3:U6">
    <cfRule type="colorScale" priority="3504">
      <colorScale>
        <cfvo type="min"/>
        <cfvo type="percentile" val="50"/>
        <cfvo type="max"/>
        <color rgb="FFF8696B"/>
        <color rgb="FFFCFCFF"/>
        <color rgb="FF63BE7B"/>
      </colorScale>
    </cfRule>
  </conditionalFormatting>
  <conditionalFormatting sqref="G3:G11">
    <cfRule type="colorScale" priority="3503">
      <colorScale>
        <cfvo type="min"/>
        <cfvo type="max"/>
        <color rgb="FFFCFCFF"/>
        <color rgb="FF63BE7B"/>
      </colorScale>
    </cfRule>
  </conditionalFormatting>
  <conditionalFormatting sqref="J3:J11">
    <cfRule type="colorScale" priority="3502">
      <colorScale>
        <cfvo type="min"/>
        <cfvo type="max"/>
        <color rgb="FFFCFCFF"/>
        <color rgb="FF63BE7B"/>
      </colorScale>
    </cfRule>
  </conditionalFormatting>
  <conditionalFormatting sqref="O3:O11">
    <cfRule type="colorScale" priority="3501">
      <colorScale>
        <cfvo type="min"/>
        <cfvo type="percentile" val="50"/>
        <cfvo type="max"/>
        <color rgb="FF63BE7B"/>
        <color rgb="FFFCFCFF"/>
        <color rgb="FFF8696B"/>
      </colorScale>
    </cfRule>
  </conditionalFormatting>
  <conditionalFormatting sqref="P3:P11">
    <cfRule type="colorScale" priority="3500">
      <colorScale>
        <cfvo type="min"/>
        <cfvo type="percentile" val="50"/>
        <cfvo type="max"/>
        <color rgb="FF63BE7B"/>
        <color rgb="FFFCFCFF"/>
        <color rgb="FFF8696B"/>
      </colorScale>
    </cfRule>
  </conditionalFormatting>
  <conditionalFormatting sqref="R3:R11">
    <cfRule type="colorScale" priority="3499">
      <colorScale>
        <cfvo type="min"/>
        <cfvo type="max"/>
        <color rgb="FFFCFCFF"/>
        <color rgb="FF63BE7B"/>
      </colorScale>
    </cfRule>
  </conditionalFormatting>
  <conditionalFormatting sqref="T3:T11">
    <cfRule type="colorScale" priority="3498">
      <colorScale>
        <cfvo type="min"/>
        <cfvo type="percentile" val="50"/>
        <cfvo type="max"/>
        <color rgb="FFF8696B"/>
        <color rgb="FFFCFCFF"/>
        <color rgb="FF63BE7B"/>
      </colorScale>
    </cfRule>
  </conditionalFormatting>
  <conditionalFormatting sqref="V3:V11">
    <cfRule type="colorScale" priority="3497">
      <colorScale>
        <cfvo type="min"/>
        <cfvo type="percentile" val="50"/>
        <cfvo type="max"/>
        <color rgb="FF63BE7B"/>
        <color rgb="FFFCFCFF"/>
        <color rgb="FFF8696B"/>
      </colorScale>
    </cfRule>
  </conditionalFormatting>
  <conditionalFormatting sqref="W3:W11">
    <cfRule type="colorScale" priority="3496">
      <colorScale>
        <cfvo type="min"/>
        <cfvo type="percentile" val="50"/>
        <cfvo type="max"/>
        <color rgb="FF63BE7B"/>
        <color rgb="FFFCFCFF"/>
        <color rgb="FFF8696B"/>
      </colorScale>
    </cfRule>
  </conditionalFormatting>
  <conditionalFormatting sqref="M5">
    <cfRule type="colorScale" priority="3495">
      <colorScale>
        <cfvo type="min"/>
        <cfvo type="max"/>
        <color rgb="FFFCFCFF"/>
        <color rgb="FF63BE7B"/>
      </colorScale>
    </cfRule>
  </conditionalFormatting>
  <conditionalFormatting sqref="M3:M11">
    <cfRule type="colorScale" priority="3494">
      <colorScale>
        <cfvo type="min"/>
        <cfvo type="max"/>
        <color rgb="FFFCFCFF"/>
        <color rgb="FF63BE7B"/>
      </colorScale>
    </cfRule>
  </conditionalFormatting>
  <conditionalFormatting sqref="N3:N11">
    <cfRule type="colorScale" priority="3493">
      <colorScale>
        <cfvo type="min"/>
        <cfvo type="max"/>
        <color rgb="FFFCFCFF"/>
        <color rgb="FF63BE7B"/>
      </colorScale>
    </cfRule>
  </conditionalFormatting>
  <conditionalFormatting sqref="S5">
    <cfRule type="colorScale" priority="3492">
      <colorScale>
        <cfvo type="min"/>
        <cfvo type="max"/>
        <color rgb="FFFFEF9C"/>
        <color rgb="FF63BE7B"/>
      </colorScale>
    </cfRule>
  </conditionalFormatting>
  <conditionalFormatting sqref="S5">
    <cfRule type="colorScale" priority="3490">
      <colorScale>
        <cfvo type="min"/>
        <cfvo type="max"/>
        <color rgb="FFFFEF9C"/>
        <color rgb="FF63BE7B"/>
      </colorScale>
    </cfRule>
    <cfRule type="colorScale" priority="3491">
      <colorScale>
        <cfvo type="min"/>
        <cfvo type="percentile" val="50"/>
        <cfvo type="max"/>
        <color rgb="FFF8696B"/>
        <color rgb="FFFCFCFF"/>
        <color rgb="FF63BE7B"/>
      </colorScale>
    </cfRule>
  </conditionalFormatting>
  <conditionalFormatting sqref="S3:S11">
    <cfRule type="colorScale" priority="3489">
      <colorScale>
        <cfvo type="min"/>
        <cfvo type="percentile" val="50"/>
        <cfvo type="max"/>
        <color rgb="FFF8696B"/>
        <color rgb="FFFCFCFF"/>
        <color rgb="FF63BE7B"/>
      </colorScale>
    </cfRule>
  </conditionalFormatting>
  <conditionalFormatting sqref="D11">
    <cfRule type="colorScale" priority="3487">
      <colorScale>
        <cfvo type="min"/>
        <cfvo type="percentile" val="50"/>
        <cfvo type="max"/>
        <color rgb="FFF8696B"/>
        <color rgb="FFFCFCFF"/>
        <color rgb="FF63BE7B"/>
      </colorScale>
    </cfRule>
    <cfRule type="colorScale" priority="3488">
      <colorScale>
        <cfvo type="min"/>
        <cfvo type="percentile" val="50"/>
        <cfvo type="max"/>
        <color rgb="FFF8696B"/>
        <color rgb="FFFCFCFF"/>
        <color rgb="FF63BE7B"/>
      </colorScale>
    </cfRule>
  </conditionalFormatting>
  <conditionalFormatting sqref="D11">
    <cfRule type="colorScale" priority="3486">
      <colorScale>
        <cfvo type="min"/>
        <cfvo type="percentile" val="50"/>
        <cfvo type="max"/>
        <color rgb="FFF8696B"/>
        <color rgb="FFFCFCFF"/>
        <color rgb="FF63BE7B"/>
      </colorScale>
    </cfRule>
  </conditionalFormatting>
  <conditionalFormatting sqref="E11">
    <cfRule type="colorScale" priority="3484">
      <colorScale>
        <cfvo type="min"/>
        <cfvo type="max"/>
        <color rgb="FFFCFCFF"/>
        <color rgb="FF63BE7B"/>
      </colorScale>
    </cfRule>
    <cfRule type="colorScale" priority="3485">
      <colorScale>
        <cfvo type="min"/>
        <cfvo type="max"/>
        <color rgb="FFFCFCFF"/>
        <color rgb="FF63BE7B"/>
      </colorScale>
    </cfRule>
  </conditionalFormatting>
  <conditionalFormatting sqref="E11">
    <cfRule type="colorScale" priority="3483">
      <colorScale>
        <cfvo type="min"/>
        <cfvo type="max"/>
        <color rgb="FFFCFCFF"/>
        <color rgb="FF63BE7B"/>
      </colorScale>
    </cfRule>
  </conditionalFormatting>
  <conditionalFormatting sqref="E11:G11">
    <cfRule type="colorScale" priority="3478">
      <colorScale>
        <cfvo type="min"/>
        <cfvo type="max"/>
        <color rgb="FFFCFCFF"/>
        <color rgb="FF63BE7B"/>
      </colorScale>
    </cfRule>
    <cfRule type="colorScale" priority="3479">
      <colorScale>
        <cfvo type="min"/>
        <cfvo type="max"/>
        <color rgb="FFFCFCFF"/>
        <color rgb="FF63BE7B"/>
      </colorScale>
    </cfRule>
    <cfRule type="colorScale" priority="3480">
      <colorScale>
        <cfvo type="min"/>
        <cfvo type="percentile" val="50"/>
        <cfvo type="max"/>
        <color rgb="FFF8696B"/>
        <color rgb="FFFCFCFF"/>
        <color rgb="FF63BE7B"/>
      </colorScale>
    </cfRule>
    <cfRule type="colorScale" priority="3481">
      <colorScale>
        <cfvo type="min"/>
        <cfvo type="max"/>
        <color rgb="FFFCFCFF"/>
        <color rgb="FF63BE7B"/>
      </colorScale>
    </cfRule>
    <cfRule type="colorScale" priority="3482">
      <colorScale>
        <cfvo type="min"/>
        <cfvo type="percentile" val="50"/>
        <cfvo type="max"/>
        <color rgb="FFF8696B"/>
        <color rgb="FFFCFCFF"/>
        <color rgb="FF63BE7B"/>
      </colorScale>
    </cfRule>
  </conditionalFormatting>
  <conditionalFormatting sqref="F11">
    <cfRule type="colorScale" priority="3476">
      <colorScale>
        <cfvo type="min"/>
        <cfvo type="max"/>
        <color rgb="FFFCFCFF"/>
        <color rgb="FF63BE7B"/>
      </colorScale>
    </cfRule>
    <cfRule type="colorScale" priority="3477">
      <colorScale>
        <cfvo type="min"/>
        <cfvo type="max"/>
        <color rgb="FFFCFCFF"/>
        <color rgb="FF63BE7B"/>
      </colorScale>
    </cfRule>
  </conditionalFormatting>
  <conditionalFormatting sqref="F11">
    <cfRule type="colorScale" priority="3475">
      <colorScale>
        <cfvo type="min"/>
        <cfvo type="max"/>
        <color rgb="FFFCFCFF"/>
        <color rgb="FF63BE7B"/>
      </colorScale>
    </cfRule>
  </conditionalFormatting>
  <conditionalFormatting sqref="G11">
    <cfRule type="colorScale" priority="3473">
      <colorScale>
        <cfvo type="min"/>
        <cfvo type="max"/>
        <color rgb="FFFCFCFF"/>
        <color rgb="FF63BE7B"/>
      </colorScale>
    </cfRule>
    <cfRule type="colorScale" priority="3474">
      <colorScale>
        <cfvo type="min"/>
        <cfvo type="max"/>
        <color rgb="FFFCFCFF"/>
        <color rgb="FF63BE7B"/>
      </colorScale>
    </cfRule>
  </conditionalFormatting>
  <conditionalFormatting sqref="G11">
    <cfRule type="colorScale" priority="3472">
      <colorScale>
        <cfvo type="min"/>
        <cfvo type="max"/>
        <color rgb="FFFCFCFF"/>
        <color rgb="FF63BE7B"/>
      </colorScale>
    </cfRule>
  </conditionalFormatting>
  <conditionalFormatting sqref="H11">
    <cfRule type="colorScale" priority="3469">
      <colorScale>
        <cfvo type="min"/>
        <cfvo type="percentile" val="50"/>
        <cfvo type="max"/>
        <color rgb="FFF8696B"/>
        <color rgb="FFFCFCFF"/>
        <color rgb="FF63BE7B"/>
      </colorScale>
    </cfRule>
    <cfRule type="colorScale" priority="3470">
      <colorScale>
        <cfvo type="min"/>
        <cfvo type="max"/>
        <color rgb="FFFCFCFF"/>
        <color rgb="FF63BE7B"/>
      </colorScale>
    </cfRule>
    <cfRule type="colorScale" priority="3471">
      <colorScale>
        <cfvo type="min"/>
        <cfvo type="max"/>
        <color rgb="FFFCFCFF"/>
        <color rgb="FF63BE7B"/>
      </colorScale>
    </cfRule>
  </conditionalFormatting>
  <conditionalFormatting sqref="H11">
    <cfRule type="colorScale" priority="3468">
      <colorScale>
        <cfvo type="min"/>
        <cfvo type="max"/>
        <color rgb="FFFCFCFF"/>
        <color rgb="FF63BE7B"/>
      </colorScale>
    </cfRule>
  </conditionalFormatting>
  <conditionalFormatting sqref="H11">
    <cfRule type="colorScale" priority="3459">
      <colorScale>
        <cfvo type="min"/>
        <cfvo type="max"/>
        <color rgb="FFFCFCFF"/>
        <color rgb="FF63BE7B"/>
      </colorScale>
    </cfRule>
    <cfRule type="colorScale" priority="3460">
      <colorScale>
        <cfvo type="min"/>
        <cfvo type="percentile" val="50"/>
        <cfvo type="max"/>
        <color rgb="FFF8696B"/>
        <color rgb="FFFCFCFF"/>
        <color rgb="FF63BE7B"/>
      </colorScale>
    </cfRule>
    <cfRule type="colorScale" priority="3461">
      <colorScale>
        <cfvo type="min"/>
        <cfvo type="percentile" val="50"/>
        <cfvo type="max"/>
        <color rgb="FFF8696B"/>
        <color rgb="FFFCFCFF"/>
        <color rgb="FF5A8AC6"/>
      </colorScale>
    </cfRule>
    <cfRule type="colorScale" priority="3462">
      <colorScale>
        <cfvo type="min"/>
        <cfvo type="percentile" val="50"/>
        <cfvo type="max"/>
        <color rgb="FFF8696B"/>
        <color rgb="FFFCFCFF"/>
        <color rgb="FF63BE7B"/>
      </colorScale>
    </cfRule>
    <cfRule type="colorScale" priority="3463">
      <colorScale>
        <cfvo type="min"/>
        <cfvo type="max"/>
        <color rgb="FFFCFCFF"/>
        <color rgb="FF63BE7B"/>
      </colorScale>
    </cfRule>
    <cfRule type="colorScale" priority="3464">
      <colorScale>
        <cfvo type="min"/>
        <cfvo type="percentile" val="50"/>
        <cfvo type="max"/>
        <color rgb="FFF8696B"/>
        <color rgb="FFFCFCFF"/>
        <color rgb="FF63BE7B"/>
      </colorScale>
    </cfRule>
    <cfRule type="colorScale" priority="3465">
      <colorScale>
        <cfvo type="min"/>
        <cfvo type="max"/>
        <color rgb="FFFCFCFF"/>
        <color rgb="FF63BE7B"/>
      </colorScale>
    </cfRule>
    <cfRule type="colorScale" priority="3466">
      <colorScale>
        <cfvo type="min"/>
        <cfvo type="percentile" val="50"/>
        <cfvo type="max"/>
        <color rgb="FFF8696B"/>
        <color rgb="FFFCFCFF"/>
        <color rgb="FF63BE7B"/>
      </colorScale>
    </cfRule>
    <cfRule type="colorScale" priority="3467">
      <colorScale>
        <cfvo type="min"/>
        <cfvo type="max"/>
        <color rgb="FFFCFCFF"/>
        <color rgb="FF63BE7B"/>
      </colorScale>
    </cfRule>
  </conditionalFormatting>
  <conditionalFormatting sqref="I11">
    <cfRule type="colorScale" priority="3456">
      <colorScale>
        <cfvo type="min"/>
        <cfvo type="percentile" val="50"/>
        <cfvo type="max"/>
        <color rgb="FFF8696B"/>
        <color rgb="FFFCFCFF"/>
        <color rgb="FF63BE7B"/>
      </colorScale>
    </cfRule>
    <cfRule type="colorScale" priority="3457">
      <colorScale>
        <cfvo type="min"/>
        <cfvo type="max"/>
        <color rgb="FFFCFCFF"/>
        <color rgb="FF63BE7B"/>
      </colorScale>
    </cfRule>
    <cfRule type="colorScale" priority="3458">
      <colorScale>
        <cfvo type="min"/>
        <cfvo type="max"/>
        <color rgb="FFFCFCFF"/>
        <color rgb="FF63BE7B"/>
      </colorScale>
    </cfRule>
  </conditionalFormatting>
  <conditionalFormatting sqref="I11">
    <cfRule type="colorScale" priority="3455">
      <colorScale>
        <cfvo type="min"/>
        <cfvo type="max"/>
        <color rgb="FFFCFCFF"/>
        <color rgb="FF63BE7B"/>
      </colorScale>
    </cfRule>
  </conditionalFormatting>
  <conditionalFormatting sqref="I11">
    <cfRule type="colorScale" priority="3441">
      <colorScale>
        <cfvo type="min"/>
        <cfvo type="max"/>
        <color rgb="FFFCFCFF"/>
        <color rgb="FF63BE7B"/>
      </colorScale>
    </cfRule>
    <cfRule type="colorScale" priority="3442">
      <colorScale>
        <cfvo type="min"/>
        <cfvo type="percentile" val="50"/>
        <cfvo type="max"/>
        <color rgb="FFF8696B"/>
        <color rgb="FFFCFCFF"/>
        <color rgb="FF63BE7B"/>
      </colorScale>
    </cfRule>
    <cfRule type="colorScale" priority="3443">
      <colorScale>
        <cfvo type="min"/>
        <cfvo type="percentile" val="50"/>
        <cfvo type="max"/>
        <color rgb="FFF8696B"/>
        <color rgb="FFFCFCFF"/>
        <color rgb="FF63BE7B"/>
      </colorScale>
    </cfRule>
    <cfRule type="colorScale" priority="3444">
      <colorScale>
        <cfvo type="min"/>
        <cfvo type="max"/>
        <color rgb="FFFCFCFF"/>
        <color rgb="FF63BE7B"/>
      </colorScale>
    </cfRule>
    <cfRule type="colorScale" priority="3445">
      <colorScale>
        <cfvo type="min"/>
        <cfvo type="percentile" val="50"/>
        <cfvo type="max"/>
        <color rgb="FFF8696B"/>
        <color rgb="FFFCFCFF"/>
        <color rgb="FF63BE7B"/>
      </colorScale>
    </cfRule>
    <cfRule type="colorScale" priority="3446">
      <colorScale>
        <cfvo type="min"/>
        <cfvo type="max"/>
        <color rgb="FFFCFCFF"/>
        <color rgb="FF63BE7B"/>
      </colorScale>
    </cfRule>
    <cfRule type="colorScale" priority="3447">
      <colorScale>
        <cfvo type="min"/>
        <cfvo type="percentile" val="50"/>
        <cfvo type="max"/>
        <color rgb="FFF8696B"/>
        <color rgb="FFFCFCFF"/>
        <color rgb="FF63BE7B"/>
      </colorScale>
    </cfRule>
    <cfRule type="colorScale" priority="3448">
      <colorScale>
        <cfvo type="min"/>
        <cfvo type="percentile" val="50"/>
        <cfvo type="max"/>
        <color rgb="FFF8696B"/>
        <color rgb="FFFCFCFF"/>
        <color rgb="FF5A8AC6"/>
      </colorScale>
    </cfRule>
    <cfRule type="colorScale" priority="3449">
      <colorScale>
        <cfvo type="min"/>
        <cfvo type="percentile" val="50"/>
        <cfvo type="max"/>
        <color rgb="FFF8696B"/>
        <color rgb="FFFCFCFF"/>
        <color rgb="FF63BE7B"/>
      </colorScale>
    </cfRule>
    <cfRule type="colorScale" priority="3450">
      <colorScale>
        <cfvo type="min"/>
        <cfvo type="percentile" val="50"/>
        <cfvo type="max"/>
        <color rgb="FFF8696B"/>
        <color rgb="FFFCFCFF"/>
        <color rgb="FF63BE7B"/>
      </colorScale>
    </cfRule>
    <cfRule type="colorScale" priority="3451">
      <colorScale>
        <cfvo type="min"/>
        <cfvo type="max"/>
        <color rgb="FFFCFCFF"/>
        <color rgb="FF63BE7B"/>
      </colorScale>
    </cfRule>
    <cfRule type="colorScale" priority="3452">
      <colorScale>
        <cfvo type="min"/>
        <cfvo type="percentile" val="50"/>
        <cfvo type="max"/>
        <color rgb="FFF8696B"/>
        <color rgb="FFFCFCFF"/>
        <color rgb="FF63BE7B"/>
      </colorScale>
    </cfRule>
    <cfRule type="colorScale" priority="3453">
      <colorScale>
        <cfvo type="min"/>
        <cfvo type="percentile" val="50"/>
        <cfvo type="max"/>
        <color rgb="FFF8696B"/>
        <color rgb="FFFCFCFF"/>
        <color rgb="FF63BE7B"/>
      </colorScale>
    </cfRule>
    <cfRule type="colorScale" priority="3454">
      <colorScale>
        <cfvo type="min"/>
        <cfvo type="max"/>
        <color rgb="FFFCFCFF"/>
        <color rgb="FF63BE7B"/>
      </colorScale>
    </cfRule>
  </conditionalFormatting>
  <conditionalFormatting sqref="K11">
    <cfRule type="colorScale" priority="3438">
      <colorScale>
        <cfvo type="min"/>
        <cfvo type="percentile" val="50"/>
        <cfvo type="max"/>
        <color rgb="FFF8696B"/>
        <color rgb="FFFCFCFF"/>
        <color rgb="FF63BE7B"/>
      </colorScale>
    </cfRule>
    <cfRule type="colorScale" priority="3439">
      <colorScale>
        <cfvo type="min"/>
        <cfvo type="max"/>
        <color rgb="FFFCFCFF"/>
        <color rgb="FF63BE7B"/>
      </colorScale>
    </cfRule>
    <cfRule type="colorScale" priority="3440">
      <colorScale>
        <cfvo type="min"/>
        <cfvo type="max"/>
        <color rgb="FFFCFCFF"/>
        <color rgb="FF63BE7B"/>
      </colorScale>
    </cfRule>
  </conditionalFormatting>
  <conditionalFormatting sqref="K11">
    <cfRule type="colorScale" priority="3437">
      <colorScale>
        <cfvo type="min"/>
        <cfvo type="max"/>
        <color rgb="FFFCFCFF"/>
        <color rgb="FF63BE7B"/>
      </colorScale>
    </cfRule>
  </conditionalFormatting>
  <conditionalFormatting sqref="K11">
    <cfRule type="colorScale" priority="3434">
      <colorScale>
        <cfvo type="min"/>
        <cfvo type="percentile" val="50"/>
        <cfvo type="max"/>
        <color rgb="FFF8696B"/>
        <color rgb="FFFCFCFF"/>
        <color rgb="FF63BE7B"/>
      </colorScale>
    </cfRule>
    <cfRule type="colorScale" priority="3435">
      <colorScale>
        <cfvo type="min"/>
        <cfvo type="max"/>
        <color rgb="FFFCFCFF"/>
        <color rgb="FF63BE7B"/>
      </colorScale>
    </cfRule>
    <cfRule type="colorScale" priority="3436">
      <colorScale>
        <cfvo type="min"/>
        <cfvo type="percentile" val="50"/>
        <cfvo type="max"/>
        <color rgb="FFF8696B"/>
        <color rgb="FFFCFCFF"/>
        <color rgb="FF63BE7B"/>
      </colorScale>
    </cfRule>
  </conditionalFormatting>
  <conditionalFormatting sqref="K11:L11">
    <cfRule type="colorScale" priority="3430">
      <colorScale>
        <cfvo type="min"/>
        <cfvo type="max"/>
        <color rgb="FFFCFCFF"/>
        <color rgb="FF63BE7B"/>
      </colorScale>
    </cfRule>
    <cfRule type="colorScale" priority="3431">
      <colorScale>
        <cfvo type="min"/>
        <cfvo type="max"/>
        <color rgb="FFFCFCFF"/>
        <color rgb="FF63BE7B"/>
      </colorScale>
    </cfRule>
    <cfRule type="colorScale" priority="3432">
      <colorScale>
        <cfvo type="min"/>
        <cfvo type="percentile" val="50"/>
        <cfvo type="max"/>
        <color rgb="FFF8696B"/>
        <color rgb="FFFCFCFF"/>
        <color rgb="FF63BE7B"/>
      </colorScale>
    </cfRule>
    <cfRule type="colorScale" priority="3433">
      <colorScale>
        <cfvo type="min"/>
        <cfvo type="max"/>
        <color rgb="FFFCFCFF"/>
        <color rgb="FF63BE7B"/>
      </colorScale>
    </cfRule>
  </conditionalFormatting>
  <conditionalFormatting sqref="L11">
    <cfRule type="colorScale" priority="3427">
      <colorScale>
        <cfvo type="min"/>
        <cfvo type="percentile" val="50"/>
        <cfvo type="max"/>
        <color rgb="FFF8696B"/>
        <color rgb="FFFCFCFF"/>
        <color rgb="FF63BE7B"/>
      </colorScale>
    </cfRule>
    <cfRule type="colorScale" priority="3428">
      <colorScale>
        <cfvo type="min"/>
        <cfvo type="max"/>
        <color rgb="FFFCFCFF"/>
        <color rgb="FF63BE7B"/>
      </colorScale>
    </cfRule>
    <cfRule type="colorScale" priority="3429">
      <colorScale>
        <cfvo type="min"/>
        <cfvo type="max"/>
        <color rgb="FFFCFCFF"/>
        <color rgb="FF63BE7B"/>
      </colorScale>
    </cfRule>
  </conditionalFormatting>
  <conditionalFormatting sqref="L11">
    <cfRule type="colorScale" priority="3426">
      <colorScale>
        <cfvo type="min"/>
        <cfvo type="max"/>
        <color rgb="FFFCFCFF"/>
        <color rgb="FF63BE7B"/>
      </colorScale>
    </cfRule>
  </conditionalFormatting>
  <conditionalFormatting sqref="L11">
    <cfRule type="colorScale" priority="3423">
      <colorScale>
        <cfvo type="min"/>
        <cfvo type="percentile" val="50"/>
        <cfvo type="max"/>
        <color rgb="FFF8696B"/>
        <color rgb="FFFCFCFF"/>
        <color rgb="FF63BE7B"/>
      </colorScale>
    </cfRule>
    <cfRule type="colorScale" priority="3424">
      <colorScale>
        <cfvo type="min"/>
        <cfvo type="max"/>
        <color rgb="FFFCFCFF"/>
        <color rgb="FF63BE7B"/>
      </colorScale>
    </cfRule>
    <cfRule type="colorScale" priority="3425">
      <colorScale>
        <cfvo type="min"/>
        <cfvo type="percentile" val="50"/>
        <cfvo type="max"/>
        <color rgb="FFF8696B"/>
        <color rgb="FFFCFCFF"/>
        <color rgb="FF63BE7B"/>
      </colorScale>
    </cfRule>
  </conditionalFormatting>
  <conditionalFormatting sqref="O11">
    <cfRule type="colorScale" priority="3421">
      <colorScale>
        <cfvo type="min"/>
        <cfvo type="percentile" val="50"/>
        <cfvo type="max"/>
        <color rgb="FF63BE7B"/>
        <color rgb="FFFCFCFF"/>
        <color rgb="FFF8696B"/>
      </colorScale>
    </cfRule>
    <cfRule type="colorScale" priority="3422">
      <colorScale>
        <cfvo type="min"/>
        <cfvo type="percentile" val="50"/>
        <cfvo type="max"/>
        <color rgb="FF63BE7B"/>
        <color rgb="FFFCFCFF"/>
        <color rgb="FFF8696B"/>
      </colorScale>
    </cfRule>
  </conditionalFormatting>
  <conditionalFormatting sqref="O11">
    <cfRule type="colorScale" priority="3420">
      <colorScale>
        <cfvo type="min"/>
        <cfvo type="percentile" val="50"/>
        <cfvo type="max"/>
        <color rgb="FF63BE7B"/>
        <color rgb="FFFCFCFF"/>
        <color rgb="FFF8696B"/>
      </colorScale>
    </cfRule>
  </conditionalFormatting>
  <conditionalFormatting sqref="P11">
    <cfRule type="colorScale" priority="3418">
      <colorScale>
        <cfvo type="min"/>
        <cfvo type="percentile" val="50"/>
        <cfvo type="max"/>
        <color rgb="FF63BE7B"/>
        <color rgb="FFFCFCFF"/>
        <color rgb="FFF8696B"/>
      </colorScale>
    </cfRule>
    <cfRule type="colorScale" priority="3419">
      <colorScale>
        <cfvo type="min"/>
        <cfvo type="percentile" val="50"/>
        <cfvo type="max"/>
        <color rgb="FF63BE7B"/>
        <color rgb="FFFCFCFF"/>
        <color rgb="FFF8696B"/>
      </colorScale>
    </cfRule>
  </conditionalFormatting>
  <conditionalFormatting sqref="P11">
    <cfRule type="colorScale" priority="3417">
      <colorScale>
        <cfvo type="min"/>
        <cfvo type="percentile" val="50"/>
        <cfvo type="max"/>
        <color rgb="FF63BE7B"/>
        <color rgb="FFFCFCFF"/>
        <color rgb="FFF8696B"/>
      </colorScale>
    </cfRule>
  </conditionalFormatting>
  <conditionalFormatting sqref="P11">
    <cfRule type="colorScale" priority="3413">
      <colorScale>
        <cfvo type="min"/>
        <cfvo type="percentile" val="50"/>
        <cfvo type="max"/>
        <color rgb="FF63BE7B"/>
        <color rgb="FFFCFCFF"/>
        <color rgb="FFF8696B"/>
      </colorScale>
    </cfRule>
    <cfRule type="colorScale" priority="3414">
      <colorScale>
        <cfvo type="min"/>
        <cfvo type="percentile" val="50"/>
        <cfvo type="max"/>
        <color rgb="FF63BE7B"/>
        <color rgb="FFFCFCFF"/>
        <color rgb="FFF8696B"/>
      </colorScale>
    </cfRule>
    <cfRule type="colorScale" priority="3415">
      <colorScale>
        <cfvo type="min"/>
        <cfvo type="max"/>
        <color rgb="FFFCFCFF"/>
        <color rgb="FFF8696B"/>
      </colorScale>
    </cfRule>
    <cfRule type="colorScale" priority="3416">
      <colorScale>
        <cfvo type="min"/>
        <cfvo type="percentile" val="50"/>
        <cfvo type="max"/>
        <color rgb="FF63BE7B"/>
        <color rgb="FFFCFCFF"/>
        <color rgb="FFF8696B"/>
      </colorScale>
    </cfRule>
  </conditionalFormatting>
  <conditionalFormatting sqref="Q11">
    <cfRule type="colorScale" priority="3411">
      <colorScale>
        <cfvo type="min"/>
        <cfvo type="percentile" val="50"/>
        <cfvo type="max"/>
        <color rgb="FFF8696B"/>
        <color rgb="FFFCFCFF"/>
        <color rgb="FF63BE7B"/>
      </colorScale>
    </cfRule>
    <cfRule type="colorScale" priority="3412">
      <colorScale>
        <cfvo type="min"/>
        <cfvo type="percentile" val="50"/>
        <cfvo type="max"/>
        <color rgb="FFF8696B"/>
        <color rgb="FFFCFCFF"/>
        <color rgb="FF63BE7B"/>
      </colorScale>
    </cfRule>
  </conditionalFormatting>
  <conditionalFormatting sqref="Q11">
    <cfRule type="colorScale" priority="3410">
      <colorScale>
        <cfvo type="min"/>
        <cfvo type="percentile" val="50"/>
        <cfvo type="max"/>
        <color rgb="FFF8696B"/>
        <color rgb="FFFCFCFF"/>
        <color rgb="FF63BE7B"/>
      </colorScale>
    </cfRule>
  </conditionalFormatting>
  <conditionalFormatting sqref="Q11">
    <cfRule type="colorScale" priority="3401">
      <colorScale>
        <cfvo type="min"/>
        <cfvo type="max"/>
        <color rgb="FFFFEF9C"/>
        <color rgb="FF63BE7B"/>
      </colorScale>
    </cfRule>
    <cfRule type="colorScale" priority="3402">
      <colorScale>
        <cfvo type="min"/>
        <cfvo type="percentile" val="50"/>
        <cfvo type="max"/>
        <color rgb="FFF8696B"/>
        <color rgb="FFFCFCFF"/>
        <color rgb="FF63BE7B"/>
      </colorScale>
    </cfRule>
    <cfRule type="colorScale" priority="3403">
      <colorScale>
        <cfvo type="min"/>
        <cfvo type="max"/>
        <color rgb="FFFFEF9C"/>
        <color rgb="FF63BE7B"/>
      </colorScale>
    </cfRule>
    <cfRule type="colorScale" priority="3404">
      <colorScale>
        <cfvo type="min"/>
        <cfvo type="max"/>
        <color rgb="FFFCFCFF"/>
        <color rgb="FF63BE7B"/>
      </colorScale>
    </cfRule>
    <cfRule type="colorScale" priority="3405">
      <colorScale>
        <cfvo type="min"/>
        <cfvo type="max"/>
        <color rgb="FFFCFCFF"/>
        <color rgb="FF63BE7B"/>
      </colorScale>
    </cfRule>
    <cfRule type="colorScale" priority="3406">
      <colorScale>
        <cfvo type="min"/>
        <cfvo type="percentile" val="50"/>
        <cfvo type="max"/>
        <color rgb="FFF8696B"/>
        <color rgb="FFFCFCFF"/>
        <color rgb="FF63BE7B"/>
      </colorScale>
    </cfRule>
    <cfRule type="colorScale" priority="3407">
      <colorScale>
        <cfvo type="min"/>
        <cfvo type="percentile" val="50"/>
        <cfvo type="max"/>
        <color rgb="FFF8696B"/>
        <color rgb="FFFCFCFF"/>
        <color rgb="FF63BE7B"/>
      </colorScale>
    </cfRule>
    <cfRule type="colorScale" priority="3408">
      <colorScale>
        <cfvo type="min"/>
        <cfvo type="max"/>
        <color rgb="FFFCFCFF"/>
        <color rgb="FF63BE7B"/>
      </colorScale>
    </cfRule>
    <cfRule type="colorScale" priority="3409">
      <colorScale>
        <cfvo type="min"/>
        <cfvo type="percentile" val="50"/>
        <cfvo type="max"/>
        <color rgb="FFF8696B"/>
        <color rgb="FFFCFCFF"/>
        <color rgb="FF63BE7B"/>
      </colorScale>
    </cfRule>
  </conditionalFormatting>
  <conditionalFormatting sqref="Q11:W11">
    <cfRule type="colorScale" priority="3400">
      <colorScale>
        <cfvo type="min"/>
        <cfvo type="max"/>
        <color rgb="FFFFEF9C"/>
        <color rgb="FF63BE7B"/>
      </colorScale>
    </cfRule>
  </conditionalFormatting>
  <conditionalFormatting sqref="R11">
    <cfRule type="colorScale" priority="3395">
      <colorScale>
        <cfvo type="min"/>
        <cfvo type="percentile" val="50"/>
        <cfvo type="max"/>
        <color rgb="FFF8696B"/>
        <color rgb="FFFCFCFF"/>
        <color rgb="FF63BE7B"/>
      </colorScale>
    </cfRule>
    <cfRule type="colorScale" priority="3396">
      <colorScale>
        <cfvo type="min"/>
        <cfvo type="max"/>
        <color rgb="FFFCFCFF"/>
        <color rgb="FF63BE7B"/>
      </colorScale>
    </cfRule>
    <cfRule type="colorScale" priority="3397">
      <colorScale>
        <cfvo type="min"/>
        <cfvo type="max"/>
        <color rgb="FFFCFCFF"/>
        <color rgb="FF63BE7B"/>
      </colorScale>
    </cfRule>
    <cfRule type="colorScale" priority="3398">
      <colorScale>
        <cfvo type="min"/>
        <cfvo type="percentile" val="50"/>
        <cfvo type="max"/>
        <color rgb="FFF8696B"/>
        <color rgb="FFFCFCFF"/>
        <color rgb="FF63BE7B"/>
      </colorScale>
    </cfRule>
    <cfRule type="colorScale" priority="3399">
      <colorScale>
        <cfvo type="min"/>
        <cfvo type="max"/>
        <color rgb="FFFCFCFF"/>
        <color rgb="FF63BE7B"/>
      </colorScale>
    </cfRule>
  </conditionalFormatting>
  <conditionalFormatting sqref="R11">
    <cfRule type="colorScale" priority="3394">
      <colorScale>
        <cfvo type="min"/>
        <cfvo type="max"/>
        <color rgb="FFFCFCFF"/>
        <color rgb="FF63BE7B"/>
      </colorScale>
    </cfRule>
  </conditionalFormatting>
  <conditionalFormatting sqref="R11">
    <cfRule type="colorScale" priority="3391">
      <colorScale>
        <cfvo type="min"/>
        <cfvo type="max"/>
        <color rgb="FFFCFCFF"/>
        <color rgb="FF63BE7B"/>
      </colorScale>
    </cfRule>
    <cfRule type="colorScale" priority="3392">
      <colorScale>
        <cfvo type="min"/>
        <cfvo type="percentile" val="50"/>
        <cfvo type="max"/>
        <color rgb="FFF8696B"/>
        <color rgb="FFFCFCFF"/>
        <color rgb="FF63BE7B"/>
      </colorScale>
    </cfRule>
    <cfRule type="colorScale" priority="3393">
      <colorScale>
        <cfvo type="min"/>
        <cfvo type="max"/>
        <color rgb="FFFCFCFF"/>
        <color rgb="FF63BE7B"/>
      </colorScale>
    </cfRule>
  </conditionalFormatting>
  <conditionalFormatting sqref="R11:S11">
    <cfRule type="colorScale" priority="3385">
      <colorScale>
        <cfvo type="min"/>
        <cfvo type="max"/>
        <color rgb="FFFFEF9C"/>
        <color rgb="FF63BE7B"/>
      </colorScale>
    </cfRule>
    <cfRule type="colorScale" priority="3386">
      <colorScale>
        <cfvo type="min"/>
        <cfvo type="percentile" val="50"/>
        <cfvo type="max"/>
        <color rgb="FFF8696B"/>
        <color rgb="FFFCFCFF"/>
        <color rgb="FF63BE7B"/>
      </colorScale>
    </cfRule>
    <cfRule type="colorScale" priority="3387">
      <colorScale>
        <cfvo type="min"/>
        <cfvo type="max"/>
        <color rgb="FFFCFCFF"/>
        <color rgb="FF63BE7B"/>
      </colorScale>
    </cfRule>
    <cfRule type="colorScale" priority="3388">
      <colorScale>
        <cfvo type="min"/>
        <cfvo type="max"/>
        <color rgb="FFFCFCFF"/>
        <color rgb="FF63BE7B"/>
      </colorScale>
    </cfRule>
    <cfRule type="colorScale" priority="3389">
      <colorScale>
        <cfvo type="min"/>
        <cfvo type="percentile" val="50"/>
        <cfvo type="max"/>
        <color rgb="FFF8696B"/>
        <color rgb="FFFCFCFF"/>
        <color rgb="FF63BE7B"/>
      </colorScale>
    </cfRule>
    <cfRule type="colorScale" priority="3390">
      <colorScale>
        <cfvo type="min"/>
        <cfvo type="max"/>
        <color rgb="FFFCFCFF"/>
        <color rgb="FF63BE7B"/>
      </colorScale>
    </cfRule>
  </conditionalFormatting>
  <conditionalFormatting sqref="S11">
    <cfRule type="colorScale" priority="3383">
      <colorScale>
        <cfvo type="min"/>
        <cfvo type="percentile" val="50"/>
        <cfvo type="max"/>
        <color rgb="FFF8696B"/>
        <color rgb="FFFCFCFF"/>
        <color rgb="FF63BE7B"/>
      </colorScale>
    </cfRule>
    <cfRule type="colorScale" priority="3384">
      <colorScale>
        <cfvo type="min"/>
        <cfvo type="max"/>
        <color rgb="FFFCFCFF"/>
        <color rgb="FF63BE7B"/>
      </colorScale>
    </cfRule>
  </conditionalFormatting>
  <conditionalFormatting sqref="S11">
    <cfRule type="colorScale" priority="3382">
      <colorScale>
        <cfvo type="min"/>
        <cfvo type="max"/>
        <color rgb="FFFCFCFF"/>
        <color rgb="FF63BE7B"/>
      </colorScale>
    </cfRule>
  </conditionalFormatting>
  <conditionalFormatting sqref="S11">
    <cfRule type="colorScale" priority="3381">
      <colorScale>
        <cfvo type="min"/>
        <cfvo type="percentile" val="50"/>
        <cfvo type="max"/>
        <color rgb="FFF8696B"/>
        <color rgb="FFFCFCFF"/>
        <color rgb="FF63BE7B"/>
      </colorScale>
    </cfRule>
  </conditionalFormatting>
  <conditionalFormatting sqref="S11">
    <cfRule type="colorScale" priority="3378">
      <colorScale>
        <cfvo type="min"/>
        <cfvo type="max"/>
        <color rgb="FFFCFCFF"/>
        <color rgb="FF63BE7B"/>
      </colorScale>
    </cfRule>
    <cfRule type="colorScale" priority="3379">
      <colorScale>
        <cfvo type="min"/>
        <cfvo type="percentile" val="50"/>
        <cfvo type="max"/>
        <color rgb="FFF8696B"/>
        <color rgb="FFFCFCFF"/>
        <color rgb="FF63BE7B"/>
      </colorScale>
    </cfRule>
    <cfRule type="colorScale" priority="3380">
      <colorScale>
        <cfvo type="min"/>
        <cfvo type="max"/>
        <color rgb="FFFCFCFF"/>
        <color rgb="FF63BE7B"/>
      </colorScale>
    </cfRule>
  </conditionalFormatting>
  <conditionalFormatting sqref="T11">
    <cfRule type="colorScale" priority="3376">
      <colorScale>
        <cfvo type="min"/>
        <cfvo type="percentile" val="50"/>
        <cfvo type="max"/>
        <color rgb="FFF8696B"/>
        <color rgb="FFFCFCFF"/>
        <color rgb="FF63BE7B"/>
      </colorScale>
    </cfRule>
    <cfRule type="colorScale" priority="3377">
      <colorScale>
        <cfvo type="min"/>
        <cfvo type="max"/>
        <color rgb="FFFCFCFF"/>
        <color rgb="FF63BE7B"/>
      </colorScale>
    </cfRule>
  </conditionalFormatting>
  <conditionalFormatting sqref="T11">
    <cfRule type="colorScale" priority="3375">
      <colorScale>
        <cfvo type="min"/>
        <cfvo type="max"/>
        <color rgb="FFFCFCFF"/>
        <color rgb="FF63BE7B"/>
      </colorScale>
    </cfRule>
  </conditionalFormatting>
  <conditionalFormatting sqref="T11">
    <cfRule type="colorScale" priority="3374">
      <colorScale>
        <cfvo type="min"/>
        <cfvo type="percentile" val="50"/>
        <cfvo type="max"/>
        <color rgb="FFF8696B"/>
        <color rgb="FFFCFCFF"/>
        <color rgb="FF63BE7B"/>
      </colorScale>
    </cfRule>
  </conditionalFormatting>
  <conditionalFormatting sqref="T11">
    <cfRule type="colorScale" priority="3366">
      <colorScale>
        <cfvo type="min"/>
        <cfvo type="max"/>
        <color rgb="FFFFEF9C"/>
        <color rgb="FF63BE7B"/>
      </colorScale>
    </cfRule>
    <cfRule type="colorScale" priority="3367">
      <colorScale>
        <cfvo type="min"/>
        <cfvo type="percentile" val="50"/>
        <cfvo type="max"/>
        <color rgb="FFF8696B"/>
        <color rgb="FFFCFCFF"/>
        <color rgb="FF63BE7B"/>
      </colorScale>
    </cfRule>
    <cfRule type="colorScale" priority="3368">
      <colorScale>
        <cfvo type="min"/>
        <cfvo type="max"/>
        <color rgb="FFFCFCFF"/>
        <color rgb="FF63BE7B"/>
      </colorScale>
    </cfRule>
    <cfRule type="colorScale" priority="3369">
      <colorScale>
        <cfvo type="min"/>
        <cfvo type="max"/>
        <color rgb="FFFCFCFF"/>
        <color rgb="FF63BE7B"/>
      </colorScale>
    </cfRule>
    <cfRule type="colorScale" priority="3370">
      <colorScale>
        <cfvo type="min"/>
        <cfvo type="max"/>
        <color rgb="FFFCFCFF"/>
        <color rgb="FF63BE7B"/>
      </colorScale>
    </cfRule>
    <cfRule type="colorScale" priority="3371">
      <colorScale>
        <cfvo type="min"/>
        <cfvo type="max"/>
        <color rgb="FFFCFCFF"/>
        <color rgb="FF63BE7B"/>
      </colorScale>
    </cfRule>
    <cfRule type="colorScale" priority="3372">
      <colorScale>
        <cfvo type="min"/>
        <cfvo type="percentile" val="50"/>
        <cfvo type="max"/>
        <color rgb="FFF8696B"/>
        <color rgb="FFFCFCFF"/>
        <color rgb="FF63BE7B"/>
      </colorScale>
    </cfRule>
    <cfRule type="colorScale" priority="3373">
      <colorScale>
        <cfvo type="min"/>
        <cfvo type="max"/>
        <color rgb="FFFCFCFF"/>
        <color rgb="FF63BE7B"/>
      </colorScale>
    </cfRule>
  </conditionalFormatting>
  <conditionalFormatting sqref="U11">
    <cfRule type="colorScale" priority="3364">
      <colorScale>
        <cfvo type="min"/>
        <cfvo type="percentile" val="50"/>
        <cfvo type="max"/>
        <color rgb="FFF8696B"/>
        <color rgb="FFFCFCFF"/>
        <color rgb="FF63BE7B"/>
      </colorScale>
    </cfRule>
    <cfRule type="colorScale" priority="3365">
      <colorScale>
        <cfvo type="min"/>
        <cfvo type="max"/>
        <color rgb="FFFCFCFF"/>
        <color rgb="FF63BE7B"/>
      </colorScale>
    </cfRule>
  </conditionalFormatting>
  <conditionalFormatting sqref="U11">
    <cfRule type="colorScale" priority="3363">
      <colorScale>
        <cfvo type="min"/>
        <cfvo type="percentile" val="50"/>
        <cfvo type="max"/>
        <color rgb="FFF8696B"/>
        <color rgb="FFFCFCFF"/>
        <color rgb="FF63BE7B"/>
      </colorScale>
    </cfRule>
  </conditionalFormatting>
  <conditionalFormatting sqref="U11">
    <cfRule type="colorScale" priority="3357">
      <colorScale>
        <cfvo type="min"/>
        <cfvo type="percentile" val="50"/>
        <cfvo type="max"/>
        <color rgb="FFF8696B"/>
        <color rgb="FFFCFCFF"/>
        <color rgb="FF63BE7B"/>
      </colorScale>
    </cfRule>
    <cfRule type="colorScale" priority="3358">
      <colorScale>
        <cfvo type="min"/>
        <cfvo type="max"/>
        <color rgb="FFFCFCFF"/>
        <color rgb="FF63BE7B"/>
      </colorScale>
    </cfRule>
    <cfRule type="colorScale" priority="3359">
      <colorScale>
        <cfvo type="min"/>
        <cfvo type="max"/>
        <color rgb="FFFCFCFF"/>
        <color rgb="FF63BE7B"/>
      </colorScale>
    </cfRule>
    <cfRule type="colorScale" priority="3360">
      <colorScale>
        <cfvo type="min"/>
        <cfvo type="percentile" val="50"/>
        <cfvo type="max"/>
        <color rgb="FFF8696B"/>
        <color rgb="FFFCFCFF"/>
        <color rgb="FF63BE7B"/>
      </colorScale>
    </cfRule>
    <cfRule type="colorScale" priority="3361">
      <colorScale>
        <cfvo type="min"/>
        <cfvo type="max"/>
        <color rgb="FFFCFCFF"/>
        <color rgb="FF63BE7B"/>
      </colorScale>
    </cfRule>
    <cfRule type="colorScale" priority="3362">
      <colorScale>
        <cfvo type="min"/>
        <cfvo type="percentile" val="50"/>
        <cfvo type="max"/>
        <color rgb="FFF8696B"/>
        <color rgb="FFFCFCFF"/>
        <color rgb="FF63BE7B"/>
      </colorScale>
    </cfRule>
  </conditionalFormatting>
  <conditionalFormatting sqref="U11:W11">
    <cfRule type="colorScale" priority="3355">
      <colorScale>
        <cfvo type="min"/>
        <cfvo type="max"/>
        <color rgb="FFFFEF9C"/>
        <color rgb="FF63BE7B"/>
      </colorScale>
    </cfRule>
    <cfRule type="colorScale" priority="3356">
      <colorScale>
        <cfvo type="min"/>
        <cfvo type="max"/>
        <color rgb="FFFFEF9C"/>
        <color rgb="FF63BE7B"/>
      </colorScale>
    </cfRule>
  </conditionalFormatting>
  <conditionalFormatting sqref="V11">
    <cfRule type="colorScale" priority="3353">
      <colorScale>
        <cfvo type="min"/>
        <cfvo type="percentile" val="50"/>
        <cfvo type="max"/>
        <color rgb="FF63BE7B"/>
        <color rgb="FFFCFCFF"/>
        <color rgb="FFF8696B"/>
      </colorScale>
    </cfRule>
    <cfRule type="colorScale" priority="3354">
      <colorScale>
        <cfvo type="min"/>
        <cfvo type="percentile" val="50"/>
        <cfvo type="max"/>
        <color rgb="FF63BE7B"/>
        <color rgb="FFFCFCFF"/>
        <color rgb="FFF8696B"/>
      </colorScale>
    </cfRule>
  </conditionalFormatting>
  <conditionalFormatting sqref="V11">
    <cfRule type="colorScale" priority="3352">
      <colorScale>
        <cfvo type="min"/>
        <cfvo type="percentile" val="50"/>
        <cfvo type="max"/>
        <color rgb="FF63BE7B"/>
        <color rgb="FFFCFCFF"/>
        <color rgb="FFF8696B"/>
      </colorScale>
    </cfRule>
  </conditionalFormatting>
  <conditionalFormatting sqref="V11">
    <cfRule type="colorScale" priority="3347">
      <colorScale>
        <cfvo type="min"/>
        <cfvo type="percentile" val="50"/>
        <cfvo type="max"/>
        <color rgb="FF63BE7B"/>
        <color rgb="FFFCFCFF"/>
        <color rgb="FFF8696B"/>
      </colorScale>
    </cfRule>
    <cfRule type="colorScale" priority="3348">
      <colorScale>
        <cfvo type="min"/>
        <cfvo type="percentile" val="50"/>
        <cfvo type="max"/>
        <color rgb="FF63BE7B"/>
        <color rgb="FFFCFCFF"/>
        <color rgb="FFF8696B"/>
      </colorScale>
    </cfRule>
    <cfRule type="colorScale" priority="3349">
      <colorScale>
        <cfvo type="min"/>
        <cfvo type="max"/>
        <color rgb="FF63BE7B"/>
        <color rgb="FFFCFCFF"/>
      </colorScale>
    </cfRule>
    <cfRule type="colorScale" priority="3350">
      <colorScale>
        <cfvo type="min"/>
        <cfvo type="percentile" val="50"/>
        <cfvo type="max"/>
        <color rgb="FF63BE7B"/>
        <color rgb="FFFCFCFF"/>
        <color rgb="FFF8696B"/>
      </colorScale>
    </cfRule>
    <cfRule type="colorScale" priority="3351">
      <colorScale>
        <cfvo type="min"/>
        <cfvo type="percentile" val="50"/>
        <cfvo type="max"/>
        <color rgb="FF63BE7B"/>
        <color rgb="FFFCFCFF"/>
        <color rgb="FFF8696B"/>
      </colorScale>
    </cfRule>
  </conditionalFormatting>
  <conditionalFormatting sqref="W11">
    <cfRule type="colorScale" priority="3345">
      <colorScale>
        <cfvo type="min"/>
        <cfvo type="percentile" val="50"/>
        <cfvo type="max"/>
        <color rgb="FF63BE7B"/>
        <color rgb="FFFCFCFF"/>
        <color rgb="FFF8696B"/>
      </colorScale>
    </cfRule>
    <cfRule type="colorScale" priority="3346">
      <colorScale>
        <cfvo type="min"/>
        <cfvo type="percentile" val="50"/>
        <cfvo type="max"/>
        <color rgb="FF63BE7B"/>
        <color rgb="FFFCFCFF"/>
        <color rgb="FFF8696B"/>
      </colorScale>
    </cfRule>
  </conditionalFormatting>
  <conditionalFormatting sqref="W11">
    <cfRule type="colorScale" priority="3344">
      <colorScale>
        <cfvo type="min"/>
        <cfvo type="percentile" val="50"/>
        <cfvo type="max"/>
        <color rgb="FF63BE7B"/>
        <color rgb="FFFCFCFF"/>
        <color rgb="FFF8696B"/>
      </colorScale>
    </cfRule>
  </conditionalFormatting>
  <conditionalFormatting sqref="W11">
    <cfRule type="colorScale" priority="3340">
      <colorScale>
        <cfvo type="min"/>
        <cfvo type="percentile" val="50"/>
        <cfvo type="max"/>
        <color rgb="FF63BE7B"/>
        <color rgb="FFFCFCFF"/>
        <color rgb="FFF8696B"/>
      </colorScale>
    </cfRule>
    <cfRule type="colorScale" priority="3341">
      <colorScale>
        <cfvo type="min"/>
        <cfvo type="max"/>
        <color rgb="FF63BE7B"/>
        <color rgb="FFFCFCFF"/>
      </colorScale>
    </cfRule>
    <cfRule type="colorScale" priority="3342">
      <colorScale>
        <cfvo type="min"/>
        <cfvo type="percentile" val="50"/>
        <cfvo type="max"/>
        <color rgb="FF63BE7B"/>
        <color rgb="FFFCFCFF"/>
        <color rgb="FFF8696B"/>
      </colorScale>
    </cfRule>
    <cfRule type="colorScale" priority="3343">
      <colorScale>
        <cfvo type="min"/>
        <cfvo type="percentile" val="50"/>
        <cfvo type="max"/>
        <color rgb="FF63BE7B"/>
        <color rgb="FFFCFCFF"/>
        <color rgb="FFF8696B"/>
      </colorScale>
    </cfRule>
  </conditionalFormatting>
  <conditionalFormatting sqref="J11">
    <cfRule type="colorScale" priority="3335">
      <colorScale>
        <cfvo type="min"/>
        <cfvo type="max"/>
        <color rgb="FFFCFCFF"/>
        <color rgb="FF63BE7B"/>
      </colorScale>
    </cfRule>
    <cfRule type="colorScale" priority="3336">
      <colorScale>
        <cfvo type="min"/>
        <cfvo type="max"/>
        <color rgb="FFFCFCFF"/>
        <color rgb="FF63BE7B"/>
      </colorScale>
    </cfRule>
    <cfRule type="colorScale" priority="3337">
      <colorScale>
        <cfvo type="min"/>
        <cfvo type="percentile" val="50"/>
        <cfvo type="max"/>
        <color rgb="FFF8696B"/>
        <color rgb="FFFCFCFF"/>
        <color rgb="FF63BE7B"/>
      </colorScale>
    </cfRule>
    <cfRule type="colorScale" priority="3338">
      <colorScale>
        <cfvo type="min"/>
        <cfvo type="max"/>
        <color rgb="FFFCFCFF"/>
        <color rgb="FF63BE7B"/>
      </colorScale>
    </cfRule>
    <cfRule type="colorScale" priority="3339">
      <colorScale>
        <cfvo type="min"/>
        <cfvo type="percentile" val="50"/>
        <cfvo type="max"/>
        <color rgb="FFF8696B"/>
        <color rgb="FFFCFCFF"/>
        <color rgb="FF63BE7B"/>
      </colorScale>
    </cfRule>
  </conditionalFormatting>
  <conditionalFormatting sqref="J11">
    <cfRule type="colorScale" priority="3333">
      <colorScale>
        <cfvo type="min"/>
        <cfvo type="max"/>
        <color rgb="FFFCFCFF"/>
        <color rgb="FF63BE7B"/>
      </colorScale>
    </cfRule>
    <cfRule type="colorScale" priority="3334">
      <colorScale>
        <cfvo type="min"/>
        <cfvo type="max"/>
        <color rgb="FFFCFCFF"/>
        <color rgb="FF63BE7B"/>
      </colorScale>
    </cfRule>
  </conditionalFormatting>
  <conditionalFormatting sqref="J11">
    <cfRule type="colorScale" priority="3332">
      <colorScale>
        <cfvo type="min"/>
        <cfvo type="max"/>
        <color rgb="FFFCFCFF"/>
        <color rgb="FF63BE7B"/>
      </colorScale>
    </cfRule>
  </conditionalFormatting>
  <conditionalFormatting sqref="M11">
    <cfRule type="colorScale" priority="3331">
      <colorScale>
        <cfvo type="min"/>
        <cfvo type="max"/>
        <color rgb="FFFCFCFF"/>
        <color rgb="FF63BE7B"/>
      </colorScale>
    </cfRule>
  </conditionalFormatting>
  <conditionalFormatting sqref="D2">
    <cfRule type="colorScale" priority="3330">
      <colorScale>
        <cfvo type="min"/>
        <cfvo type="percentile" val="50"/>
        <cfvo type="max"/>
        <color rgb="FFF8696B"/>
        <color rgb="FFFCFCFF"/>
        <color rgb="FF63BE7B"/>
      </colorScale>
    </cfRule>
  </conditionalFormatting>
  <conditionalFormatting sqref="E2">
    <cfRule type="colorScale" priority="3329">
      <colorScale>
        <cfvo type="min"/>
        <cfvo type="max"/>
        <color rgb="FFFCFCFF"/>
        <color rgb="FF63BE7B"/>
      </colorScale>
    </cfRule>
  </conditionalFormatting>
  <conditionalFormatting sqref="E2:N2">
    <cfRule type="colorScale" priority="3325">
      <colorScale>
        <cfvo type="min"/>
        <cfvo type="max"/>
        <color rgb="FFFCFCFF"/>
        <color rgb="FF63BE7B"/>
      </colorScale>
    </cfRule>
    <cfRule type="colorScale" priority="3326">
      <colorScale>
        <cfvo type="min"/>
        <cfvo type="max"/>
        <color rgb="FFFCFCFF"/>
        <color rgb="FF63BE7B"/>
      </colorScale>
    </cfRule>
    <cfRule type="colorScale" priority="3327">
      <colorScale>
        <cfvo type="min"/>
        <cfvo type="percentile" val="50"/>
        <cfvo type="max"/>
        <color rgb="FFF8696B"/>
        <color rgb="FFFFEB84"/>
        <color rgb="FF63BE7B"/>
      </colorScale>
    </cfRule>
    <cfRule type="colorScale" priority="3328">
      <colorScale>
        <cfvo type="min"/>
        <cfvo type="max"/>
        <color rgb="FFFFEF9C"/>
        <color rgb="FF63BE7B"/>
      </colorScale>
    </cfRule>
  </conditionalFormatting>
  <conditionalFormatting sqref="Q2:U2 W2">
    <cfRule type="colorScale" priority="3324">
      <colorScale>
        <cfvo type="min"/>
        <cfvo type="max"/>
        <color rgb="FFFFEF9C"/>
        <color rgb="FF63BE7B"/>
      </colorScale>
    </cfRule>
  </conditionalFormatting>
  <conditionalFormatting sqref="R2:T2">
    <cfRule type="colorScale" priority="3323">
      <colorScale>
        <cfvo type="min"/>
        <cfvo type="max"/>
        <color rgb="FFFCFCFF"/>
        <color rgb="FF63BE7B"/>
      </colorScale>
    </cfRule>
  </conditionalFormatting>
  <conditionalFormatting sqref="V2">
    <cfRule type="colorScale" priority="3321">
      <colorScale>
        <cfvo type="min"/>
        <cfvo type="max"/>
        <color rgb="FFFFEF9C"/>
        <color rgb="FF63BE7B"/>
      </colorScale>
    </cfRule>
    <cfRule type="colorScale" priority="3322">
      <colorScale>
        <cfvo type="min"/>
        <cfvo type="max"/>
        <color rgb="FFFFEF9C"/>
        <color rgb="FF63BE7B"/>
      </colorScale>
    </cfRule>
  </conditionalFormatting>
  <conditionalFormatting sqref="D2">
    <cfRule type="colorScale" priority="3320">
      <colorScale>
        <cfvo type="min"/>
        <cfvo type="percentile" val="50"/>
        <cfvo type="max"/>
        <color rgb="FFF8696B"/>
        <color rgb="FFFCFCFF"/>
        <color rgb="FF63BE7B"/>
      </colorScale>
    </cfRule>
  </conditionalFormatting>
  <conditionalFormatting sqref="E2">
    <cfRule type="colorScale" priority="3319">
      <colorScale>
        <cfvo type="min"/>
        <cfvo type="max"/>
        <color rgb="FFFCFCFF"/>
        <color rgb="FF63BE7B"/>
      </colorScale>
    </cfRule>
  </conditionalFormatting>
  <conditionalFormatting sqref="O2">
    <cfRule type="colorScale" priority="3318">
      <colorScale>
        <cfvo type="min"/>
        <cfvo type="percentile" val="50"/>
        <cfvo type="max"/>
        <color rgb="FF63BE7B"/>
        <color rgb="FFFCFCFF"/>
        <color rgb="FFF8696B"/>
      </colorScale>
    </cfRule>
  </conditionalFormatting>
  <conditionalFormatting sqref="O2">
    <cfRule type="colorScale" priority="3317">
      <colorScale>
        <cfvo type="min"/>
        <cfvo type="percentile" val="50"/>
        <cfvo type="max"/>
        <color rgb="FF63BE7B"/>
        <color rgb="FFFCFCFF"/>
        <color rgb="FFF8696B"/>
      </colorScale>
    </cfRule>
  </conditionalFormatting>
  <conditionalFormatting sqref="P2">
    <cfRule type="colorScale" priority="3315">
      <colorScale>
        <cfvo type="min"/>
        <cfvo type="percentile" val="50"/>
        <cfvo type="max"/>
        <color rgb="FF63BE7B"/>
        <color rgb="FFFCFCFF"/>
        <color rgb="FFF8696B"/>
      </colorScale>
    </cfRule>
    <cfRule type="colorScale" priority="3316">
      <colorScale>
        <cfvo type="min"/>
        <cfvo type="max"/>
        <color rgb="FFFCFCFF"/>
        <color rgb="FFF8696B"/>
      </colorScale>
    </cfRule>
  </conditionalFormatting>
  <conditionalFormatting sqref="P2">
    <cfRule type="colorScale" priority="3314">
      <colorScale>
        <cfvo type="min"/>
        <cfvo type="percentile" val="50"/>
        <cfvo type="max"/>
        <color rgb="FF63BE7B"/>
        <color rgb="FFFCFCFF"/>
        <color rgb="FFF8696B"/>
      </colorScale>
    </cfRule>
  </conditionalFormatting>
  <conditionalFormatting sqref="Q2">
    <cfRule type="colorScale" priority="3312">
      <colorScale>
        <cfvo type="min"/>
        <cfvo type="percentile" val="50"/>
        <cfvo type="max"/>
        <color rgb="FFF8696B"/>
        <color rgb="FFFCFCFF"/>
        <color rgb="FF63BE7B"/>
      </colorScale>
    </cfRule>
    <cfRule type="colorScale" priority="3313">
      <colorScale>
        <cfvo type="min"/>
        <cfvo type="max"/>
        <color rgb="FFFCFCFF"/>
        <color rgb="FF63BE7B"/>
      </colorScale>
    </cfRule>
  </conditionalFormatting>
  <conditionalFormatting sqref="Q2">
    <cfRule type="colorScale" priority="3310">
      <colorScale>
        <cfvo type="min"/>
        <cfvo type="max"/>
        <color rgb="FFFCFCFF"/>
        <color rgb="FF63BE7B"/>
      </colorScale>
    </cfRule>
    <cfRule type="colorScale" priority="3311">
      <colorScale>
        <cfvo type="min"/>
        <cfvo type="max"/>
        <color rgb="FFFFEF9C"/>
        <color rgb="FF63BE7B"/>
      </colorScale>
    </cfRule>
  </conditionalFormatting>
  <conditionalFormatting sqref="Q2">
    <cfRule type="colorScale" priority="3309">
      <colorScale>
        <cfvo type="min"/>
        <cfvo type="max"/>
        <color rgb="FFFFEF9C"/>
        <color rgb="FF63BE7B"/>
      </colorScale>
    </cfRule>
  </conditionalFormatting>
  <conditionalFormatting sqref="R2:T2">
    <cfRule type="colorScale" priority="3307">
      <colorScale>
        <cfvo type="min"/>
        <cfvo type="max"/>
        <color rgb="FFFCFCFF"/>
        <color rgb="FF63BE7B"/>
      </colorScale>
    </cfRule>
    <cfRule type="colorScale" priority="3308">
      <colorScale>
        <cfvo type="min"/>
        <cfvo type="max"/>
        <color rgb="FFFFEF9C"/>
        <color rgb="FF63BE7B"/>
      </colorScale>
    </cfRule>
  </conditionalFormatting>
  <conditionalFormatting sqref="R2:T2">
    <cfRule type="colorScale" priority="3306">
      <colorScale>
        <cfvo type="min"/>
        <cfvo type="max"/>
        <color rgb="FFFFEF9C"/>
        <color rgb="FF63BE7B"/>
      </colorScale>
    </cfRule>
  </conditionalFormatting>
  <conditionalFormatting sqref="T2">
    <cfRule type="colorScale" priority="3304">
      <colorScale>
        <cfvo type="min"/>
        <cfvo type="percentile" val="50"/>
        <cfvo type="max"/>
        <color rgb="FFF8696B"/>
        <color rgb="FFFCFCFF"/>
        <color rgb="FF63BE7B"/>
      </colorScale>
    </cfRule>
    <cfRule type="colorScale" priority="3305">
      <colorScale>
        <cfvo type="min"/>
        <cfvo type="max"/>
        <color rgb="FFFCFCFF"/>
        <color rgb="FF63BE7B"/>
      </colorScale>
    </cfRule>
  </conditionalFormatting>
  <conditionalFormatting sqref="T2">
    <cfRule type="colorScale" priority="3302">
      <colorScale>
        <cfvo type="min"/>
        <cfvo type="max"/>
        <color rgb="FFFCFCFF"/>
        <color rgb="FF63BE7B"/>
      </colorScale>
    </cfRule>
    <cfRule type="colorScale" priority="3303">
      <colorScale>
        <cfvo type="min"/>
        <cfvo type="max"/>
        <color rgb="FFFFEF9C"/>
        <color rgb="FF63BE7B"/>
      </colorScale>
    </cfRule>
  </conditionalFormatting>
  <conditionalFormatting sqref="T2">
    <cfRule type="colorScale" priority="3301">
      <colorScale>
        <cfvo type="min"/>
        <cfvo type="max"/>
        <color rgb="FFFFEF9C"/>
        <color rgb="FF63BE7B"/>
      </colorScale>
    </cfRule>
  </conditionalFormatting>
  <conditionalFormatting sqref="U2">
    <cfRule type="colorScale" priority="3300">
      <colorScale>
        <cfvo type="min"/>
        <cfvo type="percentile" val="50"/>
        <cfvo type="max"/>
        <color rgb="FFF8696B"/>
        <color rgb="FFFCFCFF"/>
        <color rgb="FF63BE7B"/>
      </colorScale>
    </cfRule>
  </conditionalFormatting>
  <conditionalFormatting sqref="U2">
    <cfRule type="colorScale" priority="3299">
      <colorScale>
        <cfvo type="min"/>
        <cfvo type="max"/>
        <color rgb="FFFCFCFF"/>
        <color rgb="FF63BE7B"/>
      </colorScale>
    </cfRule>
  </conditionalFormatting>
  <conditionalFormatting sqref="U2 W2">
    <cfRule type="colorScale" priority="3297">
      <colorScale>
        <cfvo type="min"/>
        <cfvo type="max"/>
        <color rgb="FFFFEF9C"/>
        <color rgb="FF63BE7B"/>
      </colorScale>
    </cfRule>
    <cfRule type="colorScale" priority="3298">
      <colorScale>
        <cfvo type="min"/>
        <cfvo type="max"/>
        <color rgb="FFFFEF9C"/>
        <color rgb="FF63BE7B"/>
      </colorScale>
    </cfRule>
  </conditionalFormatting>
  <conditionalFormatting sqref="W2">
    <cfRule type="colorScale" priority="3296">
      <colorScale>
        <cfvo type="min"/>
        <cfvo type="percentile" val="50"/>
        <cfvo type="max"/>
        <color rgb="FF63BE7B"/>
        <color rgb="FFFCFCFF"/>
        <color rgb="FFF8696B"/>
      </colorScale>
    </cfRule>
  </conditionalFormatting>
  <conditionalFormatting sqref="W2">
    <cfRule type="colorScale" priority="3294">
      <colorScale>
        <cfvo type="min"/>
        <cfvo type="percentile" val="50"/>
        <cfvo type="max"/>
        <color rgb="FF63BE7B"/>
        <color rgb="FFFCFCFF"/>
        <color rgb="FFF8696B"/>
      </colorScale>
    </cfRule>
    <cfRule type="colorScale" priority="3295">
      <colorScale>
        <cfvo type="min"/>
        <cfvo type="max"/>
        <color rgb="FF63BE7B"/>
        <color rgb="FFFCFCFF"/>
      </colorScale>
    </cfRule>
  </conditionalFormatting>
  <conditionalFormatting sqref="D2">
    <cfRule type="colorScale" priority="3293">
      <colorScale>
        <cfvo type="min"/>
        <cfvo type="percentile" val="50"/>
        <cfvo type="max"/>
        <color rgb="FFF8696B"/>
        <color rgb="FFFCFCFF"/>
        <color rgb="FF63BE7B"/>
      </colorScale>
    </cfRule>
  </conditionalFormatting>
  <conditionalFormatting sqref="E2">
    <cfRule type="colorScale" priority="3292">
      <colorScale>
        <cfvo type="min"/>
        <cfvo type="max"/>
        <color rgb="FFFCFCFF"/>
        <color rgb="FF63BE7B"/>
      </colorScale>
    </cfRule>
  </conditionalFormatting>
  <conditionalFormatting sqref="O2">
    <cfRule type="colorScale" priority="3291">
      <colorScale>
        <cfvo type="min"/>
        <cfvo type="percentile" val="50"/>
        <cfvo type="max"/>
        <color rgb="FF63BE7B"/>
        <color rgb="FFFCFCFF"/>
        <color rgb="FFF8696B"/>
      </colorScale>
    </cfRule>
  </conditionalFormatting>
  <conditionalFormatting sqref="U2">
    <cfRule type="colorScale" priority="3290">
      <colorScale>
        <cfvo type="min"/>
        <cfvo type="percentile" val="50"/>
        <cfvo type="max"/>
        <color rgb="FFF8696B"/>
        <color rgb="FFFCFCFF"/>
        <color rgb="FF63BE7B"/>
      </colorScale>
    </cfRule>
  </conditionalFormatting>
  <conditionalFormatting sqref="W2">
    <cfRule type="colorScale" priority="3289">
      <colorScale>
        <cfvo type="min"/>
        <cfvo type="percentile" val="50"/>
        <cfvo type="max"/>
        <color rgb="FF63BE7B"/>
        <color rgb="FFFCFCFF"/>
        <color rgb="FFF8696B"/>
      </colorScale>
    </cfRule>
  </conditionalFormatting>
  <conditionalFormatting sqref="P2">
    <cfRule type="colorScale" priority="3288">
      <colorScale>
        <cfvo type="min"/>
        <cfvo type="percentile" val="50"/>
        <cfvo type="max"/>
        <color rgb="FF63BE7B"/>
        <color rgb="FFFCFCFF"/>
        <color rgb="FFF8696B"/>
      </colorScale>
    </cfRule>
  </conditionalFormatting>
  <conditionalFormatting sqref="Q2">
    <cfRule type="colorScale" priority="3287">
      <colorScale>
        <cfvo type="min"/>
        <cfvo type="percentile" val="50"/>
        <cfvo type="max"/>
        <color rgb="FFF8696B"/>
        <color rgb="FFFCFCFF"/>
        <color rgb="FF63BE7B"/>
      </colorScale>
    </cfRule>
  </conditionalFormatting>
  <conditionalFormatting sqref="D2">
    <cfRule type="colorScale" priority="3286">
      <colorScale>
        <cfvo type="min"/>
        <cfvo type="percentile" val="50"/>
        <cfvo type="max"/>
        <color rgb="FFF8696B"/>
        <color rgb="FFFCFCFF"/>
        <color rgb="FF63BE7B"/>
      </colorScale>
    </cfRule>
  </conditionalFormatting>
  <conditionalFormatting sqref="E2">
    <cfRule type="colorScale" priority="3284">
      <colorScale>
        <cfvo type="min"/>
        <cfvo type="percentile" val="50"/>
        <cfvo type="max"/>
        <color rgb="FFF8696B"/>
        <color rgb="FFFCFCFF"/>
        <color rgb="FF63BE7B"/>
      </colorScale>
    </cfRule>
    <cfRule type="colorScale" priority="3285">
      <colorScale>
        <cfvo type="min"/>
        <cfvo type="max"/>
        <color rgb="FFFCFCFF"/>
        <color rgb="FF63BE7B"/>
      </colorScale>
    </cfRule>
  </conditionalFormatting>
  <conditionalFormatting sqref="E2">
    <cfRule type="colorScale" priority="3283">
      <colorScale>
        <cfvo type="min"/>
        <cfvo type="percentile" val="50"/>
        <cfvo type="max"/>
        <color rgb="FFF8696B"/>
        <color rgb="FFFCFCFF"/>
        <color rgb="FF63BE7B"/>
      </colorScale>
    </cfRule>
  </conditionalFormatting>
  <conditionalFormatting sqref="E2">
    <cfRule type="colorScale" priority="3282">
      <colorScale>
        <cfvo type="min"/>
        <cfvo type="max"/>
        <color rgb="FFFCFCFF"/>
        <color rgb="FF63BE7B"/>
      </colorScale>
    </cfRule>
  </conditionalFormatting>
  <conditionalFormatting sqref="O2">
    <cfRule type="colorScale" priority="3281">
      <colorScale>
        <cfvo type="min"/>
        <cfvo type="percentile" val="50"/>
        <cfvo type="max"/>
        <color rgb="FF63BE7B"/>
        <color rgb="FFFCFCFF"/>
        <color rgb="FFF8696B"/>
      </colorScale>
    </cfRule>
  </conditionalFormatting>
  <conditionalFormatting sqref="P2">
    <cfRule type="colorScale" priority="3280">
      <colorScale>
        <cfvo type="min"/>
        <cfvo type="percentile" val="50"/>
        <cfvo type="max"/>
        <color rgb="FF63BE7B"/>
        <color rgb="FFFCFCFF"/>
        <color rgb="FFF8696B"/>
      </colorScale>
    </cfRule>
  </conditionalFormatting>
  <conditionalFormatting sqref="Q2">
    <cfRule type="colorScale" priority="3279">
      <colorScale>
        <cfvo type="min"/>
        <cfvo type="percentile" val="50"/>
        <cfvo type="max"/>
        <color rgb="FFF8696B"/>
        <color rgb="FFFCFCFF"/>
        <color rgb="FF63BE7B"/>
      </colorScale>
    </cfRule>
  </conditionalFormatting>
  <conditionalFormatting sqref="R2">
    <cfRule type="colorScale" priority="3278">
      <colorScale>
        <cfvo type="min"/>
        <cfvo type="max"/>
        <color rgb="FFFCFCFF"/>
        <color rgb="FF63BE7B"/>
      </colorScale>
    </cfRule>
  </conditionalFormatting>
  <conditionalFormatting sqref="R2">
    <cfRule type="colorScale" priority="3276">
      <colorScale>
        <cfvo type="min"/>
        <cfvo type="max"/>
        <color rgb="FFFCFCFF"/>
        <color rgb="FF63BE7B"/>
      </colorScale>
    </cfRule>
    <cfRule type="colorScale" priority="3277">
      <colorScale>
        <cfvo type="min"/>
        <cfvo type="percentile" val="50"/>
        <cfvo type="max"/>
        <color rgb="FFF8696B"/>
        <color rgb="FFFCFCFF"/>
        <color rgb="FF63BE7B"/>
      </colorScale>
    </cfRule>
  </conditionalFormatting>
  <conditionalFormatting sqref="R2:T2">
    <cfRule type="colorScale" priority="3274">
      <colorScale>
        <cfvo type="min"/>
        <cfvo type="percentile" val="50"/>
        <cfvo type="max"/>
        <color rgb="FFF8696B"/>
        <color rgb="FFFCFCFF"/>
        <color rgb="FF63BE7B"/>
      </colorScale>
    </cfRule>
    <cfRule type="colorScale" priority="3275">
      <colorScale>
        <cfvo type="min"/>
        <cfvo type="max"/>
        <color rgb="FFFCFCFF"/>
        <color rgb="FF63BE7B"/>
      </colorScale>
    </cfRule>
  </conditionalFormatting>
  <conditionalFormatting sqref="S2:T2">
    <cfRule type="colorScale" priority="3273">
      <colorScale>
        <cfvo type="min"/>
        <cfvo type="max"/>
        <color rgb="FFFCFCFF"/>
        <color rgb="FF63BE7B"/>
      </colorScale>
    </cfRule>
  </conditionalFormatting>
  <conditionalFormatting sqref="S2:T2">
    <cfRule type="colorScale" priority="3271">
      <colorScale>
        <cfvo type="min"/>
        <cfvo type="percentile" val="50"/>
        <cfvo type="max"/>
        <color rgb="FFF8696B"/>
        <color rgb="FFFCFCFF"/>
        <color rgb="FF63BE7B"/>
      </colorScale>
    </cfRule>
    <cfRule type="colorScale" priority="3272">
      <colorScale>
        <cfvo type="min"/>
        <cfvo type="max"/>
        <color rgb="FFFCFCFF"/>
        <color rgb="FF63BE7B"/>
      </colorScale>
    </cfRule>
  </conditionalFormatting>
  <conditionalFormatting sqref="T2">
    <cfRule type="colorScale" priority="3269">
      <colorScale>
        <cfvo type="min"/>
        <cfvo type="max"/>
        <color rgb="FFFCFCFF"/>
        <color rgb="FF63BE7B"/>
      </colorScale>
    </cfRule>
    <cfRule type="colorScale" priority="3270">
      <colorScale>
        <cfvo type="min"/>
        <cfvo type="percentile" val="50"/>
        <cfvo type="max"/>
        <color rgb="FFF8696B"/>
        <color rgb="FFFCFCFF"/>
        <color rgb="FF63BE7B"/>
      </colorScale>
    </cfRule>
  </conditionalFormatting>
  <conditionalFormatting sqref="T2">
    <cfRule type="colorScale" priority="3267">
      <colorScale>
        <cfvo type="min"/>
        <cfvo type="percentile" val="50"/>
        <cfvo type="max"/>
        <color rgb="FFF8696B"/>
        <color rgb="FFFCFCFF"/>
        <color rgb="FF63BE7B"/>
      </colorScale>
    </cfRule>
    <cfRule type="colorScale" priority="3268">
      <colorScale>
        <cfvo type="min"/>
        <cfvo type="max"/>
        <color rgb="FFFCFCFF"/>
        <color rgb="FF63BE7B"/>
      </colorScale>
    </cfRule>
  </conditionalFormatting>
  <conditionalFormatting sqref="U2">
    <cfRule type="colorScale" priority="3265">
      <colorScale>
        <cfvo type="min"/>
        <cfvo type="max"/>
        <color rgb="FFFCFCFF"/>
        <color rgb="FF63BE7B"/>
      </colorScale>
    </cfRule>
    <cfRule type="colorScale" priority="3266">
      <colorScale>
        <cfvo type="min"/>
        <cfvo type="percentile" val="50"/>
        <cfvo type="max"/>
        <color rgb="FFF8696B"/>
        <color rgb="FFFCFCFF"/>
        <color rgb="FF63BE7B"/>
      </colorScale>
    </cfRule>
  </conditionalFormatting>
  <conditionalFormatting sqref="U2">
    <cfRule type="colorScale" priority="3264">
      <colorScale>
        <cfvo type="min"/>
        <cfvo type="percentile" val="50"/>
        <cfvo type="max"/>
        <color rgb="FFF8696B"/>
        <color rgb="FFFCFCFF"/>
        <color rgb="FF63BE7B"/>
      </colorScale>
    </cfRule>
  </conditionalFormatting>
  <conditionalFormatting sqref="V2">
    <cfRule type="colorScale" priority="3256">
      <colorScale>
        <cfvo type="min"/>
        <cfvo type="max"/>
        <color rgb="FFFFEF9C"/>
        <color rgb="FF63BE7B"/>
      </colorScale>
    </cfRule>
    <cfRule type="colorScale" priority="3257">
      <colorScale>
        <cfvo type="min"/>
        <cfvo type="percentile" val="50"/>
        <cfvo type="max"/>
        <color rgb="FF63BE7B"/>
        <color rgb="FFFCFCFF"/>
        <color rgb="FFF8696B"/>
      </colorScale>
    </cfRule>
    <cfRule type="colorScale" priority="3258">
      <colorScale>
        <cfvo type="min"/>
        <cfvo type="percentile" val="50"/>
        <cfvo type="max"/>
        <color rgb="FF63BE7B"/>
        <color rgb="FFFCFCFF"/>
        <color rgb="FFF8696B"/>
      </colorScale>
    </cfRule>
    <cfRule type="colorScale" priority="3259">
      <colorScale>
        <cfvo type="min"/>
        <cfvo type="max"/>
        <color rgb="FF63BE7B"/>
        <color rgb="FFFCFCFF"/>
      </colorScale>
    </cfRule>
    <cfRule type="colorScale" priority="3260">
      <colorScale>
        <cfvo type="min"/>
        <cfvo type="percentile" val="50"/>
        <cfvo type="max"/>
        <color rgb="FF63BE7B"/>
        <color rgb="FFFCFCFF"/>
        <color rgb="FFF8696B"/>
      </colorScale>
    </cfRule>
    <cfRule type="colorScale" priority="3261">
      <colorScale>
        <cfvo type="min"/>
        <cfvo type="max"/>
        <color rgb="FFFFEF9C"/>
        <color rgb="FF63BE7B"/>
      </colorScale>
    </cfRule>
    <cfRule type="colorScale" priority="3262">
      <colorScale>
        <cfvo type="min"/>
        <cfvo type="max"/>
        <color rgb="FFFFEF9C"/>
        <color rgb="FF63BE7B"/>
      </colorScale>
    </cfRule>
    <cfRule type="colorScale" priority="3263">
      <colorScale>
        <cfvo type="min"/>
        <cfvo type="max"/>
        <color rgb="FFFFEF9C"/>
        <color rgb="FF63BE7B"/>
      </colorScale>
    </cfRule>
  </conditionalFormatting>
  <conditionalFormatting sqref="V2">
    <cfRule type="colorScale" priority="3255">
      <colorScale>
        <cfvo type="min"/>
        <cfvo type="percentile" val="50"/>
        <cfvo type="max"/>
        <color rgb="FF63BE7B"/>
        <color rgb="FFFCFCFF"/>
        <color rgb="FFF8696B"/>
      </colorScale>
    </cfRule>
  </conditionalFormatting>
  <conditionalFormatting sqref="W2">
    <cfRule type="colorScale" priority="3254">
      <colorScale>
        <cfvo type="min"/>
        <cfvo type="percentile" val="50"/>
        <cfvo type="max"/>
        <color rgb="FF63BE7B"/>
        <color rgb="FFFCFCFF"/>
        <color rgb="FFF8696B"/>
      </colorScale>
    </cfRule>
  </conditionalFormatting>
  <conditionalFormatting sqref="S2:T2">
    <cfRule type="colorScale" priority="3253">
      <colorScale>
        <cfvo type="min"/>
        <cfvo type="percentile" val="50"/>
        <cfvo type="max"/>
        <color rgb="FFF8696B"/>
        <color rgb="FFFCFCFF"/>
        <color rgb="FF63BE7B"/>
      </colorScale>
    </cfRule>
  </conditionalFormatting>
  <conditionalFormatting sqref="R2">
    <cfRule type="colorScale" priority="3251">
      <colorScale>
        <cfvo type="min"/>
        <cfvo type="percentile" val="50"/>
        <cfvo type="max"/>
        <color rgb="FFF8696B"/>
        <color rgb="FFFCFCFF"/>
        <color rgb="FF63BE7B"/>
      </colorScale>
    </cfRule>
    <cfRule type="colorScale" priority="3252">
      <colorScale>
        <cfvo type="min"/>
        <cfvo type="max"/>
        <color rgb="FFFCFCFF"/>
        <color rgb="FF63BE7B"/>
      </colorScale>
    </cfRule>
  </conditionalFormatting>
  <conditionalFormatting sqref="T2">
    <cfRule type="colorScale" priority="3250">
      <colorScale>
        <cfvo type="min"/>
        <cfvo type="percentile" val="50"/>
        <cfvo type="max"/>
        <color rgb="FFF8696B"/>
        <color rgb="FFFCFCFF"/>
        <color rgb="FF63BE7B"/>
      </colorScale>
    </cfRule>
  </conditionalFormatting>
  <conditionalFormatting sqref="R2">
    <cfRule type="colorScale" priority="3248">
      <colorScale>
        <cfvo type="min"/>
        <cfvo type="max"/>
        <color rgb="FFFCFCFF"/>
        <color rgb="FF63BE7B"/>
      </colorScale>
    </cfRule>
    <cfRule type="colorScale" priority="3249">
      <colorScale>
        <cfvo type="min"/>
        <cfvo type="percentile" val="50"/>
        <cfvo type="max"/>
        <color rgb="FFF8696B"/>
        <color rgb="FFFCFCFF"/>
        <color rgb="FF63BE7B"/>
      </colorScale>
    </cfRule>
  </conditionalFormatting>
  <conditionalFormatting sqref="D2">
    <cfRule type="colorScale" priority="3247">
      <colorScale>
        <cfvo type="min"/>
        <cfvo type="percentile" val="50"/>
        <cfvo type="max"/>
        <color rgb="FFF8696B"/>
        <color rgb="FFFCFCFF"/>
        <color rgb="FF63BE7B"/>
      </colorScale>
    </cfRule>
  </conditionalFormatting>
  <conditionalFormatting sqref="E2">
    <cfRule type="colorScale" priority="3246">
      <colorScale>
        <cfvo type="min"/>
        <cfvo type="max"/>
        <color rgb="FFFCFCFF"/>
        <color rgb="FF63BE7B"/>
      </colorScale>
    </cfRule>
  </conditionalFormatting>
  <conditionalFormatting sqref="O2">
    <cfRule type="colorScale" priority="3245">
      <colorScale>
        <cfvo type="min"/>
        <cfvo type="percentile" val="50"/>
        <cfvo type="max"/>
        <color rgb="FF63BE7B"/>
        <color rgb="FFFCFCFF"/>
        <color rgb="FFF8696B"/>
      </colorScale>
    </cfRule>
  </conditionalFormatting>
  <conditionalFormatting sqref="P2">
    <cfRule type="colorScale" priority="3244">
      <colorScale>
        <cfvo type="min"/>
        <cfvo type="percentile" val="50"/>
        <cfvo type="max"/>
        <color rgb="FF63BE7B"/>
        <color rgb="FFFCFCFF"/>
        <color rgb="FFF8696B"/>
      </colorScale>
    </cfRule>
  </conditionalFormatting>
  <conditionalFormatting sqref="Q2">
    <cfRule type="colorScale" priority="3243">
      <colorScale>
        <cfvo type="min"/>
        <cfvo type="percentile" val="50"/>
        <cfvo type="max"/>
        <color rgb="FFF8696B"/>
        <color rgb="FFFCFCFF"/>
        <color rgb="FF63BE7B"/>
      </colorScale>
    </cfRule>
  </conditionalFormatting>
  <conditionalFormatting sqref="R2">
    <cfRule type="colorScale" priority="3242">
      <colorScale>
        <cfvo type="min"/>
        <cfvo type="max"/>
        <color rgb="FFFCFCFF"/>
        <color rgb="FF63BE7B"/>
      </colorScale>
    </cfRule>
  </conditionalFormatting>
  <conditionalFormatting sqref="S2">
    <cfRule type="colorScale" priority="3241">
      <colorScale>
        <cfvo type="min"/>
        <cfvo type="max"/>
        <color rgb="FFFCFCFF"/>
        <color rgb="FF63BE7B"/>
      </colorScale>
    </cfRule>
  </conditionalFormatting>
  <conditionalFormatting sqref="T2">
    <cfRule type="colorScale" priority="3240">
      <colorScale>
        <cfvo type="min"/>
        <cfvo type="max"/>
        <color rgb="FFFCFCFF"/>
        <color rgb="FF63BE7B"/>
      </colorScale>
    </cfRule>
  </conditionalFormatting>
  <conditionalFormatting sqref="U2">
    <cfRule type="colorScale" priority="3239">
      <colorScale>
        <cfvo type="min"/>
        <cfvo type="max"/>
        <color rgb="FFFCFCFF"/>
        <color rgb="FF63BE7B"/>
      </colorScale>
    </cfRule>
  </conditionalFormatting>
  <conditionalFormatting sqref="W2">
    <cfRule type="colorScale" priority="3238">
      <colorScale>
        <cfvo type="min"/>
        <cfvo type="percentile" val="50"/>
        <cfvo type="max"/>
        <color rgb="FF63BE7B"/>
        <color rgb="FFFCFCFF"/>
        <color rgb="FFF8696B"/>
      </colorScale>
    </cfRule>
  </conditionalFormatting>
  <conditionalFormatting sqref="D2">
    <cfRule type="colorScale" priority="3237">
      <colorScale>
        <cfvo type="min"/>
        <cfvo type="percentile" val="50"/>
        <cfvo type="max"/>
        <color rgb="FFF8696B"/>
        <color rgb="FFFCFCFF"/>
        <color rgb="FF63BE7B"/>
      </colorScale>
    </cfRule>
  </conditionalFormatting>
  <conditionalFormatting sqref="O2">
    <cfRule type="colorScale" priority="3235">
      <colorScale>
        <cfvo type="min"/>
        <cfvo type="percentile" val="50"/>
        <cfvo type="max"/>
        <color rgb="FF63BE7B"/>
        <color rgb="FFFCFCFF"/>
        <color rgb="FFF8696B"/>
      </colorScale>
    </cfRule>
    <cfRule type="colorScale" priority="3236">
      <colorScale>
        <cfvo type="min"/>
        <cfvo type="max"/>
        <color rgb="FFFCFCFF"/>
        <color rgb="FF63BE7B"/>
      </colorScale>
    </cfRule>
  </conditionalFormatting>
  <conditionalFormatting sqref="P2">
    <cfRule type="colorScale" priority="3234">
      <colorScale>
        <cfvo type="min"/>
        <cfvo type="percentile" val="50"/>
        <cfvo type="max"/>
        <color rgb="FF63BE7B"/>
        <color rgb="FFFCFCFF"/>
        <color rgb="FFF8696B"/>
      </colorScale>
    </cfRule>
  </conditionalFormatting>
  <conditionalFormatting sqref="Q2">
    <cfRule type="colorScale" priority="3233">
      <colorScale>
        <cfvo type="min"/>
        <cfvo type="percentile" val="50"/>
        <cfvo type="max"/>
        <color rgb="FFF8696B"/>
        <color rgb="FFFCFCFF"/>
        <color rgb="FF63BE7B"/>
      </colorScale>
    </cfRule>
  </conditionalFormatting>
  <conditionalFormatting sqref="R2">
    <cfRule type="colorScale" priority="3232">
      <colorScale>
        <cfvo type="min"/>
        <cfvo type="max"/>
        <color rgb="FFFCFCFF"/>
        <color rgb="FF63BE7B"/>
      </colorScale>
    </cfRule>
  </conditionalFormatting>
  <conditionalFormatting sqref="S2">
    <cfRule type="colorScale" priority="3231">
      <colorScale>
        <cfvo type="min"/>
        <cfvo type="max"/>
        <color rgb="FFFCFCFF"/>
        <color rgb="FF63BE7B"/>
      </colorScale>
    </cfRule>
  </conditionalFormatting>
  <conditionalFormatting sqref="T2">
    <cfRule type="colorScale" priority="3230">
      <colorScale>
        <cfvo type="min"/>
        <cfvo type="max"/>
        <color rgb="FFFCFCFF"/>
        <color rgb="FF63BE7B"/>
      </colorScale>
    </cfRule>
  </conditionalFormatting>
  <conditionalFormatting sqref="U2">
    <cfRule type="colorScale" priority="3229">
      <colorScale>
        <cfvo type="min"/>
        <cfvo type="max"/>
        <color rgb="FFFCFCFF"/>
        <color rgb="FF63BE7B"/>
      </colorScale>
    </cfRule>
  </conditionalFormatting>
  <conditionalFormatting sqref="W2">
    <cfRule type="colorScale" priority="3228">
      <colorScale>
        <cfvo type="min"/>
        <cfvo type="percentile" val="50"/>
        <cfvo type="max"/>
        <color rgb="FF63BE7B"/>
        <color rgb="FFFCFCFF"/>
        <color rgb="FFF8696B"/>
      </colorScale>
    </cfRule>
  </conditionalFormatting>
  <conditionalFormatting sqref="D2">
    <cfRule type="colorScale" priority="3227">
      <colorScale>
        <cfvo type="min"/>
        <cfvo type="percentile" val="50"/>
        <cfvo type="max"/>
        <color rgb="FFF8696B"/>
        <color rgb="FFFCFCFF"/>
        <color rgb="FF63BE7B"/>
      </colorScale>
    </cfRule>
  </conditionalFormatting>
  <conditionalFormatting sqref="E2">
    <cfRule type="colorScale" priority="3226">
      <colorScale>
        <cfvo type="min"/>
        <cfvo type="max"/>
        <color rgb="FFFCFCFF"/>
        <color rgb="FF63BE7B"/>
      </colorScale>
    </cfRule>
  </conditionalFormatting>
  <conditionalFormatting sqref="O2">
    <cfRule type="colorScale" priority="3225">
      <colorScale>
        <cfvo type="min"/>
        <cfvo type="percentile" val="50"/>
        <cfvo type="max"/>
        <color rgb="FF63BE7B"/>
        <color rgb="FFFCFCFF"/>
        <color rgb="FFF8696B"/>
      </colorScale>
    </cfRule>
  </conditionalFormatting>
  <conditionalFormatting sqref="P2">
    <cfRule type="colorScale" priority="3224">
      <colorScale>
        <cfvo type="min"/>
        <cfvo type="percentile" val="50"/>
        <cfvo type="max"/>
        <color rgb="FF63BE7B"/>
        <color rgb="FFFCFCFF"/>
        <color rgb="FFF8696B"/>
      </colorScale>
    </cfRule>
  </conditionalFormatting>
  <conditionalFormatting sqref="Q2">
    <cfRule type="colorScale" priority="3223">
      <colorScale>
        <cfvo type="min"/>
        <cfvo type="percentile" val="50"/>
        <cfvo type="max"/>
        <color rgb="FFF8696B"/>
        <color rgb="FFFCFCFF"/>
        <color rgb="FF63BE7B"/>
      </colorScale>
    </cfRule>
  </conditionalFormatting>
  <conditionalFormatting sqref="R2">
    <cfRule type="colorScale" priority="3222">
      <colorScale>
        <cfvo type="min"/>
        <cfvo type="max"/>
        <color rgb="FFFCFCFF"/>
        <color rgb="FF63BE7B"/>
      </colorScale>
    </cfRule>
  </conditionalFormatting>
  <conditionalFormatting sqref="S2">
    <cfRule type="colorScale" priority="3221">
      <colorScale>
        <cfvo type="min"/>
        <cfvo type="max"/>
        <color rgb="FFFCFCFF"/>
        <color rgb="FF63BE7B"/>
      </colorScale>
    </cfRule>
  </conditionalFormatting>
  <conditionalFormatting sqref="T2">
    <cfRule type="colorScale" priority="3220">
      <colorScale>
        <cfvo type="min"/>
        <cfvo type="max"/>
        <color rgb="FFFCFCFF"/>
        <color rgb="FF63BE7B"/>
      </colorScale>
    </cfRule>
  </conditionalFormatting>
  <conditionalFormatting sqref="U2">
    <cfRule type="colorScale" priority="3219">
      <colorScale>
        <cfvo type="min"/>
        <cfvo type="percentile" val="50"/>
        <cfvo type="max"/>
        <color rgb="FFF8696B"/>
        <color rgb="FFFCFCFF"/>
        <color rgb="FF63BE7B"/>
      </colorScale>
    </cfRule>
  </conditionalFormatting>
  <conditionalFormatting sqref="W2">
    <cfRule type="colorScale" priority="3218">
      <colorScale>
        <cfvo type="min"/>
        <cfvo type="percentile" val="50"/>
        <cfvo type="max"/>
        <color rgb="FF63BE7B"/>
        <color rgb="FFFCFCFF"/>
        <color rgb="FFF8696B"/>
      </colorScale>
    </cfRule>
  </conditionalFormatting>
  <conditionalFormatting sqref="D2">
    <cfRule type="colorScale" priority="3217">
      <colorScale>
        <cfvo type="min"/>
        <cfvo type="percentile" val="50"/>
        <cfvo type="max"/>
        <color rgb="FFF8696B"/>
        <color rgb="FFFCFCFF"/>
        <color rgb="FF63BE7B"/>
      </colorScale>
    </cfRule>
  </conditionalFormatting>
  <conditionalFormatting sqref="E2">
    <cfRule type="colorScale" priority="3216">
      <colorScale>
        <cfvo type="min"/>
        <cfvo type="max"/>
        <color rgb="FFFCFCFF"/>
        <color rgb="FF63BE7B"/>
      </colorScale>
    </cfRule>
  </conditionalFormatting>
  <conditionalFormatting sqref="O2">
    <cfRule type="colorScale" priority="3215">
      <colorScale>
        <cfvo type="min"/>
        <cfvo type="percentile" val="50"/>
        <cfvo type="max"/>
        <color rgb="FF63BE7B"/>
        <color rgb="FFFCFCFF"/>
        <color rgb="FFF8696B"/>
      </colorScale>
    </cfRule>
  </conditionalFormatting>
  <conditionalFormatting sqref="P2">
    <cfRule type="colorScale" priority="3214">
      <colorScale>
        <cfvo type="min"/>
        <cfvo type="percentile" val="50"/>
        <cfvo type="max"/>
        <color rgb="FF63BE7B"/>
        <color rgb="FFFCFCFF"/>
        <color rgb="FFF8696B"/>
      </colorScale>
    </cfRule>
  </conditionalFormatting>
  <conditionalFormatting sqref="Q2">
    <cfRule type="colorScale" priority="3213">
      <colorScale>
        <cfvo type="min"/>
        <cfvo type="percentile" val="50"/>
        <cfvo type="max"/>
        <color rgb="FFF8696B"/>
        <color rgb="FFFCFCFF"/>
        <color rgb="FF63BE7B"/>
      </colorScale>
    </cfRule>
  </conditionalFormatting>
  <conditionalFormatting sqref="R2">
    <cfRule type="colorScale" priority="3211">
      <colorScale>
        <cfvo type="min"/>
        <cfvo type="percentile" val="50"/>
        <cfvo type="max"/>
        <color rgb="FFF8696B"/>
        <color rgb="FFFCFCFF"/>
        <color rgb="FF63BE7B"/>
      </colorScale>
    </cfRule>
    <cfRule type="colorScale" priority="3212">
      <colorScale>
        <cfvo type="min"/>
        <cfvo type="max"/>
        <color rgb="FFFCFCFF"/>
        <color rgb="FF63BE7B"/>
      </colorScale>
    </cfRule>
  </conditionalFormatting>
  <conditionalFormatting sqref="S2:T2">
    <cfRule type="colorScale" priority="3210">
      <colorScale>
        <cfvo type="min"/>
        <cfvo type="percentile" val="50"/>
        <cfvo type="max"/>
        <color rgb="FFF8696B"/>
        <color rgb="FFFCFCFF"/>
        <color rgb="FF63BE7B"/>
      </colorScale>
    </cfRule>
  </conditionalFormatting>
  <conditionalFormatting sqref="S2:T2">
    <cfRule type="colorScale" priority="3209">
      <colorScale>
        <cfvo type="min"/>
        <cfvo type="max"/>
        <color rgb="FFFCFCFF"/>
        <color rgb="FF63BE7B"/>
      </colorScale>
    </cfRule>
  </conditionalFormatting>
  <conditionalFormatting sqref="T2">
    <cfRule type="colorScale" priority="3208">
      <colorScale>
        <cfvo type="min"/>
        <cfvo type="percentile" val="50"/>
        <cfvo type="max"/>
        <color rgb="FFF8696B"/>
        <color rgb="FFFCFCFF"/>
        <color rgb="FF63BE7B"/>
      </colorScale>
    </cfRule>
  </conditionalFormatting>
  <conditionalFormatting sqref="U2">
    <cfRule type="colorScale" priority="3207">
      <colorScale>
        <cfvo type="min"/>
        <cfvo type="percentile" val="50"/>
        <cfvo type="max"/>
        <color rgb="FFF8696B"/>
        <color rgb="FFFCFCFF"/>
        <color rgb="FF63BE7B"/>
      </colorScale>
    </cfRule>
  </conditionalFormatting>
  <conditionalFormatting sqref="V2">
    <cfRule type="colorScale" priority="3206">
      <colorScale>
        <cfvo type="min"/>
        <cfvo type="percentile" val="50"/>
        <cfvo type="max"/>
        <color rgb="FF63BE7B"/>
        <color rgb="FFFCFCFF"/>
        <color rgb="FFF8696B"/>
      </colorScale>
    </cfRule>
  </conditionalFormatting>
  <conditionalFormatting sqref="W2">
    <cfRule type="colorScale" priority="3205">
      <colorScale>
        <cfvo type="min"/>
        <cfvo type="percentile" val="50"/>
        <cfvo type="max"/>
        <color rgb="FF63BE7B"/>
        <color rgb="FFFCFCFF"/>
        <color rgb="FFF8696B"/>
      </colorScale>
    </cfRule>
  </conditionalFormatting>
  <conditionalFormatting sqref="D2">
    <cfRule type="colorScale" priority="3204">
      <colorScale>
        <cfvo type="min"/>
        <cfvo type="percentile" val="50"/>
        <cfvo type="max"/>
        <color rgb="FFF8696B"/>
        <color rgb="FFFCFCFF"/>
        <color rgb="FF63BE7B"/>
      </colorScale>
    </cfRule>
  </conditionalFormatting>
  <conditionalFormatting sqref="E2">
    <cfRule type="colorScale" priority="3203">
      <colorScale>
        <cfvo type="min"/>
        <cfvo type="max"/>
        <color rgb="FFFCFCFF"/>
        <color rgb="FF63BE7B"/>
      </colorScale>
    </cfRule>
  </conditionalFormatting>
  <conditionalFormatting sqref="O2">
    <cfRule type="colorScale" priority="3202">
      <colorScale>
        <cfvo type="min"/>
        <cfvo type="percentile" val="50"/>
        <cfvo type="max"/>
        <color rgb="FF63BE7B"/>
        <color rgb="FFFCFCFF"/>
        <color rgb="FFF8696B"/>
      </colorScale>
    </cfRule>
  </conditionalFormatting>
  <conditionalFormatting sqref="P2">
    <cfRule type="colorScale" priority="3201">
      <colorScale>
        <cfvo type="min"/>
        <cfvo type="percentile" val="50"/>
        <cfvo type="max"/>
        <color rgb="FF63BE7B"/>
        <color rgb="FFFCFCFF"/>
        <color rgb="FFF8696B"/>
      </colorScale>
    </cfRule>
  </conditionalFormatting>
  <conditionalFormatting sqref="Q2">
    <cfRule type="colorScale" priority="3200">
      <colorScale>
        <cfvo type="min"/>
        <cfvo type="percentile" val="50"/>
        <cfvo type="max"/>
        <color rgb="FFF8696B"/>
        <color rgb="FFFCFCFF"/>
        <color rgb="FF63BE7B"/>
      </colorScale>
    </cfRule>
  </conditionalFormatting>
  <conditionalFormatting sqref="R2">
    <cfRule type="colorScale" priority="3198">
      <colorScale>
        <cfvo type="min"/>
        <cfvo type="percentile" val="50"/>
        <cfvo type="max"/>
        <color rgb="FFF8696B"/>
        <color rgb="FFFCFCFF"/>
        <color rgb="FF63BE7B"/>
      </colorScale>
    </cfRule>
    <cfRule type="colorScale" priority="3199">
      <colorScale>
        <cfvo type="min"/>
        <cfvo type="max"/>
        <color rgb="FFFCFCFF"/>
        <color rgb="FF63BE7B"/>
      </colorScale>
    </cfRule>
  </conditionalFormatting>
  <conditionalFormatting sqref="S2:T2">
    <cfRule type="colorScale" priority="3196">
      <colorScale>
        <cfvo type="min"/>
        <cfvo type="percentile" val="50"/>
        <cfvo type="max"/>
        <color rgb="FFF8696B"/>
        <color rgb="FFFCFCFF"/>
        <color rgb="FF63BE7B"/>
      </colorScale>
    </cfRule>
    <cfRule type="colorScale" priority="3197">
      <colorScale>
        <cfvo type="min"/>
        <cfvo type="max"/>
        <color rgb="FFFCFCFF"/>
        <color rgb="FF63BE7B"/>
      </colorScale>
    </cfRule>
  </conditionalFormatting>
  <conditionalFormatting sqref="T2">
    <cfRule type="colorScale" priority="3195">
      <colorScale>
        <cfvo type="min"/>
        <cfvo type="percentile" val="50"/>
        <cfvo type="max"/>
        <color rgb="FFF8696B"/>
        <color rgb="FFFCFCFF"/>
        <color rgb="FF63BE7B"/>
      </colorScale>
    </cfRule>
  </conditionalFormatting>
  <conditionalFormatting sqref="U2">
    <cfRule type="colorScale" priority="3194">
      <colorScale>
        <cfvo type="min"/>
        <cfvo type="percentile" val="50"/>
        <cfvo type="max"/>
        <color rgb="FFF8696B"/>
        <color rgb="FFFCFCFF"/>
        <color rgb="FF63BE7B"/>
      </colorScale>
    </cfRule>
  </conditionalFormatting>
  <conditionalFormatting sqref="W2">
    <cfRule type="colorScale" priority="3193">
      <colorScale>
        <cfvo type="min"/>
        <cfvo type="percentile" val="50"/>
        <cfvo type="max"/>
        <color rgb="FF63BE7B"/>
        <color rgb="FFFCFCFF"/>
        <color rgb="FFF8696B"/>
      </colorScale>
    </cfRule>
  </conditionalFormatting>
  <conditionalFormatting sqref="D2">
    <cfRule type="colorScale" priority="3192">
      <colorScale>
        <cfvo type="min"/>
        <cfvo type="percentile" val="50"/>
        <cfvo type="max"/>
        <color rgb="FFF8696B"/>
        <color rgb="FFFCFCFF"/>
        <color rgb="FF63BE7B"/>
      </colorScale>
    </cfRule>
  </conditionalFormatting>
  <conditionalFormatting sqref="E2">
    <cfRule type="colorScale" priority="3191">
      <colorScale>
        <cfvo type="min"/>
        <cfvo type="max"/>
        <color rgb="FFFCFCFF"/>
        <color rgb="FF63BE7B"/>
      </colorScale>
    </cfRule>
  </conditionalFormatting>
  <conditionalFormatting sqref="O2">
    <cfRule type="colorScale" priority="3190">
      <colorScale>
        <cfvo type="min"/>
        <cfvo type="percentile" val="50"/>
        <cfvo type="max"/>
        <color rgb="FF63BE7B"/>
        <color rgb="FFFCFCFF"/>
        <color rgb="FFF8696B"/>
      </colorScale>
    </cfRule>
  </conditionalFormatting>
  <conditionalFormatting sqref="P2">
    <cfRule type="colorScale" priority="3189">
      <colorScale>
        <cfvo type="min"/>
        <cfvo type="percentile" val="50"/>
        <cfvo type="max"/>
        <color rgb="FF63BE7B"/>
        <color rgb="FFFCFCFF"/>
        <color rgb="FFF8696B"/>
      </colorScale>
    </cfRule>
  </conditionalFormatting>
  <conditionalFormatting sqref="Q2">
    <cfRule type="colorScale" priority="3188">
      <colorScale>
        <cfvo type="min"/>
        <cfvo type="percentile" val="50"/>
        <cfvo type="max"/>
        <color rgb="FFF8696B"/>
        <color rgb="FFFCFCFF"/>
        <color rgb="FF63BE7B"/>
      </colorScale>
    </cfRule>
  </conditionalFormatting>
  <conditionalFormatting sqref="R2">
    <cfRule type="colorScale" priority="3187">
      <colorScale>
        <cfvo type="min"/>
        <cfvo type="max"/>
        <color rgb="FFFCFCFF"/>
        <color rgb="FF63BE7B"/>
      </colorScale>
    </cfRule>
  </conditionalFormatting>
  <conditionalFormatting sqref="S2">
    <cfRule type="colorScale" priority="3185">
      <colorScale>
        <cfvo type="min"/>
        <cfvo type="percentile" val="50"/>
        <cfvo type="max"/>
        <color rgb="FFF8696B"/>
        <color rgb="FFFCFCFF"/>
        <color rgb="FF63BE7B"/>
      </colorScale>
    </cfRule>
    <cfRule type="colorScale" priority="3186">
      <colorScale>
        <cfvo type="min"/>
        <cfvo type="max"/>
        <color rgb="FFFCFCFF"/>
        <color rgb="FF63BE7B"/>
      </colorScale>
    </cfRule>
  </conditionalFormatting>
  <conditionalFormatting sqref="T2">
    <cfRule type="colorScale" priority="3184">
      <colorScale>
        <cfvo type="min"/>
        <cfvo type="percentile" val="50"/>
        <cfvo type="max"/>
        <color rgb="FFF8696B"/>
        <color rgb="FFFCFCFF"/>
        <color rgb="FF63BE7B"/>
      </colorScale>
    </cfRule>
  </conditionalFormatting>
  <conditionalFormatting sqref="U2">
    <cfRule type="colorScale" priority="3183">
      <colorScale>
        <cfvo type="min"/>
        <cfvo type="percentile" val="50"/>
        <cfvo type="max"/>
        <color rgb="FFF8696B"/>
        <color rgb="FFFCFCFF"/>
        <color rgb="FF63BE7B"/>
      </colorScale>
    </cfRule>
  </conditionalFormatting>
  <conditionalFormatting sqref="W2">
    <cfRule type="colorScale" priority="3182">
      <colorScale>
        <cfvo type="min"/>
        <cfvo type="percentile" val="50"/>
        <cfvo type="max"/>
        <color rgb="FF63BE7B"/>
        <color rgb="FFFCFCFF"/>
        <color rgb="FFF8696B"/>
      </colorScale>
    </cfRule>
  </conditionalFormatting>
  <conditionalFormatting sqref="D2">
    <cfRule type="colorScale" priority="3181">
      <colorScale>
        <cfvo type="min"/>
        <cfvo type="percentile" val="50"/>
        <cfvo type="max"/>
        <color rgb="FFF8696B"/>
        <color rgb="FFFCFCFF"/>
        <color rgb="FF63BE7B"/>
      </colorScale>
    </cfRule>
  </conditionalFormatting>
  <conditionalFormatting sqref="O2">
    <cfRule type="colorScale" priority="3180">
      <colorScale>
        <cfvo type="min"/>
        <cfvo type="percentile" val="50"/>
        <cfvo type="max"/>
        <color rgb="FF63BE7B"/>
        <color rgb="FFFCFCFF"/>
        <color rgb="FFF8696B"/>
      </colorScale>
    </cfRule>
  </conditionalFormatting>
  <conditionalFormatting sqref="P2">
    <cfRule type="colorScale" priority="3179">
      <colorScale>
        <cfvo type="min"/>
        <cfvo type="percentile" val="50"/>
        <cfvo type="max"/>
        <color rgb="FF63BE7B"/>
        <color rgb="FFFCFCFF"/>
        <color rgb="FFF8696B"/>
      </colorScale>
    </cfRule>
  </conditionalFormatting>
  <conditionalFormatting sqref="Q2">
    <cfRule type="colorScale" priority="3178">
      <colorScale>
        <cfvo type="min"/>
        <cfvo type="percentile" val="50"/>
        <cfvo type="max"/>
        <color rgb="FFF8696B"/>
        <color rgb="FFFCFCFF"/>
        <color rgb="FF63BE7B"/>
      </colorScale>
    </cfRule>
  </conditionalFormatting>
  <conditionalFormatting sqref="R2">
    <cfRule type="colorScale" priority="3177">
      <colorScale>
        <cfvo type="min"/>
        <cfvo type="max"/>
        <color rgb="FFFCFCFF"/>
        <color rgb="FF63BE7B"/>
      </colorScale>
    </cfRule>
  </conditionalFormatting>
  <conditionalFormatting sqref="S2">
    <cfRule type="colorScale" priority="3176">
      <colorScale>
        <cfvo type="min"/>
        <cfvo type="percentile" val="50"/>
        <cfvo type="max"/>
        <color rgb="FFF8696B"/>
        <color rgb="FFFCFCFF"/>
        <color rgb="FF63BE7B"/>
      </colorScale>
    </cfRule>
  </conditionalFormatting>
  <conditionalFormatting sqref="T2">
    <cfRule type="colorScale" priority="3175">
      <colorScale>
        <cfvo type="min"/>
        <cfvo type="percentile" val="50"/>
        <cfvo type="max"/>
        <color rgb="FFF8696B"/>
        <color rgb="FFFCFCFF"/>
        <color rgb="FF63BE7B"/>
      </colorScale>
    </cfRule>
  </conditionalFormatting>
  <conditionalFormatting sqref="U2">
    <cfRule type="colorScale" priority="3174">
      <colorScale>
        <cfvo type="min"/>
        <cfvo type="percentile" val="50"/>
        <cfvo type="max"/>
        <color rgb="FFF8696B"/>
        <color rgb="FFFCFCFF"/>
        <color rgb="FF63BE7B"/>
      </colorScale>
    </cfRule>
  </conditionalFormatting>
  <conditionalFormatting sqref="V2">
    <cfRule type="colorScale" priority="3173">
      <colorScale>
        <cfvo type="min"/>
        <cfvo type="percentile" val="50"/>
        <cfvo type="max"/>
        <color rgb="FF63BE7B"/>
        <color rgb="FFFCFCFF"/>
        <color rgb="FFF8696B"/>
      </colorScale>
    </cfRule>
  </conditionalFormatting>
  <conditionalFormatting sqref="W2">
    <cfRule type="colorScale" priority="3172">
      <colorScale>
        <cfvo type="min"/>
        <cfvo type="percentile" val="50"/>
        <cfvo type="max"/>
        <color rgb="FF63BE7B"/>
        <color rgb="FFFCFCFF"/>
        <color rgb="FFF8696B"/>
      </colorScale>
    </cfRule>
  </conditionalFormatting>
  <conditionalFormatting sqref="D2">
    <cfRule type="colorScale" priority="3171">
      <colorScale>
        <cfvo type="min"/>
        <cfvo type="percentile" val="50"/>
        <cfvo type="max"/>
        <color rgb="FFF8696B"/>
        <color rgb="FFFCFCFF"/>
        <color rgb="FF63BE7B"/>
      </colorScale>
    </cfRule>
  </conditionalFormatting>
  <conditionalFormatting sqref="E2">
    <cfRule type="colorScale" priority="3170">
      <colorScale>
        <cfvo type="min"/>
        <cfvo type="max"/>
        <color rgb="FFFCFCFF"/>
        <color rgb="FF63BE7B"/>
      </colorScale>
    </cfRule>
  </conditionalFormatting>
  <conditionalFormatting sqref="D2">
    <cfRule type="colorScale" priority="3169">
      <colorScale>
        <cfvo type="min"/>
        <cfvo type="percentile" val="50"/>
        <cfvo type="max"/>
        <color rgb="FFF8696B"/>
        <color rgb="FFFCFCFF"/>
        <color rgb="FF63BE7B"/>
      </colorScale>
    </cfRule>
  </conditionalFormatting>
  <conditionalFormatting sqref="O2">
    <cfRule type="colorScale" priority="3167">
      <colorScale>
        <cfvo type="min"/>
        <cfvo type="percentile" val="50"/>
        <cfvo type="max"/>
        <color rgb="FF63BE7B"/>
        <color rgb="FFFCFCFF"/>
        <color rgb="FFF8696B"/>
      </colorScale>
    </cfRule>
    <cfRule type="colorScale" priority="3168">
      <colorScale>
        <cfvo type="min"/>
        <cfvo type="max"/>
        <color rgb="FFFCFCFF"/>
        <color rgb="FF63BE7B"/>
      </colorScale>
    </cfRule>
  </conditionalFormatting>
  <conditionalFormatting sqref="P2">
    <cfRule type="colorScale" priority="3166">
      <colorScale>
        <cfvo type="min"/>
        <cfvo type="percentile" val="50"/>
        <cfvo type="max"/>
        <color rgb="FF63BE7B"/>
        <color rgb="FFFCFCFF"/>
        <color rgb="FFF8696B"/>
      </colorScale>
    </cfRule>
  </conditionalFormatting>
  <conditionalFormatting sqref="Q2">
    <cfRule type="colorScale" priority="3165">
      <colorScale>
        <cfvo type="min"/>
        <cfvo type="percentile" val="50"/>
        <cfvo type="max"/>
        <color rgb="FFF8696B"/>
        <color rgb="FFFCFCFF"/>
        <color rgb="FF63BE7B"/>
      </colorScale>
    </cfRule>
  </conditionalFormatting>
  <conditionalFormatting sqref="R2">
    <cfRule type="colorScale" priority="3164">
      <colorScale>
        <cfvo type="min"/>
        <cfvo type="max"/>
        <color rgb="FFFCFCFF"/>
        <color rgb="FF63BE7B"/>
      </colorScale>
    </cfRule>
  </conditionalFormatting>
  <conditionalFormatting sqref="S2">
    <cfRule type="colorScale" priority="3163">
      <colorScale>
        <cfvo type="min"/>
        <cfvo type="percentile" val="50"/>
        <cfvo type="max"/>
        <color rgb="FFF8696B"/>
        <color rgb="FFFCFCFF"/>
        <color rgb="FF63BE7B"/>
      </colorScale>
    </cfRule>
  </conditionalFormatting>
  <conditionalFormatting sqref="T2">
    <cfRule type="colorScale" priority="3162">
      <colorScale>
        <cfvo type="min"/>
        <cfvo type="percentile" val="50"/>
        <cfvo type="max"/>
        <color rgb="FFF8696B"/>
        <color rgb="FFFCFCFF"/>
        <color rgb="FF63BE7B"/>
      </colorScale>
    </cfRule>
  </conditionalFormatting>
  <conditionalFormatting sqref="U2">
    <cfRule type="colorScale" priority="3161">
      <colorScale>
        <cfvo type="min"/>
        <cfvo type="percentile" val="50"/>
        <cfvo type="max"/>
        <color rgb="FFF8696B"/>
        <color rgb="FFFCFCFF"/>
        <color rgb="FF63BE7B"/>
      </colorScale>
    </cfRule>
  </conditionalFormatting>
  <conditionalFormatting sqref="V2">
    <cfRule type="colorScale" priority="3160">
      <colorScale>
        <cfvo type="min"/>
        <cfvo type="percentile" val="50"/>
        <cfvo type="max"/>
        <color rgb="FF63BE7B"/>
        <color rgb="FFFCFCFF"/>
        <color rgb="FFF8696B"/>
      </colorScale>
    </cfRule>
  </conditionalFormatting>
  <conditionalFormatting sqref="W2">
    <cfRule type="colorScale" priority="3159">
      <colorScale>
        <cfvo type="min"/>
        <cfvo type="percentile" val="50"/>
        <cfvo type="max"/>
        <color rgb="FF63BE7B"/>
        <color rgb="FFFCFCFF"/>
        <color rgb="FFF8696B"/>
      </colorScale>
    </cfRule>
  </conditionalFormatting>
  <conditionalFormatting sqref="E2">
    <cfRule type="colorScale" priority="3158">
      <colorScale>
        <cfvo type="min"/>
        <cfvo type="max"/>
        <color rgb="FFFCFCFF"/>
        <color rgb="FF63BE7B"/>
      </colorScale>
    </cfRule>
  </conditionalFormatting>
  <conditionalFormatting sqref="F2">
    <cfRule type="colorScale" priority="3157">
      <colorScale>
        <cfvo type="min"/>
        <cfvo type="max"/>
        <color rgb="FFFCFCFF"/>
        <color rgb="FF63BE7B"/>
      </colorScale>
    </cfRule>
  </conditionalFormatting>
  <conditionalFormatting sqref="F2">
    <cfRule type="colorScale" priority="3156">
      <colorScale>
        <cfvo type="min"/>
        <cfvo type="max"/>
        <color rgb="FFFCFCFF"/>
        <color rgb="FF63BE7B"/>
      </colorScale>
    </cfRule>
  </conditionalFormatting>
  <conditionalFormatting sqref="F2">
    <cfRule type="colorScale" priority="3155">
      <colorScale>
        <cfvo type="min"/>
        <cfvo type="max"/>
        <color rgb="FFFCFCFF"/>
        <color rgb="FF63BE7B"/>
      </colorScale>
    </cfRule>
  </conditionalFormatting>
  <conditionalFormatting sqref="F2">
    <cfRule type="colorScale" priority="3153">
      <colorScale>
        <cfvo type="min"/>
        <cfvo type="percentile" val="50"/>
        <cfvo type="max"/>
        <color rgb="FFF8696B"/>
        <color rgb="FFFCFCFF"/>
        <color rgb="FF63BE7B"/>
      </colorScale>
    </cfRule>
    <cfRule type="colorScale" priority="3154">
      <colorScale>
        <cfvo type="min"/>
        <cfvo type="max"/>
        <color rgb="FFFCFCFF"/>
        <color rgb="FF63BE7B"/>
      </colorScale>
    </cfRule>
  </conditionalFormatting>
  <conditionalFormatting sqref="F2">
    <cfRule type="colorScale" priority="3152">
      <colorScale>
        <cfvo type="min"/>
        <cfvo type="percentile" val="50"/>
        <cfvo type="max"/>
        <color rgb="FFF8696B"/>
        <color rgb="FFFCFCFF"/>
        <color rgb="FF63BE7B"/>
      </colorScale>
    </cfRule>
  </conditionalFormatting>
  <conditionalFormatting sqref="F2">
    <cfRule type="colorScale" priority="3151">
      <colorScale>
        <cfvo type="min"/>
        <cfvo type="max"/>
        <color rgb="FFFCFCFF"/>
        <color rgb="FF63BE7B"/>
      </colorScale>
    </cfRule>
  </conditionalFormatting>
  <conditionalFormatting sqref="F2">
    <cfRule type="colorScale" priority="3150">
      <colorScale>
        <cfvo type="min"/>
        <cfvo type="max"/>
        <color rgb="FFFCFCFF"/>
        <color rgb="FF63BE7B"/>
      </colorScale>
    </cfRule>
  </conditionalFormatting>
  <conditionalFormatting sqref="F2">
    <cfRule type="colorScale" priority="3149">
      <colorScale>
        <cfvo type="min"/>
        <cfvo type="max"/>
        <color rgb="FFFCFCFF"/>
        <color rgb="FF63BE7B"/>
      </colorScale>
    </cfRule>
  </conditionalFormatting>
  <conditionalFormatting sqref="F2">
    <cfRule type="colorScale" priority="3148">
      <colorScale>
        <cfvo type="min"/>
        <cfvo type="max"/>
        <color rgb="FFFCFCFF"/>
        <color rgb="FF63BE7B"/>
      </colorScale>
    </cfRule>
  </conditionalFormatting>
  <conditionalFormatting sqref="F2">
    <cfRule type="colorScale" priority="3147">
      <colorScale>
        <cfvo type="min"/>
        <cfvo type="max"/>
        <color rgb="FFFCFCFF"/>
        <color rgb="FF63BE7B"/>
      </colorScale>
    </cfRule>
  </conditionalFormatting>
  <conditionalFormatting sqref="F2">
    <cfRule type="colorScale" priority="3146">
      <colorScale>
        <cfvo type="min"/>
        <cfvo type="max"/>
        <color rgb="FFFCFCFF"/>
        <color rgb="FF63BE7B"/>
      </colorScale>
    </cfRule>
  </conditionalFormatting>
  <conditionalFormatting sqref="F2">
    <cfRule type="colorScale" priority="3145">
      <colorScale>
        <cfvo type="min"/>
        <cfvo type="max"/>
        <color rgb="FFFCFCFF"/>
        <color rgb="FF63BE7B"/>
      </colorScale>
    </cfRule>
  </conditionalFormatting>
  <conditionalFormatting sqref="F2">
    <cfRule type="colorScale" priority="3144">
      <colorScale>
        <cfvo type="min"/>
        <cfvo type="max"/>
        <color rgb="FFFCFCFF"/>
        <color rgb="FF63BE7B"/>
      </colorScale>
    </cfRule>
  </conditionalFormatting>
  <conditionalFormatting sqref="G2">
    <cfRule type="colorScale" priority="3143">
      <colorScale>
        <cfvo type="min"/>
        <cfvo type="max"/>
        <color rgb="FFFCFCFF"/>
        <color rgb="FF63BE7B"/>
      </colorScale>
    </cfRule>
  </conditionalFormatting>
  <conditionalFormatting sqref="G2">
    <cfRule type="colorScale" priority="3142">
      <colorScale>
        <cfvo type="min"/>
        <cfvo type="max"/>
        <color rgb="FFFCFCFF"/>
        <color rgb="FF63BE7B"/>
      </colorScale>
    </cfRule>
  </conditionalFormatting>
  <conditionalFormatting sqref="G2">
    <cfRule type="colorScale" priority="3141">
      <colorScale>
        <cfvo type="min"/>
        <cfvo type="max"/>
        <color rgb="FFFCFCFF"/>
        <color rgb="FF63BE7B"/>
      </colorScale>
    </cfRule>
  </conditionalFormatting>
  <conditionalFormatting sqref="G2">
    <cfRule type="colorScale" priority="3139">
      <colorScale>
        <cfvo type="min"/>
        <cfvo type="percentile" val="50"/>
        <cfvo type="max"/>
        <color rgb="FFF8696B"/>
        <color rgb="FFFCFCFF"/>
        <color rgb="FF63BE7B"/>
      </colorScale>
    </cfRule>
    <cfRule type="colorScale" priority="3140">
      <colorScale>
        <cfvo type="min"/>
        <cfvo type="max"/>
        <color rgb="FFFCFCFF"/>
        <color rgb="FF63BE7B"/>
      </colorScale>
    </cfRule>
  </conditionalFormatting>
  <conditionalFormatting sqref="G2">
    <cfRule type="colorScale" priority="3138">
      <colorScale>
        <cfvo type="min"/>
        <cfvo type="percentile" val="50"/>
        <cfvo type="max"/>
        <color rgb="FFF8696B"/>
        <color rgb="FFFCFCFF"/>
        <color rgb="FF63BE7B"/>
      </colorScale>
    </cfRule>
  </conditionalFormatting>
  <conditionalFormatting sqref="G2">
    <cfRule type="colorScale" priority="3137">
      <colorScale>
        <cfvo type="min"/>
        <cfvo type="max"/>
        <color rgb="FFFCFCFF"/>
        <color rgb="FF63BE7B"/>
      </colorScale>
    </cfRule>
  </conditionalFormatting>
  <conditionalFormatting sqref="G2">
    <cfRule type="colorScale" priority="3136">
      <colorScale>
        <cfvo type="min"/>
        <cfvo type="max"/>
        <color rgb="FFFCFCFF"/>
        <color rgb="FF63BE7B"/>
      </colorScale>
    </cfRule>
  </conditionalFormatting>
  <conditionalFormatting sqref="G2">
    <cfRule type="colorScale" priority="3135">
      <colorScale>
        <cfvo type="min"/>
        <cfvo type="max"/>
        <color rgb="FFFCFCFF"/>
        <color rgb="FF63BE7B"/>
      </colorScale>
    </cfRule>
  </conditionalFormatting>
  <conditionalFormatting sqref="G2">
    <cfRule type="colorScale" priority="3134">
      <colorScale>
        <cfvo type="min"/>
        <cfvo type="max"/>
        <color rgb="FFFCFCFF"/>
        <color rgb="FF63BE7B"/>
      </colorScale>
    </cfRule>
  </conditionalFormatting>
  <conditionalFormatting sqref="G2">
    <cfRule type="colorScale" priority="3133">
      <colorScale>
        <cfvo type="min"/>
        <cfvo type="max"/>
        <color rgb="FFFCFCFF"/>
        <color rgb="FF63BE7B"/>
      </colorScale>
    </cfRule>
  </conditionalFormatting>
  <conditionalFormatting sqref="G2">
    <cfRule type="colorScale" priority="3132">
      <colorScale>
        <cfvo type="min"/>
        <cfvo type="max"/>
        <color rgb="FFFCFCFF"/>
        <color rgb="FF63BE7B"/>
      </colorScale>
    </cfRule>
  </conditionalFormatting>
  <conditionalFormatting sqref="G2">
    <cfRule type="colorScale" priority="3131">
      <colorScale>
        <cfvo type="min"/>
        <cfvo type="max"/>
        <color rgb="FFFCFCFF"/>
        <color rgb="FF63BE7B"/>
      </colorScale>
    </cfRule>
  </conditionalFormatting>
  <conditionalFormatting sqref="G2">
    <cfRule type="colorScale" priority="3130">
      <colorScale>
        <cfvo type="min"/>
        <cfvo type="max"/>
        <color rgb="FFFCFCFF"/>
        <color rgb="FF63BE7B"/>
      </colorScale>
    </cfRule>
  </conditionalFormatting>
  <conditionalFormatting sqref="H2">
    <cfRule type="colorScale" priority="3129">
      <colorScale>
        <cfvo type="min"/>
        <cfvo type="max"/>
        <color rgb="FFFCFCFF"/>
        <color rgb="FF63BE7B"/>
      </colorScale>
    </cfRule>
  </conditionalFormatting>
  <conditionalFormatting sqref="H2">
    <cfRule type="colorScale" priority="3128">
      <colorScale>
        <cfvo type="min"/>
        <cfvo type="max"/>
        <color rgb="FFFCFCFF"/>
        <color rgb="FF63BE7B"/>
      </colorScale>
    </cfRule>
  </conditionalFormatting>
  <conditionalFormatting sqref="H2">
    <cfRule type="colorScale" priority="3127">
      <colorScale>
        <cfvo type="min"/>
        <cfvo type="max"/>
        <color rgb="FFFCFCFF"/>
        <color rgb="FF63BE7B"/>
      </colorScale>
    </cfRule>
  </conditionalFormatting>
  <conditionalFormatting sqref="H2">
    <cfRule type="colorScale" priority="3125">
      <colorScale>
        <cfvo type="min"/>
        <cfvo type="percentile" val="50"/>
        <cfvo type="max"/>
        <color rgb="FFF8696B"/>
        <color rgb="FFFCFCFF"/>
        <color rgb="FF63BE7B"/>
      </colorScale>
    </cfRule>
    <cfRule type="colorScale" priority="3126">
      <colorScale>
        <cfvo type="min"/>
        <cfvo type="max"/>
        <color rgb="FFFCFCFF"/>
        <color rgb="FF63BE7B"/>
      </colorScale>
    </cfRule>
  </conditionalFormatting>
  <conditionalFormatting sqref="H2">
    <cfRule type="colorScale" priority="3124">
      <colorScale>
        <cfvo type="min"/>
        <cfvo type="percentile" val="50"/>
        <cfvo type="max"/>
        <color rgb="FFF8696B"/>
        <color rgb="FFFCFCFF"/>
        <color rgb="FF63BE7B"/>
      </colorScale>
    </cfRule>
  </conditionalFormatting>
  <conditionalFormatting sqref="H2">
    <cfRule type="colorScale" priority="3123">
      <colorScale>
        <cfvo type="min"/>
        <cfvo type="max"/>
        <color rgb="FFFCFCFF"/>
        <color rgb="FF63BE7B"/>
      </colorScale>
    </cfRule>
  </conditionalFormatting>
  <conditionalFormatting sqref="H2">
    <cfRule type="colorScale" priority="3122">
      <colorScale>
        <cfvo type="min"/>
        <cfvo type="max"/>
        <color rgb="FFFCFCFF"/>
        <color rgb="FF63BE7B"/>
      </colorScale>
    </cfRule>
  </conditionalFormatting>
  <conditionalFormatting sqref="H2">
    <cfRule type="colorScale" priority="3121">
      <colorScale>
        <cfvo type="min"/>
        <cfvo type="max"/>
        <color rgb="FFFCFCFF"/>
        <color rgb="FF63BE7B"/>
      </colorScale>
    </cfRule>
  </conditionalFormatting>
  <conditionalFormatting sqref="H2">
    <cfRule type="colorScale" priority="3120">
      <colorScale>
        <cfvo type="min"/>
        <cfvo type="max"/>
        <color rgb="FFFCFCFF"/>
        <color rgb="FF63BE7B"/>
      </colorScale>
    </cfRule>
  </conditionalFormatting>
  <conditionalFormatting sqref="H2">
    <cfRule type="colorScale" priority="3119">
      <colorScale>
        <cfvo type="min"/>
        <cfvo type="max"/>
        <color rgb="FFFCFCFF"/>
        <color rgb="FF63BE7B"/>
      </colorScale>
    </cfRule>
  </conditionalFormatting>
  <conditionalFormatting sqref="H2">
    <cfRule type="colorScale" priority="3118">
      <colorScale>
        <cfvo type="min"/>
        <cfvo type="max"/>
        <color rgb="FFFCFCFF"/>
        <color rgb="FF63BE7B"/>
      </colorScale>
    </cfRule>
  </conditionalFormatting>
  <conditionalFormatting sqref="H2">
    <cfRule type="colorScale" priority="3117">
      <colorScale>
        <cfvo type="min"/>
        <cfvo type="max"/>
        <color rgb="FFFCFCFF"/>
        <color rgb="FF63BE7B"/>
      </colorScale>
    </cfRule>
  </conditionalFormatting>
  <conditionalFormatting sqref="H2">
    <cfRule type="colorScale" priority="3116">
      <colorScale>
        <cfvo type="min"/>
        <cfvo type="max"/>
        <color rgb="FFFCFCFF"/>
        <color rgb="FF63BE7B"/>
      </colorScale>
    </cfRule>
  </conditionalFormatting>
  <conditionalFormatting sqref="I2">
    <cfRule type="colorScale" priority="3115">
      <colorScale>
        <cfvo type="min"/>
        <cfvo type="max"/>
        <color rgb="FFFCFCFF"/>
        <color rgb="FF63BE7B"/>
      </colorScale>
    </cfRule>
  </conditionalFormatting>
  <conditionalFormatting sqref="I2">
    <cfRule type="colorScale" priority="3114">
      <colorScale>
        <cfvo type="min"/>
        <cfvo type="max"/>
        <color rgb="FFFCFCFF"/>
        <color rgb="FF63BE7B"/>
      </colorScale>
    </cfRule>
  </conditionalFormatting>
  <conditionalFormatting sqref="I2">
    <cfRule type="colorScale" priority="3113">
      <colorScale>
        <cfvo type="min"/>
        <cfvo type="max"/>
        <color rgb="FFFCFCFF"/>
        <color rgb="FF63BE7B"/>
      </colorScale>
    </cfRule>
  </conditionalFormatting>
  <conditionalFormatting sqref="I2">
    <cfRule type="colorScale" priority="3111">
      <colorScale>
        <cfvo type="min"/>
        <cfvo type="percentile" val="50"/>
        <cfvo type="max"/>
        <color rgb="FFF8696B"/>
        <color rgb="FFFCFCFF"/>
        <color rgb="FF63BE7B"/>
      </colorScale>
    </cfRule>
    <cfRule type="colorScale" priority="3112">
      <colorScale>
        <cfvo type="min"/>
        <cfvo type="max"/>
        <color rgb="FFFCFCFF"/>
        <color rgb="FF63BE7B"/>
      </colorScale>
    </cfRule>
  </conditionalFormatting>
  <conditionalFormatting sqref="I2">
    <cfRule type="colorScale" priority="3110">
      <colorScale>
        <cfvo type="min"/>
        <cfvo type="percentile" val="50"/>
        <cfvo type="max"/>
        <color rgb="FFF8696B"/>
        <color rgb="FFFCFCFF"/>
        <color rgb="FF63BE7B"/>
      </colorScale>
    </cfRule>
  </conditionalFormatting>
  <conditionalFormatting sqref="I2">
    <cfRule type="colorScale" priority="3109">
      <colorScale>
        <cfvo type="min"/>
        <cfvo type="max"/>
        <color rgb="FFFCFCFF"/>
        <color rgb="FF63BE7B"/>
      </colorScale>
    </cfRule>
  </conditionalFormatting>
  <conditionalFormatting sqref="I2">
    <cfRule type="colorScale" priority="3108">
      <colorScale>
        <cfvo type="min"/>
        <cfvo type="max"/>
        <color rgb="FFFCFCFF"/>
        <color rgb="FF63BE7B"/>
      </colorScale>
    </cfRule>
  </conditionalFormatting>
  <conditionalFormatting sqref="I2">
    <cfRule type="colorScale" priority="3107">
      <colorScale>
        <cfvo type="min"/>
        <cfvo type="max"/>
        <color rgb="FFFCFCFF"/>
        <color rgb="FF63BE7B"/>
      </colorScale>
    </cfRule>
  </conditionalFormatting>
  <conditionalFormatting sqref="I2">
    <cfRule type="colorScale" priority="3106">
      <colorScale>
        <cfvo type="min"/>
        <cfvo type="max"/>
        <color rgb="FFFCFCFF"/>
        <color rgb="FF63BE7B"/>
      </colorScale>
    </cfRule>
  </conditionalFormatting>
  <conditionalFormatting sqref="I2">
    <cfRule type="colorScale" priority="3105">
      <colorScale>
        <cfvo type="min"/>
        <cfvo type="max"/>
        <color rgb="FFFCFCFF"/>
        <color rgb="FF63BE7B"/>
      </colorScale>
    </cfRule>
  </conditionalFormatting>
  <conditionalFormatting sqref="I2">
    <cfRule type="colorScale" priority="3104">
      <colorScale>
        <cfvo type="min"/>
        <cfvo type="max"/>
        <color rgb="FFFCFCFF"/>
        <color rgb="FF63BE7B"/>
      </colorScale>
    </cfRule>
  </conditionalFormatting>
  <conditionalFormatting sqref="I2">
    <cfRule type="colorScale" priority="3103">
      <colorScale>
        <cfvo type="min"/>
        <cfvo type="max"/>
        <color rgb="FFFCFCFF"/>
        <color rgb="FF63BE7B"/>
      </colorScale>
    </cfRule>
  </conditionalFormatting>
  <conditionalFormatting sqref="I2">
    <cfRule type="colorScale" priority="3102">
      <colorScale>
        <cfvo type="min"/>
        <cfvo type="max"/>
        <color rgb="FFFCFCFF"/>
        <color rgb="FF63BE7B"/>
      </colorScale>
    </cfRule>
  </conditionalFormatting>
  <conditionalFormatting sqref="J2">
    <cfRule type="colorScale" priority="3101">
      <colorScale>
        <cfvo type="min"/>
        <cfvo type="max"/>
        <color rgb="FFFCFCFF"/>
        <color rgb="FF63BE7B"/>
      </colorScale>
    </cfRule>
  </conditionalFormatting>
  <conditionalFormatting sqref="J2">
    <cfRule type="colorScale" priority="3100">
      <colorScale>
        <cfvo type="min"/>
        <cfvo type="max"/>
        <color rgb="FFFCFCFF"/>
        <color rgb="FF63BE7B"/>
      </colorScale>
    </cfRule>
  </conditionalFormatting>
  <conditionalFormatting sqref="J2">
    <cfRule type="colorScale" priority="3099">
      <colorScale>
        <cfvo type="min"/>
        <cfvo type="max"/>
        <color rgb="FFFCFCFF"/>
        <color rgb="FF63BE7B"/>
      </colorScale>
    </cfRule>
  </conditionalFormatting>
  <conditionalFormatting sqref="J2">
    <cfRule type="colorScale" priority="3097">
      <colorScale>
        <cfvo type="min"/>
        <cfvo type="percentile" val="50"/>
        <cfvo type="max"/>
        <color rgb="FFF8696B"/>
        <color rgb="FFFCFCFF"/>
        <color rgb="FF63BE7B"/>
      </colorScale>
    </cfRule>
    <cfRule type="colorScale" priority="3098">
      <colorScale>
        <cfvo type="min"/>
        <cfvo type="max"/>
        <color rgb="FFFCFCFF"/>
        <color rgb="FF63BE7B"/>
      </colorScale>
    </cfRule>
  </conditionalFormatting>
  <conditionalFormatting sqref="J2">
    <cfRule type="colorScale" priority="3096">
      <colorScale>
        <cfvo type="min"/>
        <cfvo type="percentile" val="50"/>
        <cfvo type="max"/>
        <color rgb="FFF8696B"/>
        <color rgb="FFFCFCFF"/>
        <color rgb="FF63BE7B"/>
      </colorScale>
    </cfRule>
  </conditionalFormatting>
  <conditionalFormatting sqref="J2">
    <cfRule type="colorScale" priority="3095">
      <colorScale>
        <cfvo type="min"/>
        <cfvo type="max"/>
        <color rgb="FFFCFCFF"/>
        <color rgb="FF63BE7B"/>
      </colorScale>
    </cfRule>
  </conditionalFormatting>
  <conditionalFormatting sqref="J2">
    <cfRule type="colorScale" priority="3094">
      <colorScale>
        <cfvo type="min"/>
        <cfvo type="max"/>
        <color rgb="FFFCFCFF"/>
        <color rgb="FF63BE7B"/>
      </colorScale>
    </cfRule>
  </conditionalFormatting>
  <conditionalFormatting sqref="J2">
    <cfRule type="colorScale" priority="3093">
      <colorScale>
        <cfvo type="min"/>
        <cfvo type="max"/>
        <color rgb="FFFCFCFF"/>
        <color rgb="FF63BE7B"/>
      </colorScale>
    </cfRule>
  </conditionalFormatting>
  <conditionalFormatting sqref="J2">
    <cfRule type="colorScale" priority="3092">
      <colorScale>
        <cfvo type="min"/>
        <cfvo type="max"/>
        <color rgb="FFFCFCFF"/>
        <color rgb="FF63BE7B"/>
      </colorScale>
    </cfRule>
  </conditionalFormatting>
  <conditionalFormatting sqref="J2">
    <cfRule type="colorScale" priority="3091">
      <colorScale>
        <cfvo type="min"/>
        <cfvo type="max"/>
        <color rgb="FFFCFCFF"/>
        <color rgb="FF63BE7B"/>
      </colorScale>
    </cfRule>
  </conditionalFormatting>
  <conditionalFormatting sqref="J2">
    <cfRule type="colorScale" priority="3090">
      <colorScale>
        <cfvo type="min"/>
        <cfvo type="max"/>
        <color rgb="FFFCFCFF"/>
        <color rgb="FF63BE7B"/>
      </colorScale>
    </cfRule>
  </conditionalFormatting>
  <conditionalFormatting sqref="J2">
    <cfRule type="colorScale" priority="3089">
      <colorScale>
        <cfvo type="min"/>
        <cfvo type="max"/>
        <color rgb="FFFCFCFF"/>
        <color rgb="FF63BE7B"/>
      </colorScale>
    </cfRule>
  </conditionalFormatting>
  <conditionalFormatting sqref="J2">
    <cfRule type="colorScale" priority="3088">
      <colorScale>
        <cfvo type="min"/>
        <cfvo type="max"/>
        <color rgb="FFFCFCFF"/>
        <color rgb="FF63BE7B"/>
      </colorScale>
    </cfRule>
  </conditionalFormatting>
  <conditionalFormatting sqref="K2">
    <cfRule type="colorScale" priority="3087">
      <colorScale>
        <cfvo type="min"/>
        <cfvo type="max"/>
        <color rgb="FFFCFCFF"/>
        <color rgb="FF63BE7B"/>
      </colorScale>
    </cfRule>
  </conditionalFormatting>
  <conditionalFormatting sqref="K2">
    <cfRule type="colorScale" priority="3086">
      <colorScale>
        <cfvo type="min"/>
        <cfvo type="max"/>
        <color rgb="FFFCFCFF"/>
        <color rgb="FF63BE7B"/>
      </colorScale>
    </cfRule>
  </conditionalFormatting>
  <conditionalFormatting sqref="K2">
    <cfRule type="colorScale" priority="3085">
      <colorScale>
        <cfvo type="min"/>
        <cfvo type="max"/>
        <color rgb="FFFCFCFF"/>
        <color rgb="FF63BE7B"/>
      </colorScale>
    </cfRule>
  </conditionalFormatting>
  <conditionalFormatting sqref="K2">
    <cfRule type="colorScale" priority="3083">
      <colorScale>
        <cfvo type="min"/>
        <cfvo type="percentile" val="50"/>
        <cfvo type="max"/>
        <color rgb="FFF8696B"/>
        <color rgb="FFFCFCFF"/>
        <color rgb="FF63BE7B"/>
      </colorScale>
    </cfRule>
    <cfRule type="colorScale" priority="3084">
      <colorScale>
        <cfvo type="min"/>
        <cfvo type="max"/>
        <color rgb="FFFCFCFF"/>
        <color rgb="FF63BE7B"/>
      </colorScale>
    </cfRule>
  </conditionalFormatting>
  <conditionalFormatting sqref="K2">
    <cfRule type="colorScale" priority="3082">
      <colorScale>
        <cfvo type="min"/>
        <cfvo type="percentile" val="50"/>
        <cfvo type="max"/>
        <color rgb="FFF8696B"/>
        <color rgb="FFFCFCFF"/>
        <color rgb="FF63BE7B"/>
      </colorScale>
    </cfRule>
  </conditionalFormatting>
  <conditionalFormatting sqref="K2">
    <cfRule type="colorScale" priority="3081">
      <colorScale>
        <cfvo type="min"/>
        <cfvo type="max"/>
        <color rgb="FFFCFCFF"/>
        <color rgb="FF63BE7B"/>
      </colorScale>
    </cfRule>
  </conditionalFormatting>
  <conditionalFormatting sqref="K2">
    <cfRule type="colorScale" priority="3080">
      <colorScale>
        <cfvo type="min"/>
        <cfvo type="max"/>
        <color rgb="FFFCFCFF"/>
        <color rgb="FF63BE7B"/>
      </colorScale>
    </cfRule>
  </conditionalFormatting>
  <conditionalFormatting sqref="K2">
    <cfRule type="colorScale" priority="3079">
      <colorScale>
        <cfvo type="min"/>
        <cfvo type="max"/>
        <color rgb="FFFCFCFF"/>
        <color rgb="FF63BE7B"/>
      </colorScale>
    </cfRule>
  </conditionalFormatting>
  <conditionalFormatting sqref="K2">
    <cfRule type="colorScale" priority="3078">
      <colorScale>
        <cfvo type="min"/>
        <cfvo type="max"/>
        <color rgb="FFFCFCFF"/>
        <color rgb="FF63BE7B"/>
      </colorScale>
    </cfRule>
  </conditionalFormatting>
  <conditionalFormatting sqref="K2">
    <cfRule type="colorScale" priority="3077">
      <colorScale>
        <cfvo type="min"/>
        <cfvo type="max"/>
        <color rgb="FFFCFCFF"/>
        <color rgb="FF63BE7B"/>
      </colorScale>
    </cfRule>
  </conditionalFormatting>
  <conditionalFormatting sqref="K2">
    <cfRule type="colorScale" priority="3076">
      <colorScale>
        <cfvo type="min"/>
        <cfvo type="max"/>
        <color rgb="FFFCFCFF"/>
        <color rgb="FF63BE7B"/>
      </colorScale>
    </cfRule>
  </conditionalFormatting>
  <conditionalFormatting sqref="K2">
    <cfRule type="colorScale" priority="3075">
      <colorScale>
        <cfvo type="min"/>
        <cfvo type="max"/>
        <color rgb="FFFCFCFF"/>
        <color rgb="FF63BE7B"/>
      </colorScale>
    </cfRule>
  </conditionalFormatting>
  <conditionalFormatting sqref="K2">
    <cfRule type="colorScale" priority="3074">
      <colorScale>
        <cfvo type="min"/>
        <cfvo type="max"/>
        <color rgb="FFFCFCFF"/>
        <color rgb="FF63BE7B"/>
      </colorScale>
    </cfRule>
  </conditionalFormatting>
  <conditionalFormatting sqref="L2">
    <cfRule type="colorScale" priority="3073">
      <colorScale>
        <cfvo type="min"/>
        <cfvo type="max"/>
        <color rgb="FFFCFCFF"/>
        <color rgb="FF63BE7B"/>
      </colorScale>
    </cfRule>
  </conditionalFormatting>
  <conditionalFormatting sqref="L2">
    <cfRule type="colorScale" priority="3072">
      <colorScale>
        <cfvo type="min"/>
        <cfvo type="max"/>
        <color rgb="FFFCFCFF"/>
        <color rgb="FF63BE7B"/>
      </colorScale>
    </cfRule>
  </conditionalFormatting>
  <conditionalFormatting sqref="L2">
    <cfRule type="colorScale" priority="3071">
      <colorScale>
        <cfvo type="min"/>
        <cfvo type="max"/>
        <color rgb="FFFCFCFF"/>
        <color rgb="FF63BE7B"/>
      </colorScale>
    </cfRule>
  </conditionalFormatting>
  <conditionalFormatting sqref="L2">
    <cfRule type="colorScale" priority="3069">
      <colorScale>
        <cfvo type="min"/>
        <cfvo type="percentile" val="50"/>
        <cfvo type="max"/>
        <color rgb="FFF8696B"/>
        <color rgb="FFFCFCFF"/>
        <color rgb="FF63BE7B"/>
      </colorScale>
    </cfRule>
    <cfRule type="colorScale" priority="3070">
      <colorScale>
        <cfvo type="min"/>
        <cfvo type="max"/>
        <color rgb="FFFCFCFF"/>
        <color rgb="FF63BE7B"/>
      </colorScale>
    </cfRule>
  </conditionalFormatting>
  <conditionalFormatting sqref="L2">
    <cfRule type="colorScale" priority="3068">
      <colorScale>
        <cfvo type="min"/>
        <cfvo type="percentile" val="50"/>
        <cfvo type="max"/>
        <color rgb="FFF8696B"/>
        <color rgb="FFFCFCFF"/>
        <color rgb="FF63BE7B"/>
      </colorScale>
    </cfRule>
  </conditionalFormatting>
  <conditionalFormatting sqref="L2">
    <cfRule type="colorScale" priority="3067">
      <colorScale>
        <cfvo type="min"/>
        <cfvo type="max"/>
        <color rgb="FFFCFCFF"/>
        <color rgb="FF63BE7B"/>
      </colorScale>
    </cfRule>
  </conditionalFormatting>
  <conditionalFormatting sqref="L2">
    <cfRule type="colorScale" priority="3066">
      <colorScale>
        <cfvo type="min"/>
        <cfvo type="max"/>
        <color rgb="FFFCFCFF"/>
        <color rgb="FF63BE7B"/>
      </colorScale>
    </cfRule>
  </conditionalFormatting>
  <conditionalFormatting sqref="L2">
    <cfRule type="colorScale" priority="3065">
      <colorScale>
        <cfvo type="min"/>
        <cfvo type="max"/>
        <color rgb="FFFCFCFF"/>
        <color rgb="FF63BE7B"/>
      </colorScale>
    </cfRule>
  </conditionalFormatting>
  <conditionalFormatting sqref="L2">
    <cfRule type="colorScale" priority="3064">
      <colorScale>
        <cfvo type="min"/>
        <cfvo type="max"/>
        <color rgb="FFFCFCFF"/>
        <color rgb="FF63BE7B"/>
      </colorScale>
    </cfRule>
  </conditionalFormatting>
  <conditionalFormatting sqref="L2">
    <cfRule type="colorScale" priority="3063">
      <colorScale>
        <cfvo type="min"/>
        <cfvo type="max"/>
        <color rgb="FFFCFCFF"/>
        <color rgb="FF63BE7B"/>
      </colorScale>
    </cfRule>
  </conditionalFormatting>
  <conditionalFormatting sqref="L2">
    <cfRule type="colorScale" priority="3062">
      <colorScale>
        <cfvo type="min"/>
        <cfvo type="max"/>
        <color rgb="FFFCFCFF"/>
        <color rgb="FF63BE7B"/>
      </colorScale>
    </cfRule>
  </conditionalFormatting>
  <conditionalFormatting sqref="L2">
    <cfRule type="colorScale" priority="3061">
      <colorScale>
        <cfvo type="min"/>
        <cfvo type="max"/>
        <color rgb="FFFCFCFF"/>
        <color rgb="FF63BE7B"/>
      </colorScale>
    </cfRule>
  </conditionalFormatting>
  <conditionalFormatting sqref="L2">
    <cfRule type="colorScale" priority="3060">
      <colorScale>
        <cfvo type="min"/>
        <cfvo type="max"/>
        <color rgb="FFFCFCFF"/>
        <color rgb="FF63BE7B"/>
      </colorScale>
    </cfRule>
  </conditionalFormatting>
  <conditionalFormatting sqref="M2">
    <cfRule type="colorScale" priority="3059">
      <colorScale>
        <cfvo type="min"/>
        <cfvo type="max"/>
        <color rgb="FFFCFCFF"/>
        <color rgb="FF63BE7B"/>
      </colorScale>
    </cfRule>
  </conditionalFormatting>
  <conditionalFormatting sqref="M2">
    <cfRule type="colorScale" priority="3058">
      <colorScale>
        <cfvo type="min"/>
        <cfvo type="max"/>
        <color rgb="FFFCFCFF"/>
        <color rgb="FF63BE7B"/>
      </colorScale>
    </cfRule>
  </conditionalFormatting>
  <conditionalFormatting sqref="M2">
    <cfRule type="colorScale" priority="3057">
      <colorScale>
        <cfvo type="min"/>
        <cfvo type="max"/>
        <color rgb="FFFCFCFF"/>
        <color rgb="FF63BE7B"/>
      </colorScale>
    </cfRule>
  </conditionalFormatting>
  <conditionalFormatting sqref="M2">
    <cfRule type="colorScale" priority="3055">
      <colorScale>
        <cfvo type="min"/>
        <cfvo type="percentile" val="50"/>
        <cfvo type="max"/>
        <color rgb="FFF8696B"/>
        <color rgb="FFFCFCFF"/>
        <color rgb="FF63BE7B"/>
      </colorScale>
    </cfRule>
    <cfRule type="colorScale" priority="3056">
      <colorScale>
        <cfvo type="min"/>
        <cfvo type="max"/>
        <color rgb="FFFCFCFF"/>
        <color rgb="FF63BE7B"/>
      </colorScale>
    </cfRule>
  </conditionalFormatting>
  <conditionalFormatting sqref="M2">
    <cfRule type="colorScale" priority="3054">
      <colorScale>
        <cfvo type="min"/>
        <cfvo type="percentile" val="50"/>
        <cfvo type="max"/>
        <color rgb="FFF8696B"/>
        <color rgb="FFFCFCFF"/>
        <color rgb="FF63BE7B"/>
      </colorScale>
    </cfRule>
  </conditionalFormatting>
  <conditionalFormatting sqref="M2">
    <cfRule type="colorScale" priority="3053">
      <colorScale>
        <cfvo type="min"/>
        <cfvo type="max"/>
        <color rgb="FFFCFCFF"/>
        <color rgb="FF63BE7B"/>
      </colorScale>
    </cfRule>
  </conditionalFormatting>
  <conditionalFormatting sqref="M2">
    <cfRule type="colorScale" priority="3052">
      <colorScale>
        <cfvo type="min"/>
        <cfvo type="max"/>
        <color rgb="FFFCFCFF"/>
        <color rgb="FF63BE7B"/>
      </colorScale>
    </cfRule>
  </conditionalFormatting>
  <conditionalFormatting sqref="M2">
    <cfRule type="colorScale" priority="3051">
      <colorScale>
        <cfvo type="min"/>
        <cfvo type="max"/>
        <color rgb="FFFCFCFF"/>
        <color rgb="FF63BE7B"/>
      </colorScale>
    </cfRule>
  </conditionalFormatting>
  <conditionalFormatting sqref="M2">
    <cfRule type="colorScale" priority="3050">
      <colorScale>
        <cfvo type="min"/>
        <cfvo type="max"/>
        <color rgb="FFFCFCFF"/>
        <color rgb="FF63BE7B"/>
      </colorScale>
    </cfRule>
  </conditionalFormatting>
  <conditionalFormatting sqref="M2">
    <cfRule type="colorScale" priority="3049">
      <colorScale>
        <cfvo type="min"/>
        <cfvo type="max"/>
        <color rgb="FFFCFCFF"/>
        <color rgb="FF63BE7B"/>
      </colorScale>
    </cfRule>
  </conditionalFormatting>
  <conditionalFormatting sqref="M2">
    <cfRule type="colorScale" priority="3048">
      <colorScale>
        <cfvo type="min"/>
        <cfvo type="max"/>
        <color rgb="FFFCFCFF"/>
        <color rgb="FF63BE7B"/>
      </colorScale>
    </cfRule>
  </conditionalFormatting>
  <conditionalFormatting sqref="M2">
    <cfRule type="colorScale" priority="3047">
      <colorScale>
        <cfvo type="min"/>
        <cfvo type="max"/>
        <color rgb="FFFCFCFF"/>
        <color rgb="FF63BE7B"/>
      </colorScale>
    </cfRule>
  </conditionalFormatting>
  <conditionalFormatting sqref="M2">
    <cfRule type="colorScale" priority="3046">
      <colorScale>
        <cfvo type="min"/>
        <cfvo type="max"/>
        <color rgb="FFFCFCFF"/>
        <color rgb="FF63BE7B"/>
      </colorScale>
    </cfRule>
  </conditionalFormatting>
  <conditionalFormatting sqref="N2">
    <cfRule type="colorScale" priority="3045">
      <colorScale>
        <cfvo type="min"/>
        <cfvo type="max"/>
        <color rgb="FFFCFCFF"/>
        <color rgb="FF63BE7B"/>
      </colorScale>
    </cfRule>
  </conditionalFormatting>
  <conditionalFormatting sqref="N2">
    <cfRule type="colorScale" priority="3044">
      <colorScale>
        <cfvo type="min"/>
        <cfvo type="max"/>
        <color rgb="FFFCFCFF"/>
        <color rgb="FF63BE7B"/>
      </colorScale>
    </cfRule>
  </conditionalFormatting>
  <conditionalFormatting sqref="N2">
    <cfRule type="colorScale" priority="3043">
      <colorScale>
        <cfvo type="min"/>
        <cfvo type="max"/>
        <color rgb="FFFCFCFF"/>
        <color rgb="FF63BE7B"/>
      </colorScale>
    </cfRule>
  </conditionalFormatting>
  <conditionalFormatting sqref="N2">
    <cfRule type="colorScale" priority="3041">
      <colorScale>
        <cfvo type="min"/>
        <cfvo type="percentile" val="50"/>
        <cfvo type="max"/>
        <color rgb="FFF8696B"/>
        <color rgb="FFFCFCFF"/>
        <color rgb="FF63BE7B"/>
      </colorScale>
    </cfRule>
    <cfRule type="colorScale" priority="3042">
      <colorScale>
        <cfvo type="min"/>
        <cfvo type="max"/>
        <color rgb="FFFCFCFF"/>
        <color rgb="FF63BE7B"/>
      </colorScale>
    </cfRule>
  </conditionalFormatting>
  <conditionalFormatting sqref="N2">
    <cfRule type="colorScale" priority="3040">
      <colorScale>
        <cfvo type="min"/>
        <cfvo type="percentile" val="50"/>
        <cfvo type="max"/>
        <color rgb="FFF8696B"/>
        <color rgb="FFFCFCFF"/>
        <color rgb="FF63BE7B"/>
      </colorScale>
    </cfRule>
  </conditionalFormatting>
  <conditionalFormatting sqref="N2">
    <cfRule type="colorScale" priority="3039">
      <colorScale>
        <cfvo type="min"/>
        <cfvo type="max"/>
        <color rgb="FFFCFCFF"/>
        <color rgb="FF63BE7B"/>
      </colorScale>
    </cfRule>
  </conditionalFormatting>
  <conditionalFormatting sqref="N2">
    <cfRule type="colorScale" priority="3038">
      <colorScale>
        <cfvo type="min"/>
        <cfvo type="max"/>
        <color rgb="FFFCFCFF"/>
        <color rgb="FF63BE7B"/>
      </colorScale>
    </cfRule>
  </conditionalFormatting>
  <conditionalFormatting sqref="N2">
    <cfRule type="colorScale" priority="3037">
      <colorScale>
        <cfvo type="min"/>
        <cfvo type="max"/>
        <color rgb="FFFCFCFF"/>
        <color rgb="FF63BE7B"/>
      </colorScale>
    </cfRule>
  </conditionalFormatting>
  <conditionalFormatting sqref="N2">
    <cfRule type="colorScale" priority="3036">
      <colorScale>
        <cfvo type="min"/>
        <cfvo type="max"/>
        <color rgb="FFFCFCFF"/>
        <color rgb="FF63BE7B"/>
      </colorScale>
    </cfRule>
  </conditionalFormatting>
  <conditionalFormatting sqref="N2">
    <cfRule type="colorScale" priority="3035">
      <colorScale>
        <cfvo type="min"/>
        <cfvo type="max"/>
        <color rgb="FFFCFCFF"/>
        <color rgb="FF63BE7B"/>
      </colorScale>
    </cfRule>
  </conditionalFormatting>
  <conditionalFormatting sqref="N2">
    <cfRule type="colorScale" priority="3034">
      <colorScale>
        <cfvo type="min"/>
        <cfvo type="max"/>
        <color rgb="FFFCFCFF"/>
        <color rgb="FF63BE7B"/>
      </colorScale>
    </cfRule>
  </conditionalFormatting>
  <conditionalFormatting sqref="N2">
    <cfRule type="colorScale" priority="3033">
      <colorScale>
        <cfvo type="min"/>
        <cfvo type="max"/>
        <color rgb="FFFCFCFF"/>
        <color rgb="FF63BE7B"/>
      </colorScale>
    </cfRule>
  </conditionalFormatting>
  <conditionalFormatting sqref="N2">
    <cfRule type="colorScale" priority="3032">
      <colorScale>
        <cfvo type="min"/>
        <cfvo type="max"/>
        <color rgb="FFFCFCFF"/>
        <color rgb="FF63BE7B"/>
      </colorScale>
    </cfRule>
  </conditionalFormatting>
  <conditionalFormatting sqref="D2">
    <cfRule type="colorScale" priority="3031">
      <colorScale>
        <cfvo type="min"/>
        <cfvo type="percentile" val="50"/>
        <cfvo type="max"/>
        <color rgb="FFF8696B"/>
        <color rgb="FFFCFCFF"/>
        <color rgb="FF63BE7B"/>
      </colorScale>
    </cfRule>
  </conditionalFormatting>
  <conditionalFormatting sqref="G2">
    <cfRule type="colorScale" priority="3030">
      <colorScale>
        <cfvo type="min"/>
        <cfvo type="max"/>
        <color rgb="FFFCFCFF"/>
        <color rgb="FF63BE7B"/>
      </colorScale>
    </cfRule>
  </conditionalFormatting>
  <conditionalFormatting sqref="J2">
    <cfRule type="colorScale" priority="3029">
      <colorScale>
        <cfvo type="min"/>
        <cfvo type="max"/>
        <color rgb="FFFCFCFF"/>
        <color rgb="FF63BE7B"/>
      </colorScale>
    </cfRule>
  </conditionalFormatting>
  <conditionalFormatting sqref="M2">
    <cfRule type="colorScale" priority="3028">
      <colorScale>
        <cfvo type="min"/>
        <cfvo type="max"/>
        <color rgb="FFFCFCFF"/>
        <color rgb="FF63BE7B"/>
      </colorScale>
    </cfRule>
  </conditionalFormatting>
  <conditionalFormatting sqref="N2">
    <cfRule type="colorScale" priority="3027">
      <colorScale>
        <cfvo type="min"/>
        <cfvo type="max"/>
        <color rgb="FFFCFCFF"/>
        <color rgb="FF63BE7B"/>
      </colorScale>
    </cfRule>
  </conditionalFormatting>
  <conditionalFormatting sqref="O2">
    <cfRule type="colorScale" priority="3026">
      <colorScale>
        <cfvo type="min"/>
        <cfvo type="percentile" val="50"/>
        <cfvo type="max"/>
        <color rgb="FF63BE7B"/>
        <color rgb="FFFCFCFF"/>
        <color rgb="FFF8696B"/>
      </colorScale>
    </cfRule>
  </conditionalFormatting>
  <conditionalFormatting sqref="P2">
    <cfRule type="colorScale" priority="3025">
      <colorScale>
        <cfvo type="min"/>
        <cfvo type="percentile" val="50"/>
        <cfvo type="max"/>
        <color rgb="FF63BE7B"/>
        <color rgb="FFFCFCFF"/>
        <color rgb="FFF8696B"/>
      </colorScale>
    </cfRule>
  </conditionalFormatting>
  <conditionalFormatting sqref="Q2">
    <cfRule type="colorScale" priority="3024">
      <colorScale>
        <cfvo type="min"/>
        <cfvo type="percentile" val="50"/>
        <cfvo type="max"/>
        <color rgb="FFF8696B"/>
        <color rgb="FFFCFCFF"/>
        <color rgb="FF63BE7B"/>
      </colorScale>
    </cfRule>
  </conditionalFormatting>
  <conditionalFormatting sqref="R2">
    <cfRule type="colorScale" priority="3023">
      <colorScale>
        <cfvo type="min"/>
        <cfvo type="max"/>
        <color rgb="FFFCFCFF"/>
        <color rgb="FF63BE7B"/>
      </colorScale>
    </cfRule>
  </conditionalFormatting>
  <conditionalFormatting sqref="S2">
    <cfRule type="colorScale" priority="3022">
      <colorScale>
        <cfvo type="min"/>
        <cfvo type="percentile" val="50"/>
        <cfvo type="max"/>
        <color rgb="FFF8696B"/>
        <color rgb="FFFCFCFF"/>
        <color rgb="FF63BE7B"/>
      </colorScale>
    </cfRule>
  </conditionalFormatting>
  <conditionalFormatting sqref="T2">
    <cfRule type="colorScale" priority="3021">
      <colorScale>
        <cfvo type="min"/>
        <cfvo type="percentile" val="50"/>
        <cfvo type="max"/>
        <color rgb="FFF8696B"/>
        <color rgb="FFFCFCFF"/>
        <color rgb="FF63BE7B"/>
      </colorScale>
    </cfRule>
  </conditionalFormatting>
  <conditionalFormatting sqref="U2">
    <cfRule type="colorScale" priority="3020">
      <colorScale>
        <cfvo type="min"/>
        <cfvo type="percentile" val="50"/>
        <cfvo type="max"/>
        <color rgb="FFF8696B"/>
        <color rgb="FFFCFCFF"/>
        <color rgb="FF63BE7B"/>
      </colorScale>
    </cfRule>
  </conditionalFormatting>
  <conditionalFormatting sqref="V2">
    <cfRule type="colorScale" priority="3019">
      <colorScale>
        <cfvo type="min"/>
        <cfvo type="percentile" val="50"/>
        <cfvo type="max"/>
        <color rgb="FF63BE7B"/>
        <color rgb="FFFCFCFF"/>
        <color rgb="FFF8696B"/>
      </colorScale>
    </cfRule>
  </conditionalFormatting>
  <conditionalFormatting sqref="W2">
    <cfRule type="colorScale" priority="3018">
      <colorScale>
        <cfvo type="min"/>
        <cfvo type="percentile" val="50"/>
        <cfvo type="max"/>
        <color rgb="FF63BE7B"/>
        <color rgb="FFFCFCFF"/>
        <color rgb="FFF8696B"/>
      </colorScale>
    </cfRule>
  </conditionalFormatting>
  <conditionalFormatting sqref="D2">
    <cfRule type="colorScale" priority="3017">
      <colorScale>
        <cfvo type="min"/>
        <cfvo type="percentile" val="50"/>
        <cfvo type="max"/>
        <color rgb="FFF8696B"/>
        <color rgb="FFFCFCFF"/>
        <color rgb="FF63BE7B"/>
      </colorScale>
    </cfRule>
  </conditionalFormatting>
  <conditionalFormatting sqref="G2">
    <cfRule type="colorScale" priority="3016">
      <colorScale>
        <cfvo type="min"/>
        <cfvo type="max"/>
        <color rgb="FFFCFCFF"/>
        <color rgb="FF63BE7B"/>
      </colorScale>
    </cfRule>
  </conditionalFormatting>
  <conditionalFormatting sqref="J2">
    <cfRule type="colorScale" priority="3015">
      <colorScale>
        <cfvo type="min"/>
        <cfvo type="max"/>
        <color rgb="FFFCFCFF"/>
        <color rgb="FF63BE7B"/>
      </colorScale>
    </cfRule>
  </conditionalFormatting>
  <conditionalFormatting sqref="M2">
    <cfRule type="colorScale" priority="3014">
      <colorScale>
        <cfvo type="min"/>
        <cfvo type="max"/>
        <color rgb="FFFCFCFF"/>
        <color rgb="FF63BE7B"/>
      </colorScale>
    </cfRule>
  </conditionalFormatting>
  <conditionalFormatting sqref="N2">
    <cfRule type="colorScale" priority="3013">
      <colorScale>
        <cfvo type="min"/>
        <cfvo type="max"/>
        <color rgb="FFFCFCFF"/>
        <color rgb="FF63BE7B"/>
      </colorScale>
    </cfRule>
  </conditionalFormatting>
  <conditionalFormatting sqref="O2">
    <cfRule type="colorScale" priority="3012">
      <colorScale>
        <cfvo type="min"/>
        <cfvo type="percentile" val="50"/>
        <cfvo type="max"/>
        <color rgb="FF63BE7B"/>
        <color rgb="FFFCFCFF"/>
        <color rgb="FFF8696B"/>
      </colorScale>
    </cfRule>
  </conditionalFormatting>
  <conditionalFormatting sqref="P2">
    <cfRule type="colorScale" priority="3011">
      <colorScale>
        <cfvo type="min"/>
        <cfvo type="percentile" val="50"/>
        <cfvo type="max"/>
        <color rgb="FF63BE7B"/>
        <color rgb="FFFCFCFF"/>
        <color rgb="FFF8696B"/>
      </colorScale>
    </cfRule>
  </conditionalFormatting>
  <conditionalFormatting sqref="Q2">
    <cfRule type="colorScale" priority="3010">
      <colorScale>
        <cfvo type="min"/>
        <cfvo type="percentile" val="50"/>
        <cfvo type="max"/>
        <color rgb="FFF8696B"/>
        <color rgb="FFFCFCFF"/>
        <color rgb="FF63BE7B"/>
      </colorScale>
    </cfRule>
  </conditionalFormatting>
  <conditionalFormatting sqref="R2">
    <cfRule type="colorScale" priority="3009">
      <colorScale>
        <cfvo type="min"/>
        <cfvo type="max"/>
        <color rgb="FFFCFCFF"/>
        <color rgb="FF63BE7B"/>
      </colorScale>
    </cfRule>
  </conditionalFormatting>
  <conditionalFormatting sqref="S2">
    <cfRule type="colorScale" priority="3008">
      <colorScale>
        <cfvo type="min"/>
        <cfvo type="percentile" val="50"/>
        <cfvo type="max"/>
        <color rgb="FFF8696B"/>
        <color rgb="FFFCFCFF"/>
        <color rgb="FF63BE7B"/>
      </colorScale>
    </cfRule>
  </conditionalFormatting>
  <conditionalFormatting sqref="T2">
    <cfRule type="colorScale" priority="3007">
      <colorScale>
        <cfvo type="min"/>
        <cfvo type="percentile" val="50"/>
        <cfvo type="max"/>
        <color rgb="FFF8696B"/>
        <color rgb="FFFCFCFF"/>
        <color rgb="FF63BE7B"/>
      </colorScale>
    </cfRule>
  </conditionalFormatting>
  <conditionalFormatting sqref="U2">
    <cfRule type="colorScale" priority="3006">
      <colorScale>
        <cfvo type="min"/>
        <cfvo type="percentile" val="50"/>
        <cfvo type="max"/>
        <color rgb="FFF8696B"/>
        <color rgb="FFFCFCFF"/>
        <color rgb="FF63BE7B"/>
      </colorScale>
    </cfRule>
  </conditionalFormatting>
  <conditionalFormatting sqref="V2">
    <cfRule type="colorScale" priority="3005">
      <colorScale>
        <cfvo type="min"/>
        <cfvo type="percentile" val="50"/>
        <cfvo type="max"/>
        <color rgb="FF63BE7B"/>
        <color rgb="FFFCFCFF"/>
        <color rgb="FFF8696B"/>
      </colorScale>
    </cfRule>
  </conditionalFormatting>
  <conditionalFormatting sqref="W2">
    <cfRule type="colorScale" priority="3004">
      <colorScale>
        <cfvo type="min"/>
        <cfvo type="percentile" val="50"/>
        <cfvo type="max"/>
        <color rgb="FF63BE7B"/>
        <color rgb="FFFCFCFF"/>
        <color rgb="FFF8696B"/>
      </colorScale>
    </cfRule>
  </conditionalFormatting>
  <conditionalFormatting sqref="W12">
    <cfRule type="colorScale" priority="3003">
      <colorScale>
        <cfvo type="min"/>
        <cfvo type="max"/>
        <color rgb="FFFFEF9C"/>
        <color rgb="FF63BE7B"/>
      </colorScale>
    </cfRule>
  </conditionalFormatting>
  <conditionalFormatting sqref="E3:E8">
    <cfRule type="colorScale" priority="3002">
      <colorScale>
        <cfvo type="min"/>
        <cfvo type="max"/>
        <color rgb="FFFCFCFF"/>
        <color rgb="FF63BE7B"/>
      </colorScale>
    </cfRule>
  </conditionalFormatting>
  <conditionalFormatting sqref="F3:F8">
    <cfRule type="colorScale" priority="3001">
      <colorScale>
        <cfvo type="min"/>
        <cfvo type="max"/>
        <color rgb="FFFCFCFF"/>
        <color rgb="FF63BE7B"/>
      </colorScale>
    </cfRule>
  </conditionalFormatting>
  <conditionalFormatting sqref="H3:H8">
    <cfRule type="colorScale" priority="3000">
      <colorScale>
        <cfvo type="min"/>
        <cfvo type="max"/>
        <color rgb="FFFCFCFF"/>
        <color rgb="FF63BE7B"/>
      </colorScale>
    </cfRule>
  </conditionalFormatting>
  <conditionalFormatting sqref="I3:I8">
    <cfRule type="colorScale" priority="2999">
      <colorScale>
        <cfvo type="min"/>
        <cfvo type="max"/>
        <color rgb="FFFCFCFF"/>
        <color rgb="FF63BE7B"/>
      </colorScale>
    </cfRule>
  </conditionalFormatting>
  <conditionalFormatting sqref="K3:K8">
    <cfRule type="colorScale" priority="2998">
      <colorScale>
        <cfvo type="min"/>
        <cfvo type="max"/>
        <color rgb="FFFCFCFF"/>
        <color rgb="FF63BE7B"/>
      </colorScale>
    </cfRule>
  </conditionalFormatting>
  <conditionalFormatting sqref="L3:L8">
    <cfRule type="colorScale" priority="2997">
      <colorScale>
        <cfvo type="min"/>
        <cfvo type="max"/>
        <color rgb="FFFCFCFF"/>
        <color rgb="FF63BE7B"/>
      </colorScale>
    </cfRule>
  </conditionalFormatting>
  <conditionalFormatting sqref="D3:D9">
    <cfRule type="colorScale" priority="2996">
      <colorScale>
        <cfvo type="min"/>
        <cfvo type="percentile" val="50"/>
        <cfvo type="max"/>
        <color rgb="FFF8696B"/>
        <color rgb="FFFCFCFF"/>
        <color rgb="FF63BE7B"/>
      </colorScale>
    </cfRule>
  </conditionalFormatting>
  <conditionalFormatting sqref="G3:G9">
    <cfRule type="colorScale" priority="2995">
      <colorScale>
        <cfvo type="min"/>
        <cfvo type="max"/>
        <color rgb="FFFCFCFF"/>
        <color rgb="FF63BE7B"/>
      </colorScale>
    </cfRule>
  </conditionalFormatting>
  <conditionalFormatting sqref="J3:J9">
    <cfRule type="colorScale" priority="2994">
      <colorScale>
        <cfvo type="min"/>
        <cfvo type="max"/>
        <color rgb="FFFCFCFF"/>
        <color rgb="FF63BE7B"/>
      </colorScale>
    </cfRule>
  </conditionalFormatting>
  <conditionalFormatting sqref="O3:O9">
    <cfRule type="colorScale" priority="2993">
      <colorScale>
        <cfvo type="min"/>
        <cfvo type="percentile" val="50"/>
        <cfvo type="max"/>
        <color rgb="FF63BE7B"/>
        <color rgb="FFFCFCFF"/>
        <color rgb="FFF8696B"/>
      </colorScale>
    </cfRule>
  </conditionalFormatting>
  <conditionalFormatting sqref="P3:P9">
    <cfRule type="colorScale" priority="2992">
      <colorScale>
        <cfvo type="min"/>
        <cfvo type="percentile" val="50"/>
        <cfvo type="max"/>
        <color rgb="FF63BE7B"/>
        <color rgb="FFFCFCFF"/>
        <color rgb="FFF8696B"/>
      </colorScale>
    </cfRule>
  </conditionalFormatting>
  <conditionalFormatting sqref="Q3:Q9">
    <cfRule type="colorScale" priority="2991">
      <colorScale>
        <cfvo type="min"/>
        <cfvo type="percentile" val="50"/>
        <cfvo type="max"/>
        <color rgb="FFF8696B"/>
        <color rgb="FFFCFCFF"/>
        <color rgb="FF63BE7B"/>
      </colorScale>
    </cfRule>
  </conditionalFormatting>
  <conditionalFormatting sqref="T3:T9">
    <cfRule type="colorScale" priority="2990">
      <colorScale>
        <cfvo type="min"/>
        <cfvo type="percentile" val="50"/>
        <cfvo type="max"/>
        <color rgb="FFF8696B"/>
        <color rgb="FFFCFCFF"/>
        <color rgb="FF63BE7B"/>
      </colorScale>
    </cfRule>
  </conditionalFormatting>
  <conditionalFormatting sqref="V3:V9">
    <cfRule type="colorScale" priority="2989">
      <colorScale>
        <cfvo type="min"/>
        <cfvo type="percentile" val="50"/>
        <cfvo type="max"/>
        <color rgb="FF63BE7B"/>
        <color rgb="FFFCFCFF"/>
        <color rgb="FFF8696B"/>
      </colorScale>
    </cfRule>
  </conditionalFormatting>
  <conditionalFormatting sqref="W3:W9">
    <cfRule type="colorScale" priority="2988">
      <colorScale>
        <cfvo type="min"/>
        <cfvo type="percentile" val="50"/>
        <cfvo type="max"/>
        <color rgb="FF63BE7B"/>
        <color rgb="FFFCFCFF"/>
        <color rgb="FFF8696B"/>
      </colorScale>
    </cfRule>
  </conditionalFormatting>
  <conditionalFormatting sqref="M3:N7 N8">
    <cfRule type="colorScale" priority="2987">
      <colorScale>
        <cfvo type="min"/>
        <cfvo type="max"/>
        <color rgb="FFFCFCFF"/>
        <color rgb="FF63BE7B"/>
      </colorScale>
    </cfRule>
  </conditionalFormatting>
  <conditionalFormatting sqref="M3:M9">
    <cfRule type="colorScale" priority="2986">
      <colorScale>
        <cfvo type="min"/>
        <cfvo type="max"/>
        <color rgb="FFFCFCFF"/>
        <color rgb="FF63BE7B"/>
      </colorScale>
    </cfRule>
  </conditionalFormatting>
  <conditionalFormatting sqref="S3:S9">
    <cfRule type="colorScale" priority="2985">
      <colorScale>
        <cfvo type="min"/>
        <cfvo type="percentile" val="50"/>
        <cfvo type="max"/>
        <color rgb="FFF8696B"/>
        <color rgb="FFFCFCFF"/>
        <color rgb="FF63BE7B"/>
      </colorScale>
    </cfRule>
  </conditionalFormatting>
  <conditionalFormatting sqref="D3:D10">
    <cfRule type="colorScale" priority="2984">
      <colorScale>
        <cfvo type="min"/>
        <cfvo type="percentile" val="50"/>
        <cfvo type="max"/>
        <color rgb="FFF8696B"/>
        <color rgb="FFFCFCFF"/>
        <color rgb="FF63BE7B"/>
      </colorScale>
    </cfRule>
  </conditionalFormatting>
  <conditionalFormatting sqref="G3:G10">
    <cfRule type="colorScale" priority="2983">
      <colorScale>
        <cfvo type="min"/>
        <cfvo type="max"/>
        <color rgb="FFFCFCFF"/>
        <color rgb="FF63BE7B"/>
      </colorScale>
    </cfRule>
  </conditionalFormatting>
  <conditionalFormatting sqref="J3:J10">
    <cfRule type="colorScale" priority="2982">
      <colorScale>
        <cfvo type="min"/>
        <cfvo type="max"/>
        <color rgb="FFFCFCFF"/>
        <color rgb="FF63BE7B"/>
      </colorScale>
    </cfRule>
  </conditionalFormatting>
  <conditionalFormatting sqref="O3:O10">
    <cfRule type="colorScale" priority="2981">
      <colorScale>
        <cfvo type="min"/>
        <cfvo type="percentile" val="50"/>
        <cfvo type="max"/>
        <color rgb="FF63BE7B"/>
        <color rgb="FFFCFCFF"/>
        <color rgb="FFF8696B"/>
      </colorScale>
    </cfRule>
  </conditionalFormatting>
  <conditionalFormatting sqref="P3:P10">
    <cfRule type="colorScale" priority="2980">
      <colorScale>
        <cfvo type="min"/>
        <cfvo type="percentile" val="50"/>
        <cfvo type="max"/>
        <color rgb="FF63BE7B"/>
        <color rgb="FFFCFCFF"/>
        <color rgb="FFF8696B"/>
      </colorScale>
    </cfRule>
  </conditionalFormatting>
  <conditionalFormatting sqref="Q3:Q10">
    <cfRule type="colorScale" priority="2979">
      <colorScale>
        <cfvo type="min"/>
        <cfvo type="percentile" val="50"/>
        <cfvo type="max"/>
        <color rgb="FFF8696B"/>
        <color rgb="FFFCFCFF"/>
        <color rgb="FF63BE7B"/>
      </colorScale>
    </cfRule>
  </conditionalFormatting>
  <conditionalFormatting sqref="R3:R10">
    <cfRule type="colorScale" priority="2978">
      <colorScale>
        <cfvo type="min"/>
        <cfvo type="max"/>
        <color rgb="FFFCFCFF"/>
        <color rgb="FF63BE7B"/>
      </colorScale>
    </cfRule>
  </conditionalFormatting>
  <conditionalFormatting sqref="T3:T10">
    <cfRule type="colorScale" priority="2977">
      <colorScale>
        <cfvo type="min"/>
        <cfvo type="percentile" val="50"/>
        <cfvo type="max"/>
        <color rgb="FFF8696B"/>
        <color rgb="FFFCFCFF"/>
        <color rgb="FF63BE7B"/>
      </colorScale>
    </cfRule>
  </conditionalFormatting>
  <conditionalFormatting sqref="V3:V10">
    <cfRule type="colorScale" priority="2976">
      <colorScale>
        <cfvo type="min"/>
        <cfvo type="percentile" val="50"/>
        <cfvo type="max"/>
        <color rgb="FF63BE7B"/>
        <color rgb="FFFCFCFF"/>
        <color rgb="FFF8696B"/>
      </colorScale>
    </cfRule>
  </conditionalFormatting>
  <conditionalFormatting sqref="W3:W10">
    <cfRule type="colorScale" priority="2975">
      <colorScale>
        <cfvo type="min"/>
        <cfvo type="percentile" val="50"/>
        <cfvo type="max"/>
        <color rgb="FF63BE7B"/>
        <color rgb="FFFCFCFF"/>
        <color rgb="FFF8696B"/>
      </colorScale>
    </cfRule>
  </conditionalFormatting>
  <conditionalFormatting sqref="M3:M10">
    <cfRule type="colorScale" priority="2974">
      <colorScale>
        <cfvo type="min"/>
        <cfvo type="max"/>
        <color rgb="FFFCFCFF"/>
        <color rgb="FF63BE7B"/>
      </colorScale>
    </cfRule>
  </conditionalFormatting>
  <conditionalFormatting sqref="S3:S10">
    <cfRule type="colorScale" priority="2973">
      <colorScale>
        <cfvo type="min"/>
        <cfvo type="percentile" val="50"/>
        <cfvo type="max"/>
        <color rgb="FFF8696B"/>
        <color rgb="FFFCFCFF"/>
        <color rgb="FF63BE7B"/>
      </colorScale>
    </cfRule>
  </conditionalFormatting>
  <conditionalFormatting sqref="U3:U11">
    <cfRule type="colorScale" priority="2972">
      <colorScale>
        <cfvo type="min"/>
        <cfvo type="percentile" val="50"/>
        <cfvo type="max"/>
        <color rgb="FFF8696B"/>
        <color rgb="FFFCFCFF"/>
        <color rgb="FF63BE7B"/>
      </colorScale>
    </cfRule>
  </conditionalFormatting>
  <conditionalFormatting sqref="E11:N11">
    <cfRule type="colorScale" priority="2968">
      <colorScale>
        <cfvo type="min"/>
        <cfvo type="max"/>
        <color rgb="FFFCFCFF"/>
        <color rgb="FF63BE7B"/>
      </colorScale>
    </cfRule>
    <cfRule type="colorScale" priority="2969">
      <colorScale>
        <cfvo type="min"/>
        <cfvo type="max"/>
        <color rgb="FFFCFCFF"/>
        <color rgb="FF63BE7B"/>
      </colorScale>
    </cfRule>
    <cfRule type="colorScale" priority="2970">
      <colorScale>
        <cfvo type="min"/>
        <cfvo type="percentile" val="50"/>
        <cfvo type="max"/>
        <color rgb="FFF8696B"/>
        <color rgb="FFFFEB84"/>
        <color rgb="FF63BE7B"/>
      </colorScale>
    </cfRule>
    <cfRule type="colorScale" priority="2971">
      <colorScale>
        <cfvo type="min"/>
        <cfvo type="max"/>
        <color rgb="FFFFEF9C"/>
        <color rgb="FF63BE7B"/>
      </colorScale>
    </cfRule>
  </conditionalFormatting>
  <conditionalFormatting sqref="M11:N11">
    <cfRule type="colorScale" priority="2963">
      <colorScale>
        <cfvo type="min"/>
        <cfvo type="max"/>
        <color rgb="FFFCFCFF"/>
        <color rgb="FF63BE7B"/>
      </colorScale>
    </cfRule>
    <cfRule type="colorScale" priority="2964">
      <colorScale>
        <cfvo type="min"/>
        <cfvo type="max"/>
        <color rgb="FFFCFCFF"/>
        <color rgb="FF63BE7B"/>
      </colorScale>
    </cfRule>
    <cfRule type="colorScale" priority="2965">
      <colorScale>
        <cfvo type="min"/>
        <cfvo type="percentile" val="50"/>
        <cfvo type="max"/>
        <color rgb="FFF8696B"/>
        <color rgb="FFFCFCFF"/>
        <color rgb="FF63BE7B"/>
      </colorScale>
    </cfRule>
    <cfRule type="colorScale" priority="2966">
      <colorScale>
        <cfvo type="min"/>
        <cfvo type="max"/>
        <color rgb="FFFCFCFF"/>
        <color rgb="FF63BE7B"/>
      </colorScale>
    </cfRule>
    <cfRule type="colorScale" priority="2967">
      <colorScale>
        <cfvo type="min"/>
        <cfvo type="percentile" val="50"/>
        <cfvo type="max"/>
        <color rgb="FFF8696B"/>
        <color rgb="FFFCFCFF"/>
        <color rgb="FF63BE7B"/>
      </colorScale>
    </cfRule>
  </conditionalFormatting>
  <conditionalFormatting sqref="M11:N11">
    <cfRule type="colorScale" priority="2961">
      <colorScale>
        <cfvo type="min"/>
        <cfvo type="max"/>
        <color rgb="FFFCFCFF"/>
        <color rgb="FF63BE7B"/>
      </colorScale>
    </cfRule>
    <cfRule type="colorScale" priority="2962">
      <colorScale>
        <cfvo type="min"/>
        <cfvo type="max"/>
        <color rgb="FFFCFCFF"/>
        <color rgb="FF63BE7B"/>
      </colorScale>
    </cfRule>
  </conditionalFormatting>
  <conditionalFormatting sqref="M11:N11">
    <cfRule type="colorScale" priority="2960">
      <colorScale>
        <cfvo type="min"/>
        <cfvo type="max"/>
        <color rgb="FFFCFCFF"/>
        <color rgb="FF63BE7B"/>
      </colorScale>
    </cfRule>
  </conditionalFormatting>
  <conditionalFormatting sqref="N11">
    <cfRule type="colorScale" priority="2959">
      <colorScale>
        <cfvo type="min"/>
        <cfvo type="max"/>
        <color rgb="FFFCFCFF"/>
        <color rgb="FF63BE7B"/>
      </colorScale>
    </cfRule>
  </conditionalFormatting>
  <conditionalFormatting sqref="E5:N5">
    <cfRule type="colorScale" priority="2953">
      <colorScale>
        <cfvo type="min"/>
        <cfvo type="max"/>
        <color rgb="FFFCFCFF"/>
        <color rgb="FF63BE7B"/>
      </colorScale>
    </cfRule>
    <cfRule type="colorScale" priority="2954">
      <colorScale>
        <cfvo type="min"/>
        <cfvo type="max"/>
        <color rgb="FFFCFCFF"/>
        <color rgb="FF63BE7B"/>
      </colorScale>
    </cfRule>
    <cfRule type="colorScale" priority="2955">
      <colorScale>
        <cfvo type="min"/>
        <cfvo type="max"/>
        <color rgb="FFFCFCFF"/>
        <color rgb="FF63BE7B"/>
      </colorScale>
    </cfRule>
    <cfRule type="colorScale" priority="2956">
      <colorScale>
        <cfvo type="min"/>
        <cfvo type="max"/>
        <color rgb="FFFCFCFF"/>
        <color rgb="FF63BE7B"/>
      </colorScale>
    </cfRule>
    <cfRule type="colorScale" priority="2957">
      <colorScale>
        <cfvo type="min"/>
        <cfvo type="percentile" val="50"/>
        <cfvo type="max"/>
        <color rgb="FFF8696B"/>
        <color rgb="FFFFEB84"/>
        <color rgb="FF63BE7B"/>
      </colorScale>
    </cfRule>
    <cfRule type="colorScale" priority="2958">
      <colorScale>
        <cfvo type="min"/>
        <cfvo type="max"/>
        <color rgb="FFFFEF9C"/>
        <color rgb="FF63BE7B"/>
      </colorScale>
    </cfRule>
  </conditionalFormatting>
  <conditionalFormatting sqref="N3:N9">
    <cfRule type="colorScale" priority="2952">
      <colorScale>
        <cfvo type="min"/>
        <cfvo type="max"/>
        <color rgb="FFFCFCFF"/>
        <color rgb="FF63BE7B"/>
      </colorScale>
    </cfRule>
  </conditionalFormatting>
  <conditionalFormatting sqref="N5">
    <cfRule type="colorScale" priority="2951">
      <colorScale>
        <cfvo type="min"/>
        <cfvo type="max"/>
        <color rgb="FFFCFCFF"/>
        <color rgb="FF63BE7B"/>
      </colorScale>
    </cfRule>
  </conditionalFormatting>
  <conditionalFormatting sqref="T3:T8">
    <cfRule type="colorScale" priority="2950">
      <colorScale>
        <cfvo type="min"/>
        <cfvo type="percentile" val="50"/>
        <cfvo type="max"/>
        <color rgb="FFF8696B"/>
        <color rgb="FFFCFCFF"/>
        <color rgb="FF63BE7B"/>
      </colorScale>
    </cfRule>
  </conditionalFormatting>
  <conditionalFormatting sqref="S3:S8">
    <cfRule type="colorScale" priority="2949">
      <colorScale>
        <cfvo type="min"/>
        <cfvo type="percentile" val="50"/>
        <cfvo type="max"/>
        <color rgb="FFF8696B"/>
        <color rgb="FFFCFCFF"/>
        <color rgb="FF63BE7B"/>
      </colorScale>
    </cfRule>
  </conditionalFormatting>
  <conditionalFormatting sqref="R3:R9">
    <cfRule type="colorScale" priority="2948">
      <colorScale>
        <cfvo type="min"/>
        <cfvo type="max"/>
        <color rgb="FFFCFCFF"/>
        <color rgb="FF63BE7B"/>
      </colorScale>
    </cfRule>
  </conditionalFormatting>
  <conditionalFormatting sqref="U3:U10">
    <cfRule type="colorScale" priority="2947">
      <colorScale>
        <cfvo type="min"/>
        <cfvo type="percentile" val="50"/>
        <cfvo type="max"/>
        <color rgb="FFF8696B"/>
        <color rgb="FFFCFCFF"/>
        <color rgb="FF63BE7B"/>
      </colorScale>
    </cfRule>
  </conditionalFormatting>
  <conditionalFormatting sqref="D13">
    <cfRule type="colorScale" priority="2946">
      <colorScale>
        <cfvo type="min"/>
        <cfvo type="percentile" val="50"/>
        <cfvo type="max"/>
        <color rgb="FFF8696B"/>
        <color rgb="FFFCFCFF"/>
        <color rgb="FF63BE7B"/>
      </colorScale>
    </cfRule>
  </conditionalFormatting>
  <conditionalFormatting sqref="G13">
    <cfRule type="colorScale" priority="2945">
      <colorScale>
        <cfvo type="min"/>
        <cfvo type="max"/>
        <color rgb="FFFCFCFF"/>
        <color rgb="FF63BE7B"/>
      </colorScale>
    </cfRule>
  </conditionalFormatting>
  <conditionalFormatting sqref="J13">
    <cfRule type="colorScale" priority="2944">
      <colorScale>
        <cfvo type="min"/>
        <cfvo type="max"/>
        <color rgb="FFFCFCFF"/>
        <color rgb="FF63BE7B"/>
      </colorScale>
    </cfRule>
  </conditionalFormatting>
  <conditionalFormatting sqref="M13">
    <cfRule type="colorScale" priority="2943">
      <colorScale>
        <cfvo type="min"/>
        <cfvo type="max"/>
        <color rgb="FFFCFCFF"/>
        <color rgb="FF63BE7B"/>
      </colorScale>
    </cfRule>
  </conditionalFormatting>
  <conditionalFormatting sqref="N13">
    <cfRule type="colorScale" priority="2942">
      <colorScale>
        <cfvo type="min"/>
        <cfvo type="max"/>
        <color rgb="FFFCFCFF"/>
        <color rgb="FF63BE7B"/>
      </colorScale>
    </cfRule>
  </conditionalFormatting>
  <conditionalFormatting sqref="O13">
    <cfRule type="colorScale" priority="2941">
      <colorScale>
        <cfvo type="min"/>
        <cfvo type="percentile" val="50"/>
        <cfvo type="max"/>
        <color rgb="FF63BE7B"/>
        <color rgb="FFFCFCFF"/>
        <color rgb="FFF8696B"/>
      </colorScale>
    </cfRule>
  </conditionalFormatting>
  <conditionalFormatting sqref="P13">
    <cfRule type="colorScale" priority="2940">
      <colorScale>
        <cfvo type="min"/>
        <cfvo type="percentile" val="50"/>
        <cfvo type="max"/>
        <color rgb="FF63BE7B"/>
        <color rgb="FFFCFCFF"/>
        <color rgb="FFF8696B"/>
      </colorScale>
    </cfRule>
  </conditionalFormatting>
  <conditionalFormatting sqref="Q13">
    <cfRule type="colorScale" priority="2939">
      <colorScale>
        <cfvo type="min"/>
        <cfvo type="percentile" val="50"/>
        <cfvo type="max"/>
        <color rgb="FFF8696B"/>
        <color rgb="FFFCFCFF"/>
        <color rgb="FF63BE7B"/>
      </colorScale>
    </cfRule>
  </conditionalFormatting>
  <conditionalFormatting sqref="R13">
    <cfRule type="colorScale" priority="2938">
      <colorScale>
        <cfvo type="min"/>
        <cfvo type="max"/>
        <color rgb="FFFCFCFF"/>
        <color rgb="FF63BE7B"/>
      </colorScale>
    </cfRule>
  </conditionalFormatting>
  <conditionalFormatting sqref="S13">
    <cfRule type="colorScale" priority="2937">
      <colorScale>
        <cfvo type="min"/>
        <cfvo type="max"/>
        <color rgb="FFFCFCFF"/>
        <color rgb="FF63BE7B"/>
      </colorScale>
    </cfRule>
  </conditionalFormatting>
  <conditionalFormatting sqref="T13">
    <cfRule type="colorScale" priority="2936">
      <colorScale>
        <cfvo type="min"/>
        <cfvo type="max"/>
        <color rgb="FFFCFCFF"/>
        <color rgb="FF63BE7B"/>
      </colorScale>
    </cfRule>
  </conditionalFormatting>
  <conditionalFormatting sqref="U13">
    <cfRule type="colorScale" priority="2935">
      <colorScale>
        <cfvo type="min"/>
        <cfvo type="max"/>
        <color rgb="FFFCFCFF"/>
        <color rgb="FF63BE7B"/>
      </colorScale>
    </cfRule>
  </conditionalFormatting>
  <conditionalFormatting sqref="V13">
    <cfRule type="colorScale" priority="2934">
      <colorScale>
        <cfvo type="min"/>
        <cfvo type="percentile" val="50"/>
        <cfvo type="max"/>
        <color rgb="FF63BE7B"/>
        <color rgb="FFFCFCFF"/>
        <color rgb="FFF8696B"/>
      </colorScale>
    </cfRule>
  </conditionalFormatting>
  <conditionalFormatting sqref="W13">
    <cfRule type="colorScale" priority="2933">
      <colorScale>
        <cfvo type="min"/>
        <cfvo type="percentile" val="50"/>
        <cfvo type="max"/>
        <color rgb="FF63BE7B"/>
        <color rgb="FFFCFCFF"/>
        <color rgb="FFF8696B"/>
      </colorScale>
    </cfRule>
  </conditionalFormatting>
  <conditionalFormatting sqref="W13">
    <cfRule type="colorScale" priority="2932">
      <colorScale>
        <cfvo type="min"/>
        <cfvo type="max"/>
        <color rgb="FFFFEF9C"/>
        <color rgb="FF63BE7B"/>
      </colorScale>
    </cfRule>
  </conditionalFormatting>
  <conditionalFormatting sqref="D13">
    <cfRule type="colorScale" priority="2931">
      <colorScale>
        <cfvo type="min"/>
        <cfvo type="percentile" val="50"/>
        <cfvo type="max"/>
        <color rgb="FFF8696B"/>
        <color rgb="FFFCFCFF"/>
        <color rgb="FF63BE7B"/>
      </colorScale>
    </cfRule>
  </conditionalFormatting>
  <conditionalFormatting sqref="D13">
    <cfRule type="colorScale" priority="2930">
      <colorScale>
        <cfvo type="min"/>
        <cfvo type="percentile" val="50"/>
        <cfvo type="max"/>
        <color rgb="FFF8696B"/>
        <color rgb="FFFCFCFF"/>
        <color rgb="FF63BE7B"/>
      </colorScale>
    </cfRule>
  </conditionalFormatting>
  <conditionalFormatting sqref="D13">
    <cfRule type="colorScale" priority="2929">
      <colorScale>
        <cfvo type="min"/>
        <cfvo type="percentile" val="50"/>
        <cfvo type="max"/>
        <color rgb="FFF8696B"/>
        <color rgb="FFFCFCFF"/>
        <color rgb="FF63BE7B"/>
      </colorScale>
    </cfRule>
  </conditionalFormatting>
  <conditionalFormatting sqref="D13">
    <cfRule type="colorScale" priority="2928">
      <colorScale>
        <cfvo type="min"/>
        <cfvo type="percentile" val="50"/>
        <cfvo type="max"/>
        <color rgb="FFF8696B"/>
        <color rgb="FFFCFCFF"/>
        <color rgb="FF63BE7B"/>
      </colorScale>
    </cfRule>
  </conditionalFormatting>
  <conditionalFormatting sqref="E13">
    <cfRule type="colorScale" priority="2927">
      <colorScale>
        <cfvo type="min"/>
        <cfvo type="max"/>
        <color rgb="FFFCFCFF"/>
        <color rgb="FF63BE7B"/>
      </colorScale>
    </cfRule>
  </conditionalFormatting>
  <conditionalFormatting sqref="E13">
    <cfRule type="colorScale" priority="2925">
      <colorScale>
        <cfvo type="min"/>
        <cfvo type="max"/>
        <color rgb="FFFCFCFF"/>
        <color rgb="FF63BE7B"/>
      </colorScale>
    </cfRule>
    <cfRule type="colorScale" priority="2926">
      <colorScale>
        <cfvo type="min"/>
        <cfvo type="percentile" val="50"/>
        <cfvo type="max"/>
        <color rgb="FFF8696B"/>
        <color rgb="FFFCFCFF"/>
        <color rgb="FF63BE7B"/>
      </colorScale>
    </cfRule>
  </conditionalFormatting>
  <conditionalFormatting sqref="E13">
    <cfRule type="colorScale" priority="2922">
      <colorScale>
        <cfvo type="min"/>
        <cfvo type="percentile" val="50"/>
        <cfvo type="max"/>
        <color rgb="FFF8696B"/>
        <color rgb="FFFCFCFF"/>
        <color rgb="FF63BE7B"/>
      </colorScale>
    </cfRule>
    <cfRule type="colorScale" priority="2923">
      <colorScale>
        <cfvo type="min"/>
        <cfvo type="max"/>
        <color rgb="FFFCFCFF"/>
        <color rgb="FF63BE7B"/>
      </colorScale>
    </cfRule>
    <cfRule type="colorScale" priority="2924">
      <colorScale>
        <cfvo type="min"/>
        <cfvo type="percentile" val="50"/>
        <cfvo type="max"/>
        <color rgb="FFF8696B"/>
        <color rgb="FFFCFCFF"/>
        <color rgb="FF63BE7B"/>
      </colorScale>
    </cfRule>
  </conditionalFormatting>
  <conditionalFormatting sqref="E13">
    <cfRule type="colorScale" priority="2921">
      <colorScale>
        <cfvo type="min"/>
        <cfvo type="max"/>
        <color rgb="FFFCFCFF"/>
        <color rgb="FF63BE7B"/>
      </colorScale>
    </cfRule>
  </conditionalFormatting>
  <conditionalFormatting sqref="N13">
    <cfRule type="colorScale" priority="2917">
      <colorScale>
        <cfvo type="min"/>
        <cfvo type="max"/>
        <color rgb="FFFCFCFF"/>
        <color rgb="FF63BE7B"/>
      </colorScale>
    </cfRule>
    <cfRule type="colorScale" priority="2918">
      <colorScale>
        <cfvo type="min"/>
        <cfvo type="max"/>
        <color rgb="FFFCFCFF"/>
        <color rgb="FF63BE7B"/>
      </colorScale>
    </cfRule>
    <cfRule type="colorScale" priority="2919">
      <colorScale>
        <cfvo type="min"/>
        <cfvo type="percentile" val="50"/>
        <cfvo type="max"/>
        <color rgb="FFF8696B"/>
        <color rgb="FFFFEB84"/>
        <color rgb="FF63BE7B"/>
      </colorScale>
    </cfRule>
    <cfRule type="colorScale" priority="2920">
      <colorScale>
        <cfvo type="min"/>
        <cfvo type="max"/>
        <color rgb="FFFFEF9C"/>
        <color rgb="FF63BE7B"/>
      </colorScale>
    </cfRule>
  </conditionalFormatting>
  <conditionalFormatting sqref="E13:N13">
    <cfRule type="colorScale" priority="2913">
      <colorScale>
        <cfvo type="min"/>
        <cfvo type="max"/>
        <color rgb="FFFCFCFF"/>
        <color rgb="FF63BE7B"/>
      </colorScale>
    </cfRule>
    <cfRule type="colorScale" priority="2914">
      <colorScale>
        <cfvo type="min"/>
        <cfvo type="max"/>
        <color rgb="FFFFEF9C"/>
        <color rgb="FF63BE7B"/>
      </colorScale>
    </cfRule>
    <cfRule type="colorScale" priority="2915">
      <colorScale>
        <cfvo type="min"/>
        <cfvo type="max"/>
        <color rgb="FFFCFCFF"/>
        <color rgb="FF63BE7B"/>
      </colorScale>
    </cfRule>
    <cfRule type="colorScale" priority="2916">
      <colorScale>
        <cfvo type="min"/>
        <cfvo type="percentile" val="50"/>
        <cfvo type="max"/>
        <color rgb="FFF8696B"/>
        <color rgb="FFFFEB84"/>
        <color rgb="FF63BE7B"/>
      </colorScale>
    </cfRule>
  </conditionalFormatting>
  <conditionalFormatting sqref="F13">
    <cfRule type="colorScale" priority="2912">
      <colorScale>
        <cfvo type="min"/>
        <cfvo type="max"/>
        <color rgb="FFFCFCFF"/>
        <color rgb="FF63BE7B"/>
      </colorScale>
    </cfRule>
  </conditionalFormatting>
  <conditionalFormatting sqref="F13">
    <cfRule type="colorScale" priority="2911">
      <colorScale>
        <cfvo type="min"/>
        <cfvo type="max"/>
        <color rgb="FFFCFCFF"/>
        <color rgb="FF63BE7B"/>
      </colorScale>
    </cfRule>
  </conditionalFormatting>
  <conditionalFormatting sqref="F13">
    <cfRule type="colorScale" priority="2907">
      <colorScale>
        <cfvo type="min"/>
        <cfvo type="max"/>
        <color rgb="FFFCFCFF"/>
        <color rgb="FF63BE7B"/>
      </colorScale>
    </cfRule>
    <cfRule type="colorScale" priority="2908">
      <colorScale>
        <cfvo type="min"/>
        <cfvo type="percentile" val="50"/>
        <cfvo type="max"/>
        <color rgb="FFF8696B"/>
        <color rgb="FFFCFCFF"/>
        <color rgb="FF63BE7B"/>
      </colorScale>
    </cfRule>
    <cfRule type="colorScale" priority="2909">
      <colorScale>
        <cfvo type="min"/>
        <cfvo type="max"/>
        <color rgb="FFFCFCFF"/>
        <color rgb="FF63BE7B"/>
      </colorScale>
    </cfRule>
    <cfRule type="colorScale" priority="2910">
      <colorScale>
        <cfvo type="min"/>
        <cfvo type="percentile" val="50"/>
        <cfvo type="max"/>
        <color rgb="FFF8696B"/>
        <color rgb="FFFCFCFF"/>
        <color rgb="FF63BE7B"/>
      </colorScale>
    </cfRule>
  </conditionalFormatting>
  <conditionalFormatting sqref="F13">
    <cfRule type="colorScale" priority="2906">
      <colorScale>
        <cfvo type="min"/>
        <cfvo type="max"/>
        <color rgb="FFFCFCFF"/>
        <color rgb="FF63BE7B"/>
      </colorScale>
    </cfRule>
  </conditionalFormatting>
  <conditionalFormatting sqref="G13">
    <cfRule type="colorScale" priority="2905">
      <colorScale>
        <cfvo type="min"/>
        <cfvo type="max"/>
        <color rgb="FFFCFCFF"/>
        <color rgb="FF63BE7B"/>
      </colorScale>
    </cfRule>
  </conditionalFormatting>
  <conditionalFormatting sqref="G13">
    <cfRule type="colorScale" priority="2903">
      <colorScale>
        <cfvo type="min"/>
        <cfvo type="percentile" val="50"/>
        <cfvo type="max"/>
        <color rgb="FFF8696B"/>
        <color rgb="FFFCFCFF"/>
        <color rgb="FF63BE7B"/>
      </colorScale>
    </cfRule>
    <cfRule type="colorScale" priority="2904">
      <colorScale>
        <cfvo type="min"/>
        <cfvo type="max"/>
        <color rgb="FFFCFCFF"/>
        <color rgb="FF63BE7B"/>
      </colorScale>
    </cfRule>
  </conditionalFormatting>
  <conditionalFormatting sqref="G13">
    <cfRule type="colorScale" priority="2902">
      <colorScale>
        <cfvo type="min"/>
        <cfvo type="max"/>
        <color rgb="FFFCFCFF"/>
        <color rgb="FF63BE7B"/>
      </colorScale>
    </cfRule>
  </conditionalFormatting>
  <conditionalFormatting sqref="G13">
    <cfRule type="colorScale" priority="2899">
      <colorScale>
        <cfvo type="min"/>
        <cfvo type="percentile" val="50"/>
        <cfvo type="max"/>
        <color rgb="FFF8696B"/>
        <color rgb="FFFCFCFF"/>
        <color rgb="FF63BE7B"/>
      </colorScale>
    </cfRule>
    <cfRule type="colorScale" priority="2900">
      <colorScale>
        <cfvo type="min"/>
        <cfvo type="max"/>
        <color rgb="FFFCFCFF"/>
        <color rgb="FF63BE7B"/>
      </colorScale>
    </cfRule>
    <cfRule type="colorScale" priority="2901">
      <colorScale>
        <cfvo type="min"/>
        <cfvo type="percentile" val="50"/>
        <cfvo type="max"/>
        <color rgb="FFF8696B"/>
        <color rgb="FFFCFCFF"/>
        <color rgb="FF63BE7B"/>
      </colorScale>
    </cfRule>
  </conditionalFormatting>
  <conditionalFormatting sqref="G13">
    <cfRule type="colorScale" priority="2898">
      <colorScale>
        <cfvo type="min"/>
        <cfvo type="max"/>
        <color rgb="FFFCFCFF"/>
        <color rgb="FF63BE7B"/>
      </colorScale>
    </cfRule>
  </conditionalFormatting>
  <conditionalFormatting sqref="H13">
    <cfRule type="colorScale" priority="2897">
      <colorScale>
        <cfvo type="min"/>
        <cfvo type="percentile" val="50"/>
        <cfvo type="max"/>
        <color rgb="FFF8696B"/>
        <color rgb="FFFCFCFF"/>
        <color rgb="FF5A8AC6"/>
      </colorScale>
    </cfRule>
  </conditionalFormatting>
  <conditionalFormatting sqref="H13">
    <cfRule type="colorScale" priority="2894">
      <colorScale>
        <cfvo type="min"/>
        <cfvo type="percentile" val="50"/>
        <cfvo type="max"/>
        <color rgb="FFF8696B"/>
        <color rgb="FFFCFCFF"/>
        <color rgb="FF63BE7B"/>
      </colorScale>
    </cfRule>
    <cfRule type="colorScale" priority="2895">
      <colorScale>
        <cfvo type="min"/>
        <cfvo type="max"/>
        <color rgb="FFFCFCFF"/>
        <color rgb="FF63BE7B"/>
      </colorScale>
    </cfRule>
    <cfRule type="colorScale" priority="2896">
      <colorScale>
        <cfvo type="min"/>
        <cfvo type="percentile" val="50"/>
        <cfvo type="max"/>
        <color rgb="FFF8696B"/>
        <color rgb="FFFCFCFF"/>
        <color rgb="FF63BE7B"/>
      </colorScale>
    </cfRule>
  </conditionalFormatting>
  <conditionalFormatting sqref="H13">
    <cfRule type="colorScale" priority="2893">
      <colorScale>
        <cfvo type="min"/>
        <cfvo type="max"/>
        <color rgb="FFFCFCFF"/>
        <color rgb="FF63BE7B"/>
      </colorScale>
    </cfRule>
  </conditionalFormatting>
  <conditionalFormatting sqref="H13">
    <cfRule type="colorScale" priority="2890">
      <colorScale>
        <cfvo type="min"/>
        <cfvo type="percentile" val="50"/>
        <cfvo type="max"/>
        <color rgb="FFF8696B"/>
        <color rgb="FFFCFCFF"/>
        <color rgb="FF63BE7B"/>
      </colorScale>
    </cfRule>
    <cfRule type="colorScale" priority="2891">
      <colorScale>
        <cfvo type="min"/>
        <cfvo type="max"/>
        <color rgb="FFFCFCFF"/>
        <color rgb="FF63BE7B"/>
      </colorScale>
    </cfRule>
    <cfRule type="colorScale" priority="2892">
      <colorScale>
        <cfvo type="min"/>
        <cfvo type="percentile" val="50"/>
        <cfvo type="max"/>
        <color rgb="FFF8696B"/>
        <color rgb="FFFCFCFF"/>
        <color rgb="FF63BE7B"/>
      </colorScale>
    </cfRule>
  </conditionalFormatting>
  <conditionalFormatting sqref="H13">
    <cfRule type="colorScale" priority="2887">
      <colorScale>
        <cfvo type="min"/>
        <cfvo type="max"/>
        <color rgb="FFFCFCFF"/>
        <color rgb="FF63BE7B"/>
      </colorScale>
    </cfRule>
    <cfRule type="colorScale" priority="2888">
      <colorScale>
        <cfvo type="min"/>
        <cfvo type="percentile" val="50"/>
        <cfvo type="max"/>
        <color rgb="FFF8696B"/>
        <color rgb="FFFCFCFF"/>
        <color rgb="FF63BE7B"/>
      </colorScale>
    </cfRule>
    <cfRule type="colorScale" priority="2889">
      <colorScale>
        <cfvo type="min"/>
        <cfvo type="max"/>
        <color rgb="FFFCFCFF"/>
        <color rgb="FF63BE7B"/>
      </colorScale>
    </cfRule>
  </conditionalFormatting>
  <conditionalFormatting sqref="I13">
    <cfRule type="colorScale" priority="2886">
      <colorScale>
        <cfvo type="min"/>
        <cfvo type="max"/>
        <color rgb="FFFCFCFF"/>
        <color rgb="FF63BE7B"/>
      </colorScale>
    </cfRule>
  </conditionalFormatting>
  <conditionalFormatting sqref="I13">
    <cfRule type="colorScale" priority="2883">
      <colorScale>
        <cfvo type="min"/>
        <cfvo type="percentile" val="50"/>
        <cfvo type="max"/>
        <color rgb="FFF8696B"/>
        <color rgb="FFFCFCFF"/>
        <color rgb="FF63BE7B"/>
      </colorScale>
    </cfRule>
    <cfRule type="colorScale" priority="2884">
      <colorScale>
        <cfvo type="min"/>
        <cfvo type="max"/>
        <color rgb="FFFCFCFF"/>
        <color rgb="FF63BE7B"/>
      </colorScale>
    </cfRule>
    <cfRule type="colorScale" priority="2885">
      <colorScale>
        <cfvo type="min"/>
        <cfvo type="percentile" val="50"/>
        <cfvo type="max"/>
        <color rgb="FFF8696B"/>
        <color rgb="FFFCFCFF"/>
        <color rgb="FF63BE7B"/>
      </colorScale>
    </cfRule>
  </conditionalFormatting>
  <conditionalFormatting sqref="N13">
    <cfRule type="colorScale" priority="2881">
      <colorScale>
        <cfvo type="min"/>
        <cfvo type="max"/>
        <color rgb="FFFCFCFF"/>
        <color rgb="FF63BE7B"/>
      </colorScale>
    </cfRule>
    <cfRule type="colorScale" priority="2882">
      <colorScale>
        <cfvo type="min"/>
        <cfvo type="percentile" val="50"/>
        <cfvo type="max"/>
        <color rgb="FFF8696B"/>
        <color rgb="FFFCFCFF"/>
        <color rgb="FF63BE7B"/>
      </colorScale>
    </cfRule>
  </conditionalFormatting>
  <conditionalFormatting sqref="I13:J13 N13">
    <cfRule type="colorScale" priority="2875">
      <colorScale>
        <cfvo type="min"/>
        <cfvo type="percentile" val="50"/>
        <cfvo type="max"/>
        <color rgb="FFF8696B"/>
        <color rgb="FFFCFCFF"/>
        <color rgb="FF63BE7B"/>
      </colorScale>
    </cfRule>
    <cfRule type="colorScale" priority="2876">
      <colorScale>
        <cfvo type="min"/>
        <cfvo type="percentile" val="50"/>
        <cfvo type="max"/>
        <color rgb="FFF8696B"/>
        <color rgb="FFFCFCFF"/>
        <color rgb="FF5A8AC6"/>
      </colorScale>
    </cfRule>
    <cfRule type="colorScale" priority="2877">
      <colorScale>
        <cfvo type="min"/>
        <cfvo type="percentile" val="50"/>
        <cfvo type="max"/>
        <color rgb="FFF8696B"/>
        <color rgb="FFFCFCFF"/>
        <color rgb="FF63BE7B"/>
      </colorScale>
    </cfRule>
    <cfRule type="colorScale" priority="2878">
      <colorScale>
        <cfvo type="min"/>
        <cfvo type="percentile" val="50"/>
        <cfvo type="max"/>
        <color rgb="FFF8696B"/>
        <color rgb="FFFCFCFF"/>
        <color rgb="FF63BE7B"/>
      </colorScale>
    </cfRule>
    <cfRule type="colorScale" priority="2879">
      <colorScale>
        <cfvo type="min"/>
        <cfvo type="max"/>
        <color rgb="FFFCFCFF"/>
        <color rgb="FF63BE7B"/>
      </colorScale>
    </cfRule>
    <cfRule type="colorScale" priority="2880">
      <colorScale>
        <cfvo type="min"/>
        <cfvo type="percentile" val="50"/>
        <cfvo type="max"/>
        <color rgb="FFF8696B"/>
        <color rgb="FFFCFCFF"/>
        <color rgb="FF63BE7B"/>
      </colorScale>
    </cfRule>
  </conditionalFormatting>
  <conditionalFormatting sqref="I13:J13 N13">
    <cfRule type="colorScale" priority="2873">
      <colorScale>
        <cfvo type="min"/>
        <cfvo type="percentile" val="50"/>
        <cfvo type="max"/>
        <color rgb="FFF8696B"/>
        <color rgb="FFFCFCFF"/>
        <color rgb="FF63BE7B"/>
      </colorScale>
    </cfRule>
    <cfRule type="colorScale" priority="2874">
      <colorScale>
        <cfvo type="min"/>
        <cfvo type="max"/>
        <color rgb="FFFCFCFF"/>
        <color rgb="FF63BE7B"/>
      </colorScale>
    </cfRule>
  </conditionalFormatting>
  <conditionalFormatting sqref="I13:J13 N13">
    <cfRule type="colorScale" priority="2870">
      <colorScale>
        <cfvo type="min"/>
        <cfvo type="max"/>
        <color rgb="FFFCFCFF"/>
        <color rgb="FF63BE7B"/>
      </colorScale>
    </cfRule>
    <cfRule type="colorScale" priority="2871">
      <colorScale>
        <cfvo type="min"/>
        <cfvo type="percentile" val="50"/>
        <cfvo type="max"/>
        <color rgb="FFF8696B"/>
        <color rgb="FFFCFCFF"/>
        <color rgb="FF63BE7B"/>
      </colorScale>
    </cfRule>
    <cfRule type="colorScale" priority="2872">
      <colorScale>
        <cfvo type="min"/>
        <cfvo type="max"/>
        <color rgb="FFFCFCFF"/>
        <color rgb="FF63BE7B"/>
      </colorScale>
    </cfRule>
  </conditionalFormatting>
  <conditionalFormatting sqref="N13">
    <cfRule type="colorScale" priority="2862">
      <colorScale>
        <cfvo type="min"/>
        <cfvo type="percentile" val="50"/>
        <cfvo type="max"/>
        <color rgb="FFF8696B"/>
        <color rgb="FFFCFCFF"/>
        <color rgb="FF63BE7B"/>
      </colorScale>
    </cfRule>
    <cfRule type="colorScale" priority="2863">
      <colorScale>
        <cfvo type="min"/>
        <cfvo type="max"/>
        <color rgb="FFFCFCFF"/>
        <color rgb="FF63BE7B"/>
      </colorScale>
    </cfRule>
    <cfRule type="colorScale" priority="2864">
      <colorScale>
        <cfvo type="min"/>
        <cfvo type="percentile" val="50"/>
        <cfvo type="max"/>
        <color rgb="FFF8696B"/>
        <color rgb="FFFCFCFF"/>
        <color rgb="FF63BE7B"/>
      </colorScale>
    </cfRule>
    <cfRule type="colorScale" priority="2865">
      <colorScale>
        <cfvo type="min"/>
        <cfvo type="percentile" val="50"/>
        <cfvo type="max"/>
        <color rgb="FFF8696B"/>
        <color rgb="FFFCFCFF"/>
        <color rgb="FF5A8AC6"/>
      </colorScale>
    </cfRule>
    <cfRule type="colorScale" priority="2866">
      <colorScale>
        <cfvo type="min"/>
        <cfvo type="percentile" val="50"/>
        <cfvo type="max"/>
        <color rgb="FFF8696B"/>
        <color rgb="FFFCFCFF"/>
        <color rgb="FF63BE7B"/>
      </colorScale>
    </cfRule>
    <cfRule type="colorScale" priority="2867">
      <colorScale>
        <cfvo type="min"/>
        <cfvo type="percentile" val="50"/>
        <cfvo type="max"/>
        <color rgb="FFF8696B"/>
        <color rgb="FFFCFCFF"/>
        <color rgb="FF63BE7B"/>
      </colorScale>
    </cfRule>
    <cfRule type="colorScale" priority="2868">
      <colorScale>
        <cfvo type="min"/>
        <cfvo type="max"/>
        <color rgb="FFFCFCFF"/>
        <color rgb="FF63BE7B"/>
      </colorScale>
    </cfRule>
    <cfRule type="colorScale" priority="2869">
      <colorScale>
        <cfvo type="min"/>
        <cfvo type="percentile" val="50"/>
        <cfvo type="max"/>
        <color rgb="FFF8696B"/>
        <color rgb="FFFCFCFF"/>
        <color rgb="FF63BE7B"/>
      </colorScale>
    </cfRule>
  </conditionalFormatting>
  <conditionalFormatting sqref="J13">
    <cfRule type="colorScale" priority="2860">
      <colorScale>
        <cfvo type="min"/>
        <cfvo type="percentile" val="50"/>
        <cfvo type="max"/>
        <color rgb="FFF8696B"/>
        <color rgb="FFFCFCFF"/>
        <color rgb="FF63BE7B"/>
      </colorScale>
    </cfRule>
    <cfRule type="colorScale" priority="2861">
      <colorScale>
        <cfvo type="min"/>
        <cfvo type="max"/>
        <color rgb="FFFCFCFF"/>
        <color rgb="FF63BE7B"/>
      </colorScale>
    </cfRule>
  </conditionalFormatting>
  <conditionalFormatting sqref="J13">
    <cfRule type="colorScale" priority="2859">
      <colorScale>
        <cfvo type="min"/>
        <cfvo type="max"/>
        <color rgb="FFFCFCFF"/>
        <color rgb="FF63BE7B"/>
      </colorScale>
    </cfRule>
  </conditionalFormatting>
  <conditionalFormatting sqref="N13 J13">
    <cfRule type="colorScale" priority="2858">
      <colorScale>
        <cfvo type="min"/>
        <cfvo type="percentile" val="50"/>
        <cfvo type="max"/>
        <color rgb="FFF8696B"/>
        <color rgb="FFFCFCFF"/>
        <color rgb="FF63BE7B"/>
      </colorScale>
    </cfRule>
  </conditionalFormatting>
  <conditionalFormatting sqref="J13">
    <cfRule type="colorScale" priority="2855">
      <colorScale>
        <cfvo type="min"/>
        <cfvo type="percentile" val="50"/>
        <cfvo type="max"/>
        <color rgb="FFF8696B"/>
        <color rgb="FFFCFCFF"/>
        <color rgb="FF63BE7B"/>
      </colorScale>
    </cfRule>
    <cfRule type="colorScale" priority="2856">
      <colorScale>
        <cfvo type="min"/>
        <cfvo type="max"/>
        <color rgb="FFFCFCFF"/>
        <color rgb="FF63BE7B"/>
      </colorScale>
    </cfRule>
    <cfRule type="colorScale" priority="2857">
      <colorScale>
        <cfvo type="min"/>
        <cfvo type="percentile" val="50"/>
        <cfvo type="max"/>
        <color rgb="FFF8696B"/>
        <color rgb="FFFCFCFF"/>
        <color rgb="FF63BE7B"/>
      </colorScale>
    </cfRule>
  </conditionalFormatting>
  <conditionalFormatting sqref="K13">
    <cfRule type="colorScale" priority="2854">
      <colorScale>
        <cfvo type="min"/>
        <cfvo type="max"/>
        <color rgb="FFFCFCFF"/>
        <color rgb="FF63BE7B"/>
      </colorScale>
    </cfRule>
  </conditionalFormatting>
  <conditionalFormatting sqref="K13">
    <cfRule type="colorScale" priority="2853">
      <colorScale>
        <cfvo type="min"/>
        <cfvo type="percentile" val="50"/>
        <cfvo type="max"/>
        <color rgb="FFF8696B"/>
        <color rgb="FFFCFCFF"/>
        <color rgb="FF63BE7B"/>
      </colorScale>
    </cfRule>
  </conditionalFormatting>
  <conditionalFormatting sqref="K13:L13">
    <cfRule type="colorScale" priority="2852">
      <colorScale>
        <cfvo type="min"/>
        <cfvo type="max"/>
        <color rgb="FFFCFCFF"/>
        <color rgb="FF63BE7B"/>
      </colorScale>
    </cfRule>
  </conditionalFormatting>
  <conditionalFormatting sqref="K13:L13">
    <cfRule type="colorScale" priority="2850">
      <colorScale>
        <cfvo type="min"/>
        <cfvo type="percentile" val="50"/>
        <cfvo type="max"/>
        <color rgb="FFF8696B"/>
        <color rgb="FFFCFCFF"/>
        <color rgb="FF63BE7B"/>
      </colorScale>
    </cfRule>
    <cfRule type="colorScale" priority="2851">
      <colorScale>
        <cfvo type="min"/>
        <cfvo type="max"/>
        <color rgb="FFFCFCFF"/>
        <color rgb="FF63BE7B"/>
      </colorScale>
    </cfRule>
  </conditionalFormatting>
  <conditionalFormatting sqref="K13:L13">
    <cfRule type="colorScale" priority="2849">
      <colorScale>
        <cfvo type="min"/>
        <cfvo type="max"/>
        <color rgb="FFFCFCFF"/>
        <color rgb="FF63BE7B"/>
      </colorScale>
    </cfRule>
  </conditionalFormatting>
  <conditionalFormatting sqref="L13">
    <cfRule type="colorScale" priority="2848">
      <colorScale>
        <cfvo type="min"/>
        <cfvo type="max"/>
        <color rgb="FFFCFCFF"/>
        <color rgb="FF63BE7B"/>
      </colorScale>
    </cfRule>
  </conditionalFormatting>
  <conditionalFormatting sqref="L13">
    <cfRule type="colorScale" priority="2847">
      <colorScale>
        <cfvo type="min"/>
        <cfvo type="percentile" val="50"/>
        <cfvo type="max"/>
        <color rgb="FFF8696B"/>
        <color rgb="FFFCFCFF"/>
        <color rgb="FF63BE7B"/>
      </colorScale>
    </cfRule>
  </conditionalFormatting>
  <conditionalFormatting sqref="M13">
    <cfRule type="colorScale" priority="2846">
      <colorScale>
        <cfvo type="min"/>
        <cfvo type="max"/>
        <color rgb="FFFCFCFF"/>
        <color rgb="FF63BE7B"/>
      </colorScale>
    </cfRule>
  </conditionalFormatting>
  <conditionalFormatting sqref="M13">
    <cfRule type="colorScale" priority="2845">
      <colorScale>
        <cfvo type="min"/>
        <cfvo type="percentile" val="50"/>
        <cfvo type="max"/>
        <color rgb="FFF8696B"/>
        <color rgb="FFFCFCFF"/>
        <color rgb="FF63BE7B"/>
      </colorScale>
    </cfRule>
  </conditionalFormatting>
  <conditionalFormatting sqref="M13">
    <cfRule type="colorScale" priority="2844">
      <colorScale>
        <cfvo type="min"/>
        <cfvo type="max"/>
        <color rgb="FFFCFCFF"/>
        <color rgb="FF63BE7B"/>
      </colorScale>
    </cfRule>
  </conditionalFormatting>
  <conditionalFormatting sqref="M13">
    <cfRule type="colorScale" priority="2841">
      <colorScale>
        <cfvo type="min"/>
        <cfvo type="percentile" val="50"/>
        <cfvo type="max"/>
        <color rgb="FFF8696B"/>
        <color rgb="FFFCFCFF"/>
        <color rgb="FF63BE7B"/>
      </colorScale>
    </cfRule>
    <cfRule type="colorScale" priority="2842">
      <colorScale>
        <cfvo type="min"/>
        <cfvo type="max"/>
        <color rgb="FFFCFCFF"/>
        <color rgb="FF63BE7B"/>
      </colorScale>
    </cfRule>
    <cfRule type="colorScale" priority="2843">
      <colorScale>
        <cfvo type="min"/>
        <cfvo type="percentile" val="50"/>
        <cfvo type="max"/>
        <color rgb="FFF8696B"/>
        <color rgb="FFFCFCFF"/>
        <color rgb="FF63BE7B"/>
      </colorScale>
    </cfRule>
  </conditionalFormatting>
  <conditionalFormatting sqref="M13">
    <cfRule type="colorScale" priority="2840">
      <colorScale>
        <cfvo type="min"/>
        <cfvo type="max"/>
        <color rgb="FFFCFCFF"/>
        <color rgb="FF63BE7B"/>
      </colorScale>
    </cfRule>
  </conditionalFormatting>
  <conditionalFormatting sqref="N13">
    <cfRule type="colorScale" priority="2839">
      <colorScale>
        <cfvo type="min"/>
        <cfvo type="max"/>
        <color rgb="FFFCFCFF"/>
        <color rgb="FF63BE7B"/>
      </colorScale>
    </cfRule>
  </conditionalFormatting>
  <conditionalFormatting sqref="N13">
    <cfRule type="colorScale" priority="2830">
      <colorScale>
        <cfvo type="min"/>
        <cfvo type="max"/>
        <color rgb="FFFCFCFF"/>
        <color rgb="FF63BE7B"/>
      </colorScale>
    </cfRule>
    <cfRule type="colorScale" priority="2831">
      <colorScale>
        <cfvo type="min"/>
        <cfvo type="max"/>
        <color rgb="FFFCFCFF"/>
        <color rgb="FF63BE7B"/>
      </colorScale>
    </cfRule>
    <cfRule type="colorScale" priority="2832">
      <colorScale>
        <cfvo type="min"/>
        <cfvo type="percentile" val="50"/>
        <cfvo type="max"/>
        <color rgb="FFF8696B"/>
        <color rgb="FFFFEB84"/>
        <color rgb="FF63BE7B"/>
      </colorScale>
    </cfRule>
    <cfRule type="colorScale" priority="2833">
      <colorScale>
        <cfvo type="min"/>
        <cfvo type="max"/>
        <color rgb="FFFFEF9C"/>
        <color rgb="FF63BE7B"/>
      </colorScale>
    </cfRule>
    <cfRule type="colorScale" priority="2834">
      <colorScale>
        <cfvo type="min"/>
        <cfvo type="max"/>
        <color rgb="FFFCFCFF"/>
        <color rgb="FF63BE7B"/>
      </colorScale>
    </cfRule>
    <cfRule type="colorScale" priority="2835">
      <colorScale>
        <cfvo type="min"/>
        <cfvo type="max"/>
        <color rgb="FFFCFCFF"/>
        <color rgb="FF63BE7B"/>
      </colorScale>
    </cfRule>
    <cfRule type="colorScale" priority="2836">
      <colorScale>
        <cfvo type="min"/>
        <cfvo type="max"/>
        <color rgb="FFFCFCFF"/>
        <color rgb="FF63BE7B"/>
      </colorScale>
    </cfRule>
    <cfRule type="colorScale" priority="2837">
      <colorScale>
        <cfvo type="min"/>
        <cfvo type="percentile" val="50"/>
        <cfvo type="max"/>
        <color rgb="FFF8696B"/>
        <color rgb="FFFFEB84"/>
        <color rgb="FF63BE7B"/>
      </colorScale>
    </cfRule>
    <cfRule type="colorScale" priority="2838">
      <colorScale>
        <cfvo type="min"/>
        <cfvo type="max"/>
        <color rgb="FFFFEF9C"/>
        <color rgb="FF63BE7B"/>
      </colorScale>
    </cfRule>
  </conditionalFormatting>
  <conditionalFormatting sqref="O13">
    <cfRule type="colorScale" priority="2829">
      <colorScale>
        <cfvo type="min"/>
        <cfvo type="percentile" val="50"/>
        <cfvo type="max"/>
        <color rgb="FF63BE7B"/>
        <color rgb="FFFCFCFF"/>
        <color rgb="FFF8696B"/>
      </colorScale>
    </cfRule>
  </conditionalFormatting>
  <conditionalFormatting sqref="O13">
    <cfRule type="colorScale" priority="2828">
      <colorScale>
        <cfvo type="min"/>
        <cfvo type="percentile" val="50"/>
        <cfvo type="max"/>
        <color rgb="FF63BE7B"/>
        <color rgb="FFFCFCFF"/>
        <color rgb="FFF8696B"/>
      </colorScale>
    </cfRule>
  </conditionalFormatting>
  <conditionalFormatting sqref="O13">
    <cfRule type="colorScale" priority="2827">
      <colorScale>
        <cfvo type="min"/>
        <cfvo type="percentile" val="50"/>
        <cfvo type="max"/>
        <color rgb="FF63BE7B"/>
        <color rgb="FFFCFCFF"/>
        <color rgb="FFF8696B"/>
      </colorScale>
    </cfRule>
  </conditionalFormatting>
  <conditionalFormatting sqref="O13">
    <cfRule type="colorScale" priority="2826">
      <colorScale>
        <cfvo type="min"/>
        <cfvo type="percentile" val="50"/>
        <cfvo type="max"/>
        <color rgb="FF63BE7B"/>
        <color rgb="FFFCFCFF"/>
        <color rgb="FFF8696B"/>
      </colorScale>
    </cfRule>
  </conditionalFormatting>
  <conditionalFormatting sqref="O13">
    <cfRule type="colorScale" priority="2823">
      <colorScale>
        <cfvo type="min"/>
        <cfvo type="percentile" val="50"/>
        <cfvo type="max"/>
        <color rgb="FF63BE7B"/>
        <color rgb="FFFCFCFF"/>
        <color rgb="FFF8696B"/>
      </colorScale>
    </cfRule>
    <cfRule type="colorScale" priority="2824">
      <colorScale>
        <cfvo type="min"/>
        <cfvo type="percentile" val="50"/>
        <cfvo type="max"/>
        <color rgb="FF63BE7B"/>
        <color rgb="FFFCFCFF"/>
        <color rgb="FFF8696B"/>
      </colorScale>
    </cfRule>
    <cfRule type="colorScale" priority="2825">
      <colorScale>
        <cfvo type="min"/>
        <cfvo type="percentile" val="50"/>
        <cfvo type="max"/>
        <color rgb="FF63BE7B"/>
        <color rgb="FFFCFCFF"/>
        <color rgb="FFF8696B"/>
      </colorScale>
    </cfRule>
  </conditionalFormatting>
  <conditionalFormatting sqref="P13">
    <cfRule type="colorScale" priority="2820">
      <colorScale>
        <cfvo type="min"/>
        <cfvo type="percentile" val="50"/>
        <cfvo type="max"/>
        <color rgb="FF63BE7B"/>
        <color rgb="FFFCFCFF"/>
        <color rgb="FFF8696B"/>
      </colorScale>
    </cfRule>
    <cfRule type="colorScale" priority="2821">
      <colorScale>
        <cfvo type="min"/>
        <cfvo type="percentile" val="50"/>
        <cfvo type="max"/>
        <color rgb="FF63BE7B"/>
        <color rgb="FFFCFCFF"/>
        <color rgb="FFF8696B"/>
      </colorScale>
    </cfRule>
    <cfRule type="colorScale" priority="2822">
      <colorScale>
        <cfvo type="min"/>
        <cfvo type="max"/>
        <color rgb="FFFCFCFF"/>
        <color rgb="FFF8696B"/>
      </colorScale>
    </cfRule>
  </conditionalFormatting>
  <conditionalFormatting sqref="P13">
    <cfRule type="colorScale" priority="2819">
      <colorScale>
        <cfvo type="min"/>
        <cfvo type="percentile" val="50"/>
        <cfvo type="max"/>
        <color rgb="FF63BE7B"/>
        <color rgb="FFFCFCFF"/>
        <color rgb="FFF8696B"/>
      </colorScale>
    </cfRule>
  </conditionalFormatting>
  <conditionalFormatting sqref="P13">
    <cfRule type="colorScale" priority="2818">
      <colorScale>
        <cfvo type="min"/>
        <cfvo type="percentile" val="50"/>
        <cfvo type="max"/>
        <color rgb="FF63BE7B"/>
        <color rgb="FFFCFCFF"/>
        <color rgb="FFF8696B"/>
      </colorScale>
    </cfRule>
  </conditionalFormatting>
  <conditionalFormatting sqref="P13">
    <cfRule type="colorScale" priority="2817">
      <colorScale>
        <cfvo type="min"/>
        <cfvo type="percentile" val="50"/>
        <cfvo type="max"/>
        <color rgb="FF63BE7B"/>
        <color rgb="FFFCFCFF"/>
        <color rgb="FFF8696B"/>
      </colorScale>
    </cfRule>
  </conditionalFormatting>
  <conditionalFormatting sqref="Q13">
    <cfRule type="colorScale" priority="2812">
      <colorScale>
        <cfvo type="min"/>
        <cfvo type="percentile" val="50"/>
        <cfvo type="max"/>
        <color rgb="FFF8696B"/>
        <color rgb="FFFCFCFF"/>
        <color rgb="FF63BE7B"/>
      </colorScale>
    </cfRule>
    <cfRule type="colorScale" priority="2813">
      <colorScale>
        <cfvo type="min"/>
        <cfvo type="max"/>
        <color rgb="FFFFEF9C"/>
        <color rgb="FF63BE7B"/>
      </colorScale>
    </cfRule>
    <cfRule type="colorScale" priority="2814">
      <colorScale>
        <cfvo type="min"/>
        <cfvo type="max"/>
        <color rgb="FFFCFCFF"/>
        <color rgb="FF63BE7B"/>
      </colorScale>
    </cfRule>
    <cfRule type="colorScale" priority="2815">
      <colorScale>
        <cfvo type="min"/>
        <cfvo type="max"/>
        <color rgb="FFFCFCFF"/>
        <color rgb="FF63BE7B"/>
      </colorScale>
    </cfRule>
    <cfRule type="colorScale" priority="2816">
      <colorScale>
        <cfvo type="min"/>
        <cfvo type="percentile" val="50"/>
        <cfvo type="max"/>
        <color rgb="FFF8696B"/>
        <color rgb="FFFCFCFF"/>
        <color rgb="FF63BE7B"/>
      </colorScale>
    </cfRule>
  </conditionalFormatting>
  <conditionalFormatting sqref="Q13">
    <cfRule type="colorScale" priority="2811">
      <colorScale>
        <cfvo type="min"/>
        <cfvo type="percentile" val="50"/>
        <cfvo type="max"/>
        <color rgb="FFF8696B"/>
        <color rgb="FFFCFCFF"/>
        <color rgb="FF63BE7B"/>
      </colorScale>
    </cfRule>
  </conditionalFormatting>
  <conditionalFormatting sqref="Q13">
    <cfRule type="colorScale" priority="2810">
      <colorScale>
        <cfvo type="min"/>
        <cfvo type="percentile" val="50"/>
        <cfvo type="max"/>
        <color rgb="FFF8696B"/>
        <color rgb="FFFCFCFF"/>
        <color rgb="FF63BE7B"/>
      </colorScale>
    </cfRule>
  </conditionalFormatting>
  <conditionalFormatting sqref="Q13">
    <cfRule type="colorScale" priority="2809">
      <colorScale>
        <cfvo type="min"/>
        <cfvo type="percentile" val="50"/>
        <cfvo type="max"/>
        <color rgb="FFF8696B"/>
        <color rgb="FFFCFCFF"/>
        <color rgb="FF63BE7B"/>
      </colorScale>
    </cfRule>
  </conditionalFormatting>
  <conditionalFormatting sqref="Q13">
    <cfRule type="colorScale" priority="2806">
      <colorScale>
        <cfvo type="min"/>
        <cfvo type="max"/>
        <color rgb="FFFFEF9C"/>
        <color rgb="FF63BE7B"/>
      </colorScale>
    </cfRule>
    <cfRule type="colorScale" priority="2807">
      <colorScale>
        <cfvo type="min"/>
        <cfvo type="max"/>
        <color rgb="FFFFEF9C"/>
        <color rgb="FF63BE7B"/>
      </colorScale>
    </cfRule>
    <cfRule type="colorScale" priority="2808">
      <colorScale>
        <cfvo type="min"/>
        <cfvo type="percentile" val="50"/>
        <cfvo type="max"/>
        <color rgb="FFF8696B"/>
        <color rgb="FFFFEB84"/>
        <color rgb="FF63BE7B"/>
      </colorScale>
    </cfRule>
  </conditionalFormatting>
  <conditionalFormatting sqref="Q13:S13">
    <cfRule type="colorScale" priority="2803">
      <colorScale>
        <cfvo type="min"/>
        <cfvo type="max"/>
        <color rgb="FFFFEF9C"/>
        <color rgb="FF63BE7B"/>
      </colorScale>
    </cfRule>
    <cfRule type="colorScale" priority="2804">
      <colorScale>
        <cfvo type="min"/>
        <cfvo type="max"/>
        <color rgb="FFFFEF9C"/>
        <color rgb="FF63BE7B"/>
      </colorScale>
    </cfRule>
    <cfRule type="colorScale" priority="2805">
      <colorScale>
        <cfvo type="min"/>
        <cfvo type="max"/>
        <color rgb="FFFFEF9C"/>
        <color rgb="FF63BE7B"/>
      </colorScale>
    </cfRule>
  </conditionalFormatting>
  <conditionalFormatting sqref="R13">
    <cfRule type="colorScale" priority="2802">
      <colorScale>
        <cfvo type="min"/>
        <cfvo type="max"/>
        <color rgb="FFFCFCFF"/>
        <color rgb="FF63BE7B"/>
      </colorScale>
    </cfRule>
  </conditionalFormatting>
  <conditionalFormatting sqref="R13">
    <cfRule type="colorScale" priority="2801">
      <colorScale>
        <cfvo type="min"/>
        <cfvo type="max"/>
        <color rgb="FFFCFCFF"/>
        <color rgb="FF63BE7B"/>
      </colorScale>
    </cfRule>
  </conditionalFormatting>
  <conditionalFormatting sqref="R13:S13">
    <cfRule type="colorScale" priority="2798">
      <colorScale>
        <cfvo type="min"/>
        <cfvo type="percentile" val="50"/>
        <cfvo type="max"/>
        <color rgb="FFF8696B"/>
        <color rgb="FFFCFCFF"/>
        <color rgb="FF63BE7B"/>
      </colorScale>
    </cfRule>
    <cfRule type="colorScale" priority="2799">
      <colorScale>
        <cfvo type="min"/>
        <cfvo type="max"/>
        <color rgb="FFFCFCFF"/>
        <color rgb="FF63BE7B"/>
      </colorScale>
    </cfRule>
    <cfRule type="colorScale" priority="2800">
      <colorScale>
        <cfvo type="min"/>
        <cfvo type="max"/>
        <color rgb="FFFCFCFF"/>
        <color rgb="FF63BE7B"/>
      </colorScale>
    </cfRule>
  </conditionalFormatting>
  <conditionalFormatting sqref="R13:S13">
    <cfRule type="colorScale" priority="2796">
      <colorScale>
        <cfvo type="min"/>
        <cfvo type="percentile" val="50"/>
        <cfvo type="max"/>
        <color rgb="FFF8696B"/>
        <color rgb="FFFCFCFF"/>
        <color rgb="FF63BE7B"/>
      </colorScale>
    </cfRule>
    <cfRule type="colorScale" priority="2797">
      <colorScale>
        <cfvo type="min"/>
        <cfvo type="max"/>
        <color rgb="FFFCFCFF"/>
        <color rgb="FF63BE7B"/>
      </colorScale>
    </cfRule>
  </conditionalFormatting>
  <conditionalFormatting sqref="R13:S13">
    <cfRule type="colorScale" priority="2793">
      <colorScale>
        <cfvo type="min"/>
        <cfvo type="max"/>
        <color rgb="FFFFEF9C"/>
        <color rgb="FF63BE7B"/>
      </colorScale>
    </cfRule>
    <cfRule type="colorScale" priority="2794">
      <colorScale>
        <cfvo type="min"/>
        <cfvo type="max"/>
        <color rgb="FFFFEF9C"/>
        <color rgb="FF63BE7B"/>
      </colorScale>
    </cfRule>
    <cfRule type="colorScale" priority="2795">
      <colorScale>
        <cfvo type="min"/>
        <cfvo type="percentile" val="50"/>
        <cfvo type="max"/>
        <color rgb="FFF8696B"/>
        <color rgb="FFFFEB84"/>
        <color rgb="FF63BE7B"/>
      </colorScale>
    </cfRule>
  </conditionalFormatting>
  <conditionalFormatting sqref="S13">
    <cfRule type="colorScale" priority="2792">
      <colorScale>
        <cfvo type="min"/>
        <cfvo type="max"/>
        <color rgb="FFFCFCFF"/>
        <color rgb="FF63BE7B"/>
      </colorScale>
    </cfRule>
  </conditionalFormatting>
  <conditionalFormatting sqref="S13">
    <cfRule type="colorScale" priority="2791">
      <colorScale>
        <cfvo type="min"/>
        <cfvo type="max"/>
        <color rgb="FFFCFCFF"/>
        <color rgb="FF63BE7B"/>
      </colorScale>
    </cfRule>
  </conditionalFormatting>
  <conditionalFormatting sqref="T13">
    <cfRule type="colorScale" priority="2787">
      <colorScale>
        <cfvo type="min"/>
        <cfvo type="percentile" val="50"/>
        <cfvo type="max"/>
        <color rgb="FFF8696B"/>
        <color rgb="FFFCFCFF"/>
        <color rgb="FF63BE7B"/>
      </colorScale>
    </cfRule>
    <cfRule type="colorScale" priority="2788">
      <colorScale>
        <cfvo type="min"/>
        <cfvo type="max"/>
        <color rgb="FFFCFCFF"/>
        <color rgb="FF63BE7B"/>
      </colorScale>
    </cfRule>
    <cfRule type="colorScale" priority="2789">
      <colorScale>
        <cfvo type="min"/>
        <cfvo type="max"/>
        <color rgb="FFFCFCFF"/>
        <color rgb="FF63BE7B"/>
      </colorScale>
    </cfRule>
    <cfRule type="colorScale" priority="2790">
      <colorScale>
        <cfvo type="min"/>
        <cfvo type="max"/>
        <color rgb="FFFCFCFF"/>
        <color rgb="FF63BE7B"/>
      </colorScale>
    </cfRule>
  </conditionalFormatting>
  <conditionalFormatting sqref="T13">
    <cfRule type="colorScale" priority="2786">
      <colorScale>
        <cfvo type="min"/>
        <cfvo type="max"/>
        <color rgb="FFFCFCFF"/>
        <color rgb="FF63BE7B"/>
      </colorScale>
    </cfRule>
  </conditionalFormatting>
  <conditionalFormatting sqref="T13">
    <cfRule type="colorScale" priority="2785">
      <colorScale>
        <cfvo type="min"/>
        <cfvo type="max"/>
        <color rgb="FFFCFCFF"/>
        <color rgb="FF63BE7B"/>
      </colorScale>
    </cfRule>
  </conditionalFormatting>
  <conditionalFormatting sqref="T13">
    <cfRule type="colorScale" priority="2783">
      <colorScale>
        <cfvo type="min"/>
        <cfvo type="percentile" val="50"/>
        <cfvo type="max"/>
        <color rgb="FFF8696B"/>
        <color rgb="FFFCFCFF"/>
        <color rgb="FF63BE7B"/>
      </colorScale>
    </cfRule>
    <cfRule type="colorScale" priority="2784">
      <colorScale>
        <cfvo type="min"/>
        <cfvo type="max"/>
        <color rgb="FFFCFCFF"/>
        <color rgb="FF63BE7B"/>
      </colorScale>
    </cfRule>
  </conditionalFormatting>
  <conditionalFormatting sqref="T13">
    <cfRule type="colorScale" priority="2778">
      <colorScale>
        <cfvo type="min"/>
        <cfvo type="max"/>
        <color rgb="FFFFEF9C"/>
        <color rgb="FF63BE7B"/>
      </colorScale>
    </cfRule>
    <cfRule type="colorScale" priority="2779">
      <colorScale>
        <cfvo type="min"/>
        <cfvo type="max"/>
        <color rgb="FFFFEF9C"/>
        <color rgb="FF63BE7B"/>
      </colorScale>
    </cfRule>
    <cfRule type="colorScale" priority="2780">
      <colorScale>
        <cfvo type="min"/>
        <cfvo type="max"/>
        <color rgb="FFFFEF9C"/>
        <color rgb="FF63BE7B"/>
      </colorScale>
    </cfRule>
    <cfRule type="colorScale" priority="2781">
      <colorScale>
        <cfvo type="min"/>
        <cfvo type="max"/>
        <color rgb="FFFFEF9C"/>
        <color rgb="FF63BE7B"/>
      </colorScale>
    </cfRule>
    <cfRule type="colorScale" priority="2782">
      <colorScale>
        <cfvo type="min"/>
        <cfvo type="percentile" val="50"/>
        <cfvo type="max"/>
        <color rgb="FFF8696B"/>
        <color rgb="FFFCFCFF"/>
        <color rgb="FF63BE7B"/>
      </colorScale>
    </cfRule>
  </conditionalFormatting>
  <conditionalFormatting sqref="U13">
    <cfRule type="colorScale" priority="2777">
      <colorScale>
        <cfvo type="min"/>
        <cfvo type="max"/>
        <color rgb="FFFFEF9C"/>
        <color rgb="FF63BE7B"/>
      </colorScale>
    </cfRule>
  </conditionalFormatting>
  <conditionalFormatting sqref="U13">
    <cfRule type="colorScale" priority="2775">
      <colorScale>
        <cfvo type="min"/>
        <cfvo type="percentile" val="50"/>
        <cfvo type="max"/>
        <color rgb="FFF8696B"/>
        <color rgb="FFFCFCFF"/>
        <color rgb="FF63BE7B"/>
      </colorScale>
    </cfRule>
    <cfRule type="colorScale" priority="2776">
      <colorScale>
        <cfvo type="min"/>
        <cfvo type="max"/>
        <color rgb="FFFCFCFF"/>
        <color rgb="FF63BE7B"/>
      </colorScale>
    </cfRule>
  </conditionalFormatting>
  <conditionalFormatting sqref="U13">
    <cfRule type="colorScale" priority="2774">
      <colorScale>
        <cfvo type="min"/>
        <cfvo type="max"/>
        <color rgb="FFFCFCFF"/>
        <color rgb="FF63BE7B"/>
      </colorScale>
    </cfRule>
  </conditionalFormatting>
  <conditionalFormatting sqref="U13">
    <cfRule type="colorScale" priority="2772">
      <colorScale>
        <cfvo type="min"/>
        <cfvo type="percentile" val="50"/>
        <cfvo type="max"/>
        <color rgb="FFF8696B"/>
        <color rgb="FFFCFCFF"/>
        <color rgb="FF63BE7B"/>
      </colorScale>
    </cfRule>
    <cfRule type="colorScale" priority="2773">
      <colorScale>
        <cfvo type="min"/>
        <cfvo type="max"/>
        <color rgb="FFFCFCFF"/>
        <color rgb="FF63BE7B"/>
      </colorScale>
    </cfRule>
  </conditionalFormatting>
  <conditionalFormatting sqref="U13">
    <cfRule type="colorScale" priority="2770">
      <colorScale>
        <cfvo type="min"/>
        <cfvo type="percentile" val="50"/>
        <cfvo type="max"/>
        <color rgb="FFF8696B"/>
        <color rgb="FFFCFCFF"/>
        <color rgb="FF63BE7B"/>
      </colorScale>
    </cfRule>
    <cfRule type="colorScale" priority="2771">
      <colorScale>
        <cfvo type="min"/>
        <cfvo type="max"/>
        <color rgb="FFFCFCFF"/>
        <color rgb="FF63BE7B"/>
      </colorScale>
    </cfRule>
  </conditionalFormatting>
  <conditionalFormatting sqref="W13 U13">
    <cfRule type="colorScale" priority="2765">
      <colorScale>
        <cfvo type="min"/>
        <cfvo type="max"/>
        <color rgb="FFFFEF9C"/>
        <color rgb="FF63BE7B"/>
      </colorScale>
    </cfRule>
    <cfRule type="colorScale" priority="2766">
      <colorScale>
        <cfvo type="min"/>
        <cfvo type="percentile" val="50"/>
        <cfvo type="max"/>
        <color rgb="FFF8696B"/>
        <color rgb="FFFFEB84"/>
        <color rgb="FF63BE7B"/>
      </colorScale>
    </cfRule>
    <cfRule type="colorScale" priority="2767">
      <colorScale>
        <cfvo type="min"/>
        <cfvo type="max"/>
        <color rgb="FFFFEF9C"/>
        <color rgb="FF63BE7B"/>
      </colorScale>
    </cfRule>
    <cfRule type="colorScale" priority="2768">
      <colorScale>
        <cfvo type="min"/>
        <cfvo type="max"/>
        <color rgb="FFFFEF9C"/>
        <color rgb="FF63BE7B"/>
      </colorScale>
    </cfRule>
    <cfRule type="colorScale" priority="2769">
      <colorScale>
        <cfvo type="min"/>
        <cfvo type="max"/>
        <color rgb="FFFFEF9C"/>
        <color rgb="FF63BE7B"/>
      </colorScale>
    </cfRule>
  </conditionalFormatting>
  <conditionalFormatting sqref="V13">
    <cfRule type="colorScale" priority="2764">
      <colorScale>
        <cfvo type="min"/>
        <cfvo type="percentile" val="50"/>
        <cfvo type="max"/>
        <color rgb="FF63BE7B"/>
        <color rgb="FFFCFCFF"/>
        <color rgb="FFF8696B"/>
      </colorScale>
    </cfRule>
  </conditionalFormatting>
  <conditionalFormatting sqref="V13">
    <cfRule type="colorScale" priority="2757">
      <colorScale>
        <cfvo type="min"/>
        <cfvo type="percentile" val="50"/>
        <cfvo type="max"/>
        <color rgb="FF63BE7B"/>
        <color rgb="FFFCFCFF"/>
        <color rgb="FFF8696B"/>
      </colorScale>
    </cfRule>
    <cfRule type="colorScale" priority="2758">
      <colorScale>
        <cfvo type="min"/>
        <cfvo type="percentile" val="50"/>
        <cfvo type="max"/>
        <color rgb="FF63BE7B"/>
        <color rgb="FFFCFCFF"/>
        <color rgb="FFF8696B"/>
      </colorScale>
    </cfRule>
    <cfRule type="colorScale" priority="2759">
      <colorScale>
        <cfvo type="min"/>
        <cfvo type="max"/>
        <color rgb="FF63BE7B"/>
        <color rgb="FFFCFCFF"/>
      </colorScale>
    </cfRule>
    <cfRule type="colorScale" priority="2760">
      <colorScale>
        <cfvo type="min"/>
        <cfvo type="percentile" val="50"/>
        <cfvo type="max"/>
        <color rgb="FF63BE7B"/>
        <color rgb="FFFCFCFF"/>
        <color rgb="FFF8696B"/>
      </colorScale>
    </cfRule>
    <cfRule type="colorScale" priority="2761">
      <colorScale>
        <cfvo type="min"/>
        <cfvo type="max"/>
        <color rgb="FFFFEF9C"/>
        <color rgb="FF63BE7B"/>
      </colorScale>
    </cfRule>
    <cfRule type="colorScale" priority="2762">
      <colorScale>
        <cfvo type="min"/>
        <cfvo type="max"/>
        <color rgb="FFFFEF9C"/>
        <color rgb="FF63BE7B"/>
      </colorScale>
    </cfRule>
    <cfRule type="colorScale" priority="2763">
      <colorScale>
        <cfvo type="min"/>
        <cfvo type="max"/>
        <color rgb="FFFFEF9C"/>
        <color rgb="FF63BE7B"/>
      </colorScale>
    </cfRule>
  </conditionalFormatting>
  <conditionalFormatting sqref="V13">
    <cfRule type="colorScale" priority="2756">
      <colorScale>
        <cfvo type="min"/>
        <cfvo type="max"/>
        <color rgb="FFFFEF9C"/>
        <color rgb="FF63BE7B"/>
      </colorScale>
    </cfRule>
  </conditionalFormatting>
  <conditionalFormatting sqref="V13">
    <cfRule type="colorScale" priority="2755">
      <colorScale>
        <cfvo type="min"/>
        <cfvo type="max"/>
        <color rgb="FFFFEF9C"/>
        <color rgb="FF63BE7B"/>
      </colorScale>
    </cfRule>
  </conditionalFormatting>
  <conditionalFormatting sqref="W13">
    <cfRule type="colorScale" priority="2752">
      <colorScale>
        <cfvo type="min"/>
        <cfvo type="percentile" val="50"/>
        <cfvo type="max"/>
        <color rgb="FF63BE7B"/>
        <color rgb="FFFCFCFF"/>
        <color rgb="FFF8696B"/>
      </colorScale>
    </cfRule>
    <cfRule type="colorScale" priority="2753">
      <colorScale>
        <cfvo type="min"/>
        <cfvo type="max"/>
        <color rgb="FF63BE7B"/>
        <color rgb="FFFCFCFF"/>
      </colorScale>
    </cfRule>
    <cfRule type="colorScale" priority="2754">
      <colorScale>
        <cfvo type="min"/>
        <cfvo type="percentile" val="50"/>
        <cfvo type="max"/>
        <color rgb="FF63BE7B"/>
        <color rgb="FFFCFCFF"/>
        <color rgb="FFF8696B"/>
      </colorScale>
    </cfRule>
  </conditionalFormatting>
  <conditionalFormatting sqref="W13">
    <cfRule type="colorScale" priority="2751">
      <colorScale>
        <cfvo type="min"/>
        <cfvo type="percentile" val="50"/>
        <cfvo type="max"/>
        <color rgb="FF63BE7B"/>
        <color rgb="FFFCFCFF"/>
        <color rgb="FFF8696B"/>
      </colorScale>
    </cfRule>
  </conditionalFormatting>
  <conditionalFormatting sqref="W13">
    <cfRule type="colorScale" priority="2750">
      <colorScale>
        <cfvo type="min"/>
        <cfvo type="percentile" val="50"/>
        <cfvo type="max"/>
        <color rgb="FF63BE7B"/>
        <color rgb="FFFCFCFF"/>
        <color rgb="FFF8696B"/>
      </colorScale>
    </cfRule>
  </conditionalFormatting>
  <conditionalFormatting sqref="W13">
    <cfRule type="colorScale" priority="2749">
      <colorScale>
        <cfvo type="min"/>
        <cfvo type="percentile" val="50"/>
        <cfvo type="max"/>
        <color rgb="FF63BE7B"/>
        <color rgb="FFFCFCFF"/>
        <color rgb="FFF8696B"/>
      </colorScale>
    </cfRule>
  </conditionalFormatting>
  <conditionalFormatting sqref="N14">
    <cfRule type="colorScale" priority="2747">
      <colorScale>
        <cfvo type="min"/>
        <cfvo type="percentile" val="50"/>
        <cfvo type="max"/>
        <color rgb="FFF8696B"/>
        <color rgb="FFFCFCFF"/>
        <color rgb="FF63BE7B"/>
      </colorScale>
    </cfRule>
    <cfRule type="colorScale" priority="2748">
      <colorScale>
        <cfvo type="min"/>
        <cfvo type="max"/>
        <color rgb="FFFCFCFF"/>
        <color rgb="FF63BE7B"/>
      </colorScale>
    </cfRule>
  </conditionalFormatting>
  <conditionalFormatting sqref="N14">
    <cfRule type="colorScale" priority="2746">
      <colorScale>
        <cfvo type="min"/>
        <cfvo type="percentile" val="50"/>
        <cfvo type="max"/>
        <color rgb="FFF8696B"/>
        <color rgb="FFFCFCFF"/>
        <color rgb="FF63BE7B"/>
      </colorScale>
    </cfRule>
  </conditionalFormatting>
  <conditionalFormatting sqref="N14">
    <cfRule type="colorScale" priority="2745">
      <colorScale>
        <cfvo type="min"/>
        <cfvo type="percentile" val="50"/>
        <cfvo type="max"/>
        <color rgb="FFF8696B"/>
        <color rgb="FFFCFCFF"/>
        <color rgb="FF63BE7B"/>
      </colorScale>
    </cfRule>
  </conditionalFormatting>
  <conditionalFormatting sqref="N14">
    <cfRule type="colorScale" priority="2741">
      <colorScale>
        <cfvo type="min"/>
        <cfvo type="percentile" val="50"/>
        <cfvo type="max"/>
        <color rgb="FFF8696B"/>
        <color rgb="FFFCFCFF"/>
        <color rgb="FF5A8AC6"/>
      </colorScale>
    </cfRule>
    <cfRule type="colorScale" priority="2742">
      <colorScale>
        <cfvo type="min"/>
        <cfvo type="percentile" val="50"/>
        <cfvo type="max"/>
        <color rgb="FFF8696B"/>
        <color rgb="FFFCFCFF"/>
        <color rgb="FF63BE7B"/>
      </colorScale>
    </cfRule>
    <cfRule type="colorScale" priority="2743">
      <colorScale>
        <cfvo type="min"/>
        <cfvo type="max"/>
        <color rgb="FFFCFCFF"/>
        <color rgb="FF63BE7B"/>
      </colorScale>
    </cfRule>
    <cfRule type="colorScale" priority="2744">
      <colorScale>
        <cfvo type="min"/>
        <cfvo type="percentile" val="50"/>
        <cfvo type="max"/>
        <color rgb="FFF8696B"/>
        <color rgb="FFFCFCFF"/>
        <color rgb="FF63BE7B"/>
      </colorScale>
    </cfRule>
  </conditionalFormatting>
  <conditionalFormatting sqref="N14">
    <cfRule type="colorScale" priority="2737">
      <colorScale>
        <cfvo type="min"/>
        <cfvo type="max"/>
        <color rgb="FFFCFCFF"/>
        <color rgb="FF63BE7B"/>
      </colorScale>
    </cfRule>
    <cfRule type="colorScale" priority="2738">
      <colorScale>
        <cfvo type="min"/>
        <cfvo type="max"/>
        <color rgb="FFFCFCFF"/>
        <color rgb="FF63BE7B"/>
      </colorScale>
    </cfRule>
    <cfRule type="colorScale" priority="2739">
      <colorScale>
        <cfvo type="min"/>
        <cfvo type="percentile" val="50"/>
        <cfvo type="max"/>
        <color rgb="FFF8696B"/>
        <color rgb="FFFFEB84"/>
        <color rgb="FF63BE7B"/>
      </colorScale>
    </cfRule>
    <cfRule type="colorScale" priority="2740">
      <colorScale>
        <cfvo type="min"/>
        <cfvo type="max"/>
        <color rgb="FFFFEF9C"/>
        <color rgb="FF63BE7B"/>
      </colorScale>
    </cfRule>
  </conditionalFormatting>
  <conditionalFormatting sqref="N14">
    <cfRule type="colorScale" priority="2733">
      <colorScale>
        <cfvo type="min"/>
        <cfvo type="max"/>
        <color rgb="FFFCFCFF"/>
        <color rgb="FF63BE7B"/>
      </colorScale>
    </cfRule>
    <cfRule type="colorScale" priority="2734">
      <colorScale>
        <cfvo type="min"/>
        <cfvo type="max"/>
        <color rgb="FFFCFCFF"/>
        <color rgb="FF63BE7B"/>
      </colorScale>
    </cfRule>
    <cfRule type="colorScale" priority="2735">
      <colorScale>
        <cfvo type="min"/>
        <cfvo type="percentile" val="50"/>
        <cfvo type="max"/>
        <color rgb="FFF8696B"/>
        <color rgb="FFFFEB84"/>
        <color rgb="FF63BE7B"/>
      </colorScale>
    </cfRule>
    <cfRule type="colorScale" priority="2736">
      <colorScale>
        <cfvo type="min"/>
        <cfvo type="max"/>
        <color rgb="FFFFEF9C"/>
        <color rgb="FF63BE7B"/>
      </colorScale>
    </cfRule>
  </conditionalFormatting>
  <conditionalFormatting sqref="N14">
    <cfRule type="colorScale" priority="2732">
      <colorScale>
        <cfvo type="min"/>
        <cfvo type="max"/>
        <color rgb="FFFCFCFF"/>
        <color rgb="FF63BE7B"/>
      </colorScale>
    </cfRule>
  </conditionalFormatting>
  <conditionalFormatting sqref="D14">
    <cfRule type="colorScale" priority="2731">
      <colorScale>
        <cfvo type="min"/>
        <cfvo type="percentile" val="50"/>
        <cfvo type="max"/>
        <color rgb="FFF8696B"/>
        <color rgb="FFFCFCFF"/>
        <color rgb="FF63BE7B"/>
      </colorScale>
    </cfRule>
  </conditionalFormatting>
  <conditionalFormatting sqref="D14">
    <cfRule type="colorScale" priority="2730">
      <colorScale>
        <cfvo type="min"/>
        <cfvo type="percentile" val="50"/>
        <cfvo type="max"/>
        <color rgb="FFF8696B"/>
        <color rgb="FFFCFCFF"/>
        <color rgb="FF63BE7B"/>
      </colorScale>
    </cfRule>
  </conditionalFormatting>
  <conditionalFormatting sqref="D14">
    <cfRule type="colorScale" priority="2729">
      <colorScale>
        <cfvo type="min"/>
        <cfvo type="percentile" val="50"/>
        <cfvo type="max"/>
        <color rgb="FFF8696B"/>
        <color rgb="FFFCFCFF"/>
        <color rgb="FF63BE7B"/>
      </colorScale>
    </cfRule>
  </conditionalFormatting>
  <conditionalFormatting sqref="E14">
    <cfRule type="colorScale" priority="2726">
      <colorScale>
        <cfvo type="min"/>
        <cfvo type="percentile" val="50"/>
        <cfvo type="max"/>
        <color rgb="FFF8696B"/>
        <color rgb="FFFCFCFF"/>
        <color rgb="FF63BE7B"/>
      </colorScale>
    </cfRule>
    <cfRule type="colorScale" priority="2727">
      <colorScale>
        <cfvo type="min"/>
        <cfvo type="max"/>
        <color rgb="FFFCFCFF"/>
        <color rgb="FF63BE7B"/>
      </colorScale>
    </cfRule>
    <cfRule type="colorScale" priority="2728">
      <colorScale>
        <cfvo type="min"/>
        <cfvo type="percentile" val="50"/>
        <cfvo type="max"/>
        <color rgb="FFF8696B"/>
        <color rgb="FFFCFCFF"/>
        <color rgb="FF63BE7B"/>
      </colorScale>
    </cfRule>
  </conditionalFormatting>
  <conditionalFormatting sqref="E14">
    <cfRule type="colorScale" priority="2723">
      <colorScale>
        <cfvo type="min"/>
        <cfvo type="max"/>
        <color rgb="FFFCFCFF"/>
        <color rgb="FF63BE7B"/>
      </colorScale>
    </cfRule>
    <cfRule type="colorScale" priority="2724">
      <colorScale>
        <cfvo type="min"/>
        <cfvo type="max"/>
        <color rgb="FFFCFCFF"/>
        <color rgb="FF63BE7B"/>
      </colorScale>
    </cfRule>
    <cfRule type="colorScale" priority="2725">
      <colorScale>
        <cfvo type="min"/>
        <cfvo type="max"/>
        <color rgb="FFFCFCFF"/>
        <color rgb="FF63BE7B"/>
      </colorScale>
    </cfRule>
  </conditionalFormatting>
  <conditionalFormatting sqref="E14:N14">
    <cfRule type="colorScale" priority="2719">
      <colorScale>
        <cfvo type="min"/>
        <cfvo type="max"/>
        <color rgb="FFFCFCFF"/>
        <color rgb="FF63BE7B"/>
      </colorScale>
    </cfRule>
    <cfRule type="colorScale" priority="2720">
      <colorScale>
        <cfvo type="min"/>
        <cfvo type="max"/>
        <color rgb="FFFCFCFF"/>
        <color rgb="FF63BE7B"/>
      </colorScale>
    </cfRule>
    <cfRule type="colorScale" priority="2721">
      <colorScale>
        <cfvo type="min"/>
        <cfvo type="percentile" val="50"/>
        <cfvo type="max"/>
        <color rgb="FFF8696B"/>
        <color rgb="FFFFEB84"/>
        <color rgb="FF63BE7B"/>
      </colorScale>
    </cfRule>
    <cfRule type="colorScale" priority="2722">
      <colorScale>
        <cfvo type="min"/>
        <cfvo type="max"/>
        <color rgb="FFFFEF9C"/>
        <color rgb="FF63BE7B"/>
      </colorScale>
    </cfRule>
  </conditionalFormatting>
  <conditionalFormatting sqref="F14">
    <cfRule type="colorScale" priority="2715">
      <colorScale>
        <cfvo type="min"/>
        <cfvo type="max"/>
        <color rgb="FFFCFCFF"/>
        <color rgb="FF63BE7B"/>
      </colorScale>
    </cfRule>
    <cfRule type="colorScale" priority="2716">
      <colorScale>
        <cfvo type="min"/>
        <cfvo type="percentile" val="50"/>
        <cfvo type="max"/>
        <color rgb="FFF8696B"/>
        <color rgb="FFFCFCFF"/>
        <color rgb="FF63BE7B"/>
      </colorScale>
    </cfRule>
    <cfRule type="colorScale" priority="2717">
      <colorScale>
        <cfvo type="min"/>
        <cfvo type="max"/>
        <color rgb="FFFCFCFF"/>
        <color rgb="FF63BE7B"/>
      </colorScale>
    </cfRule>
    <cfRule type="colorScale" priority="2718">
      <colorScale>
        <cfvo type="min"/>
        <cfvo type="percentile" val="50"/>
        <cfvo type="max"/>
        <color rgb="FFF8696B"/>
        <color rgb="FFFCFCFF"/>
        <color rgb="FF63BE7B"/>
      </colorScale>
    </cfRule>
  </conditionalFormatting>
  <conditionalFormatting sqref="F14">
    <cfRule type="colorScale" priority="2712">
      <colorScale>
        <cfvo type="min"/>
        <cfvo type="max"/>
        <color rgb="FFFCFCFF"/>
        <color rgb="FF63BE7B"/>
      </colorScale>
    </cfRule>
    <cfRule type="colorScale" priority="2713">
      <colorScale>
        <cfvo type="min"/>
        <cfvo type="max"/>
        <color rgb="FFFCFCFF"/>
        <color rgb="FF63BE7B"/>
      </colorScale>
    </cfRule>
    <cfRule type="colorScale" priority="2714">
      <colorScale>
        <cfvo type="min"/>
        <cfvo type="max"/>
        <color rgb="FFFCFCFF"/>
        <color rgb="FF63BE7B"/>
      </colorScale>
    </cfRule>
  </conditionalFormatting>
  <conditionalFormatting sqref="G14">
    <cfRule type="colorScale" priority="2711">
      <colorScale>
        <cfvo type="min"/>
        <cfvo type="max"/>
        <color rgb="FFFCFCFF"/>
        <color rgb="FF63BE7B"/>
      </colorScale>
    </cfRule>
  </conditionalFormatting>
  <conditionalFormatting sqref="G14">
    <cfRule type="colorScale" priority="2708">
      <colorScale>
        <cfvo type="min"/>
        <cfvo type="percentile" val="50"/>
        <cfvo type="max"/>
        <color rgb="FFF8696B"/>
        <color rgb="FFFCFCFF"/>
        <color rgb="FF63BE7B"/>
      </colorScale>
    </cfRule>
    <cfRule type="colorScale" priority="2709">
      <colorScale>
        <cfvo type="min"/>
        <cfvo type="max"/>
        <color rgb="FFFCFCFF"/>
        <color rgb="FF63BE7B"/>
      </colorScale>
    </cfRule>
    <cfRule type="colorScale" priority="2710">
      <colorScale>
        <cfvo type="min"/>
        <cfvo type="percentile" val="50"/>
        <cfvo type="max"/>
        <color rgb="FFF8696B"/>
        <color rgb="FFFCFCFF"/>
        <color rgb="FF63BE7B"/>
      </colorScale>
    </cfRule>
  </conditionalFormatting>
  <conditionalFormatting sqref="G14">
    <cfRule type="colorScale" priority="2705">
      <colorScale>
        <cfvo type="min"/>
        <cfvo type="max"/>
        <color rgb="FFFCFCFF"/>
        <color rgb="FF63BE7B"/>
      </colorScale>
    </cfRule>
    <cfRule type="colorScale" priority="2706">
      <colorScale>
        <cfvo type="min"/>
        <cfvo type="max"/>
        <color rgb="FFFCFCFF"/>
        <color rgb="FF63BE7B"/>
      </colorScale>
    </cfRule>
    <cfRule type="colorScale" priority="2707">
      <colorScale>
        <cfvo type="min"/>
        <cfvo type="max"/>
        <color rgb="FFFCFCFF"/>
        <color rgb="FF63BE7B"/>
      </colorScale>
    </cfRule>
  </conditionalFormatting>
  <conditionalFormatting sqref="H14">
    <cfRule type="colorScale" priority="2704">
      <colorScale>
        <cfvo type="min"/>
        <cfvo type="percentile" val="50"/>
        <cfvo type="max"/>
        <color rgb="FFF8696B"/>
        <color rgb="FFFCFCFF"/>
        <color rgb="FF5A8AC6"/>
      </colorScale>
    </cfRule>
  </conditionalFormatting>
  <conditionalFormatting sqref="H14">
    <cfRule type="colorScale" priority="2701">
      <colorScale>
        <cfvo type="min"/>
        <cfvo type="percentile" val="50"/>
        <cfvo type="max"/>
        <color rgb="FFF8696B"/>
        <color rgb="FFFCFCFF"/>
        <color rgb="FF63BE7B"/>
      </colorScale>
    </cfRule>
    <cfRule type="colorScale" priority="2702">
      <colorScale>
        <cfvo type="min"/>
        <cfvo type="max"/>
        <color rgb="FFFCFCFF"/>
        <color rgb="FF63BE7B"/>
      </colorScale>
    </cfRule>
    <cfRule type="colorScale" priority="2703">
      <colorScale>
        <cfvo type="min"/>
        <cfvo type="percentile" val="50"/>
        <cfvo type="max"/>
        <color rgb="FFF8696B"/>
        <color rgb="FFFCFCFF"/>
        <color rgb="FF63BE7B"/>
      </colorScale>
    </cfRule>
  </conditionalFormatting>
  <conditionalFormatting sqref="H14">
    <cfRule type="colorScale" priority="2696">
      <colorScale>
        <cfvo type="min"/>
        <cfvo type="percentile" val="50"/>
        <cfvo type="max"/>
        <color rgb="FFF8696B"/>
        <color rgb="FFFCFCFF"/>
        <color rgb="FF63BE7B"/>
      </colorScale>
    </cfRule>
    <cfRule type="colorScale" priority="2697">
      <colorScale>
        <cfvo type="min"/>
        <cfvo type="max"/>
        <color rgb="FFFCFCFF"/>
        <color rgb="FF63BE7B"/>
      </colorScale>
    </cfRule>
    <cfRule type="colorScale" priority="2698">
      <colorScale>
        <cfvo type="min"/>
        <cfvo type="percentile" val="50"/>
        <cfvo type="max"/>
        <color rgb="FFF8696B"/>
        <color rgb="FFFCFCFF"/>
        <color rgb="FF63BE7B"/>
      </colorScale>
    </cfRule>
    <cfRule type="colorScale" priority="2699">
      <colorScale>
        <cfvo type="min"/>
        <cfvo type="max"/>
        <color rgb="FFFCFCFF"/>
        <color rgb="FF63BE7B"/>
      </colorScale>
    </cfRule>
    <cfRule type="colorScale" priority="2700">
      <colorScale>
        <cfvo type="min"/>
        <cfvo type="percentile" val="50"/>
        <cfvo type="max"/>
        <color rgb="FFF8696B"/>
        <color rgb="FFFCFCFF"/>
        <color rgb="FF63BE7B"/>
      </colorScale>
    </cfRule>
  </conditionalFormatting>
  <conditionalFormatting sqref="I14">
    <cfRule type="colorScale" priority="2693">
      <colorScale>
        <cfvo type="min"/>
        <cfvo type="percentile" val="50"/>
        <cfvo type="max"/>
        <color rgb="FFF8696B"/>
        <color rgb="FFFCFCFF"/>
        <color rgb="FF63BE7B"/>
      </colorScale>
    </cfRule>
    <cfRule type="colorScale" priority="2694">
      <colorScale>
        <cfvo type="min"/>
        <cfvo type="max"/>
        <color rgb="FFFCFCFF"/>
        <color rgb="FF63BE7B"/>
      </colorScale>
    </cfRule>
    <cfRule type="colorScale" priority="2695">
      <colorScale>
        <cfvo type="min"/>
        <cfvo type="percentile" val="50"/>
        <cfvo type="max"/>
        <color rgb="FFF8696B"/>
        <color rgb="FFFCFCFF"/>
        <color rgb="FF63BE7B"/>
      </colorScale>
    </cfRule>
  </conditionalFormatting>
  <conditionalFormatting sqref="I14:J14 M14:N14">
    <cfRule type="colorScale" priority="2691">
      <colorScale>
        <cfvo type="min"/>
        <cfvo type="percentile" val="50"/>
        <cfvo type="max"/>
        <color rgb="FFF8696B"/>
        <color rgb="FFFCFCFF"/>
        <color rgb="FF63BE7B"/>
      </colorScale>
    </cfRule>
    <cfRule type="colorScale" priority="2692">
      <colorScale>
        <cfvo type="min"/>
        <cfvo type="max"/>
        <color rgb="FFFCFCFF"/>
        <color rgb="FF63BE7B"/>
      </colorScale>
    </cfRule>
  </conditionalFormatting>
  <conditionalFormatting sqref="I14:J14 M14:N14">
    <cfRule type="colorScale" priority="2683">
      <colorScale>
        <cfvo type="min"/>
        <cfvo type="percentile" val="50"/>
        <cfvo type="max"/>
        <color rgb="FFF8696B"/>
        <color rgb="FFFCFCFF"/>
        <color rgb="FF63BE7B"/>
      </colorScale>
    </cfRule>
    <cfRule type="colorScale" priority="2684">
      <colorScale>
        <cfvo type="min"/>
        <cfvo type="max"/>
        <color rgb="FFFCFCFF"/>
        <color rgb="FF63BE7B"/>
      </colorScale>
    </cfRule>
    <cfRule type="colorScale" priority="2685">
      <colorScale>
        <cfvo type="min"/>
        <cfvo type="percentile" val="50"/>
        <cfvo type="max"/>
        <color rgb="FFF8696B"/>
        <color rgb="FFFCFCFF"/>
        <color rgb="FF63BE7B"/>
      </colorScale>
    </cfRule>
    <cfRule type="colorScale" priority="2686">
      <colorScale>
        <cfvo type="min"/>
        <cfvo type="percentile" val="50"/>
        <cfvo type="max"/>
        <color rgb="FFF8696B"/>
        <color rgb="FFFCFCFF"/>
        <color rgb="FF5A8AC6"/>
      </colorScale>
    </cfRule>
    <cfRule type="colorScale" priority="2687">
      <colorScale>
        <cfvo type="min"/>
        <cfvo type="percentile" val="50"/>
        <cfvo type="max"/>
        <color rgb="FFF8696B"/>
        <color rgb="FFFCFCFF"/>
        <color rgb="FF63BE7B"/>
      </colorScale>
    </cfRule>
    <cfRule type="colorScale" priority="2688">
      <colorScale>
        <cfvo type="min"/>
        <cfvo type="percentile" val="50"/>
        <cfvo type="max"/>
        <color rgb="FFF8696B"/>
        <color rgb="FFFCFCFF"/>
        <color rgb="FF63BE7B"/>
      </colorScale>
    </cfRule>
    <cfRule type="colorScale" priority="2689">
      <colorScale>
        <cfvo type="min"/>
        <cfvo type="max"/>
        <color rgb="FFFCFCFF"/>
        <color rgb="FF63BE7B"/>
      </colorScale>
    </cfRule>
    <cfRule type="colorScale" priority="2690">
      <colorScale>
        <cfvo type="min"/>
        <cfvo type="percentile" val="50"/>
        <cfvo type="max"/>
        <color rgb="FFF8696B"/>
        <color rgb="FFFCFCFF"/>
        <color rgb="FF63BE7B"/>
      </colorScale>
    </cfRule>
  </conditionalFormatting>
  <conditionalFormatting sqref="J14">
    <cfRule type="colorScale" priority="2682">
      <colorScale>
        <cfvo type="min"/>
        <cfvo type="max"/>
        <color rgb="FFFCFCFF"/>
        <color rgb="FF63BE7B"/>
      </colorScale>
    </cfRule>
  </conditionalFormatting>
  <conditionalFormatting sqref="M14:N14 J14">
    <cfRule type="colorScale" priority="2681">
      <colorScale>
        <cfvo type="min"/>
        <cfvo type="percentile" val="50"/>
        <cfvo type="max"/>
        <color rgb="FFF8696B"/>
        <color rgb="FFFCFCFF"/>
        <color rgb="FF63BE7B"/>
      </colorScale>
    </cfRule>
  </conditionalFormatting>
  <conditionalFormatting sqref="J14">
    <cfRule type="colorScale" priority="2678">
      <colorScale>
        <cfvo type="min"/>
        <cfvo type="percentile" val="50"/>
        <cfvo type="max"/>
        <color rgb="FFF8696B"/>
        <color rgb="FFFCFCFF"/>
        <color rgb="FF63BE7B"/>
      </colorScale>
    </cfRule>
    <cfRule type="colorScale" priority="2679">
      <colorScale>
        <cfvo type="min"/>
        <cfvo type="max"/>
        <color rgb="FFFCFCFF"/>
        <color rgb="FF63BE7B"/>
      </colorScale>
    </cfRule>
    <cfRule type="colorScale" priority="2680">
      <colorScale>
        <cfvo type="min"/>
        <cfvo type="percentile" val="50"/>
        <cfvo type="max"/>
        <color rgb="FFF8696B"/>
        <color rgb="FFFCFCFF"/>
        <color rgb="FF63BE7B"/>
      </colorScale>
    </cfRule>
  </conditionalFormatting>
  <conditionalFormatting sqref="K14">
    <cfRule type="colorScale" priority="2677">
      <colorScale>
        <cfvo type="min"/>
        <cfvo type="percentile" val="50"/>
        <cfvo type="max"/>
        <color rgb="FFF8696B"/>
        <color rgb="FFFCFCFF"/>
        <color rgb="FF63BE7B"/>
      </colorScale>
    </cfRule>
  </conditionalFormatting>
  <conditionalFormatting sqref="K14:L14">
    <cfRule type="colorScale" priority="2672">
      <colorScale>
        <cfvo type="min"/>
        <cfvo type="max"/>
        <color rgb="FFFCFCFF"/>
        <color rgb="FF63BE7B"/>
      </colorScale>
    </cfRule>
    <cfRule type="colorScale" priority="2673">
      <colorScale>
        <cfvo type="min"/>
        <cfvo type="max"/>
        <color rgb="FFFCFCFF"/>
        <color rgb="FF63BE7B"/>
      </colorScale>
    </cfRule>
    <cfRule type="colorScale" priority="2674">
      <colorScale>
        <cfvo type="min"/>
        <cfvo type="max"/>
        <color rgb="FFFCFCFF"/>
        <color rgb="FF63BE7B"/>
      </colorScale>
    </cfRule>
    <cfRule type="colorScale" priority="2675">
      <colorScale>
        <cfvo type="min"/>
        <cfvo type="percentile" val="50"/>
        <cfvo type="max"/>
        <color rgb="FFF8696B"/>
        <color rgb="FFFCFCFF"/>
        <color rgb="FF63BE7B"/>
      </colorScale>
    </cfRule>
    <cfRule type="colorScale" priority="2676">
      <colorScale>
        <cfvo type="min"/>
        <cfvo type="max"/>
        <color rgb="FFFCFCFF"/>
        <color rgb="FF63BE7B"/>
      </colorScale>
    </cfRule>
  </conditionalFormatting>
  <conditionalFormatting sqref="L14">
    <cfRule type="colorScale" priority="2671">
      <colorScale>
        <cfvo type="min"/>
        <cfvo type="percentile" val="50"/>
        <cfvo type="max"/>
        <color rgb="FFF8696B"/>
        <color rgb="FFFCFCFF"/>
        <color rgb="FF63BE7B"/>
      </colorScale>
    </cfRule>
  </conditionalFormatting>
  <conditionalFormatting sqref="O14">
    <cfRule type="colorScale" priority="2670">
      <colorScale>
        <cfvo type="min"/>
        <cfvo type="percentile" val="50"/>
        <cfvo type="max"/>
        <color rgb="FF63BE7B"/>
        <color rgb="FFFCFCFF"/>
        <color rgb="FFF8696B"/>
      </colorScale>
    </cfRule>
  </conditionalFormatting>
  <conditionalFormatting sqref="O14">
    <cfRule type="colorScale" priority="2669">
      <colorScale>
        <cfvo type="min"/>
        <cfvo type="percentile" val="50"/>
        <cfvo type="max"/>
        <color rgb="FF63BE7B"/>
        <color rgb="FFFCFCFF"/>
        <color rgb="FFF8696B"/>
      </colorScale>
    </cfRule>
  </conditionalFormatting>
  <conditionalFormatting sqref="O14">
    <cfRule type="colorScale" priority="2665">
      <colorScale>
        <cfvo type="min"/>
        <cfvo type="percentile" val="50"/>
        <cfvo type="max"/>
        <color rgb="FF63BE7B"/>
        <color rgb="FFFCFCFF"/>
        <color rgb="FFF8696B"/>
      </colorScale>
    </cfRule>
    <cfRule type="colorScale" priority="2666">
      <colorScale>
        <cfvo type="min"/>
        <cfvo type="percentile" val="50"/>
        <cfvo type="max"/>
        <color rgb="FF63BE7B"/>
        <color rgb="FFFCFCFF"/>
        <color rgb="FFF8696B"/>
      </colorScale>
    </cfRule>
    <cfRule type="colorScale" priority="2667">
      <colorScale>
        <cfvo type="min"/>
        <cfvo type="percentile" val="50"/>
        <cfvo type="max"/>
        <color rgb="FF63BE7B"/>
        <color rgb="FFFCFCFF"/>
        <color rgb="FFF8696B"/>
      </colorScale>
    </cfRule>
    <cfRule type="colorScale" priority="2668">
      <colorScale>
        <cfvo type="min"/>
        <cfvo type="percentile" val="50"/>
        <cfvo type="max"/>
        <color rgb="FF63BE7B"/>
        <color rgb="FFFCFCFF"/>
        <color rgb="FFF8696B"/>
      </colorScale>
    </cfRule>
  </conditionalFormatting>
  <conditionalFormatting sqref="P14">
    <cfRule type="colorScale" priority="2664">
      <colorScale>
        <cfvo type="min"/>
        <cfvo type="percentile" val="50"/>
        <cfvo type="max"/>
        <color rgb="FF63BE7B"/>
        <color rgb="FFFCFCFF"/>
        <color rgb="FFF8696B"/>
      </colorScale>
    </cfRule>
  </conditionalFormatting>
  <conditionalFormatting sqref="P14">
    <cfRule type="colorScale" priority="2663">
      <colorScale>
        <cfvo type="min"/>
        <cfvo type="percentile" val="50"/>
        <cfvo type="max"/>
        <color rgb="FF63BE7B"/>
        <color rgb="FFFCFCFF"/>
        <color rgb="FFF8696B"/>
      </colorScale>
    </cfRule>
  </conditionalFormatting>
  <conditionalFormatting sqref="P14">
    <cfRule type="colorScale" priority="2660">
      <colorScale>
        <cfvo type="min"/>
        <cfvo type="percentile" val="50"/>
        <cfvo type="max"/>
        <color rgb="FF63BE7B"/>
        <color rgb="FFFCFCFF"/>
        <color rgb="FFF8696B"/>
      </colorScale>
    </cfRule>
    <cfRule type="colorScale" priority="2661">
      <colorScale>
        <cfvo type="min"/>
        <cfvo type="percentile" val="50"/>
        <cfvo type="max"/>
        <color rgb="FF63BE7B"/>
        <color rgb="FFFCFCFF"/>
        <color rgb="FFF8696B"/>
      </colorScale>
    </cfRule>
    <cfRule type="colorScale" priority="2662">
      <colorScale>
        <cfvo type="min"/>
        <cfvo type="max"/>
        <color rgb="FFFCFCFF"/>
        <color rgb="FFF8696B"/>
      </colorScale>
    </cfRule>
  </conditionalFormatting>
  <conditionalFormatting sqref="Q14">
    <cfRule type="colorScale" priority="2659">
      <colorScale>
        <cfvo type="min"/>
        <cfvo type="percentile" val="50"/>
        <cfvo type="max"/>
        <color rgb="FFF8696B"/>
        <color rgb="FFFCFCFF"/>
        <color rgb="FF63BE7B"/>
      </colorScale>
    </cfRule>
  </conditionalFormatting>
  <conditionalFormatting sqref="Q14">
    <cfRule type="colorScale" priority="2658">
      <colorScale>
        <cfvo type="min"/>
        <cfvo type="percentile" val="50"/>
        <cfvo type="max"/>
        <color rgb="FFF8696B"/>
        <color rgb="FFFCFCFF"/>
        <color rgb="FF63BE7B"/>
      </colorScale>
    </cfRule>
  </conditionalFormatting>
  <conditionalFormatting sqref="Q14">
    <cfRule type="colorScale" priority="2651">
      <colorScale>
        <cfvo type="min"/>
        <cfvo type="percentile" val="50"/>
        <cfvo type="max"/>
        <color rgb="FFF8696B"/>
        <color rgb="FFFCFCFF"/>
        <color rgb="FF63BE7B"/>
      </colorScale>
    </cfRule>
    <cfRule type="colorScale" priority="2652">
      <colorScale>
        <cfvo type="min"/>
        <cfvo type="max"/>
        <color rgb="FFFFEF9C"/>
        <color rgb="FF63BE7B"/>
      </colorScale>
    </cfRule>
    <cfRule type="colorScale" priority="2653">
      <colorScale>
        <cfvo type="min"/>
        <cfvo type="max"/>
        <color rgb="FFFFEF9C"/>
        <color rgb="FF63BE7B"/>
      </colorScale>
    </cfRule>
    <cfRule type="colorScale" priority="2654">
      <colorScale>
        <cfvo type="min"/>
        <cfvo type="max"/>
        <color rgb="FFFFEF9C"/>
        <color rgb="FF63BE7B"/>
      </colorScale>
    </cfRule>
    <cfRule type="colorScale" priority="2655">
      <colorScale>
        <cfvo type="min"/>
        <cfvo type="max"/>
        <color rgb="FFFCFCFF"/>
        <color rgb="FF63BE7B"/>
      </colorScale>
    </cfRule>
    <cfRule type="colorScale" priority="2656">
      <colorScale>
        <cfvo type="min"/>
        <cfvo type="max"/>
        <color rgb="FFFCFCFF"/>
        <color rgb="FF63BE7B"/>
      </colorScale>
    </cfRule>
    <cfRule type="colorScale" priority="2657">
      <colorScale>
        <cfvo type="min"/>
        <cfvo type="percentile" val="50"/>
        <cfvo type="max"/>
        <color rgb="FFF8696B"/>
        <color rgb="FFFCFCFF"/>
        <color rgb="FF63BE7B"/>
      </colorScale>
    </cfRule>
  </conditionalFormatting>
  <conditionalFormatting sqref="Q14:U14 W14">
    <cfRule type="colorScale" priority="2650">
      <colorScale>
        <cfvo type="min"/>
        <cfvo type="max"/>
        <color rgb="FFFFEF9C"/>
        <color rgb="FF63BE7B"/>
      </colorScale>
    </cfRule>
  </conditionalFormatting>
  <conditionalFormatting sqref="R14">
    <cfRule type="colorScale" priority="2649">
      <colorScale>
        <cfvo type="min"/>
        <cfvo type="max"/>
        <color rgb="FFFCFCFF"/>
        <color rgb="FF63BE7B"/>
      </colorScale>
    </cfRule>
  </conditionalFormatting>
  <conditionalFormatting sqref="R14">
    <cfRule type="colorScale" priority="2642">
      <colorScale>
        <cfvo type="min"/>
        <cfvo type="percentile" val="50"/>
        <cfvo type="max"/>
        <color rgb="FFF8696B"/>
        <color rgb="FFFCFCFF"/>
        <color rgb="FF63BE7B"/>
      </colorScale>
    </cfRule>
    <cfRule type="colorScale" priority="2643">
      <colorScale>
        <cfvo type="min"/>
        <cfvo type="max"/>
        <color rgb="FFFCFCFF"/>
        <color rgb="FF63BE7B"/>
      </colorScale>
    </cfRule>
    <cfRule type="colorScale" priority="2644">
      <colorScale>
        <cfvo type="min"/>
        <cfvo type="max"/>
        <color rgb="FFFFEF9C"/>
        <color rgb="FF63BE7B"/>
      </colorScale>
    </cfRule>
    <cfRule type="colorScale" priority="2645">
      <colorScale>
        <cfvo type="min"/>
        <cfvo type="max"/>
        <color rgb="FFFFEF9C"/>
        <color rgb="FF63BE7B"/>
      </colorScale>
    </cfRule>
    <cfRule type="colorScale" priority="2646">
      <colorScale>
        <cfvo type="min"/>
        <cfvo type="max"/>
        <color rgb="FFFCFCFF"/>
        <color rgb="FF63BE7B"/>
      </colorScale>
    </cfRule>
    <cfRule type="colorScale" priority="2647">
      <colorScale>
        <cfvo type="min"/>
        <cfvo type="percentile" val="50"/>
        <cfvo type="max"/>
        <color rgb="FFF8696B"/>
        <color rgb="FFFCFCFF"/>
        <color rgb="FF63BE7B"/>
      </colorScale>
    </cfRule>
    <cfRule type="colorScale" priority="2648">
      <colorScale>
        <cfvo type="min"/>
        <cfvo type="max"/>
        <color rgb="FFFCFCFF"/>
        <color rgb="FF63BE7B"/>
      </colorScale>
    </cfRule>
  </conditionalFormatting>
  <conditionalFormatting sqref="S14:T14">
    <cfRule type="colorScale" priority="2641">
      <colorScale>
        <cfvo type="min"/>
        <cfvo type="max"/>
        <color rgb="FFFCFCFF"/>
        <color rgb="FF63BE7B"/>
      </colorScale>
    </cfRule>
  </conditionalFormatting>
  <conditionalFormatting sqref="S14:T14">
    <cfRule type="colorScale" priority="2639">
      <colorScale>
        <cfvo type="min"/>
        <cfvo type="percentile" val="50"/>
        <cfvo type="max"/>
        <color rgb="FFF8696B"/>
        <color rgb="FFFCFCFF"/>
        <color rgb="FF63BE7B"/>
      </colorScale>
    </cfRule>
    <cfRule type="colorScale" priority="2640">
      <colorScale>
        <cfvo type="min"/>
        <cfvo type="max"/>
        <color rgb="FFFCFCFF"/>
        <color rgb="FF63BE7B"/>
      </colorScale>
    </cfRule>
  </conditionalFormatting>
  <conditionalFormatting sqref="S14:T14">
    <cfRule type="colorScale" priority="2633">
      <colorScale>
        <cfvo type="min"/>
        <cfvo type="percentile" val="50"/>
        <cfvo type="max"/>
        <color rgb="FFF8696B"/>
        <color rgb="FFFCFCFF"/>
        <color rgb="FF63BE7B"/>
      </colorScale>
    </cfRule>
    <cfRule type="colorScale" priority="2634">
      <colorScale>
        <cfvo type="min"/>
        <cfvo type="max"/>
        <color rgb="FFFCFCFF"/>
        <color rgb="FF63BE7B"/>
      </colorScale>
    </cfRule>
    <cfRule type="colorScale" priority="2635">
      <colorScale>
        <cfvo type="min"/>
        <cfvo type="max"/>
        <color rgb="FFFFEF9C"/>
        <color rgb="FF63BE7B"/>
      </colorScale>
    </cfRule>
    <cfRule type="colorScale" priority="2636">
      <colorScale>
        <cfvo type="min"/>
        <cfvo type="max"/>
        <color rgb="FFFFEF9C"/>
        <color rgb="FF63BE7B"/>
      </colorScale>
    </cfRule>
    <cfRule type="colorScale" priority="2637">
      <colorScale>
        <cfvo type="min"/>
        <cfvo type="max"/>
        <color rgb="FFFCFCFF"/>
        <color rgb="FF63BE7B"/>
      </colorScale>
    </cfRule>
    <cfRule type="colorScale" priority="2638">
      <colorScale>
        <cfvo type="min"/>
        <cfvo type="max"/>
        <color rgb="FFFCFCFF"/>
        <color rgb="FF63BE7B"/>
      </colorScale>
    </cfRule>
  </conditionalFormatting>
  <conditionalFormatting sqref="U14">
    <cfRule type="colorScale" priority="2631">
      <colorScale>
        <cfvo type="min"/>
        <cfvo type="percentile" val="50"/>
        <cfvo type="max"/>
        <color rgb="FFF8696B"/>
        <color rgb="FFFCFCFF"/>
        <color rgb="FF63BE7B"/>
      </colorScale>
    </cfRule>
    <cfRule type="colorScale" priority="2632">
      <colorScale>
        <cfvo type="min"/>
        <cfvo type="max"/>
        <color rgb="FFFCFCFF"/>
        <color rgb="FF63BE7B"/>
      </colorScale>
    </cfRule>
  </conditionalFormatting>
  <conditionalFormatting sqref="U14">
    <cfRule type="colorScale" priority="2629">
      <colorScale>
        <cfvo type="min"/>
        <cfvo type="percentile" val="50"/>
        <cfvo type="max"/>
        <color rgb="FFF8696B"/>
        <color rgb="FFFCFCFF"/>
        <color rgb="FF63BE7B"/>
      </colorScale>
    </cfRule>
    <cfRule type="colorScale" priority="2630">
      <colorScale>
        <cfvo type="min"/>
        <cfvo type="max"/>
        <color rgb="FFFCFCFF"/>
        <color rgb="FF63BE7B"/>
      </colorScale>
    </cfRule>
  </conditionalFormatting>
  <conditionalFormatting sqref="U14">
    <cfRule type="colorScale" priority="2627">
      <colorScale>
        <cfvo type="min"/>
        <cfvo type="percentile" val="50"/>
        <cfvo type="max"/>
        <color rgb="FFF8696B"/>
        <color rgb="FFFCFCFF"/>
        <color rgb="FF63BE7B"/>
      </colorScale>
    </cfRule>
    <cfRule type="colorScale" priority="2628">
      <colorScale>
        <cfvo type="min"/>
        <cfvo type="max"/>
        <color rgb="FFFCFCFF"/>
        <color rgb="FF63BE7B"/>
      </colorScale>
    </cfRule>
  </conditionalFormatting>
  <conditionalFormatting sqref="W14 U14">
    <cfRule type="colorScale" priority="2624">
      <colorScale>
        <cfvo type="min"/>
        <cfvo type="max"/>
        <color rgb="FFFFEF9C"/>
        <color rgb="FF63BE7B"/>
      </colorScale>
    </cfRule>
    <cfRule type="colorScale" priority="2625">
      <colorScale>
        <cfvo type="min"/>
        <cfvo type="max"/>
        <color rgb="FFFFEF9C"/>
        <color rgb="FF63BE7B"/>
      </colorScale>
    </cfRule>
    <cfRule type="colorScale" priority="2626">
      <colorScale>
        <cfvo type="min"/>
        <cfvo type="max"/>
        <color rgb="FFFFEF9C"/>
        <color rgb="FF63BE7B"/>
      </colorScale>
    </cfRule>
  </conditionalFormatting>
  <conditionalFormatting sqref="V14">
    <cfRule type="colorScale" priority="2623">
      <colorScale>
        <cfvo type="min"/>
        <cfvo type="percentile" val="50"/>
        <cfvo type="max"/>
        <color rgb="FF63BE7B"/>
        <color rgb="FFFCFCFF"/>
        <color rgb="FFF8696B"/>
      </colorScale>
    </cfRule>
  </conditionalFormatting>
  <conditionalFormatting sqref="V14">
    <cfRule type="colorScale" priority="2616">
      <colorScale>
        <cfvo type="min"/>
        <cfvo type="percentile" val="50"/>
        <cfvo type="max"/>
        <color rgb="FF63BE7B"/>
        <color rgb="FFFCFCFF"/>
        <color rgb="FFF8696B"/>
      </colorScale>
    </cfRule>
    <cfRule type="colorScale" priority="2617">
      <colorScale>
        <cfvo type="min"/>
        <cfvo type="percentile" val="50"/>
        <cfvo type="max"/>
        <color rgb="FF63BE7B"/>
        <color rgb="FFFCFCFF"/>
        <color rgb="FFF8696B"/>
      </colorScale>
    </cfRule>
    <cfRule type="colorScale" priority="2618">
      <colorScale>
        <cfvo type="min"/>
        <cfvo type="max"/>
        <color rgb="FF63BE7B"/>
        <color rgb="FFFCFCFF"/>
      </colorScale>
    </cfRule>
    <cfRule type="colorScale" priority="2619">
      <colorScale>
        <cfvo type="min"/>
        <cfvo type="percentile" val="50"/>
        <cfvo type="max"/>
        <color rgb="FF63BE7B"/>
        <color rgb="FFFCFCFF"/>
        <color rgb="FFF8696B"/>
      </colorScale>
    </cfRule>
    <cfRule type="colorScale" priority="2620">
      <colorScale>
        <cfvo type="min"/>
        <cfvo type="max"/>
        <color rgb="FFFFEF9C"/>
        <color rgb="FF63BE7B"/>
      </colorScale>
    </cfRule>
    <cfRule type="colorScale" priority="2621">
      <colorScale>
        <cfvo type="min"/>
        <cfvo type="max"/>
        <color rgb="FFFFEF9C"/>
        <color rgb="FF63BE7B"/>
      </colorScale>
    </cfRule>
    <cfRule type="colorScale" priority="2622">
      <colorScale>
        <cfvo type="min"/>
        <cfvo type="max"/>
        <color rgb="FFFFEF9C"/>
        <color rgb="FF63BE7B"/>
      </colorScale>
    </cfRule>
  </conditionalFormatting>
  <conditionalFormatting sqref="V14">
    <cfRule type="colorScale" priority="2615">
      <colorScale>
        <cfvo type="min"/>
        <cfvo type="max"/>
        <color rgb="FFFFEF9C"/>
        <color rgb="FF63BE7B"/>
      </colorScale>
    </cfRule>
  </conditionalFormatting>
  <conditionalFormatting sqref="V14">
    <cfRule type="colorScale" priority="2614">
      <colorScale>
        <cfvo type="min"/>
        <cfvo type="max"/>
        <color rgb="FFFFEF9C"/>
        <color rgb="FF63BE7B"/>
      </colorScale>
    </cfRule>
  </conditionalFormatting>
  <conditionalFormatting sqref="V14">
    <cfRule type="colorScale" priority="2611">
      <colorScale>
        <cfvo type="min"/>
        <cfvo type="max"/>
        <color rgb="FFFFEF9C"/>
        <color rgb="FF63BE7B"/>
      </colorScale>
    </cfRule>
    <cfRule type="colorScale" priority="2612">
      <colorScale>
        <cfvo type="min"/>
        <cfvo type="max"/>
        <color rgb="FFFFEF9C"/>
        <color rgb="FF63BE7B"/>
      </colorScale>
    </cfRule>
    <cfRule type="colorScale" priority="2613">
      <colorScale>
        <cfvo type="min"/>
        <cfvo type="max"/>
        <color rgb="FFFFEF9C"/>
        <color rgb="FF63BE7B"/>
      </colorScale>
    </cfRule>
  </conditionalFormatting>
  <conditionalFormatting sqref="W14">
    <cfRule type="colorScale" priority="2610">
      <colorScale>
        <cfvo type="min"/>
        <cfvo type="percentile" val="50"/>
        <cfvo type="max"/>
        <color rgb="FF63BE7B"/>
        <color rgb="FFFCFCFF"/>
        <color rgb="FFF8696B"/>
      </colorScale>
    </cfRule>
  </conditionalFormatting>
  <conditionalFormatting sqref="W14">
    <cfRule type="colorScale" priority="2609">
      <colorScale>
        <cfvo type="min"/>
        <cfvo type="percentile" val="50"/>
        <cfvo type="max"/>
        <color rgb="FF63BE7B"/>
        <color rgb="FFFCFCFF"/>
        <color rgb="FFF8696B"/>
      </colorScale>
    </cfRule>
  </conditionalFormatting>
  <conditionalFormatting sqref="W14">
    <cfRule type="colorScale" priority="2606">
      <colorScale>
        <cfvo type="min"/>
        <cfvo type="percentile" val="50"/>
        <cfvo type="max"/>
        <color rgb="FF63BE7B"/>
        <color rgb="FFFCFCFF"/>
        <color rgb="FFF8696B"/>
      </colorScale>
    </cfRule>
    <cfRule type="colorScale" priority="2607">
      <colorScale>
        <cfvo type="min"/>
        <cfvo type="max"/>
        <color rgb="FF63BE7B"/>
        <color rgb="FFFCFCFF"/>
      </colorScale>
    </cfRule>
    <cfRule type="colorScale" priority="2608">
      <colorScale>
        <cfvo type="min"/>
        <cfvo type="percentile" val="50"/>
        <cfvo type="max"/>
        <color rgb="FF63BE7B"/>
        <color rgb="FFFCFCFF"/>
        <color rgb="FFF8696B"/>
      </colorScale>
    </cfRule>
  </conditionalFormatting>
  <conditionalFormatting sqref="N14">
    <cfRule type="colorScale" priority="2604">
      <colorScale>
        <cfvo type="min"/>
        <cfvo type="percentile" val="50"/>
        <cfvo type="max"/>
        <color rgb="FFF8696B"/>
        <color rgb="FFFCFCFF"/>
        <color rgb="FF63BE7B"/>
      </colorScale>
    </cfRule>
    <cfRule type="colorScale" priority="2605">
      <colorScale>
        <cfvo type="min"/>
        <cfvo type="max"/>
        <color rgb="FFFCFCFF"/>
        <color rgb="FF63BE7B"/>
      </colorScale>
    </cfRule>
  </conditionalFormatting>
  <conditionalFormatting sqref="N14">
    <cfRule type="colorScale" priority="2602">
      <colorScale>
        <cfvo type="min"/>
        <cfvo type="max"/>
        <color rgb="FFFCFCFF"/>
        <color rgb="FF63BE7B"/>
      </colorScale>
    </cfRule>
    <cfRule type="colorScale" priority="2603">
      <colorScale>
        <cfvo type="min"/>
        <cfvo type="percentile" val="50"/>
        <cfvo type="max"/>
        <color rgb="FFF8696B"/>
        <color rgb="FFFCFCFF"/>
        <color rgb="FF63BE7B"/>
      </colorScale>
    </cfRule>
  </conditionalFormatting>
  <conditionalFormatting sqref="N14">
    <cfRule type="colorScale" priority="2601">
      <colorScale>
        <cfvo type="min"/>
        <cfvo type="max"/>
        <color rgb="FFFCFCFF"/>
        <color rgb="FF63BE7B"/>
      </colorScale>
    </cfRule>
  </conditionalFormatting>
  <conditionalFormatting sqref="N14">
    <cfRule type="colorScale" priority="2600">
      <colorScale>
        <cfvo type="min"/>
        <cfvo type="max"/>
        <color rgb="FFFCFCFF"/>
        <color rgb="FF63BE7B"/>
      </colorScale>
    </cfRule>
  </conditionalFormatting>
  <conditionalFormatting sqref="N14">
    <cfRule type="colorScale" priority="2598">
      <colorScale>
        <cfvo type="min"/>
        <cfvo type="percentile" val="50"/>
        <cfvo type="max"/>
        <color rgb="FFF8696B"/>
        <color rgb="FFFCFCFF"/>
        <color rgb="FF63BE7B"/>
      </colorScale>
    </cfRule>
    <cfRule type="colorScale" priority="2599">
      <colorScale>
        <cfvo type="min"/>
        <cfvo type="max"/>
        <color rgb="FFFCFCFF"/>
        <color rgb="FF63BE7B"/>
      </colorScale>
    </cfRule>
  </conditionalFormatting>
  <conditionalFormatting sqref="N14">
    <cfRule type="colorScale" priority="2596">
      <colorScale>
        <cfvo type="min"/>
        <cfvo type="max"/>
        <color rgb="FFFCFCFF"/>
        <color rgb="FF63BE7B"/>
      </colorScale>
    </cfRule>
    <cfRule type="colorScale" priority="2597">
      <colorScale>
        <cfvo type="min"/>
        <cfvo type="percentile" val="50"/>
        <cfvo type="max"/>
        <color rgb="FFF8696B"/>
        <color rgb="FFFCFCFF"/>
        <color rgb="FF63BE7B"/>
      </colorScale>
    </cfRule>
  </conditionalFormatting>
  <conditionalFormatting sqref="N14">
    <cfRule type="colorScale" priority="2595">
      <colorScale>
        <cfvo type="min"/>
        <cfvo type="max"/>
        <color rgb="FFFCFCFF"/>
        <color rgb="FF63BE7B"/>
      </colorScale>
    </cfRule>
  </conditionalFormatting>
  <conditionalFormatting sqref="N14">
    <cfRule type="colorScale" priority="2593">
      <colorScale>
        <cfvo type="min"/>
        <cfvo type="percentile" val="50"/>
        <cfvo type="max"/>
        <color rgb="FFF8696B"/>
        <color rgb="FFFCFCFF"/>
        <color rgb="FF63BE7B"/>
      </colorScale>
    </cfRule>
    <cfRule type="colorScale" priority="2594">
      <colorScale>
        <cfvo type="min"/>
        <cfvo type="max"/>
        <color rgb="FFFCFCFF"/>
        <color rgb="FF63BE7B"/>
      </colorScale>
    </cfRule>
  </conditionalFormatting>
  <conditionalFormatting sqref="N14">
    <cfRule type="colorScale" priority="2591">
      <colorScale>
        <cfvo type="min"/>
        <cfvo type="max"/>
        <color rgb="FFFCFCFF"/>
        <color rgb="FF63BE7B"/>
      </colorScale>
    </cfRule>
    <cfRule type="colorScale" priority="2592">
      <colorScale>
        <cfvo type="min"/>
        <cfvo type="percentile" val="50"/>
        <cfvo type="max"/>
        <color rgb="FFF8696B"/>
        <color rgb="FFFCFCFF"/>
        <color rgb="FF63BE7B"/>
      </colorScale>
    </cfRule>
  </conditionalFormatting>
  <conditionalFormatting sqref="N14">
    <cfRule type="colorScale" priority="2590">
      <colorScale>
        <cfvo type="min"/>
        <cfvo type="max"/>
        <color rgb="FFFCFCFF"/>
        <color rgb="FF63BE7B"/>
      </colorScale>
    </cfRule>
  </conditionalFormatting>
  <conditionalFormatting sqref="N14">
    <cfRule type="colorScale" priority="2589">
      <colorScale>
        <cfvo type="min"/>
        <cfvo type="max"/>
        <color rgb="FFFCFCFF"/>
        <color rgb="FF63BE7B"/>
      </colorScale>
    </cfRule>
  </conditionalFormatting>
  <conditionalFormatting sqref="N14">
    <cfRule type="colorScale" priority="2587">
      <colorScale>
        <cfvo type="min"/>
        <cfvo type="max"/>
        <color rgb="FFFCFCFF"/>
        <color rgb="FF63BE7B"/>
      </colorScale>
    </cfRule>
    <cfRule type="colorScale" priority="2588">
      <colorScale>
        <cfvo type="min"/>
        <cfvo type="percentile" val="50"/>
        <cfvo type="max"/>
        <color rgb="FFF8696B"/>
        <color rgb="FFFCFCFF"/>
        <color rgb="FF63BE7B"/>
      </colorScale>
    </cfRule>
  </conditionalFormatting>
  <conditionalFormatting sqref="N14">
    <cfRule type="colorScale" priority="2586">
      <colorScale>
        <cfvo type="min"/>
        <cfvo type="max"/>
        <color rgb="FFFCFCFF"/>
        <color rgb="FF63BE7B"/>
      </colorScale>
    </cfRule>
  </conditionalFormatting>
  <conditionalFormatting sqref="M14:N14">
    <cfRule type="colorScale" priority="2585">
      <colorScale>
        <cfvo type="min"/>
        <cfvo type="max"/>
        <color rgb="FFFCFCFF"/>
        <color rgb="FF63BE7B"/>
      </colorScale>
    </cfRule>
  </conditionalFormatting>
  <conditionalFormatting sqref="M14:N14">
    <cfRule type="colorScale" priority="2582">
      <colorScale>
        <cfvo type="min"/>
        <cfvo type="percentile" val="50"/>
        <cfvo type="max"/>
        <color rgb="FFF8696B"/>
        <color rgb="FFFCFCFF"/>
        <color rgb="FF63BE7B"/>
      </colorScale>
    </cfRule>
    <cfRule type="colorScale" priority="2583">
      <colorScale>
        <cfvo type="min"/>
        <cfvo type="max"/>
        <color rgb="FFFCFCFF"/>
        <color rgb="FF63BE7B"/>
      </colorScale>
    </cfRule>
    <cfRule type="colorScale" priority="2584">
      <colorScale>
        <cfvo type="min"/>
        <cfvo type="percentile" val="50"/>
        <cfvo type="max"/>
        <color rgb="FFF8696B"/>
        <color rgb="FFFCFCFF"/>
        <color rgb="FF63BE7B"/>
      </colorScale>
    </cfRule>
  </conditionalFormatting>
  <conditionalFormatting sqref="N14">
    <cfRule type="colorScale" priority="2581">
      <colorScale>
        <cfvo type="min"/>
        <cfvo type="max"/>
        <color rgb="FFFCFCFF"/>
        <color rgb="FF63BE7B"/>
      </colorScale>
    </cfRule>
  </conditionalFormatting>
  <conditionalFormatting sqref="N14">
    <cfRule type="colorScale" priority="2580">
      <colorScale>
        <cfvo type="min"/>
        <cfvo type="max"/>
        <color rgb="FFFCFCFF"/>
        <color rgb="FF63BE7B"/>
      </colorScale>
    </cfRule>
  </conditionalFormatting>
  <conditionalFormatting sqref="D14">
    <cfRule type="colorScale" priority="2579">
      <colorScale>
        <cfvo type="min"/>
        <cfvo type="percentile" val="50"/>
        <cfvo type="max"/>
        <color rgb="FFF8696B"/>
        <color rgb="FFFCFCFF"/>
        <color rgb="FF63BE7B"/>
      </colorScale>
    </cfRule>
  </conditionalFormatting>
  <conditionalFormatting sqref="G14">
    <cfRule type="colorScale" priority="2578">
      <colorScale>
        <cfvo type="min"/>
        <cfvo type="max"/>
        <color rgb="FFFCFCFF"/>
        <color rgb="FF63BE7B"/>
      </colorScale>
    </cfRule>
  </conditionalFormatting>
  <conditionalFormatting sqref="J14">
    <cfRule type="colorScale" priority="2577">
      <colorScale>
        <cfvo type="min"/>
        <cfvo type="max"/>
        <color rgb="FFFCFCFF"/>
        <color rgb="FF63BE7B"/>
      </colorScale>
    </cfRule>
  </conditionalFormatting>
  <conditionalFormatting sqref="O14">
    <cfRule type="colorScale" priority="2576">
      <colorScale>
        <cfvo type="min"/>
        <cfvo type="percentile" val="50"/>
        <cfvo type="max"/>
        <color rgb="FF63BE7B"/>
        <color rgb="FFFCFCFF"/>
        <color rgb="FFF8696B"/>
      </colorScale>
    </cfRule>
  </conditionalFormatting>
  <conditionalFormatting sqref="P14">
    <cfRule type="colorScale" priority="2575">
      <colorScale>
        <cfvo type="min"/>
        <cfvo type="percentile" val="50"/>
        <cfvo type="max"/>
        <color rgb="FF63BE7B"/>
        <color rgb="FFFCFCFF"/>
        <color rgb="FFF8696B"/>
      </colorScale>
    </cfRule>
  </conditionalFormatting>
  <conditionalFormatting sqref="Q14">
    <cfRule type="colorScale" priority="2574">
      <colorScale>
        <cfvo type="min"/>
        <cfvo type="percentile" val="50"/>
        <cfvo type="max"/>
        <color rgb="FFF8696B"/>
        <color rgb="FFFCFCFF"/>
        <color rgb="FF63BE7B"/>
      </colorScale>
    </cfRule>
  </conditionalFormatting>
  <conditionalFormatting sqref="R14">
    <cfRule type="colorScale" priority="2573">
      <colorScale>
        <cfvo type="min"/>
        <cfvo type="max"/>
        <color rgb="FFFCFCFF"/>
        <color rgb="FF63BE7B"/>
      </colorScale>
    </cfRule>
  </conditionalFormatting>
  <conditionalFormatting sqref="T14">
    <cfRule type="colorScale" priority="2572">
      <colorScale>
        <cfvo type="min"/>
        <cfvo type="percentile" val="50"/>
        <cfvo type="max"/>
        <color rgb="FFF8696B"/>
        <color rgb="FFFCFCFF"/>
        <color rgb="FF63BE7B"/>
      </colorScale>
    </cfRule>
  </conditionalFormatting>
  <conditionalFormatting sqref="V14">
    <cfRule type="colorScale" priority="2571">
      <colorScale>
        <cfvo type="min"/>
        <cfvo type="percentile" val="50"/>
        <cfvo type="max"/>
        <color rgb="FF63BE7B"/>
        <color rgb="FFFCFCFF"/>
        <color rgb="FFF8696B"/>
      </colorScale>
    </cfRule>
  </conditionalFormatting>
  <conditionalFormatting sqref="W14">
    <cfRule type="colorScale" priority="2570">
      <colorScale>
        <cfvo type="min"/>
        <cfvo type="percentile" val="50"/>
        <cfvo type="max"/>
        <color rgb="FF63BE7B"/>
        <color rgb="FFFCFCFF"/>
        <color rgb="FFF8696B"/>
      </colorScale>
    </cfRule>
  </conditionalFormatting>
  <conditionalFormatting sqref="M14">
    <cfRule type="colorScale" priority="2569">
      <colorScale>
        <cfvo type="min"/>
        <cfvo type="max"/>
        <color rgb="FFFCFCFF"/>
        <color rgb="FF63BE7B"/>
      </colorScale>
    </cfRule>
  </conditionalFormatting>
  <conditionalFormatting sqref="N14">
    <cfRule type="colorScale" priority="2568">
      <colorScale>
        <cfvo type="min"/>
        <cfvo type="max"/>
        <color rgb="FFFCFCFF"/>
        <color rgb="FF63BE7B"/>
      </colorScale>
    </cfRule>
  </conditionalFormatting>
  <conditionalFormatting sqref="S14">
    <cfRule type="colorScale" priority="2567">
      <colorScale>
        <cfvo type="min"/>
        <cfvo type="percentile" val="50"/>
        <cfvo type="max"/>
        <color rgb="FFF8696B"/>
        <color rgb="FFFCFCFF"/>
        <color rgb="FF63BE7B"/>
      </colorScale>
    </cfRule>
  </conditionalFormatting>
  <conditionalFormatting sqref="G14">
    <cfRule type="colorScale" priority="2566">
      <colorScale>
        <cfvo type="min"/>
        <cfvo type="max"/>
        <color rgb="FFFCFCFF"/>
        <color rgb="FF63BE7B"/>
      </colorScale>
    </cfRule>
  </conditionalFormatting>
  <conditionalFormatting sqref="J14">
    <cfRule type="colorScale" priority="2565">
      <colorScale>
        <cfvo type="min"/>
        <cfvo type="max"/>
        <color rgb="FFFCFCFF"/>
        <color rgb="FF63BE7B"/>
      </colorScale>
    </cfRule>
  </conditionalFormatting>
  <conditionalFormatting sqref="O14">
    <cfRule type="colorScale" priority="2564">
      <colorScale>
        <cfvo type="min"/>
        <cfvo type="percentile" val="50"/>
        <cfvo type="max"/>
        <color rgb="FF63BE7B"/>
        <color rgb="FFFCFCFF"/>
        <color rgb="FFF8696B"/>
      </colorScale>
    </cfRule>
  </conditionalFormatting>
  <conditionalFormatting sqref="P14">
    <cfRule type="colorScale" priority="2563">
      <colorScale>
        <cfvo type="min"/>
        <cfvo type="percentile" val="50"/>
        <cfvo type="max"/>
        <color rgb="FF63BE7B"/>
        <color rgb="FFFCFCFF"/>
        <color rgb="FFF8696B"/>
      </colorScale>
    </cfRule>
  </conditionalFormatting>
  <conditionalFormatting sqref="R14">
    <cfRule type="colorScale" priority="2562">
      <colorScale>
        <cfvo type="min"/>
        <cfvo type="max"/>
        <color rgb="FFFCFCFF"/>
        <color rgb="FF63BE7B"/>
      </colorScale>
    </cfRule>
  </conditionalFormatting>
  <conditionalFormatting sqref="T14">
    <cfRule type="colorScale" priority="2561">
      <colorScale>
        <cfvo type="min"/>
        <cfvo type="percentile" val="50"/>
        <cfvo type="max"/>
        <color rgb="FFF8696B"/>
        <color rgb="FFFCFCFF"/>
        <color rgb="FF63BE7B"/>
      </colorScale>
    </cfRule>
  </conditionalFormatting>
  <conditionalFormatting sqref="U14">
    <cfRule type="colorScale" priority="2560">
      <colorScale>
        <cfvo type="min"/>
        <cfvo type="percentile" val="50"/>
        <cfvo type="max"/>
        <color rgb="FFF8696B"/>
        <color rgb="FFFCFCFF"/>
        <color rgb="FF63BE7B"/>
      </colorScale>
    </cfRule>
  </conditionalFormatting>
  <conditionalFormatting sqref="V14">
    <cfRule type="colorScale" priority="2559">
      <colorScale>
        <cfvo type="min"/>
        <cfvo type="percentile" val="50"/>
        <cfvo type="max"/>
        <color rgb="FF63BE7B"/>
        <color rgb="FFFCFCFF"/>
        <color rgb="FFF8696B"/>
      </colorScale>
    </cfRule>
  </conditionalFormatting>
  <conditionalFormatting sqref="W14">
    <cfRule type="colorScale" priority="2558">
      <colorScale>
        <cfvo type="min"/>
        <cfvo type="percentile" val="50"/>
        <cfvo type="max"/>
        <color rgb="FF63BE7B"/>
        <color rgb="FFFCFCFF"/>
        <color rgb="FFF8696B"/>
      </colorScale>
    </cfRule>
  </conditionalFormatting>
  <conditionalFormatting sqref="M14">
    <cfRule type="colorScale" priority="2557">
      <colorScale>
        <cfvo type="min"/>
        <cfvo type="max"/>
        <color rgb="FFFCFCFF"/>
        <color rgb="FF63BE7B"/>
      </colorScale>
    </cfRule>
  </conditionalFormatting>
  <conditionalFormatting sqref="N14">
    <cfRule type="colorScale" priority="2556">
      <colorScale>
        <cfvo type="min"/>
        <cfvo type="max"/>
        <color rgb="FFFCFCFF"/>
        <color rgb="FF63BE7B"/>
      </colorScale>
    </cfRule>
  </conditionalFormatting>
  <conditionalFormatting sqref="S14">
    <cfRule type="colorScale" priority="2555">
      <colorScale>
        <cfvo type="min"/>
        <cfvo type="percentile" val="50"/>
        <cfvo type="max"/>
        <color rgb="FFF8696B"/>
        <color rgb="FFFCFCFF"/>
        <color rgb="FF63BE7B"/>
      </colorScale>
    </cfRule>
  </conditionalFormatting>
  <conditionalFormatting sqref="D14">
    <cfRule type="colorScale" priority="2554">
      <colorScale>
        <cfvo type="min"/>
        <cfvo type="percentile" val="50"/>
        <cfvo type="max"/>
        <color rgb="FFF8696B"/>
        <color rgb="FFFCFCFF"/>
        <color rgb="FF63BE7B"/>
      </colorScale>
    </cfRule>
  </conditionalFormatting>
  <conditionalFormatting sqref="G14">
    <cfRule type="colorScale" priority="2553">
      <colorScale>
        <cfvo type="min"/>
        <cfvo type="max"/>
        <color rgb="FFFCFCFF"/>
        <color rgb="FF63BE7B"/>
      </colorScale>
    </cfRule>
  </conditionalFormatting>
  <conditionalFormatting sqref="J14">
    <cfRule type="colorScale" priority="2552">
      <colorScale>
        <cfvo type="min"/>
        <cfvo type="max"/>
        <color rgb="FFFCFCFF"/>
        <color rgb="FF63BE7B"/>
      </colorScale>
    </cfRule>
  </conditionalFormatting>
  <conditionalFormatting sqref="O14">
    <cfRule type="colorScale" priority="2551">
      <colorScale>
        <cfvo type="min"/>
        <cfvo type="percentile" val="50"/>
        <cfvo type="max"/>
        <color rgb="FF63BE7B"/>
        <color rgb="FFFCFCFF"/>
        <color rgb="FFF8696B"/>
      </colorScale>
    </cfRule>
  </conditionalFormatting>
  <conditionalFormatting sqref="P14">
    <cfRule type="colorScale" priority="2550">
      <colorScale>
        <cfvo type="min"/>
        <cfvo type="percentile" val="50"/>
        <cfvo type="max"/>
        <color rgb="FF63BE7B"/>
        <color rgb="FFFCFCFF"/>
        <color rgb="FFF8696B"/>
      </colorScale>
    </cfRule>
  </conditionalFormatting>
  <conditionalFormatting sqref="Q14">
    <cfRule type="colorScale" priority="2549">
      <colorScale>
        <cfvo type="min"/>
        <cfvo type="percentile" val="50"/>
        <cfvo type="max"/>
        <color rgb="FFF8696B"/>
        <color rgb="FFFCFCFF"/>
        <color rgb="FF63BE7B"/>
      </colorScale>
    </cfRule>
  </conditionalFormatting>
  <conditionalFormatting sqref="R14">
    <cfRule type="colorScale" priority="2548">
      <colorScale>
        <cfvo type="min"/>
        <cfvo type="max"/>
        <color rgb="FFFCFCFF"/>
        <color rgb="FF63BE7B"/>
      </colorScale>
    </cfRule>
  </conditionalFormatting>
  <conditionalFormatting sqref="T14">
    <cfRule type="colorScale" priority="2547">
      <colorScale>
        <cfvo type="min"/>
        <cfvo type="percentile" val="50"/>
        <cfvo type="max"/>
        <color rgb="FFF8696B"/>
        <color rgb="FFFCFCFF"/>
        <color rgb="FF63BE7B"/>
      </colorScale>
    </cfRule>
  </conditionalFormatting>
  <conditionalFormatting sqref="U14">
    <cfRule type="colorScale" priority="2546">
      <colorScale>
        <cfvo type="min"/>
        <cfvo type="percentile" val="50"/>
        <cfvo type="max"/>
        <color rgb="FFF8696B"/>
        <color rgb="FFFCFCFF"/>
        <color rgb="FF63BE7B"/>
      </colorScale>
    </cfRule>
  </conditionalFormatting>
  <conditionalFormatting sqref="V14">
    <cfRule type="colorScale" priority="2545">
      <colorScale>
        <cfvo type="min"/>
        <cfvo type="percentile" val="50"/>
        <cfvo type="max"/>
        <color rgb="FF63BE7B"/>
        <color rgb="FFFCFCFF"/>
        <color rgb="FFF8696B"/>
      </colorScale>
    </cfRule>
  </conditionalFormatting>
  <conditionalFormatting sqref="W14">
    <cfRule type="colorScale" priority="2544">
      <colorScale>
        <cfvo type="min"/>
        <cfvo type="percentile" val="50"/>
        <cfvo type="max"/>
        <color rgb="FF63BE7B"/>
        <color rgb="FFFCFCFF"/>
        <color rgb="FFF8696B"/>
      </colorScale>
    </cfRule>
  </conditionalFormatting>
  <conditionalFormatting sqref="M14">
    <cfRule type="colorScale" priority="2543">
      <colorScale>
        <cfvo type="min"/>
        <cfvo type="max"/>
        <color rgb="FFFCFCFF"/>
        <color rgb="FF63BE7B"/>
      </colorScale>
    </cfRule>
  </conditionalFormatting>
  <conditionalFormatting sqref="N14">
    <cfRule type="colorScale" priority="2542">
      <colorScale>
        <cfvo type="min"/>
        <cfvo type="max"/>
        <color rgb="FFFCFCFF"/>
        <color rgb="FF63BE7B"/>
      </colorScale>
    </cfRule>
  </conditionalFormatting>
  <conditionalFormatting sqref="S14">
    <cfRule type="colorScale" priority="2541">
      <colorScale>
        <cfvo type="min"/>
        <cfvo type="percentile" val="50"/>
        <cfvo type="max"/>
        <color rgb="FFF8696B"/>
        <color rgb="FFFCFCFF"/>
        <color rgb="FF63BE7B"/>
      </colorScale>
    </cfRule>
  </conditionalFormatting>
  <conditionalFormatting sqref="D14">
    <cfRule type="colorScale" priority="2540">
      <colorScale>
        <cfvo type="min"/>
        <cfvo type="percentile" val="50"/>
        <cfvo type="max"/>
        <color rgb="FFF8696B"/>
        <color rgb="FFFCFCFF"/>
        <color rgb="FF63BE7B"/>
      </colorScale>
    </cfRule>
  </conditionalFormatting>
  <conditionalFormatting sqref="G14">
    <cfRule type="colorScale" priority="2539">
      <colorScale>
        <cfvo type="min"/>
        <cfvo type="max"/>
        <color rgb="FFFCFCFF"/>
        <color rgb="FF63BE7B"/>
      </colorScale>
    </cfRule>
  </conditionalFormatting>
  <conditionalFormatting sqref="J14">
    <cfRule type="colorScale" priority="2538">
      <colorScale>
        <cfvo type="min"/>
        <cfvo type="max"/>
        <color rgb="FFFCFCFF"/>
        <color rgb="FF63BE7B"/>
      </colorScale>
    </cfRule>
  </conditionalFormatting>
  <conditionalFormatting sqref="M14">
    <cfRule type="colorScale" priority="2537">
      <colorScale>
        <cfvo type="min"/>
        <cfvo type="max"/>
        <color rgb="FFFCFCFF"/>
        <color rgb="FF63BE7B"/>
      </colorScale>
    </cfRule>
  </conditionalFormatting>
  <conditionalFormatting sqref="N14">
    <cfRule type="colorScale" priority="2536">
      <colorScale>
        <cfvo type="min"/>
        <cfvo type="max"/>
        <color rgb="FFFCFCFF"/>
        <color rgb="FF63BE7B"/>
      </colorScale>
    </cfRule>
  </conditionalFormatting>
  <conditionalFormatting sqref="O14">
    <cfRule type="colorScale" priority="2535">
      <colorScale>
        <cfvo type="min"/>
        <cfvo type="percentile" val="50"/>
        <cfvo type="max"/>
        <color rgb="FF63BE7B"/>
        <color rgb="FFFCFCFF"/>
        <color rgb="FFF8696B"/>
      </colorScale>
    </cfRule>
  </conditionalFormatting>
  <conditionalFormatting sqref="P14">
    <cfRule type="colorScale" priority="2534">
      <colorScale>
        <cfvo type="min"/>
        <cfvo type="percentile" val="50"/>
        <cfvo type="max"/>
        <color rgb="FF63BE7B"/>
        <color rgb="FFFCFCFF"/>
        <color rgb="FFF8696B"/>
      </colorScale>
    </cfRule>
  </conditionalFormatting>
  <conditionalFormatting sqref="N14">
    <cfRule type="colorScale" priority="2533">
      <colorScale>
        <cfvo type="min"/>
        <cfvo type="max"/>
        <color rgb="FFFCFCFF"/>
        <color rgb="FF63BE7B"/>
      </colorScale>
    </cfRule>
  </conditionalFormatting>
  <conditionalFormatting sqref="N14">
    <cfRule type="colorScale" priority="2532">
      <colorScale>
        <cfvo type="min"/>
        <cfvo type="max"/>
        <color rgb="FFFCFCFF"/>
        <color rgb="FF63BE7B"/>
      </colorScale>
    </cfRule>
  </conditionalFormatting>
  <conditionalFormatting sqref="D14">
    <cfRule type="colorScale" priority="2531">
      <colorScale>
        <cfvo type="min"/>
        <cfvo type="percentile" val="50"/>
        <cfvo type="max"/>
        <color rgb="FFF8696B"/>
        <color rgb="FFFCFCFF"/>
        <color rgb="FF63BE7B"/>
      </colorScale>
    </cfRule>
  </conditionalFormatting>
  <conditionalFormatting sqref="D14">
    <cfRule type="colorScale" priority="2530">
      <colorScale>
        <cfvo type="min"/>
        <cfvo type="percentile" val="50"/>
        <cfvo type="max"/>
        <color rgb="FFF8696B"/>
        <color rgb="FFFCFCFF"/>
        <color rgb="FF63BE7B"/>
      </colorScale>
    </cfRule>
  </conditionalFormatting>
  <conditionalFormatting sqref="E14">
    <cfRule type="colorScale" priority="2529">
      <colorScale>
        <cfvo type="min"/>
        <cfvo type="max"/>
        <color rgb="FFFCFCFF"/>
        <color rgb="FF63BE7B"/>
      </colorScale>
    </cfRule>
  </conditionalFormatting>
  <conditionalFormatting sqref="F14">
    <cfRule type="colorScale" priority="2528">
      <colorScale>
        <cfvo type="min"/>
        <cfvo type="max"/>
        <color rgb="FFFCFCFF"/>
        <color rgb="FF63BE7B"/>
      </colorScale>
    </cfRule>
  </conditionalFormatting>
  <conditionalFormatting sqref="G14">
    <cfRule type="colorScale" priority="2527">
      <colorScale>
        <cfvo type="min"/>
        <cfvo type="max"/>
        <color rgb="FFFCFCFF"/>
        <color rgb="FF63BE7B"/>
      </colorScale>
    </cfRule>
  </conditionalFormatting>
  <conditionalFormatting sqref="H14">
    <cfRule type="colorScale" priority="2526">
      <colorScale>
        <cfvo type="min"/>
        <cfvo type="max"/>
        <color rgb="FFFCFCFF"/>
        <color rgb="FF63BE7B"/>
      </colorScale>
    </cfRule>
  </conditionalFormatting>
  <conditionalFormatting sqref="I14">
    <cfRule type="colorScale" priority="2525">
      <colorScale>
        <cfvo type="min"/>
        <cfvo type="max"/>
        <color rgb="FFFCFCFF"/>
        <color rgb="FF63BE7B"/>
      </colorScale>
    </cfRule>
  </conditionalFormatting>
  <conditionalFormatting sqref="J14">
    <cfRule type="colorScale" priority="2524">
      <colorScale>
        <cfvo type="min"/>
        <cfvo type="max"/>
        <color rgb="FFFCFCFF"/>
        <color rgb="FF63BE7B"/>
      </colorScale>
    </cfRule>
  </conditionalFormatting>
  <conditionalFormatting sqref="K14">
    <cfRule type="colorScale" priority="2523">
      <colorScale>
        <cfvo type="min"/>
        <cfvo type="max"/>
        <color rgb="FFFCFCFF"/>
        <color rgb="FF63BE7B"/>
      </colorScale>
    </cfRule>
  </conditionalFormatting>
  <conditionalFormatting sqref="L14">
    <cfRule type="colorScale" priority="2522">
      <colorScale>
        <cfvo type="min"/>
        <cfvo type="max"/>
        <color rgb="FFFCFCFF"/>
        <color rgb="FF63BE7B"/>
      </colorScale>
    </cfRule>
  </conditionalFormatting>
  <conditionalFormatting sqref="O14">
    <cfRule type="colorScale" priority="2521">
      <colorScale>
        <cfvo type="min"/>
        <cfvo type="percentile" val="50"/>
        <cfvo type="max"/>
        <color rgb="FF63BE7B"/>
        <color rgb="FFFCFCFF"/>
        <color rgb="FFF8696B"/>
      </colorScale>
    </cfRule>
  </conditionalFormatting>
  <conditionalFormatting sqref="P14">
    <cfRule type="colorScale" priority="2520">
      <colorScale>
        <cfvo type="min"/>
        <cfvo type="percentile" val="50"/>
        <cfvo type="max"/>
        <color rgb="FF63BE7B"/>
        <color rgb="FFFCFCFF"/>
        <color rgb="FFF8696B"/>
      </colorScale>
    </cfRule>
  </conditionalFormatting>
  <conditionalFormatting sqref="Q14">
    <cfRule type="colorScale" priority="2519">
      <colorScale>
        <cfvo type="min"/>
        <cfvo type="percentile" val="50"/>
        <cfvo type="max"/>
        <color rgb="FFF8696B"/>
        <color rgb="FFFCFCFF"/>
        <color rgb="FF63BE7B"/>
      </colorScale>
    </cfRule>
  </conditionalFormatting>
  <conditionalFormatting sqref="R14">
    <cfRule type="colorScale" priority="2518">
      <colorScale>
        <cfvo type="min"/>
        <cfvo type="max"/>
        <color rgb="FFFCFCFF"/>
        <color rgb="FF63BE7B"/>
      </colorScale>
    </cfRule>
  </conditionalFormatting>
  <conditionalFormatting sqref="T14">
    <cfRule type="colorScale" priority="2517">
      <colorScale>
        <cfvo type="min"/>
        <cfvo type="percentile" val="50"/>
        <cfvo type="max"/>
        <color rgb="FFF8696B"/>
        <color rgb="FFFCFCFF"/>
        <color rgb="FF63BE7B"/>
      </colorScale>
    </cfRule>
  </conditionalFormatting>
  <conditionalFormatting sqref="V14">
    <cfRule type="colorScale" priority="2516">
      <colorScale>
        <cfvo type="min"/>
        <cfvo type="percentile" val="50"/>
        <cfvo type="max"/>
        <color rgb="FF63BE7B"/>
        <color rgb="FFFCFCFF"/>
        <color rgb="FFF8696B"/>
      </colorScale>
    </cfRule>
  </conditionalFormatting>
  <conditionalFormatting sqref="W14">
    <cfRule type="colorScale" priority="2515">
      <colorScale>
        <cfvo type="min"/>
        <cfvo type="percentile" val="50"/>
        <cfvo type="max"/>
        <color rgb="FF63BE7B"/>
        <color rgb="FFFCFCFF"/>
        <color rgb="FFF8696B"/>
      </colorScale>
    </cfRule>
  </conditionalFormatting>
  <conditionalFormatting sqref="M14">
    <cfRule type="colorScale" priority="2514">
      <colorScale>
        <cfvo type="min"/>
        <cfvo type="max"/>
        <color rgb="FFFCFCFF"/>
        <color rgb="FF63BE7B"/>
      </colorScale>
    </cfRule>
  </conditionalFormatting>
  <conditionalFormatting sqref="N14">
    <cfRule type="colorScale" priority="2513">
      <colorScale>
        <cfvo type="min"/>
        <cfvo type="max"/>
        <color rgb="FFFCFCFF"/>
        <color rgb="FF63BE7B"/>
      </colorScale>
    </cfRule>
  </conditionalFormatting>
  <conditionalFormatting sqref="S14">
    <cfRule type="colorScale" priority="2512">
      <colorScale>
        <cfvo type="min"/>
        <cfvo type="percentile" val="50"/>
        <cfvo type="max"/>
        <color rgb="FFF8696B"/>
        <color rgb="FFFCFCFF"/>
        <color rgb="FF63BE7B"/>
      </colorScale>
    </cfRule>
  </conditionalFormatting>
  <conditionalFormatting sqref="U14">
    <cfRule type="colorScale" priority="2511">
      <colorScale>
        <cfvo type="min"/>
        <cfvo type="percentile" val="50"/>
        <cfvo type="max"/>
        <color rgb="FFF8696B"/>
        <color rgb="FFFCFCFF"/>
        <color rgb="FF63BE7B"/>
      </colorScale>
    </cfRule>
  </conditionalFormatting>
  <conditionalFormatting sqref="D14">
    <cfRule type="colorScale" priority="2509">
      <colorScale>
        <cfvo type="min"/>
        <cfvo type="percentile" val="50"/>
        <cfvo type="max"/>
        <color rgb="FFF8696B"/>
        <color rgb="FFFCFCFF"/>
        <color rgb="FF63BE7B"/>
      </colorScale>
    </cfRule>
    <cfRule type="colorScale" priority="2510">
      <colorScale>
        <cfvo type="min"/>
        <cfvo type="max"/>
        <color rgb="FFFCFCFF"/>
        <color rgb="FF63BE7B"/>
      </colorScale>
    </cfRule>
  </conditionalFormatting>
  <conditionalFormatting sqref="Q14">
    <cfRule type="colorScale" priority="2507">
      <colorScale>
        <cfvo type="min"/>
        <cfvo type="percentile" val="50"/>
        <cfvo type="max"/>
        <color rgb="FFF8696B"/>
        <color rgb="FFFCFCFF"/>
        <color rgb="FF63BE7B"/>
      </colorScale>
    </cfRule>
    <cfRule type="colorScale" priority="2508">
      <colorScale>
        <cfvo type="min"/>
        <cfvo type="max"/>
        <color rgb="FFFCFCFF"/>
        <color rgb="FF63BE7B"/>
      </colorScale>
    </cfRule>
  </conditionalFormatting>
  <conditionalFormatting sqref="D14">
    <cfRule type="colorScale" priority="2506">
      <colorScale>
        <cfvo type="min"/>
        <cfvo type="percentile" val="50"/>
        <cfvo type="max"/>
        <color rgb="FFF8696B"/>
        <color rgb="FFFCFCFF"/>
        <color rgb="FF63BE7B"/>
      </colorScale>
    </cfRule>
  </conditionalFormatting>
  <conditionalFormatting sqref="G14">
    <cfRule type="colorScale" priority="2505">
      <colorScale>
        <cfvo type="min"/>
        <cfvo type="max"/>
        <color rgb="FFFCFCFF"/>
        <color rgb="FF63BE7B"/>
      </colorScale>
    </cfRule>
  </conditionalFormatting>
  <conditionalFormatting sqref="J14">
    <cfRule type="colorScale" priority="2504">
      <colorScale>
        <cfvo type="min"/>
        <cfvo type="max"/>
        <color rgb="FFFCFCFF"/>
        <color rgb="FF63BE7B"/>
      </colorScale>
    </cfRule>
  </conditionalFormatting>
  <conditionalFormatting sqref="M14">
    <cfRule type="colorScale" priority="2503">
      <colorScale>
        <cfvo type="min"/>
        <cfvo type="max"/>
        <color rgb="FFFCFCFF"/>
        <color rgb="FF63BE7B"/>
      </colorScale>
    </cfRule>
  </conditionalFormatting>
  <conditionalFormatting sqref="N14">
    <cfRule type="colorScale" priority="2502">
      <colorScale>
        <cfvo type="min"/>
        <cfvo type="max"/>
        <color rgb="FFFCFCFF"/>
        <color rgb="FF63BE7B"/>
      </colorScale>
    </cfRule>
  </conditionalFormatting>
  <conditionalFormatting sqref="O14">
    <cfRule type="colorScale" priority="2501">
      <colorScale>
        <cfvo type="min"/>
        <cfvo type="percentile" val="50"/>
        <cfvo type="max"/>
        <color rgb="FF63BE7B"/>
        <color rgb="FFFCFCFF"/>
        <color rgb="FFF8696B"/>
      </colorScale>
    </cfRule>
  </conditionalFormatting>
  <conditionalFormatting sqref="P14">
    <cfRule type="colorScale" priority="2500">
      <colorScale>
        <cfvo type="min"/>
        <cfvo type="percentile" val="50"/>
        <cfvo type="max"/>
        <color rgb="FF63BE7B"/>
        <color rgb="FFFCFCFF"/>
        <color rgb="FFF8696B"/>
      </colorScale>
    </cfRule>
  </conditionalFormatting>
  <conditionalFormatting sqref="Q14">
    <cfRule type="colorScale" priority="2499">
      <colorScale>
        <cfvo type="min"/>
        <cfvo type="percentile" val="50"/>
        <cfvo type="max"/>
        <color rgb="FFF8696B"/>
        <color rgb="FFFCFCFF"/>
        <color rgb="FF63BE7B"/>
      </colorScale>
    </cfRule>
  </conditionalFormatting>
  <conditionalFormatting sqref="R14">
    <cfRule type="colorScale" priority="2498">
      <colorScale>
        <cfvo type="min"/>
        <cfvo type="max"/>
        <color rgb="FFFCFCFF"/>
        <color rgb="FF63BE7B"/>
      </colorScale>
    </cfRule>
  </conditionalFormatting>
  <conditionalFormatting sqref="S14">
    <cfRule type="colorScale" priority="2497">
      <colorScale>
        <cfvo type="min"/>
        <cfvo type="percentile" val="50"/>
        <cfvo type="max"/>
        <color rgb="FFF8696B"/>
        <color rgb="FFFCFCFF"/>
        <color rgb="FF63BE7B"/>
      </colorScale>
    </cfRule>
  </conditionalFormatting>
  <conditionalFormatting sqref="T14">
    <cfRule type="colorScale" priority="2496">
      <colorScale>
        <cfvo type="min"/>
        <cfvo type="percentile" val="50"/>
        <cfvo type="max"/>
        <color rgb="FFF8696B"/>
        <color rgb="FFFCFCFF"/>
        <color rgb="FF63BE7B"/>
      </colorScale>
    </cfRule>
  </conditionalFormatting>
  <conditionalFormatting sqref="U14">
    <cfRule type="colorScale" priority="2495">
      <colorScale>
        <cfvo type="min"/>
        <cfvo type="percentile" val="50"/>
        <cfvo type="max"/>
        <color rgb="FFF8696B"/>
        <color rgb="FFFCFCFF"/>
        <color rgb="FF63BE7B"/>
      </colorScale>
    </cfRule>
  </conditionalFormatting>
  <conditionalFormatting sqref="V14">
    <cfRule type="colorScale" priority="2494">
      <colorScale>
        <cfvo type="min"/>
        <cfvo type="percentile" val="50"/>
        <cfvo type="max"/>
        <color rgb="FF63BE7B"/>
        <color rgb="FFFCFCFF"/>
        <color rgb="FFF8696B"/>
      </colorScale>
    </cfRule>
  </conditionalFormatting>
  <conditionalFormatting sqref="W14">
    <cfRule type="colorScale" priority="2493">
      <colorScale>
        <cfvo type="min"/>
        <cfvo type="percentile" val="50"/>
        <cfvo type="max"/>
        <color rgb="FF63BE7B"/>
        <color rgb="FFFCFCFF"/>
        <color rgb="FFF8696B"/>
      </colorScale>
    </cfRule>
  </conditionalFormatting>
  <conditionalFormatting sqref="Q14">
    <cfRule type="colorScale" priority="2492">
      <colorScale>
        <cfvo type="min"/>
        <cfvo type="percentile" val="50"/>
        <cfvo type="max"/>
        <color rgb="FFF8696B"/>
        <color rgb="FFFCFCFF"/>
        <color rgb="FF63BE7B"/>
      </colorScale>
    </cfRule>
  </conditionalFormatting>
  <conditionalFormatting sqref="R14">
    <cfRule type="colorScale" priority="2491">
      <colorScale>
        <cfvo type="min"/>
        <cfvo type="max"/>
        <color rgb="FFFCFCFF"/>
        <color rgb="FF63BE7B"/>
      </colorScale>
    </cfRule>
  </conditionalFormatting>
  <conditionalFormatting sqref="S14">
    <cfRule type="colorScale" priority="2490">
      <colorScale>
        <cfvo type="min"/>
        <cfvo type="percentile" val="50"/>
        <cfvo type="max"/>
        <color rgb="FFF8696B"/>
        <color rgb="FFFCFCFF"/>
        <color rgb="FF63BE7B"/>
      </colorScale>
    </cfRule>
  </conditionalFormatting>
  <conditionalFormatting sqref="T14">
    <cfRule type="colorScale" priority="2489">
      <colorScale>
        <cfvo type="min"/>
        <cfvo type="percentile" val="50"/>
        <cfvo type="max"/>
        <color rgb="FFF8696B"/>
        <color rgb="FFFCFCFF"/>
        <color rgb="FF63BE7B"/>
      </colorScale>
    </cfRule>
  </conditionalFormatting>
  <conditionalFormatting sqref="U14">
    <cfRule type="colorScale" priority="2488">
      <colorScale>
        <cfvo type="min"/>
        <cfvo type="percentile" val="50"/>
        <cfvo type="max"/>
        <color rgb="FFF8696B"/>
        <color rgb="FFFCFCFF"/>
        <color rgb="FF63BE7B"/>
      </colorScale>
    </cfRule>
  </conditionalFormatting>
  <conditionalFormatting sqref="V14">
    <cfRule type="colorScale" priority="2487">
      <colorScale>
        <cfvo type="min"/>
        <cfvo type="percentile" val="50"/>
        <cfvo type="max"/>
        <color rgb="FF63BE7B"/>
        <color rgb="FFFCFCFF"/>
        <color rgb="FFF8696B"/>
      </colorScale>
    </cfRule>
  </conditionalFormatting>
  <conditionalFormatting sqref="W14">
    <cfRule type="colorScale" priority="2486">
      <colorScale>
        <cfvo type="min"/>
        <cfvo type="percentile" val="50"/>
        <cfvo type="max"/>
        <color rgb="FF63BE7B"/>
        <color rgb="FFFCFCFF"/>
        <color rgb="FFF8696B"/>
      </colorScale>
    </cfRule>
  </conditionalFormatting>
  <conditionalFormatting sqref="D14">
    <cfRule type="colorScale" priority="2485">
      <colorScale>
        <cfvo type="min"/>
        <cfvo type="percentile" val="50"/>
        <cfvo type="max"/>
        <color rgb="FFF8696B"/>
        <color rgb="FFFCFCFF"/>
        <color rgb="FF63BE7B"/>
      </colorScale>
    </cfRule>
  </conditionalFormatting>
  <conditionalFormatting sqref="G14">
    <cfRule type="colorScale" priority="2484">
      <colorScale>
        <cfvo type="min"/>
        <cfvo type="max"/>
        <color rgb="FFFCFCFF"/>
        <color rgb="FF63BE7B"/>
      </colorScale>
    </cfRule>
  </conditionalFormatting>
  <conditionalFormatting sqref="J14">
    <cfRule type="colorScale" priority="2483">
      <colorScale>
        <cfvo type="min"/>
        <cfvo type="max"/>
        <color rgb="FFFCFCFF"/>
        <color rgb="FF63BE7B"/>
      </colorScale>
    </cfRule>
  </conditionalFormatting>
  <conditionalFormatting sqref="M14">
    <cfRule type="colorScale" priority="2482">
      <colorScale>
        <cfvo type="min"/>
        <cfvo type="max"/>
        <color rgb="FFFCFCFF"/>
        <color rgb="FF63BE7B"/>
      </colorScale>
    </cfRule>
  </conditionalFormatting>
  <conditionalFormatting sqref="N14">
    <cfRule type="colorScale" priority="2481">
      <colorScale>
        <cfvo type="min"/>
        <cfvo type="max"/>
        <color rgb="FFFCFCFF"/>
        <color rgb="FF63BE7B"/>
      </colorScale>
    </cfRule>
  </conditionalFormatting>
  <conditionalFormatting sqref="O14">
    <cfRule type="colorScale" priority="2480">
      <colorScale>
        <cfvo type="min"/>
        <cfvo type="percentile" val="50"/>
        <cfvo type="max"/>
        <color rgb="FF63BE7B"/>
        <color rgb="FFFCFCFF"/>
        <color rgb="FFF8696B"/>
      </colorScale>
    </cfRule>
  </conditionalFormatting>
  <conditionalFormatting sqref="P14">
    <cfRule type="colorScale" priority="2479">
      <colorScale>
        <cfvo type="min"/>
        <cfvo type="percentile" val="50"/>
        <cfvo type="max"/>
        <color rgb="FF63BE7B"/>
        <color rgb="FFFCFCFF"/>
        <color rgb="FFF8696B"/>
      </colorScale>
    </cfRule>
  </conditionalFormatting>
  <conditionalFormatting sqref="Q14">
    <cfRule type="colorScale" priority="2478">
      <colorScale>
        <cfvo type="min"/>
        <cfvo type="percentile" val="50"/>
        <cfvo type="max"/>
        <color rgb="FFF8696B"/>
        <color rgb="FFFCFCFF"/>
        <color rgb="FF63BE7B"/>
      </colorScale>
    </cfRule>
  </conditionalFormatting>
  <conditionalFormatting sqref="R14">
    <cfRule type="colorScale" priority="2477">
      <colorScale>
        <cfvo type="min"/>
        <cfvo type="max"/>
        <color rgb="FFFCFCFF"/>
        <color rgb="FF63BE7B"/>
      </colorScale>
    </cfRule>
  </conditionalFormatting>
  <conditionalFormatting sqref="S14">
    <cfRule type="colorScale" priority="2476">
      <colorScale>
        <cfvo type="min"/>
        <cfvo type="percentile" val="50"/>
        <cfvo type="max"/>
        <color rgb="FFF8696B"/>
        <color rgb="FFFCFCFF"/>
        <color rgb="FF63BE7B"/>
      </colorScale>
    </cfRule>
  </conditionalFormatting>
  <conditionalFormatting sqref="T14">
    <cfRule type="colorScale" priority="2475">
      <colorScale>
        <cfvo type="min"/>
        <cfvo type="percentile" val="50"/>
        <cfvo type="max"/>
        <color rgb="FFF8696B"/>
        <color rgb="FFFCFCFF"/>
        <color rgb="FF63BE7B"/>
      </colorScale>
    </cfRule>
  </conditionalFormatting>
  <conditionalFormatting sqref="U14">
    <cfRule type="colorScale" priority="2474">
      <colorScale>
        <cfvo type="min"/>
        <cfvo type="percentile" val="50"/>
        <cfvo type="max"/>
        <color rgb="FFF8696B"/>
        <color rgb="FFFCFCFF"/>
        <color rgb="FF63BE7B"/>
      </colorScale>
    </cfRule>
  </conditionalFormatting>
  <conditionalFormatting sqref="V14">
    <cfRule type="colorScale" priority="2473">
      <colorScale>
        <cfvo type="min"/>
        <cfvo type="percentile" val="50"/>
        <cfvo type="max"/>
        <color rgb="FF63BE7B"/>
        <color rgb="FFFCFCFF"/>
        <color rgb="FFF8696B"/>
      </colorScale>
    </cfRule>
  </conditionalFormatting>
  <conditionalFormatting sqref="W14">
    <cfRule type="colorScale" priority="2472">
      <colorScale>
        <cfvo type="min"/>
        <cfvo type="percentile" val="50"/>
        <cfvo type="max"/>
        <color rgb="FF63BE7B"/>
        <color rgb="FFFCFCFF"/>
        <color rgb="FFF8696B"/>
      </colorScale>
    </cfRule>
  </conditionalFormatting>
  <conditionalFormatting sqref="D14">
    <cfRule type="colorScale" priority="2471">
      <colorScale>
        <cfvo type="min"/>
        <cfvo type="percentile" val="50"/>
        <cfvo type="max"/>
        <color rgb="FFF8696B"/>
        <color rgb="FFFCFCFF"/>
        <color rgb="FF63BE7B"/>
      </colorScale>
    </cfRule>
  </conditionalFormatting>
  <conditionalFormatting sqref="G14">
    <cfRule type="colorScale" priority="2470">
      <colorScale>
        <cfvo type="min"/>
        <cfvo type="max"/>
        <color rgb="FFFCFCFF"/>
        <color rgb="FF63BE7B"/>
      </colorScale>
    </cfRule>
  </conditionalFormatting>
  <conditionalFormatting sqref="J14">
    <cfRule type="colorScale" priority="2469">
      <colorScale>
        <cfvo type="min"/>
        <cfvo type="max"/>
        <color rgb="FFFCFCFF"/>
        <color rgb="FF63BE7B"/>
      </colorScale>
    </cfRule>
  </conditionalFormatting>
  <conditionalFormatting sqref="M14">
    <cfRule type="colorScale" priority="2468">
      <colorScale>
        <cfvo type="min"/>
        <cfvo type="max"/>
        <color rgb="FFFCFCFF"/>
        <color rgb="FF63BE7B"/>
      </colorScale>
    </cfRule>
  </conditionalFormatting>
  <conditionalFormatting sqref="N14">
    <cfRule type="colorScale" priority="2467">
      <colorScale>
        <cfvo type="min"/>
        <cfvo type="max"/>
        <color rgb="FFFCFCFF"/>
        <color rgb="FF63BE7B"/>
      </colorScale>
    </cfRule>
  </conditionalFormatting>
  <conditionalFormatting sqref="O14">
    <cfRule type="colorScale" priority="2466">
      <colorScale>
        <cfvo type="min"/>
        <cfvo type="percentile" val="50"/>
        <cfvo type="max"/>
        <color rgb="FF63BE7B"/>
        <color rgb="FFFCFCFF"/>
        <color rgb="FFF8696B"/>
      </colorScale>
    </cfRule>
  </conditionalFormatting>
  <conditionalFormatting sqref="P14">
    <cfRule type="colorScale" priority="2465">
      <colorScale>
        <cfvo type="min"/>
        <cfvo type="percentile" val="50"/>
        <cfvo type="max"/>
        <color rgb="FF63BE7B"/>
        <color rgb="FFFCFCFF"/>
        <color rgb="FFF8696B"/>
      </colorScale>
    </cfRule>
  </conditionalFormatting>
  <conditionalFormatting sqref="Q14">
    <cfRule type="colorScale" priority="2464">
      <colorScale>
        <cfvo type="min"/>
        <cfvo type="percentile" val="50"/>
        <cfvo type="max"/>
        <color rgb="FFF8696B"/>
        <color rgb="FFFCFCFF"/>
        <color rgb="FF63BE7B"/>
      </colorScale>
    </cfRule>
  </conditionalFormatting>
  <conditionalFormatting sqref="R14">
    <cfRule type="colorScale" priority="2463">
      <colorScale>
        <cfvo type="min"/>
        <cfvo type="max"/>
        <color rgb="FFFCFCFF"/>
        <color rgb="FF63BE7B"/>
      </colorScale>
    </cfRule>
  </conditionalFormatting>
  <conditionalFormatting sqref="S14">
    <cfRule type="colorScale" priority="2462">
      <colorScale>
        <cfvo type="min"/>
        <cfvo type="percentile" val="50"/>
        <cfvo type="max"/>
        <color rgb="FFF8696B"/>
        <color rgb="FFFCFCFF"/>
        <color rgb="FF63BE7B"/>
      </colorScale>
    </cfRule>
  </conditionalFormatting>
  <conditionalFormatting sqref="T14">
    <cfRule type="colorScale" priority="2461">
      <colorScale>
        <cfvo type="min"/>
        <cfvo type="percentile" val="50"/>
        <cfvo type="max"/>
        <color rgb="FFF8696B"/>
        <color rgb="FFFCFCFF"/>
        <color rgb="FF63BE7B"/>
      </colorScale>
    </cfRule>
  </conditionalFormatting>
  <conditionalFormatting sqref="U14">
    <cfRule type="colorScale" priority="2460">
      <colorScale>
        <cfvo type="min"/>
        <cfvo type="percentile" val="50"/>
        <cfvo type="max"/>
        <color rgb="FFF8696B"/>
        <color rgb="FFFCFCFF"/>
        <color rgb="FF63BE7B"/>
      </colorScale>
    </cfRule>
  </conditionalFormatting>
  <conditionalFormatting sqref="V14">
    <cfRule type="colorScale" priority="2459">
      <colorScale>
        <cfvo type="min"/>
        <cfvo type="percentile" val="50"/>
        <cfvo type="max"/>
        <color rgb="FF63BE7B"/>
        <color rgb="FFFCFCFF"/>
        <color rgb="FFF8696B"/>
      </colorScale>
    </cfRule>
  </conditionalFormatting>
  <conditionalFormatting sqref="W14">
    <cfRule type="colorScale" priority="2458">
      <colorScale>
        <cfvo type="min"/>
        <cfvo type="percentile" val="50"/>
        <cfvo type="max"/>
        <color rgb="FF63BE7B"/>
        <color rgb="FFFCFCFF"/>
        <color rgb="FFF8696B"/>
      </colorScale>
    </cfRule>
  </conditionalFormatting>
  <conditionalFormatting sqref="W12">
    <cfRule type="colorScale" priority="2455">
      <colorScale>
        <cfvo type="min"/>
        <cfvo type="max"/>
        <color rgb="FFFFEF9C"/>
        <color rgb="FF63BE7B"/>
      </colorScale>
    </cfRule>
    <cfRule type="colorScale" priority="2456">
      <colorScale>
        <cfvo type="min"/>
        <cfvo type="max"/>
        <color rgb="FFFFEF9C"/>
        <color rgb="FF63BE7B"/>
      </colorScale>
    </cfRule>
    <cfRule type="colorScale" priority="2457">
      <colorScale>
        <cfvo type="min"/>
        <cfvo type="max"/>
        <color rgb="FFFFEF9C"/>
        <color rgb="FF63BE7B"/>
      </colorScale>
    </cfRule>
  </conditionalFormatting>
  <conditionalFormatting sqref="D12">
    <cfRule type="colorScale" priority="2454">
      <colorScale>
        <cfvo type="min"/>
        <cfvo type="percentile" val="50"/>
        <cfvo type="max"/>
        <color rgb="FFF8696B"/>
        <color rgb="FFFCFCFF"/>
        <color rgb="FF63BE7B"/>
      </colorScale>
    </cfRule>
  </conditionalFormatting>
  <conditionalFormatting sqref="E12">
    <cfRule type="colorScale" priority="2451">
      <colorScale>
        <cfvo type="min"/>
        <cfvo type="percentile" val="50"/>
        <cfvo type="max"/>
        <color rgb="FFF8696B"/>
        <color rgb="FFFCFCFF"/>
        <color rgb="FF63BE7B"/>
      </colorScale>
    </cfRule>
    <cfRule type="colorScale" priority="2452">
      <colorScale>
        <cfvo type="min"/>
        <cfvo type="max"/>
        <color rgb="FFFCFCFF"/>
        <color rgb="FF63BE7B"/>
      </colorScale>
    </cfRule>
    <cfRule type="colorScale" priority="2453">
      <colorScale>
        <cfvo type="min"/>
        <cfvo type="percentile" val="50"/>
        <cfvo type="max"/>
        <color rgb="FFF8696B"/>
        <color rgb="FFFCFCFF"/>
        <color rgb="FF63BE7B"/>
      </colorScale>
    </cfRule>
  </conditionalFormatting>
  <conditionalFormatting sqref="E12">
    <cfRule type="colorScale" priority="2448">
      <colorScale>
        <cfvo type="min"/>
        <cfvo type="max"/>
        <color rgb="FFFCFCFF"/>
        <color rgb="FF63BE7B"/>
      </colorScale>
    </cfRule>
    <cfRule type="colorScale" priority="2449">
      <colorScale>
        <cfvo type="min"/>
        <cfvo type="max"/>
        <color rgb="FFFCFCFF"/>
        <color rgb="FF63BE7B"/>
      </colorScale>
    </cfRule>
    <cfRule type="colorScale" priority="2450">
      <colorScale>
        <cfvo type="min"/>
        <cfvo type="max"/>
        <color rgb="FFFCFCFF"/>
        <color rgb="FF63BE7B"/>
      </colorScale>
    </cfRule>
  </conditionalFormatting>
  <conditionalFormatting sqref="N12">
    <cfRule type="colorScale" priority="2444">
      <colorScale>
        <cfvo type="min"/>
        <cfvo type="max"/>
        <color rgb="FFFCFCFF"/>
        <color rgb="FF63BE7B"/>
      </colorScale>
    </cfRule>
    <cfRule type="colorScale" priority="2445">
      <colorScale>
        <cfvo type="min"/>
        <cfvo type="max"/>
        <color rgb="FFFCFCFF"/>
        <color rgb="FF63BE7B"/>
      </colorScale>
    </cfRule>
    <cfRule type="colorScale" priority="2446">
      <colorScale>
        <cfvo type="min"/>
        <cfvo type="percentile" val="50"/>
        <cfvo type="max"/>
        <color rgb="FFF8696B"/>
        <color rgb="FFFFEB84"/>
        <color rgb="FF63BE7B"/>
      </colorScale>
    </cfRule>
    <cfRule type="colorScale" priority="2447">
      <colorScale>
        <cfvo type="min"/>
        <cfvo type="max"/>
        <color rgb="FFFFEF9C"/>
        <color rgb="FF63BE7B"/>
      </colorScale>
    </cfRule>
  </conditionalFormatting>
  <conditionalFormatting sqref="E12 N12">
    <cfRule type="colorScale" priority="2440">
      <colorScale>
        <cfvo type="min"/>
        <cfvo type="max"/>
        <color rgb="FFFCFCFF"/>
        <color rgb="FF63BE7B"/>
      </colorScale>
    </cfRule>
    <cfRule type="colorScale" priority="2441">
      <colorScale>
        <cfvo type="min"/>
        <cfvo type="max"/>
        <color rgb="FFFCFCFF"/>
        <color rgb="FF63BE7B"/>
      </colorScale>
    </cfRule>
    <cfRule type="colorScale" priority="2442">
      <colorScale>
        <cfvo type="min"/>
        <cfvo type="percentile" val="50"/>
        <cfvo type="max"/>
        <color rgb="FFF8696B"/>
        <color rgb="FFFFEB84"/>
        <color rgb="FF63BE7B"/>
      </colorScale>
    </cfRule>
    <cfRule type="colorScale" priority="2443">
      <colorScale>
        <cfvo type="min"/>
        <cfvo type="max"/>
        <color rgb="FFFFEF9C"/>
        <color rgb="FF63BE7B"/>
      </colorScale>
    </cfRule>
  </conditionalFormatting>
  <conditionalFormatting sqref="N12">
    <cfRule type="colorScale" priority="2434">
      <colorScale>
        <cfvo type="min"/>
        <cfvo type="percentile" val="50"/>
        <cfvo type="max"/>
        <color rgb="FFF8696B"/>
        <color rgb="FFFCFCFF"/>
        <color rgb="FF63BE7B"/>
      </colorScale>
    </cfRule>
    <cfRule type="colorScale" priority="2435">
      <colorScale>
        <cfvo type="min"/>
        <cfvo type="percentile" val="50"/>
        <cfvo type="max"/>
        <color rgb="FFF8696B"/>
        <color rgb="FFFCFCFF"/>
        <color rgb="FF5A8AC6"/>
      </colorScale>
    </cfRule>
    <cfRule type="colorScale" priority="2436">
      <colorScale>
        <cfvo type="min"/>
        <cfvo type="percentile" val="50"/>
        <cfvo type="max"/>
        <color rgb="FFF8696B"/>
        <color rgb="FFFCFCFF"/>
        <color rgb="FF63BE7B"/>
      </colorScale>
    </cfRule>
    <cfRule type="colorScale" priority="2437">
      <colorScale>
        <cfvo type="min"/>
        <cfvo type="percentile" val="50"/>
        <cfvo type="max"/>
        <color rgb="FFF8696B"/>
        <color rgb="FFFCFCFF"/>
        <color rgb="FF63BE7B"/>
      </colorScale>
    </cfRule>
    <cfRule type="colorScale" priority="2438">
      <colorScale>
        <cfvo type="min"/>
        <cfvo type="max"/>
        <color rgb="FFFCFCFF"/>
        <color rgb="FF63BE7B"/>
      </colorScale>
    </cfRule>
    <cfRule type="colorScale" priority="2439">
      <colorScale>
        <cfvo type="min"/>
        <cfvo type="percentile" val="50"/>
        <cfvo type="max"/>
        <color rgb="FFF8696B"/>
        <color rgb="FFFCFCFF"/>
        <color rgb="FF63BE7B"/>
      </colorScale>
    </cfRule>
  </conditionalFormatting>
  <conditionalFormatting sqref="N12">
    <cfRule type="colorScale" priority="2432">
      <colorScale>
        <cfvo type="min"/>
        <cfvo type="percentile" val="50"/>
        <cfvo type="max"/>
        <color rgb="FFF8696B"/>
        <color rgb="FFFCFCFF"/>
        <color rgb="FF63BE7B"/>
      </colorScale>
    </cfRule>
    <cfRule type="colorScale" priority="2433">
      <colorScale>
        <cfvo type="min"/>
        <cfvo type="max"/>
        <color rgb="FFFCFCFF"/>
        <color rgb="FF63BE7B"/>
      </colorScale>
    </cfRule>
  </conditionalFormatting>
  <conditionalFormatting sqref="N12">
    <cfRule type="colorScale" priority="2430">
      <colorScale>
        <cfvo type="min"/>
        <cfvo type="max"/>
        <color rgb="FFFCFCFF"/>
        <color rgb="FF63BE7B"/>
      </colorScale>
    </cfRule>
    <cfRule type="colorScale" priority="2431">
      <colorScale>
        <cfvo type="min"/>
        <cfvo type="percentile" val="50"/>
        <cfvo type="max"/>
        <color rgb="FFF8696B"/>
        <color rgb="FFFCFCFF"/>
        <color rgb="FF63BE7B"/>
      </colorScale>
    </cfRule>
  </conditionalFormatting>
  <conditionalFormatting sqref="N12">
    <cfRule type="colorScale" priority="2422">
      <colorScale>
        <cfvo type="min"/>
        <cfvo type="percentile" val="50"/>
        <cfvo type="max"/>
        <color rgb="FFF8696B"/>
        <color rgb="FFFCFCFF"/>
        <color rgb="FF63BE7B"/>
      </colorScale>
    </cfRule>
    <cfRule type="colorScale" priority="2423">
      <colorScale>
        <cfvo type="min"/>
        <cfvo type="max"/>
        <color rgb="FFFCFCFF"/>
        <color rgb="FF63BE7B"/>
      </colorScale>
    </cfRule>
    <cfRule type="colorScale" priority="2424">
      <colorScale>
        <cfvo type="min"/>
        <cfvo type="percentile" val="50"/>
        <cfvo type="max"/>
        <color rgb="FFF8696B"/>
        <color rgb="FFFCFCFF"/>
        <color rgb="FF63BE7B"/>
      </colorScale>
    </cfRule>
    <cfRule type="colorScale" priority="2425">
      <colorScale>
        <cfvo type="min"/>
        <cfvo type="percentile" val="50"/>
        <cfvo type="max"/>
        <color rgb="FFF8696B"/>
        <color rgb="FFFCFCFF"/>
        <color rgb="FF5A8AC6"/>
      </colorScale>
    </cfRule>
    <cfRule type="colorScale" priority="2426">
      <colorScale>
        <cfvo type="min"/>
        <cfvo type="percentile" val="50"/>
        <cfvo type="max"/>
        <color rgb="FFF8696B"/>
        <color rgb="FFFCFCFF"/>
        <color rgb="FF63BE7B"/>
      </colorScale>
    </cfRule>
    <cfRule type="colorScale" priority="2427">
      <colorScale>
        <cfvo type="min"/>
        <cfvo type="percentile" val="50"/>
        <cfvo type="max"/>
        <color rgb="FFF8696B"/>
        <color rgb="FFFCFCFF"/>
        <color rgb="FF63BE7B"/>
      </colorScale>
    </cfRule>
    <cfRule type="colorScale" priority="2428">
      <colorScale>
        <cfvo type="min"/>
        <cfvo type="max"/>
        <color rgb="FFFCFCFF"/>
        <color rgb="FF63BE7B"/>
      </colorScale>
    </cfRule>
    <cfRule type="colorScale" priority="2429">
      <colorScale>
        <cfvo type="min"/>
        <cfvo type="percentile" val="50"/>
        <cfvo type="max"/>
        <color rgb="FFF8696B"/>
        <color rgb="FFFCFCFF"/>
        <color rgb="FF63BE7B"/>
      </colorScale>
    </cfRule>
  </conditionalFormatting>
  <conditionalFormatting sqref="N12">
    <cfRule type="colorScale" priority="2421">
      <colorScale>
        <cfvo type="min"/>
        <cfvo type="percentile" val="50"/>
        <cfvo type="max"/>
        <color rgb="FFF8696B"/>
        <color rgb="FFFCFCFF"/>
        <color rgb="FF63BE7B"/>
      </colorScale>
    </cfRule>
  </conditionalFormatting>
  <conditionalFormatting sqref="N12">
    <cfRule type="colorScale" priority="2412">
      <colorScale>
        <cfvo type="min"/>
        <cfvo type="max"/>
        <color rgb="FFFCFCFF"/>
        <color rgb="FF63BE7B"/>
      </colorScale>
    </cfRule>
    <cfRule type="colorScale" priority="2413">
      <colorScale>
        <cfvo type="min"/>
        <cfvo type="max"/>
        <color rgb="FFFCFCFF"/>
        <color rgb="FF63BE7B"/>
      </colorScale>
    </cfRule>
    <cfRule type="colorScale" priority="2414">
      <colorScale>
        <cfvo type="min"/>
        <cfvo type="percentile" val="50"/>
        <cfvo type="max"/>
        <color rgb="FFF8696B"/>
        <color rgb="FFFFEB84"/>
        <color rgb="FF63BE7B"/>
      </colorScale>
    </cfRule>
    <cfRule type="colorScale" priority="2415">
      <colorScale>
        <cfvo type="min"/>
        <cfvo type="max"/>
        <color rgb="FFFFEF9C"/>
        <color rgb="FF63BE7B"/>
      </colorScale>
    </cfRule>
    <cfRule type="colorScale" priority="2416">
      <colorScale>
        <cfvo type="min"/>
        <cfvo type="max"/>
        <color rgb="FFFCFCFF"/>
        <color rgb="FF63BE7B"/>
      </colorScale>
    </cfRule>
    <cfRule type="colorScale" priority="2417">
      <colorScale>
        <cfvo type="min"/>
        <cfvo type="max"/>
        <color rgb="FFFCFCFF"/>
        <color rgb="FF63BE7B"/>
      </colorScale>
    </cfRule>
    <cfRule type="colorScale" priority="2418">
      <colorScale>
        <cfvo type="min"/>
        <cfvo type="max"/>
        <color rgb="FFFCFCFF"/>
        <color rgb="FF63BE7B"/>
      </colorScale>
    </cfRule>
    <cfRule type="colorScale" priority="2419">
      <colorScale>
        <cfvo type="min"/>
        <cfvo type="percentile" val="50"/>
        <cfvo type="max"/>
        <color rgb="FFF8696B"/>
        <color rgb="FFFFEB84"/>
        <color rgb="FF63BE7B"/>
      </colorScale>
    </cfRule>
    <cfRule type="colorScale" priority="2420">
      <colorScale>
        <cfvo type="min"/>
        <cfvo type="max"/>
        <color rgb="FFFFEF9C"/>
        <color rgb="FF63BE7B"/>
      </colorScale>
    </cfRule>
  </conditionalFormatting>
  <conditionalFormatting sqref="O12">
    <cfRule type="colorScale" priority="2411">
      <colorScale>
        <cfvo type="min"/>
        <cfvo type="percentile" val="50"/>
        <cfvo type="max"/>
        <color rgb="FF63BE7B"/>
        <color rgb="FFFCFCFF"/>
        <color rgb="FFF8696B"/>
      </colorScale>
    </cfRule>
  </conditionalFormatting>
  <conditionalFormatting sqref="O12">
    <cfRule type="colorScale" priority="2407">
      <colorScale>
        <cfvo type="min"/>
        <cfvo type="percentile" val="50"/>
        <cfvo type="max"/>
        <color rgb="FF63BE7B"/>
        <color rgb="FFFCFCFF"/>
        <color rgb="FFF8696B"/>
      </colorScale>
    </cfRule>
    <cfRule type="colorScale" priority="2408">
      <colorScale>
        <cfvo type="min"/>
        <cfvo type="percentile" val="50"/>
        <cfvo type="max"/>
        <color rgb="FF63BE7B"/>
        <color rgb="FFFCFCFF"/>
        <color rgb="FFF8696B"/>
      </colorScale>
    </cfRule>
    <cfRule type="colorScale" priority="2409">
      <colorScale>
        <cfvo type="min"/>
        <cfvo type="percentile" val="50"/>
        <cfvo type="max"/>
        <color rgb="FF63BE7B"/>
        <color rgb="FFFCFCFF"/>
        <color rgb="FFF8696B"/>
      </colorScale>
    </cfRule>
    <cfRule type="colorScale" priority="2410">
      <colorScale>
        <cfvo type="min"/>
        <cfvo type="percentile" val="50"/>
        <cfvo type="max"/>
        <color rgb="FF63BE7B"/>
        <color rgb="FFFCFCFF"/>
        <color rgb="FFF8696B"/>
      </colorScale>
    </cfRule>
  </conditionalFormatting>
  <conditionalFormatting sqref="P12">
    <cfRule type="colorScale" priority="2406">
      <colorScale>
        <cfvo type="min"/>
        <cfvo type="percentile" val="50"/>
        <cfvo type="max"/>
        <color rgb="FF63BE7B"/>
        <color rgb="FFFCFCFF"/>
        <color rgb="FFF8696B"/>
      </colorScale>
    </cfRule>
  </conditionalFormatting>
  <conditionalFormatting sqref="P12">
    <cfRule type="colorScale" priority="2403">
      <colorScale>
        <cfvo type="min"/>
        <cfvo type="percentile" val="50"/>
        <cfvo type="max"/>
        <color rgb="FF63BE7B"/>
        <color rgb="FFFCFCFF"/>
        <color rgb="FFF8696B"/>
      </colorScale>
    </cfRule>
    <cfRule type="colorScale" priority="2404">
      <colorScale>
        <cfvo type="min"/>
        <cfvo type="percentile" val="50"/>
        <cfvo type="max"/>
        <color rgb="FF63BE7B"/>
        <color rgb="FFFCFCFF"/>
        <color rgb="FFF8696B"/>
      </colorScale>
    </cfRule>
    <cfRule type="colorScale" priority="2405">
      <colorScale>
        <cfvo type="min"/>
        <cfvo type="max"/>
        <color rgb="FFFCFCFF"/>
        <color rgb="FFF8696B"/>
      </colorScale>
    </cfRule>
  </conditionalFormatting>
  <conditionalFormatting sqref="Q12">
    <cfRule type="colorScale" priority="2402">
      <colorScale>
        <cfvo type="min"/>
        <cfvo type="percentile" val="50"/>
        <cfvo type="max"/>
        <color rgb="FFF8696B"/>
        <color rgb="FFFCFCFF"/>
        <color rgb="FF63BE7B"/>
      </colorScale>
    </cfRule>
  </conditionalFormatting>
  <conditionalFormatting sqref="Q12">
    <cfRule type="colorScale" priority="2395">
      <colorScale>
        <cfvo type="min"/>
        <cfvo type="percentile" val="50"/>
        <cfvo type="max"/>
        <color rgb="FFF8696B"/>
        <color rgb="FFFCFCFF"/>
        <color rgb="FF63BE7B"/>
      </colorScale>
    </cfRule>
    <cfRule type="colorScale" priority="2396">
      <colorScale>
        <cfvo type="min"/>
        <cfvo type="max"/>
        <color rgb="FFFFEF9C"/>
        <color rgb="FF63BE7B"/>
      </colorScale>
    </cfRule>
    <cfRule type="colorScale" priority="2397">
      <colorScale>
        <cfvo type="min"/>
        <cfvo type="max"/>
        <color rgb="FFFFEF9C"/>
        <color rgb="FF63BE7B"/>
      </colorScale>
    </cfRule>
    <cfRule type="colorScale" priority="2398">
      <colorScale>
        <cfvo type="min"/>
        <cfvo type="max"/>
        <color rgb="FFFFEF9C"/>
        <color rgb="FF63BE7B"/>
      </colorScale>
    </cfRule>
    <cfRule type="colorScale" priority="2399">
      <colorScale>
        <cfvo type="min"/>
        <cfvo type="max"/>
        <color rgb="FFFCFCFF"/>
        <color rgb="FF63BE7B"/>
      </colorScale>
    </cfRule>
    <cfRule type="colorScale" priority="2400">
      <colorScale>
        <cfvo type="min"/>
        <cfvo type="max"/>
        <color rgb="FFFCFCFF"/>
        <color rgb="FF63BE7B"/>
      </colorScale>
    </cfRule>
    <cfRule type="colorScale" priority="2401">
      <colorScale>
        <cfvo type="min"/>
        <cfvo type="percentile" val="50"/>
        <cfvo type="max"/>
        <color rgb="FFF8696B"/>
        <color rgb="FFFCFCFF"/>
        <color rgb="FF63BE7B"/>
      </colorScale>
    </cfRule>
  </conditionalFormatting>
  <conditionalFormatting sqref="Q12:U12">
    <cfRule type="colorScale" priority="2394">
      <colorScale>
        <cfvo type="min"/>
        <cfvo type="max"/>
        <color rgb="FFFFEF9C"/>
        <color rgb="FF63BE7B"/>
      </colorScale>
    </cfRule>
  </conditionalFormatting>
  <conditionalFormatting sqref="R12:S12">
    <cfRule type="colorScale" priority="2387">
      <colorScale>
        <cfvo type="min"/>
        <cfvo type="percentile" val="50"/>
        <cfvo type="max"/>
        <color rgb="FFF8696B"/>
        <color rgb="FFFCFCFF"/>
        <color rgb="FF63BE7B"/>
      </colorScale>
    </cfRule>
    <cfRule type="colorScale" priority="2388">
      <colorScale>
        <cfvo type="min"/>
        <cfvo type="max"/>
        <color rgb="FFFCFCFF"/>
        <color rgb="FF63BE7B"/>
      </colorScale>
    </cfRule>
    <cfRule type="colorScale" priority="2389">
      <colorScale>
        <cfvo type="min"/>
        <cfvo type="max"/>
        <color rgb="FFFFEF9C"/>
        <color rgb="FF63BE7B"/>
      </colorScale>
    </cfRule>
    <cfRule type="colorScale" priority="2390">
      <colorScale>
        <cfvo type="min"/>
        <cfvo type="max"/>
        <color rgb="FFFFEF9C"/>
        <color rgb="FF63BE7B"/>
      </colorScale>
    </cfRule>
    <cfRule type="colorScale" priority="2391">
      <colorScale>
        <cfvo type="min"/>
        <cfvo type="max"/>
        <color rgb="FFFCFCFF"/>
        <color rgb="FF63BE7B"/>
      </colorScale>
    </cfRule>
    <cfRule type="colorScale" priority="2392">
      <colorScale>
        <cfvo type="min"/>
        <cfvo type="percentile" val="50"/>
        <cfvo type="max"/>
        <color rgb="FFF8696B"/>
        <color rgb="FFFCFCFF"/>
        <color rgb="FF63BE7B"/>
      </colorScale>
    </cfRule>
    <cfRule type="colorScale" priority="2393">
      <colorScale>
        <cfvo type="min"/>
        <cfvo type="max"/>
        <color rgb="FFFCFCFF"/>
        <color rgb="FF63BE7B"/>
      </colorScale>
    </cfRule>
  </conditionalFormatting>
  <conditionalFormatting sqref="T12">
    <cfRule type="colorScale" priority="2385">
      <colorScale>
        <cfvo type="min"/>
        <cfvo type="percentile" val="50"/>
        <cfvo type="max"/>
        <color rgb="FFF8696B"/>
        <color rgb="FFFCFCFF"/>
        <color rgb="FF63BE7B"/>
      </colorScale>
    </cfRule>
    <cfRule type="colorScale" priority="2386">
      <colorScale>
        <cfvo type="min"/>
        <cfvo type="max"/>
        <color rgb="FFFCFCFF"/>
        <color rgb="FF63BE7B"/>
      </colorScale>
    </cfRule>
  </conditionalFormatting>
  <conditionalFormatting sqref="T12">
    <cfRule type="colorScale" priority="2379">
      <colorScale>
        <cfvo type="min"/>
        <cfvo type="percentile" val="50"/>
        <cfvo type="max"/>
        <color rgb="FFF8696B"/>
        <color rgb="FFFCFCFF"/>
        <color rgb="FF63BE7B"/>
      </colorScale>
    </cfRule>
    <cfRule type="colorScale" priority="2380">
      <colorScale>
        <cfvo type="min"/>
        <cfvo type="max"/>
        <color rgb="FFFCFCFF"/>
        <color rgb="FF63BE7B"/>
      </colorScale>
    </cfRule>
    <cfRule type="colorScale" priority="2381">
      <colorScale>
        <cfvo type="min"/>
        <cfvo type="max"/>
        <color rgb="FFFFEF9C"/>
        <color rgb="FF63BE7B"/>
      </colorScale>
    </cfRule>
    <cfRule type="colorScale" priority="2382">
      <colorScale>
        <cfvo type="min"/>
        <cfvo type="max"/>
        <color rgb="FFFFEF9C"/>
        <color rgb="FF63BE7B"/>
      </colorScale>
    </cfRule>
    <cfRule type="colorScale" priority="2383">
      <colorScale>
        <cfvo type="min"/>
        <cfvo type="max"/>
        <color rgb="FFFCFCFF"/>
        <color rgb="FF63BE7B"/>
      </colorScale>
    </cfRule>
    <cfRule type="colorScale" priority="2384">
      <colorScale>
        <cfvo type="min"/>
        <cfvo type="max"/>
        <color rgb="FFFCFCFF"/>
        <color rgb="FF63BE7B"/>
      </colorScale>
    </cfRule>
  </conditionalFormatting>
  <conditionalFormatting sqref="U12">
    <cfRule type="colorScale" priority="2377">
      <colorScale>
        <cfvo type="min"/>
        <cfvo type="percentile" val="50"/>
        <cfvo type="max"/>
        <color rgb="FFF8696B"/>
        <color rgb="FFFCFCFF"/>
        <color rgb="FF63BE7B"/>
      </colorScale>
    </cfRule>
    <cfRule type="colorScale" priority="2378">
      <colorScale>
        <cfvo type="min"/>
        <cfvo type="max"/>
        <color rgb="FFFCFCFF"/>
        <color rgb="FF63BE7B"/>
      </colorScale>
    </cfRule>
  </conditionalFormatting>
  <conditionalFormatting sqref="U12">
    <cfRule type="colorScale" priority="2374">
      <colorScale>
        <cfvo type="min"/>
        <cfvo type="max"/>
        <color rgb="FFFFEF9C"/>
        <color rgb="FF63BE7B"/>
      </colorScale>
    </cfRule>
    <cfRule type="colorScale" priority="2375">
      <colorScale>
        <cfvo type="min"/>
        <cfvo type="max"/>
        <color rgb="FFFFEF9C"/>
        <color rgb="FF63BE7B"/>
      </colorScale>
    </cfRule>
    <cfRule type="colorScale" priority="2376">
      <colorScale>
        <cfvo type="min"/>
        <cfvo type="max"/>
        <color rgb="FFFFEF9C"/>
        <color rgb="FF63BE7B"/>
      </colorScale>
    </cfRule>
  </conditionalFormatting>
  <conditionalFormatting sqref="V12">
    <cfRule type="colorScale" priority="2367">
      <colorScale>
        <cfvo type="min"/>
        <cfvo type="percentile" val="50"/>
        <cfvo type="max"/>
        <color rgb="FF63BE7B"/>
        <color rgb="FFFCFCFF"/>
        <color rgb="FFF8696B"/>
      </colorScale>
    </cfRule>
    <cfRule type="colorScale" priority="2368">
      <colorScale>
        <cfvo type="min"/>
        <cfvo type="percentile" val="50"/>
        <cfvo type="max"/>
        <color rgb="FF63BE7B"/>
        <color rgb="FFFCFCFF"/>
        <color rgb="FFF8696B"/>
      </colorScale>
    </cfRule>
    <cfRule type="colorScale" priority="2369">
      <colorScale>
        <cfvo type="min"/>
        <cfvo type="max"/>
        <color rgb="FF63BE7B"/>
        <color rgb="FFFCFCFF"/>
      </colorScale>
    </cfRule>
    <cfRule type="colorScale" priority="2370">
      <colorScale>
        <cfvo type="min"/>
        <cfvo type="percentile" val="50"/>
        <cfvo type="max"/>
        <color rgb="FF63BE7B"/>
        <color rgb="FFFCFCFF"/>
        <color rgb="FFF8696B"/>
      </colorScale>
    </cfRule>
    <cfRule type="colorScale" priority="2371">
      <colorScale>
        <cfvo type="min"/>
        <cfvo type="max"/>
        <color rgb="FFFFEF9C"/>
        <color rgb="FF63BE7B"/>
      </colorScale>
    </cfRule>
    <cfRule type="colorScale" priority="2372">
      <colorScale>
        <cfvo type="min"/>
        <cfvo type="max"/>
        <color rgb="FFFFEF9C"/>
        <color rgb="FF63BE7B"/>
      </colorScale>
    </cfRule>
    <cfRule type="colorScale" priority="2373">
      <colorScale>
        <cfvo type="min"/>
        <cfvo type="max"/>
        <color rgb="FFFFEF9C"/>
        <color rgb="FF63BE7B"/>
      </colorScale>
    </cfRule>
  </conditionalFormatting>
  <conditionalFormatting sqref="V12">
    <cfRule type="colorScale" priority="2366">
      <colorScale>
        <cfvo type="min"/>
        <cfvo type="max"/>
        <color rgb="FFFFEF9C"/>
        <color rgb="FF63BE7B"/>
      </colorScale>
    </cfRule>
  </conditionalFormatting>
  <conditionalFormatting sqref="V12">
    <cfRule type="colorScale" priority="2364">
      <colorScale>
        <cfvo type="min"/>
        <cfvo type="max"/>
        <color rgb="FFFFEF9C"/>
        <color rgb="FF63BE7B"/>
      </colorScale>
    </cfRule>
    <cfRule type="colorScale" priority="2365">
      <colorScale>
        <cfvo type="min"/>
        <cfvo type="max"/>
        <color rgb="FFFFEF9C"/>
        <color rgb="FF63BE7B"/>
      </colorScale>
    </cfRule>
  </conditionalFormatting>
  <conditionalFormatting sqref="V12">
    <cfRule type="colorScale" priority="2361">
      <colorScale>
        <cfvo type="min"/>
        <cfvo type="max"/>
        <color rgb="FFFFEF9C"/>
        <color rgb="FF63BE7B"/>
      </colorScale>
    </cfRule>
    <cfRule type="colorScale" priority="2362">
      <colorScale>
        <cfvo type="min"/>
        <cfvo type="percentile" val="50"/>
        <cfvo type="max"/>
        <color rgb="FFF8696B"/>
        <color rgb="FFFFEB84"/>
        <color rgb="FF63BE7B"/>
      </colorScale>
    </cfRule>
    <cfRule type="colorScale" priority="2363">
      <colorScale>
        <cfvo type="min"/>
        <cfvo type="percentile" val="50"/>
        <cfvo type="max"/>
        <color rgb="FFF8696B"/>
        <color rgb="FFFFEB84"/>
        <color rgb="FF63BE7B"/>
      </colorScale>
    </cfRule>
  </conditionalFormatting>
  <conditionalFormatting sqref="W12">
    <cfRule type="colorScale" priority="2360">
      <colorScale>
        <cfvo type="min"/>
        <cfvo type="percentile" val="50"/>
        <cfvo type="max"/>
        <color rgb="FF63BE7B"/>
        <color rgb="FFFCFCFF"/>
        <color rgb="FFF8696B"/>
      </colorScale>
    </cfRule>
  </conditionalFormatting>
  <conditionalFormatting sqref="W12">
    <cfRule type="colorScale" priority="2357">
      <colorScale>
        <cfvo type="min"/>
        <cfvo type="percentile" val="50"/>
        <cfvo type="max"/>
        <color rgb="FF63BE7B"/>
        <color rgb="FFFCFCFF"/>
        <color rgb="FFF8696B"/>
      </colorScale>
    </cfRule>
    <cfRule type="colorScale" priority="2358">
      <colorScale>
        <cfvo type="min"/>
        <cfvo type="max"/>
        <color rgb="FF63BE7B"/>
        <color rgb="FFFCFCFF"/>
      </colorScale>
    </cfRule>
    <cfRule type="colorScale" priority="2359">
      <colorScale>
        <cfvo type="min"/>
        <cfvo type="percentile" val="50"/>
        <cfvo type="max"/>
        <color rgb="FF63BE7B"/>
        <color rgb="FFFCFCFF"/>
        <color rgb="FFF8696B"/>
      </colorScale>
    </cfRule>
  </conditionalFormatting>
  <conditionalFormatting sqref="E12">
    <cfRule type="colorScale" priority="2356">
      <colorScale>
        <cfvo type="min"/>
        <cfvo type="max"/>
        <color rgb="FFFCFCFF"/>
        <color rgb="FF63BE7B"/>
      </colorScale>
    </cfRule>
  </conditionalFormatting>
  <conditionalFormatting sqref="N12">
    <cfRule type="colorScale" priority="2355">
      <colorScale>
        <cfvo type="min"/>
        <cfvo type="max"/>
        <color rgb="FFFCFCFF"/>
        <color rgb="FF63BE7B"/>
      </colorScale>
    </cfRule>
  </conditionalFormatting>
  <conditionalFormatting sqref="R12">
    <cfRule type="colorScale" priority="2353">
      <colorScale>
        <cfvo type="min"/>
        <cfvo type="percentile" val="50"/>
        <cfvo type="max"/>
        <color rgb="FFF8696B"/>
        <color rgb="FFFCFCFF"/>
        <color rgb="FF63BE7B"/>
      </colorScale>
    </cfRule>
    <cfRule type="colorScale" priority="2354">
      <colorScale>
        <cfvo type="min"/>
        <cfvo type="max"/>
        <color rgb="FFFCFCFF"/>
        <color rgb="FF63BE7B"/>
      </colorScale>
    </cfRule>
  </conditionalFormatting>
  <conditionalFormatting sqref="S12">
    <cfRule type="colorScale" priority="2352">
      <colorScale>
        <cfvo type="min"/>
        <cfvo type="percentile" val="50"/>
        <cfvo type="max"/>
        <color rgb="FFF8696B"/>
        <color rgb="FFFCFCFF"/>
        <color rgb="FF63BE7B"/>
      </colorScale>
    </cfRule>
  </conditionalFormatting>
  <conditionalFormatting sqref="S12">
    <cfRule type="colorScale" priority="2351">
      <colorScale>
        <cfvo type="min"/>
        <cfvo type="max"/>
        <color rgb="FFFCFCFF"/>
        <color rgb="FF63BE7B"/>
      </colorScale>
    </cfRule>
  </conditionalFormatting>
  <conditionalFormatting sqref="T12">
    <cfRule type="colorScale" priority="2350">
      <colorScale>
        <cfvo type="min"/>
        <cfvo type="percentile" val="50"/>
        <cfvo type="max"/>
        <color rgb="FFF8696B"/>
        <color rgb="FFFCFCFF"/>
        <color rgb="FF63BE7B"/>
      </colorScale>
    </cfRule>
  </conditionalFormatting>
  <conditionalFormatting sqref="U12">
    <cfRule type="colorScale" priority="2349">
      <colorScale>
        <cfvo type="min"/>
        <cfvo type="percentile" val="50"/>
        <cfvo type="max"/>
        <color rgb="FFF8696B"/>
        <color rgb="FFFCFCFF"/>
        <color rgb="FF63BE7B"/>
      </colorScale>
    </cfRule>
  </conditionalFormatting>
  <conditionalFormatting sqref="V12">
    <cfRule type="colorScale" priority="2348">
      <colorScale>
        <cfvo type="min"/>
        <cfvo type="percentile" val="50"/>
        <cfvo type="max"/>
        <color rgb="FF63BE7B"/>
        <color rgb="FFFCFCFF"/>
        <color rgb="FFF8696B"/>
      </colorScale>
    </cfRule>
  </conditionalFormatting>
  <conditionalFormatting sqref="S12">
    <cfRule type="colorScale" priority="2346">
      <colorScale>
        <cfvo type="min"/>
        <cfvo type="percentile" val="50"/>
        <cfvo type="max"/>
        <color rgb="FFF8696B"/>
        <color rgb="FFFCFCFF"/>
        <color rgb="FF63BE7B"/>
      </colorScale>
    </cfRule>
    <cfRule type="colorScale" priority="2347">
      <colorScale>
        <cfvo type="min"/>
        <cfvo type="max"/>
        <color rgb="FFFCFCFF"/>
        <color rgb="FF63BE7B"/>
      </colorScale>
    </cfRule>
  </conditionalFormatting>
  <conditionalFormatting sqref="R12">
    <cfRule type="colorScale" priority="2345">
      <colorScale>
        <cfvo type="min"/>
        <cfvo type="max"/>
        <color rgb="FFFCFCFF"/>
        <color rgb="FF63BE7B"/>
      </colorScale>
    </cfRule>
  </conditionalFormatting>
  <conditionalFormatting sqref="N12">
    <cfRule type="colorScale" priority="2321">
      <colorScale>
        <cfvo type="min"/>
        <cfvo type="max"/>
        <color rgb="FFFFEF9C"/>
        <color rgb="FF63BE7B"/>
      </colorScale>
    </cfRule>
    <cfRule type="colorScale" priority="2322">
      <colorScale>
        <cfvo type="min"/>
        <cfvo type="max"/>
        <color rgb="FFFCFCFF"/>
        <color rgb="FF63BE7B"/>
      </colorScale>
    </cfRule>
    <cfRule type="colorScale" priority="2323">
      <colorScale>
        <cfvo type="min"/>
        <cfvo type="max"/>
        <color rgb="FFFCFCFF"/>
        <color rgb="FF63BE7B"/>
      </colorScale>
    </cfRule>
    <cfRule type="colorScale" priority="2324">
      <colorScale>
        <cfvo type="min"/>
        <cfvo type="percentile" val="50"/>
        <cfvo type="max"/>
        <color rgb="FFF8696B"/>
        <color rgb="FFFFEB84"/>
        <color rgb="FF63BE7B"/>
      </colorScale>
    </cfRule>
    <cfRule type="colorScale" priority="2325">
      <colorScale>
        <cfvo type="min"/>
        <cfvo type="max"/>
        <color rgb="FFFFEF9C"/>
        <color rgb="FF63BE7B"/>
      </colorScale>
    </cfRule>
    <cfRule type="colorScale" priority="2326">
      <colorScale>
        <cfvo type="min"/>
        <cfvo type="percentile" val="50"/>
        <cfvo type="max"/>
        <color rgb="FFF8696B"/>
        <color rgb="FFFCFCFF"/>
        <color rgb="FF63BE7B"/>
      </colorScale>
    </cfRule>
    <cfRule type="colorScale" priority="2327">
      <colorScale>
        <cfvo type="min"/>
        <cfvo type="max"/>
        <color rgb="FFFCFCFF"/>
        <color rgb="FF63BE7B"/>
      </colorScale>
    </cfRule>
    <cfRule type="colorScale" priority="2328">
      <colorScale>
        <cfvo type="min"/>
        <cfvo type="percentile" val="50"/>
        <cfvo type="max"/>
        <color rgb="FFF8696B"/>
        <color rgb="FFFCFCFF"/>
        <color rgb="FF63BE7B"/>
      </colorScale>
    </cfRule>
    <cfRule type="colorScale" priority="2329">
      <colorScale>
        <cfvo type="min"/>
        <cfvo type="percentile" val="50"/>
        <cfvo type="max"/>
        <color rgb="FFF8696B"/>
        <color rgb="FFFCFCFF"/>
        <color rgb="FF5A8AC6"/>
      </colorScale>
    </cfRule>
    <cfRule type="colorScale" priority="2330">
      <colorScale>
        <cfvo type="min"/>
        <cfvo type="percentile" val="50"/>
        <cfvo type="max"/>
        <color rgb="FFF8696B"/>
        <color rgb="FFFCFCFF"/>
        <color rgb="FF63BE7B"/>
      </colorScale>
    </cfRule>
    <cfRule type="colorScale" priority="2331">
      <colorScale>
        <cfvo type="min"/>
        <cfvo type="percentile" val="50"/>
        <cfvo type="max"/>
        <color rgb="FFF8696B"/>
        <color rgb="FFFCFCFF"/>
        <color rgb="FF63BE7B"/>
      </colorScale>
    </cfRule>
    <cfRule type="colorScale" priority="2332">
      <colorScale>
        <cfvo type="min"/>
        <cfvo type="max"/>
        <color rgb="FFFCFCFF"/>
        <color rgb="FF63BE7B"/>
      </colorScale>
    </cfRule>
    <cfRule type="colorScale" priority="2333">
      <colorScale>
        <cfvo type="min"/>
        <cfvo type="percentile" val="50"/>
        <cfvo type="max"/>
        <color rgb="FFF8696B"/>
        <color rgb="FFFCFCFF"/>
        <color rgb="FF63BE7B"/>
      </colorScale>
    </cfRule>
    <cfRule type="colorScale" priority="2334">
      <colorScale>
        <cfvo type="min"/>
        <cfvo type="max"/>
        <color rgb="FFFCFCFF"/>
        <color rgb="FF63BE7B"/>
      </colorScale>
    </cfRule>
    <cfRule type="colorScale" priority="2335">
      <colorScale>
        <cfvo type="min"/>
        <cfvo type="max"/>
        <color rgb="FFFCFCFF"/>
        <color rgb="FF63BE7B"/>
      </colorScale>
    </cfRule>
    <cfRule type="colorScale" priority="2336">
      <colorScale>
        <cfvo type="min"/>
        <cfvo type="percentile" val="50"/>
        <cfvo type="max"/>
        <color rgb="FFF8696B"/>
        <color rgb="FFFFEB84"/>
        <color rgb="FF63BE7B"/>
      </colorScale>
    </cfRule>
    <cfRule type="colorScale" priority="2337">
      <colorScale>
        <cfvo type="min"/>
        <cfvo type="max"/>
        <color rgb="FFFFEF9C"/>
        <color rgb="FF63BE7B"/>
      </colorScale>
    </cfRule>
    <cfRule type="colorScale" priority="2338">
      <colorScale>
        <cfvo type="min"/>
        <cfvo type="max"/>
        <color rgb="FFFCFCFF"/>
        <color rgb="FF63BE7B"/>
      </colorScale>
    </cfRule>
    <cfRule type="colorScale" priority="2339">
      <colorScale>
        <cfvo type="min"/>
        <cfvo type="max"/>
        <color rgb="FFFCFCFF"/>
        <color rgb="FF63BE7B"/>
      </colorScale>
    </cfRule>
    <cfRule type="colorScale" priority="2340">
      <colorScale>
        <cfvo type="min"/>
        <cfvo type="percentile" val="50"/>
        <cfvo type="max"/>
        <color rgb="FFF8696B"/>
        <color rgb="FFFFEB84"/>
        <color rgb="FF63BE7B"/>
      </colorScale>
    </cfRule>
    <cfRule type="colorScale" priority="2341">
      <colorScale>
        <cfvo type="min"/>
        <cfvo type="max"/>
        <color rgb="FFFFEF9C"/>
        <color rgb="FF63BE7B"/>
      </colorScale>
    </cfRule>
    <cfRule type="colorScale" priority="2342">
      <colorScale>
        <cfvo type="min"/>
        <cfvo type="max"/>
        <color rgb="FFFCFCFF"/>
        <color rgb="FF63BE7B"/>
      </colorScale>
    </cfRule>
    <cfRule type="colorScale" priority="2343">
      <colorScale>
        <cfvo type="min"/>
        <cfvo type="max"/>
        <color rgb="FFFCFCFF"/>
        <color rgb="FF63BE7B"/>
      </colorScale>
    </cfRule>
    <cfRule type="colorScale" priority="2344">
      <colorScale>
        <cfvo type="min"/>
        <cfvo type="percentile" val="50"/>
        <cfvo type="max"/>
        <color rgb="FFF8696B"/>
        <color rgb="FFFFEB84"/>
        <color rgb="FF63BE7B"/>
      </colorScale>
    </cfRule>
  </conditionalFormatting>
  <conditionalFormatting sqref="F12:M12">
    <cfRule type="colorScale" priority="2319">
      <colorScale>
        <cfvo type="min"/>
        <cfvo type="max"/>
        <color rgb="FFFCFCFF"/>
        <color rgb="FF63BE7B"/>
      </colorScale>
    </cfRule>
    <cfRule type="colorScale" priority="2320">
      <colorScale>
        <cfvo type="min"/>
        <cfvo type="max"/>
        <color rgb="FFFCFCFF"/>
        <color rgb="FF63BE7B"/>
      </colorScale>
    </cfRule>
  </conditionalFormatting>
  <conditionalFormatting sqref="F12:M12">
    <cfRule type="colorScale" priority="2315">
      <colorScale>
        <cfvo type="min"/>
        <cfvo type="max"/>
        <color rgb="FFFCFCFF"/>
        <color rgb="FF63BE7B"/>
      </colorScale>
    </cfRule>
    <cfRule type="colorScale" priority="2316">
      <colorScale>
        <cfvo type="min"/>
        <cfvo type="max"/>
        <color rgb="FFFCFCFF"/>
        <color rgb="FF63BE7B"/>
      </colorScale>
    </cfRule>
    <cfRule type="colorScale" priority="2317">
      <colorScale>
        <cfvo type="min"/>
        <cfvo type="percentile" val="50"/>
        <cfvo type="max"/>
        <color rgb="FFF8696B"/>
        <color rgb="FFFFEB84"/>
        <color rgb="FF63BE7B"/>
      </colorScale>
    </cfRule>
    <cfRule type="colorScale" priority="2318">
      <colorScale>
        <cfvo type="min"/>
        <cfvo type="max"/>
        <color rgb="FFFFEF9C"/>
        <color rgb="FF63BE7B"/>
      </colorScale>
    </cfRule>
  </conditionalFormatting>
  <conditionalFormatting sqref="F12">
    <cfRule type="colorScale" priority="2314">
      <colorScale>
        <cfvo type="min"/>
        <cfvo type="max"/>
        <color rgb="FFFCFCFF"/>
        <color rgb="FF63BE7B"/>
      </colorScale>
    </cfRule>
  </conditionalFormatting>
  <conditionalFormatting sqref="F12">
    <cfRule type="colorScale" priority="2312">
      <colorScale>
        <cfvo type="min"/>
        <cfvo type="percentile" val="50"/>
        <cfvo type="max"/>
        <color rgb="FFF8696B"/>
        <color rgb="FFFCFCFF"/>
        <color rgb="FF63BE7B"/>
      </colorScale>
    </cfRule>
    <cfRule type="colorScale" priority="2313">
      <colorScale>
        <cfvo type="min"/>
        <cfvo type="max"/>
        <color rgb="FFFCFCFF"/>
        <color rgb="FF63BE7B"/>
      </colorScale>
    </cfRule>
  </conditionalFormatting>
  <conditionalFormatting sqref="F12">
    <cfRule type="colorScale" priority="2311">
      <colorScale>
        <cfvo type="min"/>
        <cfvo type="percentile" val="50"/>
        <cfvo type="max"/>
        <color rgb="FFF8696B"/>
        <color rgb="FFFCFCFF"/>
        <color rgb="FF63BE7B"/>
      </colorScale>
    </cfRule>
  </conditionalFormatting>
  <conditionalFormatting sqref="G12">
    <cfRule type="colorScale" priority="2310">
      <colorScale>
        <cfvo type="min"/>
        <cfvo type="max"/>
        <color rgb="FFFCFCFF"/>
        <color rgb="FF63BE7B"/>
      </colorScale>
    </cfRule>
  </conditionalFormatting>
  <conditionalFormatting sqref="G12">
    <cfRule type="colorScale" priority="2308">
      <colorScale>
        <cfvo type="min"/>
        <cfvo type="percentile" val="50"/>
        <cfvo type="max"/>
        <color rgb="FFF8696B"/>
        <color rgb="FFFCFCFF"/>
        <color rgb="FF63BE7B"/>
      </colorScale>
    </cfRule>
    <cfRule type="colorScale" priority="2309">
      <colorScale>
        <cfvo type="min"/>
        <cfvo type="max"/>
        <color rgb="FFFCFCFF"/>
        <color rgb="FF63BE7B"/>
      </colorScale>
    </cfRule>
  </conditionalFormatting>
  <conditionalFormatting sqref="G12">
    <cfRule type="colorScale" priority="2307">
      <colorScale>
        <cfvo type="min"/>
        <cfvo type="percentile" val="50"/>
        <cfvo type="max"/>
        <color rgb="FFF8696B"/>
        <color rgb="FFFCFCFF"/>
        <color rgb="FF63BE7B"/>
      </colorScale>
    </cfRule>
  </conditionalFormatting>
  <conditionalFormatting sqref="H12">
    <cfRule type="colorScale" priority="2306">
      <colorScale>
        <cfvo type="min"/>
        <cfvo type="max"/>
        <color rgb="FFFCFCFF"/>
        <color rgb="FF63BE7B"/>
      </colorScale>
    </cfRule>
  </conditionalFormatting>
  <conditionalFormatting sqref="H12">
    <cfRule type="colorScale" priority="2304">
      <colorScale>
        <cfvo type="min"/>
        <cfvo type="percentile" val="50"/>
        <cfvo type="max"/>
        <color rgb="FFF8696B"/>
        <color rgb="FFFCFCFF"/>
        <color rgb="FF63BE7B"/>
      </colorScale>
    </cfRule>
    <cfRule type="colorScale" priority="2305">
      <colorScale>
        <cfvo type="min"/>
        <cfvo type="max"/>
        <color rgb="FFFCFCFF"/>
        <color rgb="FF63BE7B"/>
      </colorScale>
    </cfRule>
  </conditionalFormatting>
  <conditionalFormatting sqref="H12">
    <cfRule type="colorScale" priority="2303">
      <colorScale>
        <cfvo type="min"/>
        <cfvo type="percentile" val="50"/>
        <cfvo type="max"/>
        <color rgb="FFF8696B"/>
        <color rgb="FFFCFCFF"/>
        <color rgb="FF63BE7B"/>
      </colorScale>
    </cfRule>
  </conditionalFormatting>
  <conditionalFormatting sqref="I12">
    <cfRule type="colorScale" priority="2302">
      <colorScale>
        <cfvo type="min"/>
        <cfvo type="max"/>
        <color rgb="FFFCFCFF"/>
        <color rgb="FF63BE7B"/>
      </colorScale>
    </cfRule>
  </conditionalFormatting>
  <conditionalFormatting sqref="I12">
    <cfRule type="colorScale" priority="2300">
      <colorScale>
        <cfvo type="min"/>
        <cfvo type="percentile" val="50"/>
        <cfvo type="max"/>
        <color rgb="FFF8696B"/>
        <color rgb="FFFCFCFF"/>
        <color rgb="FF63BE7B"/>
      </colorScale>
    </cfRule>
    <cfRule type="colorScale" priority="2301">
      <colorScale>
        <cfvo type="min"/>
        <cfvo type="max"/>
        <color rgb="FFFCFCFF"/>
        <color rgb="FF63BE7B"/>
      </colorScale>
    </cfRule>
  </conditionalFormatting>
  <conditionalFormatting sqref="I12">
    <cfRule type="colorScale" priority="2299">
      <colorScale>
        <cfvo type="min"/>
        <cfvo type="percentile" val="50"/>
        <cfvo type="max"/>
        <color rgb="FFF8696B"/>
        <color rgb="FFFCFCFF"/>
        <color rgb="FF63BE7B"/>
      </colorScale>
    </cfRule>
  </conditionalFormatting>
  <conditionalFormatting sqref="J12">
    <cfRule type="colorScale" priority="2298">
      <colorScale>
        <cfvo type="min"/>
        <cfvo type="max"/>
        <color rgb="FFFCFCFF"/>
        <color rgb="FF63BE7B"/>
      </colorScale>
    </cfRule>
  </conditionalFormatting>
  <conditionalFormatting sqref="J12">
    <cfRule type="colorScale" priority="2296">
      <colorScale>
        <cfvo type="min"/>
        <cfvo type="percentile" val="50"/>
        <cfvo type="max"/>
        <color rgb="FFF8696B"/>
        <color rgb="FFFCFCFF"/>
        <color rgb="FF63BE7B"/>
      </colorScale>
    </cfRule>
    <cfRule type="colorScale" priority="2297">
      <colorScale>
        <cfvo type="min"/>
        <cfvo type="max"/>
        <color rgb="FFFCFCFF"/>
        <color rgb="FF63BE7B"/>
      </colorScale>
    </cfRule>
  </conditionalFormatting>
  <conditionalFormatting sqref="J12">
    <cfRule type="colorScale" priority="2295">
      <colorScale>
        <cfvo type="min"/>
        <cfvo type="percentile" val="50"/>
        <cfvo type="max"/>
        <color rgb="FFF8696B"/>
        <color rgb="FFFCFCFF"/>
        <color rgb="FF63BE7B"/>
      </colorScale>
    </cfRule>
  </conditionalFormatting>
  <conditionalFormatting sqref="K12">
    <cfRule type="colorScale" priority="2294">
      <colorScale>
        <cfvo type="min"/>
        <cfvo type="max"/>
        <color rgb="FFFCFCFF"/>
        <color rgb="FF63BE7B"/>
      </colorScale>
    </cfRule>
  </conditionalFormatting>
  <conditionalFormatting sqref="K12">
    <cfRule type="colorScale" priority="2292">
      <colorScale>
        <cfvo type="min"/>
        <cfvo type="percentile" val="50"/>
        <cfvo type="max"/>
        <color rgb="FFF8696B"/>
        <color rgb="FFFCFCFF"/>
        <color rgb="FF63BE7B"/>
      </colorScale>
    </cfRule>
    <cfRule type="colorScale" priority="2293">
      <colorScale>
        <cfvo type="min"/>
        <cfvo type="max"/>
        <color rgb="FFFCFCFF"/>
        <color rgb="FF63BE7B"/>
      </colorScale>
    </cfRule>
  </conditionalFormatting>
  <conditionalFormatting sqref="K12">
    <cfRule type="colorScale" priority="2291">
      <colorScale>
        <cfvo type="min"/>
        <cfvo type="percentile" val="50"/>
        <cfvo type="max"/>
        <color rgb="FFF8696B"/>
        <color rgb="FFFCFCFF"/>
        <color rgb="FF63BE7B"/>
      </colorScale>
    </cfRule>
  </conditionalFormatting>
  <conditionalFormatting sqref="L12">
    <cfRule type="colorScale" priority="2290">
      <colorScale>
        <cfvo type="min"/>
        <cfvo type="max"/>
        <color rgb="FFFCFCFF"/>
        <color rgb="FF63BE7B"/>
      </colorScale>
    </cfRule>
  </conditionalFormatting>
  <conditionalFormatting sqref="L12">
    <cfRule type="colorScale" priority="2288">
      <colorScale>
        <cfvo type="min"/>
        <cfvo type="percentile" val="50"/>
        <cfvo type="max"/>
        <color rgb="FFF8696B"/>
        <color rgb="FFFCFCFF"/>
        <color rgb="FF63BE7B"/>
      </colorScale>
    </cfRule>
    <cfRule type="colorScale" priority="2289">
      <colorScale>
        <cfvo type="min"/>
        <cfvo type="max"/>
        <color rgb="FFFCFCFF"/>
        <color rgb="FF63BE7B"/>
      </colorScale>
    </cfRule>
  </conditionalFormatting>
  <conditionalFormatting sqref="L12">
    <cfRule type="colorScale" priority="2287">
      <colorScale>
        <cfvo type="min"/>
        <cfvo type="percentile" val="50"/>
        <cfvo type="max"/>
        <color rgb="FFF8696B"/>
        <color rgb="FFFCFCFF"/>
        <color rgb="FF63BE7B"/>
      </colorScale>
    </cfRule>
  </conditionalFormatting>
  <conditionalFormatting sqref="M12">
    <cfRule type="colorScale" priority="2286">
      <colorScale>
        <cfvo type="min"/>
        <cfvo type="max"/>
        <color rgb="FFFCFCFF"/>
        <color rgb="FF63BE7B"/>
      </colorScale>
    </cfRule>
  </conditionalFormatting>
  <conditionalFormatting sqref="M12">
    <cfRule type="colorScale" priority="2284">
      <colorScale>
        <cfvo type="min"/>
        <cfvo type="percentile" val="50"/>
        <cfvo type="max"/>
        <color rgb="FFF8696B"/>
        <color rgb="FFFCFCFF"/>
        <color rgb="FF63BE7B"/>
      </colorScale>
    </cfRule>
    <cfRule type="colorScale" priority="2285">
      <colorScale>
        <cfvo type="min"/>
        <cfvo type="max"/>
        <color rgb="FFFCFCFF"/>
        <color rgb="FF63BE7B"/>
      </colorScale>
    </cfRule>
  </conditionalFormatting>
  <conditionalFormatting sqref="M12">
    <cfRule type="colorScale" priority="2283">
      <colorScale>
        <cfvo type="min"/>
        <cfvo type="percentile" val="50"/>
        <cfvo type="max"/>
        <color rgb="FFF8696B"/>
        <color rgb="FFFCFCFF"/>
        <color rgb="FF63BE7B"/>
      </colorScale>
    </cfRule>
  </conditionalFormatting>
  <conditionalFormatting sqref="O12">
    <cfRule type="colorScale" priority="2281">
      <colorScale>
        <cfvo type="min"/>
        <cfvo type="percentile" val="50"/>
        <cfvo type="max"/>
        <color rgb="FF63BE7B"/>
        <color rgb="FFFCFCFF"/>
        <color rgb="FFF8696B"/>
      </colorScale>
    </cfRule>
    <cfRule type="colorScale" priority="2282">
      <colorScale>
        <cfvo type="min"/>
        <cfvo type="max"/>
        <color rgb="FFFCFCFF"/>
        <color rgb="FF63BE7B"/>
      </colorScale>
    </cfRule>
  </conditionalFormatting>
  <conditionalFormatting sqref="T12">
    <cfRule type="colorScale" priority="2280">
      <colorScale>
        <cfvo type="min"/>
        <cfvo type="max"/>
        <color rgb="FFFCFCFF"/>
        <color rgb="FF63BE7B"/>
      </colorScale>
    </cfRule>
  </conditionalFormatting>
  <conditionalFormatting sqref="U12">
    <cfRule type="colorScale" priority="2279">
      <colorScale>
        <cfvo type="min"/>
        <cfvo type="max"/>
        <color rgb="FFFCFCFF"/>
        <color rgb="FF63BE7B"/>
      </colorScale>
    </cfRule>
  </conditionalFormatting>
  <conditionalFormatting sqref="G12">
    <cfRule type="colorScale" priority="2277">
      <colorScale>
        <cfvo type="min"/>
        <cfvo type="max"/>
        <color rgb="FFFCFCFF"/>
        <color rgb="FF63BE7B"/>
      </colorScale>
    </cfRule>
    <cfRule type="colorScale" priority="2278">
      <colorScale>
        <cfvo type="min"/>
        <cfvo type="percentile" val="50"/>
        <cfvo type="max"/>
        <color rgb="FFF8696B"/>
        <color rgb="FFFCFCFF"/>
        <color rgb="FF63BE7B"/>
      </colorScale>
    </cfRule>
  </conditionalFormatting>
  <conditionalFormatting sqref="S12">
    <cfRule type="colorScale" priority="2275">
      <colorScale>
        <cfvo type="min"/>
        <cfvo type="max"/>
        <color rgb="FFFCFCFF"/>
        <color rgb="FF63BE7B"/>
      </colorScale>
    </cfRule>
    <cfRule type="colorScale" priority="2276">
      <colorScale>
        <cfvo type="min"/>
        <cfvo type="percentile" val="50"/>
        <cfvo type="max"/>
        <color rgb="FFF8696B"/>
        <color rgb="FFFCFCFF"/>
        <color rgb="FF63BE7B"/>
      </colorScale>
    </cfRule>
  </conditionalFormatting>
  <conditionalFormatting sqref="T12">
    <cfRule type="colorScale" priority="2273">
      <colorScale>
        <cfvo type="min"/>
        <cfvo type="max"/>
        <color rgb="FFFCFCFF"/>
        <color rgb="FF63BE7B"/>
      </colorScale>
    </cfRule>
    <cfRule type="colorScale" priority="2274">
      <colorScale>
        <cfvo type="min"/>
        <cfvo type="percentile" val="50"/>
        <cfvo type="max"/>
        <color rgb="FFF8696B"/>
        <color rgb="FFFCFCFF"/>
        <color rgb="FF63BE7B"/>
      </colorScale>
    </cfRule>
  </conditionalFormatting>
  <conditionalFormatting sqref="U12">
    <cfRule type="colorScale" priority="2271">
      <colorScale>
        <cfvo type="min"/>
        <cfvo type="max"/>
        <color rgb="FFFCFCFF"/>
        <color rgb="FF63BE7B"/>
      </colorScale>
    </cfRule>
    <cfRule type="colorScale" priority="2272">
      <colorScale>
        <cfvo type="min"/>
        <cfvo type="percentile" val="50"/>
        <cfvo type="max"/>
        <color rgb="FF63BE7B"/>
        <color rgb="FFFCFCFF"/>
        <color rgb="FFF8696B"/>
      </colorScale>
    </cfRule>
  </conditionalFormatting>
  <conditionalFormatting sqref="S15">
    <cfRule type="colorScale" priority="2270">
      <colorScale>
        <cfvo type="min"/>
        <cfvo type="percentile" val="50"/>
        <cfvo type="max"/>
        <color rgb="FFF8696B"/>
        <color rgb="FFFCFCFF"/>
        <color rgb="FF63BE7B"/>
      </colorScale>
    </cfRule>
  </conditionalFormatting>
  <conditionalFormatting sqref="D15">
    <cfRule type="colorScale" priority="2269">
      <colorScale>
        <cfvo type="min"/>
        <cfvo type="percentile" val="50"/>
        <cfvo type="max"/>
        <color rgb="FFF8696B"/>
        <color rgb="FFFCFCFF"/>
        <color rgb="FF63BE7B"/>
      </colorScale>
    </cfRule>
  </conditionalFormatting>
  <conditionalFormatting sqref="O15">
    <cfRule type="colorScale" priority="2268">
      <colorScale>
        <cfvo type="min"/>
        <cfvo type="percentile" val="50"/>
        <cfvo type="max"/>
        <color rgb="FF63BE7B"/>
        <color rgb="FFFCFCFF"/>
        <color rgb="FFF8696B"/>
      </colorScale>
    </cfRule>
  </conditionalFormatting>
  <conditionalFormatting sqref="P15">
    <cfRule type="colorScale" priority="2267">
      <colorScale>
        <cfvo type="min"/>
        <cfvo type="percentile" val="50"/>
        <cfvo type="max"/>
        <color rgb="FF63BE7B"/>
        <color rgb="FFFCFCFF"/>
        <color rgb="FFF8696B"/>
      </colorScale>
    </cfRule>
  </conditionalFormatting>
  <conditionalFormatting sqref="Q15">
    <cfRule type="colorScale" priority="2266">
      <colorScale>
        <cfvo type="min"/>
        <cfvo type="percentile" val="50"/>
        <cfvo type="max"/>
        <color rgb="FFF8696B"/>
        <color rgb="FFFCFCFF"/>
        <color rgb="FF63BE7B"/>
      </colorScale>
    </cfRule>
  </conditionalFormatting>
  <conditionalFormatting sqref="R15">
    <cfRule type="colorScale" priority="2264">
      <colorScale>
        <cfvo type="min"/>
        <cfvo type="percentile" val="50"/>
        <cfvo type="max"/>
        <color rgb="FFF8696B"/>
        <color rgb="FFFCFCFF"/>
        <color rgb="FF63BE7B"/>
      </colorScale>
    </cfRule>
    <cfRule type="colorScale" priority="2265">
      <colorScale>
        <cfvo type="min"/>
        <cfvo type="max"/>
        <color rgb="FFFCFCFF"/>
        <color rgb="FF63BE7B"/>
      </colorScale>
    </cfRule>
  </conditionalFormatting>
  <conditionalFormatting sqref="S15">
    <cfRule type="colorScale" priority="2263">
      <colorScale>
        <cfvo type="min"/>
        <cfvo type="percentile" val="50"/>
        <cfvo type="max"/>
        <color rgb="FFF8696B"/>
        <color rgb="FFFCFCFF"/>
        <color rgb="FF63BE7B"/>
      </colorScale>
    </cfRule>
  </conditionalFormatting>
  <conditionalFormatting sqref="T15">
    <cfRule type="colorScale" priority="2262">
      <colorScale>
        <cfvo type="min"/>
        <cfvo type="percentile" val="50"/>
        <cfvo type="max"/>
        <color rgb="FFF8696B"/>
        <color rgb="FFFCFCFF"/>
        <color rgb="FF63BE7B"/>
      </colorScale>
    </cfRule>
  </conditionalFormatting>
  <conditionalFormatting sqref="U15">
    <cfRule type="colorScale" priority="2261">
      <colorScale>
        <cfvo type="min"/>
        <cfvo type="percentile" val="50"/>
        <cfvo type="max"/>
        <color rgb="FFF8696B"/>
        <color rgb="FFFCFCFF"/>
        <color rgb="FF63BE7B"/>
      </colorScale>
    </cfRule>
  </conditionalFormatting>
  <conditionalFormatting sqref="V15">
    <cfRule type="colorScale" priority="2260">
      <colorScale>
        <cfvo type="min"/>
        <cfvo type="percentile" val="50"/>
        <cfvo type="max"/>
        <color rgb="FF63BE7B"/>
        <color rgb="FFFCFCFF"/>
        <color rgb="FFF8696B"/>
      </colorScale>
    </cfRule>
  </conditionalFormatting>
  <conditionalFormatting sqref="W15">
    <cfRule type="colorScale" priority="2259">
      <colorScale>
        <cfvo type="min"/>
        <cfvo type="percentile" val="50"/>
        <cfvo type="max"/>
        <color rgb="FF63BE7B"/>
        <color rgb="FFFCFCFF"/>
        <color rgb="FFF8696B"/>
      </colorScale>
    </cfRule>
  </conditionalFormatting>
  <conditionalFormatting sqref="D15">
    <cfRule type="colorScale" priority="2258">
      <colorScale>
        <cfvo type="min"/>
        <cfvo type="percentile" val="50"/>
        <cfvo type="max"/>
        <color rgb="FFF8696B"/>
        <color rgb="FFFCFCFF"/>
        <color rgb="FF63BE7B"/>
      </colorScale>
    </cfRule>
  </conditionalFormatting>
  <conditionalFormatting sqref="O15">
    <cfRule type="colorScale" priority="2257">
      <colorScale>
        <cfvo type="min"/>
        <cfvo type="percentile" val="50"/>
        <cfvo type="max"/>
        <color rgb="FF63BE7B"/>
        <color rgb="FFFCFCFF"/>
        <color rgb="FFF8696B"/>
      </colorScale>
    </cfRule>
  </conditionalFormatting>
  <conditionalFormatting sqref="P15">
    <cfRule type="colorScale" priority="2256">
      <colorScale>
        <cfvo type="min"/>
        <cfvo type="percentile" val="50"/>
        <cfvo type="max"/>
        <color rgb="FF63BE7B"/>
        <color rgb="FFFCFCFF"/>
        <color rgb="FFF8696B"/>
      </colorScale>
    </cfRule>
  </conditionalFormatting>
  <conditionalFormatting sqref="Q15">
    <cfRule type="colorScale" priority="2255">
      <colorScale>
        <cfvo type="min"/>
        <cfvo type="percentile" val="50"/>
        <cfvo type="max"/>
        <color rgb="FFF8696B"/>
        <color rgb="FFFCFCFF"/>
        <color rgb="FF63BE7B"/>
      </colorScale>
    </cfRule>
  </conditionalFormatting>
  <conditionalFormatting sqref="R15">
    <cfRule type="colorScale" priority="2253">
      <colorScale>
        <cfvo type="min"/>
        <cfvo type="max"/>
        <color rgb="FFFCFCFF"/>
        <color rgb="FF63BE7B"/>
      </colorScale>
    </cfRule>
    <cfRule type="colorScale" priority="2254">
      <colorScale>
        <cfvo type="min"/>
        <cfvo type="percentile" val="50"/>
        <cfvo type="max"/>
        <color rgb="FFF8696B"/>
        <color rgb="FFFCFCFF"/>
        <color rgb="FF63BE7B"/>
      </colorScale>
    </cfRule>
  </conditionalFormatting>
  <conditionalFormatting sqref="S15">
    <cfRule type="colorScale" priority="2252">
      <colorScale>
        <cfvo type="min"/>
        <cfvo type="percentile" val="50"/>
        <cfvo type="max"/>
        <color rgb="FFF8696B"/>
        <color rgb="FFFCFCFF"/>
        <color rgb="FF63BE7B"/>
      </colorScale>
    </cfRule>
  </conditionalFormatting>
  <conditionalFormatting sqref="T15">
    <cfRule type="colorScale" priority="2251">
      <colorScale>
        <cfvo type="min"/>
        <cfvo type="percentile" val="50"/>
        <cfvo type="max"/>
        <color rgb="FFF8696B"/>
        <color rgb="FFFCFCFF"/>
        <color rgb="FF63BE7B"/>
      </colorScale>
    </cfRule>
  </conditionalFormatting>
  <conditionalFormatting sqref="U15">
    <cfRule type="colorScale" priority="2250">
      <colorScale>
        <cfvo type="min"/>
        <cfvo type="percentile" val="50"/>
        <cfvo type="max"/>
        <color rgb="FFF8696B"/>
        <color rgb="FFFCFCFF"/>
        <color rgb="FF63BE7B"/>
      </colorScale>
    </cfRule>
  </conditionalFormatting>
  <conditionalFormatting sqref="V15">
    <cfRule type="colorScale" priority="2249">
      <colorScale>
        <cfvo type="min"/>
        <cfvo type="percentile" val="50"/>
        <cfvo type="max"/>
        <color rgb="FF63BE7B"/>
        <color rgb="FFFCFCFF"/>
        <color rgb="FFF8696B"/>
      </colorScale>
    </cfRule>
  </conditionalFormatting>
  <conditionalFormatting sqref="W15">
    <cfRule type="colorScale" priority="2248">
      <colorScale>
        <cfvo type="min"/>
        <cfvo type="percentile" val="50"/>
        <cfvo type="max"/>
        <color rgb="FF63BE7B"/>
        <color rgb="FFFCFCFF"/>
        <color rgb="FFF8696B"/>
      </colorScale>
    </cfRule>
  </conditionalFormatting>
  <conditionalFormatting sqref="D15">
    <cfRule type="colorScale" priority="2247">
      <colorScale>
        <cfvo type="min"/>
        <cfvo type="percentile" val="50"/>
        <cfvo type="max"/>
        <color rgb="FFF8696B"/>
        <color rgb="FFFCFCFF"/>
        <color rgb="FF63BE7B"/>
      </colorScale>
    </cfRule>
  </conditionalFormatting>
  <conditionalFormatting sqref="E15">
    <cfRule type="colorScale" priority="2246">
      <colorScale>
        <cfvo type="min"/>
        <cfvo type="max"/>
        <color rgb="FFFCFCFF"/>
        <color rgb="FF63BE7B"/>
      </colorScale>
    </cfRule>
  </conditionalFormatting>
  <conditionalFormatting sqref="O15">
    <cfRule type="colorScale" priority="2245">
      <colorScale>
        <cfvo type="min"/>
        <cfvo type="percentile" val="50"/>
        <cfvo type="max"/>
        <color rgb="FF63BE7B"/>
        <color rgb="FFFCFCFF"/>
        <color rgb="FFF8696B"/>
      </colorScale>
    </cfRule>
  </conditionalFormatting>
  <conditionalFormatting sqref="P15">
    <cfRule type="colorScale" priority="2244">
      <colorScale>
        <cfvo type="min"/>
        <cfvo type="percentile" val="50"/>
        <cfvo type="max"/>
        <color rgb="FF63BE7B"/>
        <color rgb="FFFCFCFF"/>
        <color rgb="FFF8696B"/>
      </colorScale>
    </cfRule>
  </conditionalFormatting>
  <conditionalFormatting sqref="Q15">
    <cfRule type="colorScale" priority="2243">
      <colorScale>
        <cfvo type="min"/>
        <cfvo type="percentile" val="50"/>
        <cfvo type="max"/>
        <color rgb="FFF8696B"/>
        <color rgb="FFFCFCFF"/>
        <color rgb="FF63BE7B"/>
      </colorScale>
    </cfRule>
  </conditionalFormatting>
  <conditionalFormatting sqref="R15">
    <cfRule type="colorScale" priority="2242">
      <colorScale>
        <cfvo type="min"/>
        <cfvo type="max"/>
        <color rgb="FFFCFCFF"/>
        <color rgb="FF63BE7B"/>
      </colorScale>
    </cfRule>
  </conditionalFormatting>
  <conditionalFormatting sqref="S15">
    <cfRule type="colorScale" priority="2240">
      <colorScale>
        <cfvo type="min"/>
        <cfvo type="max"/>
        <color rgb="FFFCFCFF"/>
        <color rgb="FF63BE7B"/>
      </colorScale>
    </cfRule>
    <cfRule type="colorScale" priority="2241">
      <colorScale>
        <cfvo type="min"/>
        <cfvo type="percentile" val="50"/>
        <cfvo type="max"/>
        <color rgb="FFF8696B"/>
        <color rgb="FFFCFCFF"/>
        <color rgb="FF63BE7B"/>
      </colorScale>
    </cfRule>
  </conditionalFormatting>
  <conditionalFormatting sqref="T15">
    <cfRule type="colorScale" priority="2239">
      <colorScale>
        <cfvo type="min"/>
        <cfvo type="max"/>
        <color rgb="FFFCFCFF"/>
        <color rgb="FF63BE7B"/>
      </colorScale>
    </cfRule>
  </conditionalFormatting>
  <conditionalFormatting sqref="U15">
    <cfRule type="colorScale" priority="2238">
      <colorScale>
        <cfvo type="min"/>
        <cfvo type="percentile" val="50"/>
        <cfvo type="max"/>
        <color rgb="FFF8696B"/>
        <color rgb="FFFCFCFF"/>
        <color rgb="FF63BE7B"/>
      </colorScale>
    </cfRule>
  </conditionalFormatting>
  <conditionalFormatting sqref="V15">
    <cfRule type="colorScale" priority="2237">
      <colorScale>
        <cfvo type="min"/>
        <cfvo type="percentile" val="50"/>
        <cfvo type="max"/>
        <color rgb="FF63BE7B"/>
        <color rgb="FFFCFCFF"/>
        <color rgb="FFF8696B"/>
      </colorScale>
    </cfRule>
  </conditionalFormatting>
  <conditionalFormatting sqref="W15">
    <cfRule type="colorScale" priority="2236">
      <colorScale>
        <cfvo type="min"/>
        <cfvo type="percentile" val="50"/>
        <cfvo type="max"/>
        <color rgb="FF63BE7B"/>
        <color rgb="FFFCFCFF"/>
        <color rgb="FFF8696B"/>
      </colorScale>
    </cfRule>
  </conditionalFormatting>
  <conditionalFormatting sqref="D15">
    <cfRule type="colorScale" priority="2233">
      <colorScale>
        <cfvo type="min"/>
        <cfvo type="percentile" val="50"/>
        <cfvo type="max"/>
        <color rgb="FFF8696B"/>
        <color rgb="FFFCFCFF"/>
        <color rgb="FF63BE7B"/>
      </colorScale>
    </cfRule>
    <cfRule type="colorScale" priority="2234">
      <colorScale>
        <cfvo type="min"/>
        <cfvo type="percentile" val="50"/>
        <cfvo type="max"/>
        <color rgb="FFF8696B"/>
        <color rgb="FFFCFCFF"/>
        <color rgb="FF63BE7B"/>
      </colorScale>
    </cfRule>
    <cfRule type="colorScale" priority="2235">
      <colorScale>
        <cfvo type="min"/>
        <cfvo type="percentile" val="50"/>
        <cfvo type="max"/>
        <color rgb="FFF8696B"/>
        <color rgb="FFFCFCFF"/>
        <color rgb="FF63BE7B"/>
      </colorScale>
    </cfRule>
  </conditionalFormatting>
  <conditionalFormatting sqref="E15">
    <cfRule type="colorScale" priority="2227">
      <colorScale>
        <cfvo type="min"/>
        <cfvo type="max"/>
        <color rgb="FFFCFCFF"/>
        <color rgb="FF63BE7B"/>
      </colorScale>
    </cfRule>
    <cfRule type="colorScale" priority="2228">
      <colorScale>
        <cfvo type="min"/>
        <cfvo type="max"/>
        <color rgb="FFFCFCFF"/>
        <color rgb="FF63BE7B"/>
      </colorScale>
    </cfRule>
    <cfRule type="colorScale" priority="2229">
      <colorScale>
        <cfvo type="min"/>
        <cfvo type="max"/>
        <color rgb="FFFCFCFF"/>
        <color rgb="FF63BE7B"/>
      </colorScale>
    </cfRule>
    <cfRule type="colorScale" priority="2230">
      <colorScale>
        <cfvo type="min"/>
        <cfvo type="percentile" val="50"/>
        <cfvo type="max"/>
        <color rgb="FFF8696B"/>
        <color rgb="FFFCFCFF"/>
        <color rgb="FF63BE7B"/>
      </colorScale>
    </cfRule>
    <cfRule type="colorScale" priority="2231">
      <colorScale>
        <cfvo type="min"/>
        <cfvo type="max"/>
        <color rgb="FFFCFCFF"/>
        <color rgb="FF63BE7B"/>
      </colorScale>
    </cfRule>
    <cfRule type="colorScale" priority="2232">
      <colorScale>
        <cfvo type="min"/>
        <cfvo type="percentile" val="50"/>
        <cfvo type="max"/>
        <color rgb="FFF8696B"/>
        <color rgb="FFFCFCFF"/>
        <color rgb="FF63BE7B"/>
      </colorScale>
    </cfRule>
  </conditionalFormatting>
  <conditionalFormatting sqref="O15">
    <cfRule type="colorScale" priority="2222">
      <colorScale>
        <cfvo type="min"/>
        <cfvo type="percentile" val="50"/>
        <cfvo type="max"/>
        <color rgb="FF63BE7B"/>
        <color rgb="FFFCFCFF"/>
        <color rgb="FFF8696B"/>
      </colorScale>
    </cfRule>
    <cfRule type="colorScale" priority="2223">
      <colorScale>
        <cfvo type="min"/>
        <cfvo type="percentile" val="50"/>
        <cfvo type="max"/>
        <color rgb="FF63BE7B"/>
        <color rgb="FFFCFCFF"/>
        <color rgb="FFF8696B"/>
      </colorScale>
    </cfRule>
    <cfRule type="colorScale" priority="2224">
      <colorScale>
        <cfvo type="min"/>
        <cfvo type="percentile" val="50"/>
        <cfvo type="max"/>
        <color rgb="FF63BE7B"/>
        <color rgb="FFFCFCFF"/>
        <color rgb="FFF8696B"/>
      </colorScale>
    </cfRule>
    <cfRule type="colorScale" priority="2225">
      <colorScale>
        <cfvo type="min"/>
        <cfvo type="percentile" val="50"/>
        <cfvo type="max"/>
        <color rgb="FF63BE7B"/>
        <color rgb="FFFCFCFF"/>
        <color rgb="FFF8696B"/>
      </colorScale>
    </cfRule>
    <cfRule type="colorScale" priority="2226">
      <colorScale>
        <cfvo type="min"/>
        <cfvo type="percentile" val="50"/>
        <cfvo type="max"/>
        <color rgb="FF63BE7B"/>
        <color rgb="FFFCFCFF"/>
        <color rgb="FFF8696B"/>
      </colorScale>
    </cfRule>
  </conditionalFormatting>
  <conditionalFormatting sqref="P15">
    <cfRule type="colorScale" priority="2218">
      <colorScale>
        <cfvo type="min"/>
        <cfvo type="percentile" val="50"/>
        <cfvo type="max"/>
        <color rgb="FF63BE7B"/>
        <color rgb="FFFCFCFF"/>
        <color rgb="FFF8696B"/>
      </colorScale>
    </cfRule>
    <cfRule type="colorScale" priority="2219">
      <colorScale>
        <cfvo type="min"/>
        <cfvo type="percentile" val="50"/>
        <cfvo type="max"/>
        <color rgb="FF63BE7B"/>
        <color rgb="FFFCFCFF"/>
        <color rgb="FFF8696B"/>
      </colorScale>
    </cfRule>
    <cfRule type="colorScale" priority="2220">
      <colorScale>
        <cfvo type="min"/>
        <cfvo type="percentile" val="50"/>
        <cfvo type="max"/>
        <color rgb="FF63BE7B"/>
        <color rgb="FFFCFCFF"/>
        <color rgb="FFF8696B"/>
      </colorScale>
    </cfRule>
    <cfRule type="colorScale" priority="2221">
      <colorScale>
        <cfvo type="min"/>
        <cfvo type="max"/>
        <color rgb="FFFCFCFF"/>
        <color rgb="FFF8696B"/>
      </colorScale>
    </cfRule>
  </conditionalFormatting>
  <conditionalFormatting sqref="Q15">
    <cfRule type="colorScale" priority="2209">
      <colorScale>
        <cfvo type="min"/>
        <cfvo type="percentile" val="50"/>
        <cfvo type="max"/>
        <color rgb="FFF8696B"/>
        <color rgb="FFFCFCFF"/>
        <color rgb="FF63BE7B"/>
      </colorScale>
    </cfRule>
    <cfRule type="colorScale" priority="2210">
      <colorScale>
        <cfvo type="min"/>
        <cfvo type="max"/>
        <color rgb="FFFCFCFF"/>
        <color rgb="FF63BE7B"/>
      </colorScale>
    </cfRule>
    <cfRule type="colorScale" priority="2211">
      <colorScale>
        <cfvo type="min"/>
        <cfvo type="max"/>
        <color rgb="FFFFEF9C"/>
        <color rgb="FF63BE7B"/>
      </colorScale>
    </cfRule>
    <cfRule type="colorScale" priority="2212">
      <colorScale>
        <cfvo type="min"/>
        <cfvo type="max"/>
        <color rgb="FFFFEF9C"/>
        <color rgb="FF63BE7B"/>
      </colorScale>
    </cfRule>
    <cfRule type="colorScale" priority="2213">
      <colorScale>
        <cfvo type="min"/>
        <cfvo type="percentile" val="50"/>
        <cfvo type="max"/>
        <color rgb="FFF8696B"/>
        <color rgb="FFFCFCFF"/>
        <color rgb="FF63BE7B"/>
      </colorScale>
    </cfRule>
    <cfRule type="colorScale" priority="2214">
      <colorScale>
        <cfvo type="min"/>
        <cfvo type="max"/>
        <color rgb="FFFFEF9C"/>
        <color rgb="FF63BE7B"/>
      </colorScale>
    </cfRule>
    <cfRule type="colorScale" priority="2215">
      <colorScale>
        <cfvo type="min"/>
        <cfvo type="max"/>
        <color rgb="FFFCFCFF"/>
        <color rgb="FF63BE7B"/>
      </colorScale>
    </cfRule>
    <cfRule type="colorScale" priority="2216">
      <colorScale>
        <cfvo type="min"/>
        <cfvo type="max"/>
        <color rgb="FFFCFCFF"/>
        <color rgb="FF63BE7B"/>
      </colorScale>
    </cfRule>
    <cfRule type="colorScale" priority="2217">
      <colorScale>
        <cfvo type="min"/>
        <cfvo type="percentile" val="50"/>
        <cfvo type="max"/>
        <color rgb="FFF8696B"/>
        <color rgb="FFFCFCFF"/>
        <color rgb="FF63BE7B"/>
      </colorScale>
    </cfRule>
  </conditionalFormatting>
  <conditionalFormatting sqref="R15">
    <cfRule type="colorScale" priority="2207">
      <colorScale>
        <cfvo type="min"/>
        <cfvo type="max"/>
        <color rgb="FFFCFCFF"/>
        <color rgb="FF63BE7B"/>
      </colorScale>
    </cfRule>
    <cfRule type="colorScale" priority="2208">
      <colorScale>
        <cfvo type="min"/>
        <cfvo type="percentile" val="50"/>
        <cfvo type="max"/>
        <color rgb="FFF8696B"/>
        <color rgb="FFFCFCFF"/>
        <color rgb="FF63BE7B"/>
      </colorScale>
    </cfRule>
  </conditionalFormatting>
  <conditionalFormatting sqref="S15">
    <cfRule type="colorScale" priority="2205">
      <colorScale>
        <cfvo type="min"/>
        <cfvo type="max"/>
        <color rgb="FFFCFCFF"/>
        <color rgb="FF63BE7B"/>
      </colorScale>
    </cfRule>
    <cfRule type="colorScale" priority="2206">
      <colorScale>
        <cfvo type="min"/>
        <cfvo type="percentile" val="50"/>
        <cfvo type="max"/>
        <color rgb="FFF8696B"/>
        <color rgb="FFFCFCFF"/>
        <color rgb="FF63BE7B"/>
      </colorScale>
    </cfRule>
  </conditionalFormatting>
  <conditionalFormatting sqref="T15">
    <cfRule type="colorScale" priority="2197">
      <colorScale>
        <cfvo type="min"/>
        <cfvo type="max"/>
        <color rgb="FFFCFCFF"/>
        <color rgb="FF63BE7B"/>
      </colorScale>
    </cfRule>
    <cfRule type="colorScale" priority="2198">
      <colorScale>
        <cfvo type="min"/>
        <cfvo type="percentile" val="50"/>
        <cfvo type="max"/>
        <color rgb="FFF8696B"/>
        <color rgb="FFFCFCFF"/>
        <color rgb="FF63BE7B"/>
      </colorScale>
    </cfRule>
    <cfRule type="colorScale" priority="2199">
      <colorScale>
        <cfvo type="min"/>
        <cfvo type="max"/>
        <color rgb="FFFFEF9C"/>
        <color rgb="FF63BE7B"/>
      </colorScale>
    </cfRule>
    <cfRule type="colorScale" priority="2200">
      <colorScale>
        <cfvo type="min"/>
        <cfvo type="max"/>
        <color rgb="FFFFEF9C"/>
        <color rgb="FF63BE7B"/>
      </colorScale>
    </cfRule>
    <cfRule type="colorScale" priority="2201">
      <colorScale>
        <cfvo type="min"/>
        <cfvo type="percentile" val="50"/>
        <cfvo type="max"/>
        <color rgb="FFF8696B"/>
        <color rgb="FFFCFCFF"/>
        <color rgb="FF63BE7B"/>
      </colorScale>
    </cfRule>
    <cfRule type="colorScale" priority="2202">
      <colorScale>
        <cfvo type="min"/>
        <cfvo type="max"/>
        <color rgb="FFFCFCFF"/>
        <color rgb="FF63BE7B"/>
      </colorScale>
    </cfRule>
    <cfRule type="colorScale" priority="2203">
      <colorScale>
        <cfvo type="min"/>
        <cfvo type="max"/>
        <color rgb="FFFCFCFF"/>
        <color rgb="FF63BE7B"/>
      </colorScale>
    </cfRule>
    <cfRule type="colorScale" priority="2204">
      <colorScale>
        <cfvo type="min"/>
        <cfvo type="max"/>
        <color rgb="FFFCFCFF"/>
        <color rgb="FF63BE7B"/>
      </colorScale>
    </cfRule>
  </conditionalFormatting>
  <conditionalFormatting sqref="U15">
    <cfRule type="colorScale" priority="2193">
      <colorScale>
        <cfvo type="min"/>
        <cfvo type="max"/>
        <color rgb="FFFCFCFF"/>
        <color rgb="FF63BE7B"/>
      </colorScale>
    </cfRule>
    <cfRule type="colorScale" priority="2194">
      <colorScale>
        <cfvo type="min"/>
        <cfvo type="percentile" val="50"/>
        <cfvo type="max"/>
        <color rgb="FFF8696B"/>
        <color rgb="FFFCFCFF"/>
        <color rgb="FF63BE7B"/>
      </colorScale>
    </cfRule>
    <cfRule type="colorScale" priority="2195">
      <colorScale>
        <cfvo type="min"/>
        <cfvo type="percentile" val="50"/>
        <cfvo type="max"/>
        <color rgb="FFF8696B"/>
        <color rgb="FFFCFCFF"/>
        <color rgb="FF63BE7B"/>
      </colorScale>
    </cfRule>
    <cfRule type="colorScale" priority="2196">
      <colorScale>
        <cfvo type="min"/>
        <cfvo type="max"/>
        <color rgb="FFFCFCFF"/>
        <color rgb="FF63BE7B"/>
      </colorScale>
    </cfRule>
  </conditionalFormatting>
  <conditionalFormatting sqref="V15">
    <cfRule type="colorScale" priority="2189">
      <colorScale>
        <cfvo type="min"/>
        <cfvo type="percentile" val="50"/>
        <cfvo type="max"/>
        <color rgb="FF63BE7B"/>
        <color rgb="FFFCFCFF"/>
        <color rgb="FFF8696B"/>
      </colorScale>
    </cfRule>
    <cfRule type="colorScale" priority="2190">
      <colorScale>
        <cfvo type="min"/>
        <cfvo type="percentile" val="50"/>
        <cfvo type="max"/>
        <color rgb="FF63BE7B"/>
        <color rgb="FFFCFCFF"/>
        <color rgb="FFF8696B"/>
      </colorScale>
    </cfRule>
    <cfRule type="colorScale" priority="2191">
      <colorScale>
        <cfvo type="min"/>
        <cfvo type="max"/>
        <color rgb="FF63BE7B"/>
        <color rgb="FFFCFCFF"/>
      </colorScale>
    </cfRule>
    <cfRule type="colorScale" priority="2192">
      <colorScale>
        <cfvo type="min"/>
        <cfvo type="percentile" val="50"/>
        <cfvo type="max"/>
        <color rgb="FF63BE7B"/>
        <color rgb="FFFCFCFF"/>
        <color rgb="FFF8696B"/>
      </colorScale>
    </cfRule>
  </conditionalFormatting>
  <conditionalFormatting sqref="W15">
    <cfRule type="colorScale" priority="2185">
      <colorScale>
        <cfvo type="min"/>
        <cfvo type="percentile" val="50"/>
        <cfvo type="max"/>
        <color rgb="FF63BE7B"/>
        <color rgb="FFFCFCFF"/>
        <color rgb="FFF8696B"/>
      </colorScale>
    </cfRule>
    <cfRule type="colorScale" priority="2186">
      <colorScale>
        <cfvo type="min"/>
        <cfvo type="percentile" val="50"/>
        <cfvo type="max"/>
        <color rgb="FF63BE7B"/>
        <color rgb="FFFCFCFF"/>
        <color rgb="FFF8696B"/>
      </colorScale>
    </cfRule>
    <cfRule type="colorScale" priority="2187">
      <colorScale>
        <cfvo type="min"/>
        <cfvo type="max"/>
        <color rgb="FF63BE7B"/>
        <color rgb="FFFCFCFF"/>
      </colorScale>
    </cfRule>
    <cfRule type="colorScale" priority="2188">
      <colorScale>
        <cfvo type="min"/>
        <cfvo type="percentile" val="50"/>
        <cfvo type="max"/>
        <color rgb="FF63BE7B"/>
        <color rgb="FFFCFCFF"/>
        <color rgb="FFF8696B"/>
      </colorScale>
    </cfRule>
  </conditionalFormatting>
  <conditionalFormatting sqref="D15">
    <cfRule type="colorScale" priority="2184">
      <colorScale>
        <cfvo type="min"/>
        <cfvo type="percentile" val="50"/>
        <cfvo type="max"/>
        <color rgb="FFF8696B"/>
        <color rgb="FFFCFCFF"/>
        <color rgb="FF63BE7B"/>
      </colorScale>
    </cfRule>
  </conditionalFormatting>
  <conditionalFormatting sqref="E15">
    <cfRule type="colorScale" priority="2183">
      <colorScale>
        <cfvo type="min"/>
        <cfvo type="max"/>
        <color rgb="FFFCFCFF"/>
        <color rgb="FF63BE7B"/>
      </colorScale>
    </cfRule>
  </conditionalFormatting>
  <conditionalFormatting sqref="O15">
    <cfRule type="colorScale" priority="2182">
      <colorScale>
        <cfvo type="min"/>
        <cfvo type="percentile" val="50"/>
        <cfvo type="max"/>
        <color rgb="FF63BE7B"/>
        <color rgb="FFFCFCFF"/>
        <color rgb="FFF8696B"/>
      </colorScale>
    </cfRule>
  </conditionalFormatting>
  <conditionalFormatting sqref="P15">
    <cfRule type="colorScale" priority="2181">
      <colorScale>
        <cfvo type="min"/>
        <cfvo type="percentile" val="50"/>
        <cfvo type="max"/>
        <color rgb="FF63BE7B"/>
        <color rgb="FFFCFCFF"/>
        <color rgb="FFF8696B"/>
      </colorScale>
    </cfRule>
  </conditionalFormatting>
  <conditionalFormatting sqref="Q15">
    <cfRule type="colorScale" priority="2180">
      <colorScale>
        <cfvo type="min"/>
        <cfvo type="percentile" val="50"/>
        <cfvo type="max"/>
        <color rgb="FFF8696B"/>
        <color rgb="FFFCFCFF"/>
        <color rgb="FF63BE7B"/>
      </colorScale>
    </cfRule>
  </conditionalFormatting>
  <conditionalFormatting sqref="R15">
    <cfRule type="colorScale" priority="2178">
      <colorScale>
        <cfvo type="min"/>
        <cfvo type="percentile" val="50"/>
        <cfvo type="max"/>
        <color rgb="FFF8696B"/>
        <color rgb="FFFCFCFF"/>
        <color rgb="FF63BE7B"/>
      </colorScale>
    </cfRule>
    <cfRule type="colorScale" priority="2179">
      <colorScale>
        <cfvo type="min"/>
        <cfvo type="max"/>
        <color rgb="FFFCFCFF"/>
        <color rgb="FF63BE7B"/>
      </colorScale>
    </cfRule>
  </conditionalFormatting>
  <conditionalFormatting sqref="S15">
    <cfRule type="colorScale" priority="2177">
      <colorScale>
        <cfvo type="min"/>
        <cfvo type="percentile" val="50"/>
        <cfvo type="max"/>
        <color rgb="FFF8696B"/>
        <color rgb="FFFCFCFF"/>
        <color rgb="FF63BE7B"/>
      </colorScale>
    </cfRule>
  </conditionalFormatting>
  <conditionalFormatting sqref="S15">
    <cfRule type="colorScale" priority="2176">
      <colorScale>
        <cfvo type="min"/>
        <cfvo type="max"/>
        <color rgb="FFFCFCFF"/>
        <color rgb="FF63BE7B"/>
      </colorScale>
    </cfRule>
  </conditionalFormatting>
  <conditionalFormatting sqref="T15">
    <cfRule type="colorScale" priority="2175">
      <colorScale>
        <cfvo type="min"/>
        <cfvo type="percentile" val="50"/>
        <cfvo type="max"/>
        <color rgb="FFF8696B"/>
        <color rgb="FFFCFCFF"/>
        <color rgb="FF63BE7B"/>
      </colorScale>
    </cfRule>
  </conditionalFormatting>
  <conditionalFormatting sqref="U15">
    <cfRule type="colorScale" priority="2174">
      <colorScale>
        <cfvo type="min"/>
        <cfvo type="percentile" val="50"/>
        <cfvo type="max"/>
        <color rgb="FFF8696B"/>
        <color rgb="FFFCFCFF"/>
        <color rgb="FF63BE7B"/>
      </colorScale>
    </cfRule>
  </conditionalFormatting>
  <conditionalFormatting sqref="V15">
    <cfRule type="colorScale" priority="2173">
      <colorScale>
        <cfvo type="min"/>
        <cfvo type="percentile" val="50"/>
        <cfvo type="max"/>
        <color rgb="FF63BE7B"/>
        <color rgb="FFFCFCFF"/>
        <color rgb="FFF8696B"/>
      </colorScale>
    </cfRule>
  </conditionalFormatting>
  <conditionalFormatting sqref="W15">
    <cfRule type="colorScale" priority="2172">
      <colorScale>
        <cfvo type="min"/>
        <cfvo type="percentile" val="50"/>
        <cfvo type="max"/>
        <color rgb="FF63BE7B"/>
        <color rgb="FFFCFCFF"/>
        <color rgb="FFF8696B"/>
      </colorScale>
    </cfRule>
  </conditionalFormatting>
  <conditionalFormatting sqref="D15">
    <cfRule type="colorScale" priority="2171">
      <colorScale>
        <cfvo type="min"/>
        <cfvo type="percentile" val="50"/>
        <cfvo type="max"/>
        <color rgb="FFF8696B"/>
        <color rgb="FFFCFCFF"/>
        <color rgb="FF63BE7B"/>
      </colorScale>
    </cfRule>
  </conditionalFormatting>
  <conditionalFormatting sqref="E15">
    <cfRule type="colorScale" priority="2170">
      <colorScale>
        <cfvo type="min"/>
        <cfvo type="max"/>
        <color rgb="FFFCFCFF"/>
        <color rgb="FF63BE7B"/>
      </colorScale>
    </cfRule>
  </conditionalFormatting>
  <conditionalFormatting sqref="O15">
    <cfRule type="colorScale" priority="2169">
      <colorScale>
        <cfvo type="min"/>
        <cfvo type="percentile" val="50"/>
        <cfvo type="max"/>
        <color rgb="FF63BE7B"/>
        <color rgb="FFFCFCFF"/>
        <color rgb="FFF8696B"/>
      </colorScale>
    </cfRule>
  </conditionalFormatting>
  <conditionalFormatting sqref="P15">
    <cfRule type="colorScale" priority="2168">
      <colorScale>
        <cfvo type="min"/>
        <cfvo type="percentile" val="50"/>
        <cfvo type="max"/>
        <color rgb="FF63BE7B"/>
        <color rgb="FFFCFCFF"/>
        <color rgb="FFF8696B"/>
      </colorScale>
    </cfRule>
  </conditionalFormatting>
  <conditionalFormatting sqref="Q15">
    <cfRule type="colorScale" priority="2167">
      <colorScale>
        <cfvo type="min"/>
        <cfvo type="percentile" val="50"/>
        <cfvo type="max"/>
        <color rgb="FFF8696B"/>
        <color rgb="FFFCFCFF"/>
        <color rgb="FF63BE7B"/>
      </colorScale>
    </cfRule>
  </conditionalFormatting>
  <conditionalFormatting sqref="R15">
    <cfRule type="colorScale" priority="2165">
      <colorScale>
        <cfvo type="min"/>
        <cfvo type="percentile" val="50"/>
        <cfvo type="max"/>
        <color rgb="FFF8696B"/>
        <color rgb="FFFCFCFF"/>
        <color rgb="FF63BE7B"/>
      </colorScale>
    </cfRule>
    <cfRule type="colorScale" priority="2166">
      <colorScale>
        <cfvo type="min"/>
        <cfvo type="max"/>
        <color rgb="FFFCFCFF"/>
        <color rgb="FF63BE7B"/>
      </colorScale>
    </cfRule>
  </conditionalFormatting>
  <conditionalFormatting sqref="S15">
    <cfRule type="colorScale" priority="2163">
      <colorScale>
        <cfvo type="min"/>
        <cfvo type="percentile" val="50"/>
        <cfvo type="max"/>
        <color rgb="FFF8696B"/>
        <color rgb="FFFCFCFF"/>
        <color rgb="FF63BE7B"/>
      </colorScale>
    </cfRule>
    <cfRule type="colorScale" priority="2164">
      <colorScale>
        <cfvo type="min"/>
        <cfvo type="max"/>
        <color rgb="FFFCFCFF"/>
        <color rgb="FF63BE7B"/>
      </colorScale>
    </cfRule>
  </conditionalFormatting>
  <conditionalFormatting sqref="T15">
    <cfRule type="colorScale" priority="2162">
      <colorScale>
        <cfvo type="min"/>
        <cfvo type="percentile" val="50"/>
        <cfvo type="max"/>
        <color rgb="FFF8696B"/>
        <color rgb="FFFCFCFF"/>
        <color rgb="FF63BE7B"/>
      </colorScale>
    </cfRule>
  </conditionalFormatting>
  <conditionalFormatting sqref="U15">
    <cfRule type="colorScale" priority="2161">
      <colorScale>
        <cfvo type="min"/>
        <cfvo type="percentile" val="50"/>
        <cfvo type="max"/>
        <color rgb="FFF8696B"/>
        <color rgb="FFFCFCFF"/>
        <color rgb="FF63BE7B"/>
      </colorScale>
    </cfRule>
  </conditionalFormatting>
  <conditionalFormatting sqref="W15">
    <cfRule type="colorScale" priority="2160">
      <colorScale>
        <cfvo type="min"/>
        <cfvo type="percentile" val="50"/>
        <cfvo type="max"/>
        <color rgb="FF63BE7B"/>
        <color rgb="FFFCFCFF"/>
        <color rgb="FFF8696B"/>
      </colorScale>
    </cfRule>
  </conditionalFormatting>
  <conditionalFormatting sqref="D15">
    <cfRule type="colorScale" priority="2159">
      <colorScale>
        <cfvo type="min"/>
        <cfvo type="percentile" val="50"/>
        <cfvo type="max"/>
        <color rgb="FFF8696B"/>
        <color rgb="FFFCFCFF"/>
        <color rgb="FF63BE7B"/>
      </colorScale>
    </cfRule>
  </conditionalFormatting>
  <conditionalFormatting sqref="E15">
    <cfRule type="colorScale" priority="2158">
      <colorScale>
        <cfvo type="min"/>
        <cfvo type="max"/>
        <color rgb="FFFCFCFF"/>
        <color rgb="FF63BE7B"/>
      </colorScale>
    </cfRule>
  </conditionalFormatting>
  <conditionalFormatting sqref="O15">
    <cfRule type="colorScale" priority="2157">
      <colorScale>
        <cfvo type="min"/>
        <cfvo type="percentile" val="50"/>
        <cfvo type="max"/>
        <color rgb="FF63BE7B"/>
        <color rgb="FFFCFCFF"/>
        <color rgb="FFF8696B"/>
      </colorScale>
    </cfRule>
  </conditionalFormatting>
  <conditionalFormatting sqref="P15">
    <cfRule type="colorScale" priority="2156">
      <colorScale>
        <cfvo type="min"/>
        <cfvo type="percentile" val="50"/>
        <cfvo type="max"/>
        <color rgb="FF63BE7B"/>
        <color rgb="FFFCFCFF"/>
        <color rgb="FFF8696B"/>
      </colorScale>
    </cfRule>
  </conditionalFormatting>
  <conditionalFormatting sqref="Q15">
    <cfRule type="colorScale" priority="2155">
      <colorScale>
        <cfvo type="min"/>
        <cfvo type="percentile" val="50"/>
        <cfvo type="max"/>
        <color rgb="FFF8696B"/>
        <color rgb="FFFCFCFF"/>
        <color rgb="FF63BE7B"/>
      </colorScale>
    </cfRule>
  </conditionalFormatting>
  <conditionalFormatting sqref="R15">
    <cfRule type="colorScale" priority="2154">
      <colorScale>
        <cfvo type="min"/>
        <cfvo type="max"/>
        <color rgb="FFFCFCFF"/>
        <color rgb="FF63BE7B"/>
      </colorScale>
    </cfRule>
  </conditionalFormatting>
  <conditionalFormatting sqref="S15">
    <cfRule type="colorScale" priority="2152">
      <colorScale>
        <cfvo type="min"/>
        <cfvo type="percentile" val="50"/>
        <cfvo type="max"/>
        <color rgb="FFF8696B"/>
        <color rgb="FFFCFCFF"/>
        <color rgb="FF63BE7B"/>
      </colorScale>
    </cfRule>
    <cfRule type="colorScale" priority="2153">
      <colorScale>
        <cfvo type="min"/>
        <cfvo type="max"/>
        <color rgb="FFFCFCFF"/>
        <color rgb="FF63BE7B"/>
      </colorScale>
    </cfRule>
  </conditionalFormatting>
  <conditionalFormatting sqref="T15">
    <cfRule type="colorScale" priority="2151">
      <colorScale>
        <cfvo type="min"/>
        <cfvo type="percentile" val="50"/>
        <cfvo type="max"/>
        <color rgb="FFF8696B"/>
        <color rgb="FFFCFCFF"/>
        <color rgb="FF63BE7B"/>
      </colorScale>
    </cfRule>
  </conditionalFormatting>
  <conditionalFormatting sqref="U15">
    <cfRule type="colorScale" priority="2150">
      <colorScale>
        <cfvo type="min"/>
        <cfvo type="percentile" val="50"/>
        <cfvo type="max"/>
        <color rgb="FFF8696B"/>
        <color rgb="FFFCFCFF"/>
        <color rgb="FF63BE7B"/>
      </colorScale>
    </cfRule>
  </conditionalFormatting>
  <conditionalFormatting sqref="W15">
    <cfRule type="colorScale" priority="2149">
      <colorScale>
        <cfvo type="min"/>
        <cfvo type="percentile" val="50"/>
        <cfvo type="max"/>
        <color rgb="FF63BE7B"/>
        <color rgb="FFFCFCFF"/>
        <color rgb="FFF8696B"/>
      </colorScale>
    </cfRule>
  </conditionalFormatting>
  <conditionalFormatting sqref="D15">
    <cfRule type="colorScale" priority="2148">
      <colorScale>
        <cfvo type="min"/>
        <cfvo type="percentile" val="50"/>
        <cfvo type="max"/>
        <color rgb="FFF8696B"/>
        <color rgb="FFFCFCFF"/>
        <color rgb="FF63BE7B"/>
      </colorScale>
    </cfRule>
  </conditionalFormatting>
  <conditionalFormatting sqref="E15">
    <cfRule type="colorScale" priority="2147">
      <colorScale>
        <cfvo type="min"/>
        <cfvo type="max"/>
        <color rgb="FFFCFCFF"/>
        <color rgb="FF63BE7B"/>
      </colorScale>
    </cfRule>
  </conditionalFormatting>
  <conditionalFormatting sqref="O15">
    <cfRule type="colorScale" priority="2146">
      <colorScale>
        <cfvo type="min"/>
        <cfvo type="percentile" val="50"/>
        <cfvo type="max"/>
        <color rgb="FF63BE7B"/>
        <color rgb="FFFCFCFF"/>
        <color rgb="FFF8696B"/>
      </colorScale>
    </cfRule>
  </conditionalFormatting>
  <conditionalFormatting sqref="P15">
    <cfRule type="colorScale" priority="2145">
      <colorScale>
        <cfvo type="min"/>
        <cfvo type="percentile" val="50"/>
        <cfvo type="max"/>
        <color rgb="FF63BE7B"/>
        <color rgb="FFFCFCFF"/>
        <color rgb="FFF8696B"/>
      </colorScale>
    </cfRule>
  </conditionalFormatting>
  <conditionalFormatting sqref="Q15">
    <cfRule type="colorScale" priority="2144">
      <colorScale>
        <cfvo type="min"/>
        <cfvo type="percentile" val="50"/>
        <cfvo type="max"/>
        <color rgb="FFF8696B"/>
        <color rgb="FFFCFCFF"/>
        <color rgb="FF63BE7B"/>
      </colorScale>
    </cfRule>
  </conditionalFormatting>
  <conditionalFormatting sqref="R15">
    <cfRule type="colorScale" priority="2143">
      <colorScale>
        <cfvo type="min"/>
        <cfvo type="max"/>
        <color rgb="FFFCFCFF"/>
        <color rgb="FF63BE7B"/>
      </colorScale>
    </cfRule>
  </conditionalFormatting>
  <conditionalFormatting sqref="S15">
    <cfRule type="colorScale" priority="2142">
      <colorScale>
        <cfvo type="min"/>
        <cfvo type="max"/>
        <color rgb="FFFCFCFF"/>
        <color rgb="FF63BE7B"/>
      </colorScale>
    </cfRule>
  </conditionalFormatting>
  <conditionalFormatting sqref="T15">
    <cfRule type="colorScale" priority="2141">
      <colorScale>
        <cfvo type="min"/>
        <cfvo type="max"/>
        <color rgb="FFFCFCFF"/>
        <color rgb="FF63BE7B"/>
      </colorScale>
    </cfRule>
  </conditionalFormatting>
  <conditionalFormatting sqref="U15">
    <cfRule type="colorScale" priority="2140">
      <colorScale>
        <cfvo type="min"/>
        <cfvo type="max"/>
        <color rgb="FFFCFCFF"/>
        <color rgb="FF63BE7B"/>
      </colorScale>
    </cfRule>
  </conditionalFormatting>
  <conditionalFormatting sqref="V15">
    <cfRule type="colorScale" priority="2139">
      <colorScale>
        <cfvo type="min"/>
        <cfvo type="percentile" val="50"/>
        <cfvo type="max"/>
        <color rgb="FF63BE7B"/>
        <color rgb="FFFCFCFF"/>
        <color rgb="FFF8696B"/>
      </colorScale>
    </cfRule>
  </conditionalFormatting>
  <conditionalFormatting sqref="D15">
    <cfRule type="colorScale" priority="2138">
      <colorScale>
        <cfvo type="min"/>
        <cfvo type="percentile" val="50"/>
        <cfvo type="max"/>
        <color rgb="FFF8696B"/>
        <color rgb="FFFCFCFF"/>
        <color rgb="FF63BE7B"/>
      </colorScale>
    </cfRule>
  </conditionalFormatting>
  <conditionalFormatting sqref="O15">
    <cfRule type="colorScale" priority="2137">
      <colorScale>
        <cfvo type="min"/>
        <cfvo type="percentile" val="50"/>
        <cfvo type="max"/>
        <color rgb="FF63BE7B"/>
        <color rgb="FFFCFCFF"/>
        <color rgb="FFF8696B"/>
      </colorScale>
    </cfRule>
  </conditionalFormatting>
  <conditionalFormatting sqref="P15">
    <cfRule type="colorScale" priority="2136">
      <colorScale>
        <cfvo type="min"/>
        <cfvo type="percentile" val="50"/>
        <cfvo type="max"/>
        <color rgb="FF63BE7B"/>
        <color rgb="FFFCFCFF"/>
        <color rgb="FFF8696B"/>
      </colorScale>
    </cfRule>
  </conditionalFormatting>
  <conditionalFormatting sqref="Q15">
    <cfRule type="colorScale" priority="2135">
      <colorScale>
        <cfvo type="min"/>
        <cfvo type="percentile" val="50"/>
        <cfvo type="max"/>
        <color rgb="FFF8696B"/>
        <color rgb="FFFCFCFF"/>
        <color rgb="FF63BE7B"/>
      </colorScale>
    </cfRule>
  </conditionalFormatting>
  <conditionalFormatting sqref="R15">
    <cfRule type="colorScale" priority="2134">
      <colorScale>
        <cfvo type="min"/>
        <cfvo type="max"/>
        <color rgb="FFFCFCFF"/>
        <color rgb="FF63BE7B"/>
      </colorScale>
    </cfRule>
  </conditionalFormatting>
  <conditionalFormatting sqref="S15">
    <cfRule type="colorScale" priority="2133">
      <colorScale>
        <cfvo type="min"/>
        <cfvo type="percentile" val="50"/>
        <cfvo type="max"/>
        <color rgb="FFF8696B"/>
        <color rgb="FFFCFCFF"/>
        <color rgb="FF63BE7B"/>
      </colorScale>
    </cfRule>
  </conditionalFormatting>
  <conditionalFormatting sqref="T15">
    <cfRule type="colorScale" priority="2132">
      <colorScale>
        <cfvo type="min"/>
        <cfvo type="percentile" val="50"/>
        <cfvo type="max"/>
        <color rgb="FFF8696B"/>
        <color rgb="FFFCFCFF"/>
        <color rgb="FF63BE7B"/>
      </colorScale>
    </cfRule>
  </conditionalFormatting>
  <conditionalFormatting sqref="U15">
    <cfRule type="colorScale" priority="2131">
      <colorScale>
        <cfvo type="min"/>
        <cfvo type="percentile" val="50"/>
        <cfvo type="max"/>
        <color rgb="FFF8696B"/>
        <color rgb="FFFCFCFF"/>
        <color rgb="FF63BE7B"/>
      </colorScale>
    </cfRule>
  </conditionalFormatting>
  <conditionalFormatting sqref="V15">
    <cfRule type="colorScale" priority="2130">
      <colorScale>
        <cfvo type="min"/>
        <cfvo type="percentile" val="50"/>
        <cfvo type="max"/>
        <color rgb="FF63BE7B"/>
        <color rgb="FFFCFCFF"/>
        <color rgb="FFF8696B"/>
      </colorScale>
    </cfRule>
  </conditionalFormatting>
  <conditionalFormatting sqref="W15">
    <cfRule type="colorScale" priority="2129">
      <colorScale>
        <cfvo type="min"/>
        <cfvo type="percentile" val="50"/>
        <cfvo type="max"/>
        <color rgb="FF63BE7B"/>
        <color rgb="FFFCFCFF"/>
        <color rgb="FFF8696B"/>
      </colorScale>
    </cfRule>
  </conditionalFormatting>
  <conditionalFormatting sqref="E15">
    <cfRule type="colorScale" priority="2125">
      <colorScale>
        <cfvo type="min"/>
        <cfvo type="max"/>
        <color rgb="FFFCFCFF"/>
        <color rgb="FF63BE7B"/>
      </colorScale>
    </cfRule>
    <cfRule type="colorScale" priority="2126">
      <colorScale>
        <cfvo type="min"/>
        <cfvo type="max"/>
        <color rgb="FFFCFCFF"/>
        <color rgb="FF63BE7B"/>
      </colorScale>
    </cfRule>
    <cfRule type="colorScale" priority="2127">
      <colorScale>
        <cfvo type="min"/>
        <cfvo type="percentile" val="50"/>
        <cfvo type="max"/>
        <color rgb="FFF8696B"/>
        <color rgb="FFFFEB84"/>
        <color rgb="FF63BE7B"/>
      </colorScale>
    </cfRule>
    <cfRule type="colorScale" priority="2128">
      <colorScale>
        <cfvo type="min"/>
        <cfvo type="max"/>
        <color rgb="FFFFEF9C"/>
        <color rgb="FF63BE7B"/>
      </colorScale>
    </cfRule>
  </conditionalFormatting>
  <conditionalFormatting sqref="D15">
    <cfRule type="colorScale" priority="2124">
      <colorScale>
        <cfvo type="min"/>
        <cfvo type="percentile" val="50"/>
        <cfvo type="max"/>
        <color rgb="FFF8696B"/>
        <color rgb="FFFCFCFF"/>
        <color rgb="FF63BE7B"/>
      </colorScale>
    </cfRule>
  </conditionalFormatting>
  <conditionalFormatting sqref="E15">
    <cfRule type="colorScale" priority="2123">
      <colorScale>
        <cfvo type="min"/>
        <cfvo type="max"/>
        <color rgb="FFFCFCFF"/>
        <color rgb="FF63BE7B"/>
      </colorScale>
    </cfRule>
  </conditionalFormatting>
  <conditionalFormatting sqref="D15">
    <cfRule type="colorScale" priority="2122">
      <colorScale>
        <cfvo type="min"/>
        <cfvo type="percentile" val="50"/>
        <cfvo type="max"/>
        <color rgb="FFF8696B"/>
        <color rgb="FFFCFCFF"/>
        <color rgb="FF63BE7B"/>
      </colorScale>
    </cfRule>
  </conditionalFormatting>
  <conditionalFormatting sqref="O15">
    <cfRule type="colorScale" priority="2120">
      <colorScale>
        <cfvo type="min"/>
        <cfvo type="percentile" val="50"/>
        <cfvo type="max"/>
        <color rgb="FF63BE7B"/>
        <color rgb="FFFCFCFF"/>
        <color rgb="FFF8696B"/>
      </colorScale>
    </cfRule>
    <cfRule type="colorScale" priority="2121">
      <colorScale>
        <cfvo type="min"/>
        <cfvo type="max"/>
        <color rgb="FFFCFCFF"/>
        <color rgb="FF63BE7B"/>
      </colorScale>
    </cfRule>
  </conditionalFormatting>
  <conditionalFormatting sqref="P15">
    <cfRule type="colorScale" priority="2119">
      <colorScale>
        <cfvo type="min"/>
        <cfvo type="percentile" val="50"/>
        <cfvo type="max"/>
        <color rgb="FF63BE7B"/>
        <color rgb="FFFCFCFF"/>
        <color rgb="FFF8696B"/>
      </colorScale>
    </cfRule>
  </conditionalFormatting>
  <conditionalFormatting sqref="Q15">
    <cfRule type="colorScale" priority="2118">
      <colorScale>
        <cfvo type="min"/>
        <cfvo type="percentile" val="50"/>
        <cfvo type="max"/>
        <color rgb="FFF8696B"/>
        <color rgb="FFFCFCFF"/>
        <color rgb="FF63BE7B"/>
      </colorScale>
    </cfRule>
  </conditionalFormatting>
  <conditionalFormatting sqref="R15">
    <cfRule type="colorScale" priority="2117">
      <colorScale>
        <cfvo type="min"/>
        <cfvo type="max"/>
        <color rgb="FFFCFCFF"/>
        <color rgb="FF63BE7B"/>
      </colorScale>
    </cfRule>
  </conditionalFormatting>
  <conditionalFormatting sqref="S15">
    <cfRule type="colorScale" priority="2116">
      <colorScale>
        <cfvo type="min"/>
        <cfvo type="percentile" val="50"/>
        <cfvo type="max"/>
        <color rgb="FFF8696B"/>
        <color rgb="FFFCFCFF"/>
        <color rgb="FF63BE7B"/>
      </colorScale>
    </cfRule>
  </conditionalFormatting>
  <conditionalFormatting sqref="T15">
    <cfRule type="colorScale" priority="2115">
      <colorScale>
        <cfvo type="min"/>
        <cfvo type="percentile" val="50"/>
        <cfvo type="max"/>
        <color rgb="FFF8696B"/>
        <color rgb="FFFCFCFF"/>
        <color rgb="FF63BE7B"/>
      </colorScale>
    </cfRule>
  </conditionalFormatting>
  <conditionalFormatting sqref="U15">
    <cfRule type="colorScale" priority="2114">
      <colorScale>
        <cfvo type="min"/>
        <cfvo type="percentile" val="50"/>
        <cfvo type="max"/>
        <color rgb="FFF8696B"/>
        <color rgb="FFFCFCFF"/>
        <color rgb="FF63BE7B"/>
      </colorScale>
    </cfRule>
  </conditionalFormatting>
  <conditionalFormatting sqref="V15">
    <cfRule type="colorScale" priority="2113">
      <colorScale>
        <cfvo type="min"/>
        <cfvo type="percentile" val="50"/>
        <cfvo type="max"/>
        <color rgb="FF63BE7B"/>
        <color rgb="FFFCFCFF"/>
        <color rgb="FFF8696B"/>
      </colorScale>
    </cfRule>
  </conditionalFormatting>
  <conditionalFormatting sqref="W15">
    <cfRule type="colorScale" priority="2112">
      <colorScale>
        <cfvo type="min"/>
        <cfvo type="percentile" val="50"/>
        <cfvo type="max"/>
        <color rgb="FF63BE7B"/>
        <color rgb="FFFCFCFF"/>
        <color rgb="FFF8696B"/>
      </colorScale>
    </cfRule>
  </conditionalFormatting>
  <conditionalFormatting sqref="E15">
    <cfRule type="colorScale" priority="2111">
      <colorScale>
        <cfvo type="min"/>
        <cfvo type="max"/>
        <color rgb="FFFCFCFF"/>
        <color rgb="FF63BE7B"/>
      </colorScale>
    </cfRule>
  </conditionalFormatting>
  <conditionalFormatting sqref="F15">
    <cfRule type="colorScale" priority="2110">
      <colorScale>
        <cfvo type="min"/>
        <cfvo type="max"/>
        <color rgb="FFFCFCFF"/>
        <color rgb="FF63BE7B"/>
      </colorScale>
    </cfRule>
  </conditionalFormatting>
  <conditionalFormatting sqref="F15">
    <cfRule type="colorScale" priority="2104">
      <colorScale>
        <cfvo type="min"/>
        <cfvo type="max"/>
        <color rgb="FFFCFCFF"/>
        <color rgb="FF63BE7B"/>
      </colorScale>
    </cfRule>
    <cfRule type="colorScale" priority="2105">
      <colorScale>
        <cfvo type="min"/>
        <cfvo type="max"/>
        <color rgb="FFFCFCFF"/>
        <color rgb="FF63BE7B"/>
      </colorScale>
    </cfRule>
    <cfRule type="colorScale" priority="2106">
      <colorScale>
        <cfvo type="min"/>
        <cfvo type="max"/>
        <color rgb="FFFCFCFF"/>
        <color rgb="FF63BE7B"/>
      </colorScale>
    </cfRule>
    <cfRule type="colorScale" priority="2107">
      <colorScale>
        <cfvo type="min"/>
        <cfvo type="percentile" val="50"/>
        <cfvo type="max"/>
        <color rgb="FFF8696B"/>
        <color rgb="FFFCFCFF"/>
        <color rgb="FF63BE7B"/>
      </colorScale>
    </cfRule>
    <cfRule type="colorScale" priority="2108">
      <colorScale>
        <cfvo type="min"/>
        <cfvo type="max"/>
        <color rgb="FFFCFCFF"/>
        <color rgb="FF63BE7B"/>
      </colorScale>
    </cfRule>
    <cfRule type="colorScale" priority="2109">
      <colorScale>
        <cfvo type="min"/>
        <cfvo type="percentile" val="50"/>
        <cfvo type="max"/>
        <color rgb="FFF8696B"/>
        <color rgb="FFFCFCFF"/>
        <color rgb="FF63BE7B"/>
      </colorScale>
    </cfRule>
  </conditionalFormatting>
  <conditionalFormatting sqref="F15">
    <cfRule type="colorScale" priority="2103">
      <colorScale>
        <cfvo type="min"/>
        <cfvo type="max"/>
        <color rgb="FFFCFCFF"/>
        <color rgb="FF63BE7B"/>
      </colorScale>
    </cfRule>
  </conditionalFormatting>
  <conditionalFormatting sqref="F15">
    <cfRule type="colorScale" priority="2102">
      <colorScale>
        <cfvo type="min"/>
        <cfvo type="max"/>
        <color rgb="FFFCFCFF"/>
        <color rgb="FF63BE7B"/>
      </colorScale>
    </cfRule>
  </conditionalFormatting>
  <conditionalFormatting sqref="F15">
    <cfRule type="colorScale" priority="2101">
      <colorScale>
        <cfvo type="min"/>
        <cfvo type="max"/>
        <color rgb="FFFCFCFF"/>
        <color rgb="FF63BE7B"/>
      </colorScale>
    </cfRule>
  </conditionalFormatting>
  <conditionalFormatting sqref="F15">
    <cfRule type="colorScale" priority="2100">
      <colorScale>
        <cfvo type="min"/>
        <cfvo type="max"/>
        <color rgb="FFFCFCFF"/>
        <color rgb="FF63BE7B"/>
      </colorScale>
    </cfRule>
  </conditionalFormatting>
  <conditionalFormatting sqref="F15">
    <cfRule type="colorScale" priority="2096">
      <colorScale>
        <cfvo type="min"/>
        <cfvo type="max"/>
        <color rgb="FFFCFCFF"/>
        <color rgb="FF63BE7B"/>
      </colorScale>
    </cfRule>
    <cfRule type="colorScale" priority="2097">
      <colorScale>
        <cfvo type="min"/>
        <cfvo type="max"/>
        <color rgb="FFFCFCFF"/>
        <color rgb="FF63BE7B"/>
      </colorScale>
    </cfRule>
    <cfRule type="colorScale" priority="2098">
      <colorScale>
        <cfvo type="min"/>
        <cfvo type="percentile" val="50"/>
        <cfvo type="max"/>
        <color rgb="FFF8696B"/>
        <color rgb="FFFFEB84"/>
        <color rgb="FF63BE7B"/>
      </colorScale>
    </cfRule>
    <cfRule type="colorScale" priority="2099">
      <colorScale>
        <cfvo type="min"/>
        <cfvo type="max"/>
        <color rgb="FFFFEF9C"/>
        <color rgb="FF63BE7B"/>
      </colorScale>
    </cfRule>
  </conditionalFormatting>
  <conditionalFormatting sqref="F15">
    <cfRule type="colorScale" priority="2095">
      <colorScale>
        <cfvo type="min"/>
        <cfvo type="max"/>
        <color rgb="FFFCFCFF"/>
        <color rgb="FF63BE7B"/>
      </colorScale>
    </cfRule>
  </conditionalFormatting>
  <conditionalFormatting sqref="F15">
    <cfRule type="colorScale" priority="2094">
      <colorScale>
        <cfvo type="min"/>
        <cfvo type="max"/>
        <color rgb="FFFCFCFF"/>
        <color rgb="FF63BE7B"/>
      </colorScale>
    </cfRule>
  </conditionalFormatting>
  <conditionalFormatting sqref="G15">
    <cfRule type="colorScale" priority="2093">
      <colorScale>
        <cfvo type="min"/>
        <cfvo type="max"/>
        <color rgb="FFFCFCFF"/>
        <color rgb="FF63BE7B"/>
      </colorScale>
    </cfRule>
  </conditionalFormatting>
  <conditionalFormatting sqref="G15">
    <cfRule type="colorScale" priority="2087">
      <colorScale>
        <cfvo type="min"/>
        <cfvo type="max"/>
        <color rgb="FFFCFCFF"/>
        <color rgb="FF63BE7B"/>
      </colorScale>
    </cfRule>
    <cfRule type="colorScale" priority="2088">
      <colorScale>
        <cfvo type="min"/>
        <cfvo type="max"/>
        <color rgb="FFFCFCFF"/>
        <color rgb="FF63BE7B"/>
      </colorScale>
    </cfRule>
    <cfRule type="colorScale" priority="2089">
      <colorScale>
        <cfvo type="min"/>
        <cfvo type="max"/>
        <color rgb="FFFCFCFF"/>
        <color rgb="FF63BE7B"/>
      </colorScale>
    </cfRule>
    <cfRule type="colorScale" priority="2090">
      <colorScale>
        <cfvo type="min"/>
        <cfvo type="percentile" val="50"/>
        <cfvo type="max"/>
        <color rgb="FFF8696B"/>
        <color rgb="FFFCFCFF"/>
        <color rgb="FF63BE7B"/>
      </colorScale>
    </cfRule>
    <cfRule type="colorScale" priority="2091">
      <colorScale>
        <cfvo type="min"/>
        <cfvo type="max"/>
        <color rgb="FFFCFCFF"/>
        <color rgb="FF63BE7B"/>
      </colorScale>
    </cfRule>
    <cfRule type="colorScale" priority="2092">
      <colorScale>
        <cfvo type="min"/>
        <cfvo type="percentile" val="50"/>
        <cfvo type="max"/>
        <color rgb="FFF8696B"/>
        <color rgb="FFFCFCFF"/>
        <color rgb="FF63BE7B"/>
      </colorScale>
    </cfRule>
  </conditionalFormatting>
  <conditionalFormatting sqref="G15">
    <cfRule type="colorScale" priority="2086">
      <colorScale>
        <cfvo type="min"/>
        <cfvo type="max"/>
        <color rgb="FFFCFCFF"/>
        <color rgb="FF63BE7B"/>
      </colorScale>
    </cfRule>
  </conditionalFormatting>
  <conditionalFormatting sqref="G15">
    <cfRule type="colorScale" priority="2085">
      <colorScale>
        <cfvo type="min"/>
        <cfvo type="max"/>
        <color rgb="FFFCFCFF"/>
        <color rgb="FF63BE7B"/>
      </colorScale>
    </cfRule>
  </conditionalFormatting>
  <conditionalFormatting sqref="G15">
    <cfRule type="colorScale" priority="2084">
      <colorScale>
        <cfvo type="min"/>
        <cfvo type="max"/>
        <color rgb="FFFCFCFF"/>
        <color rgb="FF63BE7B"/>
      </colorScale>
    </cfRule>
  </conditionalFormatting>
  <conditionalFormatting sqref="G15">
    <cfRule type="colorScale" priority="2083">
      <colorScale>
        <cfvo type="min"/>
        <cfvo type="max"/>
        <color rgb="FFFCFCFF"/>
        <color rgb="FF63BE7B"/>
      </colorScale>
    </cfRule>
  </conditionalFormatting>
  <conditionalFormatting sqref="G15">
    <cfRule type="colorScale" priority="2079">
      <colorScale>
        <cfvo type="min"/>
        <cfvo type="max"/>
        <color rgb="FFFCFCFF"/>
        <color rgb="FF63BE7B"/>
      </colorScale>
    </cfRule>
    <cfRule type="colorScale" priority="2080">
      <colorScale>
        <cfvo type="min"/>
        <cfvo type="max"/>
        <color rgb="FFFCFCFF"/>
        <color rgb="FF63BE7B"/>
      </colorScale>
    </cfRule>
    <cfRule type="colorScale" priority="2081">
      <colorScale>
        <cfvo type="min"/>
        <cfvo type="percentile" val="50"/>
        <cfvo type="max"/>
        <color rgb="FFF8696B"/>
        <color rgb="FFFFEB84"/>
        <color rgb="FF63BE7B"/>
      </colorScale>
    </cfRule>
    <cfRule type="colorScale" priority="2082">
      <colorScale>
        <cfvo type="min"/>
        <cfvo type="max"/>
        <color rgb="FFFFEF9C"/>
        <color rgb="FF63BE7B"/>
      </colorScale>
    </cfRule>
  </conditionalFormatting>
  <conditionalFormatting sqref="G15">
    <cfRule type="colorScale" priority="2078">
      <colorScale>
        <cfvo type="min"/>
        <cfvo type="max"/>
        <color rgb="FFFCFCFF"/>
        <color rgb="FF63BE7B"/>
      </colorScale>
    </cfRule>
  </conditionalFormatting>
  <conditionalFormatting sqref="G15">
    <cfRule type="colorScale" priority="2077">
      <colorScale>
        <cfvo type="min"/>
        <cfvo type="max"/>
        <color rgb="FFFCFCFF"/>
        <color rgb="FF63BE7B"/>
      </colorScale>
    </cfRule>
  </conditionalFormatting>
  <conditionalFormatting sqref="H15">
    <cfRule type="colorScale" priority="2076">
      <colorScale>
        <cfvo type="min"/>
        <cfvo type="max"/>
        <color rgb="FFFCFCFF"/>
        <color rgb="FF63BE7B"/>
      </colorScale>
    </cfRule>
  </conditionalFormatting>
  <conditionalFormatting sqref="H15">
    <cfRule type="colorScale" priority="2070">
      <colorScale>
        <cfvo type="min"/>
        <cfvo type="max"/>
        <color rgb="FFFCFCFF"/>
        <color rgb="FF63BE7B"/>
      </colorScale>
    </cfRule>
    <cfRule type="colorScale" priority="2071">
      <colorScale>
        <cfvo type="min"/>
        <cfvo type="max"/>
        <color rgb="FFFCFCFF"/>
        <color rgb="FF63BE7B"/>
      </colorScale>
    </cfRule>
    <cfRule type="colorScale" priority="2072">
      <colorScale>
        <cfvo type="min"/>
        <cfvo type="max"/>
        <color rgb="FFFCFCFF"/>
        <color rgb="FF63BE7B"/>
      </colorScale>
    </cfRule>
    <cfRule type="colorScale" priority="2073">
      <colorScale>
        <cfvo type="min"/>
        <cfvo type="percentile" val="50"/>
        <cfvo type="max"/>
        <color rgb="FFF8696B"/>
        <color rgb="FFFCFCFF"/>
        <color rgb="FF63BE7B"/>
      </colorScale>
    </cfRule>
    <cfRule type="colorScale" priority="2074">
      <colorScale>
        <cfvo type="min"/>
        <cfvo type="max"/>
        <color rgb="FFFCFCFF"/>
        <color rgb="FF63BE7B"/>
      </colorScale>
    </cfRule>
    <cfRule type="colorScale" priority="2075">
      <colorScale>
        <cfvo type="min"/>
        <cfvo type="percentile" val="50"/>
        <cfvo type="max"/>
        <color rgb="FFF8696B"/>
        <color rgb="FFFCFCFF"/>
        <color rgb="FF63BE7B"/>
      </colorScale>
    </cfRule>
  </conditionalFormatting>
  <conditionalFormatting sqref="H15">
    <cfRule type="colorScale" priority="2069">
      <colorScale>
        <cfvo type="min"/>
        <cfvo type="max"/>
        <color rgb="FFFCFCFF"/>
        <color rgb="FF63BE7B"/>
      </colorScale>
    </cfRule>
  </conditionalFormatting>
  <conditionalFormatting sqref="H15">
    <cfRule type="colorScale" priority="2068">
      <colorScale>
        <cfvo type="min"/>
        <cfvo type="max"/>
        <color rgb="FFFCFCFF"/>
        <color rgb="FF63BE7B"/>
      </colorScale>
    </cfRule>
  </conditionalFormatting>
  <conditionalFormatting sqref="H15">
    <cfRule type="colorScale" priority="2067">
      <colorScale>
        <cfvo type="min"/>
        <cfvo type="max"/>
        <color rgb="FFFCFCFF"/>
        <color rgb="FF63BE7B"/>
      </colorScale>
    </cfRule>
  </conditionalFormatting>
  <conditionalFormatting sqref="H15">
    <cfRule type="colorScale" priority="2066">
      <colorScale>
        <cfvo type="min"/>
        <cfvo type="max"/>
        <color rgb="FFFCFCFF"/>
        <color rgb="FF63BE7B"/>
      </colorScale>
    </cfRule>
  </conditionalFormatting>
  <conditionalFormatting sqref="H15">
    <cfRule type="colorScale" priority="2062">
      <colorScale>
        <cfvo type="min"/>
        <cfvo type="max"/>
        <color rgb="FFFCFCFF"/>
        <color rgb="FF63BE7B"/>
      </colorScale>
    </cfRule>
    <cfRule type="colorScale" priority="2063">
      <colorScale>
        <cfvo type="min"/>
        <cfvo type="max"/>
        <color rgb="FFFCFCFF"/>
        <color rgb="FF63BE7B"/>
      </colorScale>
    </cfRule>
    <cfRule type="colorScale" priority="2064">
      <colorScale>
        <cfvo type="min"/>
        <cfvo type="percentile" val="50"/>
        <cfvo type="max"/>
        <color rgb="FFF8696B"/>
        <color rgb="FFFFEB84"/>
        <color rgb="FF63BE7B"/>
      </colorScale>
    </cfRule>
    <cfRule type="colorScale" priority="2065">
      <colorScale>
        <cfvo type="min"/>
        <cfvo type="max"/>
        <color rgb="FFFFEF9C"/>
        <color rgb="FF63BE7B"/>
      </colorScale>
    </cfRule>
  </conditionalFormatting>
  <conditionalFormatting sqref="H15">
    <cfRule type="colorScale" priority="2061">
      <colorScale>
        <cfvo type="min"/>
        <cfvo type="max"/>
        <color rgb="FFFCFCFF"/>
        <color rgb="FF63BE7B"/>
      </colorScale>
    </cfRule>
  </conditionalFormatting>
  <conditionalFormatting sqref="H15">
    <cfRule type="colorScale" priority="2060">
      <colorScale>
        <cfvo type="min"/>
        <cfvo type="max"/>
        <color rgb="FFFCFCFF"/>
        <color rgb="FF63BE7B"/>
      </colorScale>
    </cfRule>
  </conditionalFormatting>
  <conditionalFormatting sqref="I15">
    <cfRule type="colorScale" priority="2059">
      <colorScale>
        <cfvo type="min"/>
        <cfvo type="max"/>
        <color rgb="FFFCFCFF"/>
        <color rgb="FF63BE7B"/>
      </colorScale>
    </cfRule>
  </conditionalFormatting>
  <conditionalFormatting sqref="I15">
    <cfRule type="colorScale" priority="2053">
      <colorScale>
        <cfvo type="min"/>
        <cfvo type="max"/>
        <color rgb="FFFCFCFF"/>
        <color rgb="FF63BE7B"/>
      </colorScale>
    </cfRule>
    <cfRule type="colorScale" priority="2054">
      <colorScale>
        <cfvo type="min"/>
        <cfvo type="max"/>
        <color rgb="FFFCFCFF"/>
        <color rgb="FF63BE7B"/>
      </colorScale>
    </cfRule>
    <cfRule type="colorScale" priority="2055">
      <colorScale>
        <cfvo type="min"/>
        <cfvo type="max"/>
        <color rgb="FFFCFCFF"/>
        <color rgb="FF63BE7B"/>
      </colorScale>
    </cfRule>
    <cfRule type="colorScale" priority="2056">
      <colorScale>
        <cfvo type="min"/>
        <cfvo type="percentile" val="50"/>
        <cfvo type="max"/>
        <color rgb="FFF8696B"/>
        <color rgb="FFFCFCFF"/>
        <color rgb="FF63BE7B"/>
      </colorScale>
    </cfRule>
    <cfRule type="colorScale" priority="2057">
      <colorScale>
        <cfvo type="min"/>
        <cfvo type="max"/>
        <color rgb="FFFCFCFF"/>
        <color rgb="FF63BE7B"/>
      </colorScale>
    </cfRule>
    <cfRule type="colorScale" priority="2058">
      <colorScale>
        <cfvo type="min"/>
        <cfvo type="percentile" val="50"/>
        <cfvo type="max"/>
        <color rgb="FFF8696B"/>
        <color rgb="FFFCFCFF"/>
        <color rgb="FF63BE7B"/>
      </colorScale>
    </cfRule>
  </conditionalFormatting>
  <conditionalFormatting sqref="I15">
    <cfRule type="colorScale" priority="2052">
      <colorScale>
        <cfvo type="min"/>
        <cfvo type="max"/>
        <color rgb="FFFCFCFF"/>
        <color rgb="FF63BE7B"/>
      </colorScale>
    </cfRule>
  </conditionalFormatting>
  <conditionalFormatting sqref="I15">
    <cfRule type="colorScale" priority="2051">
      <colorScale>
        <cfvo type="min"/>
        <cfvo type="max"/>
        <color rgb="FFFCFCFF"/>
        <color rgb="FF63BE7B"/>
      </colorScale>
    </cfRule>
  </conditionalFormatting>
  <conditionalFormatting sqref="I15">
    <cfRule type="colorScale" priority="2050">
      <colorScale>
        <cfvo type="min"/>
        <cfvo type="max"/>
        <color rgb="FFFCFCFF"/>
        <color rgb="FF63BE7B"/>
      </colorScale>
    </cfRule>
  </conditionalFormatting>
  <conditionalFormatting sqref="I15">
    <cfRule type="colorScale" priority="2049">
      <colorScale>
        <cfvo type="min"/>
        <cfvo type="max"/>
        <color rgb="FFFCFCFF"/>
        <color rgb="FF63BE7B"/>
      </colorScale>
    </cfRule>
  </conditionalFormatting>
  <conditionalFormatting sqref="I15">
    <cfRule type="colorScale" priority="2045">
      <colorScale>
        <cfvo type="min"/>
        <cfvo type="max"/>
        <color rgb="FFFCFCFF"/>
        <color rgb="FF63BE7B"/>
      </colorScale>
    </cfRule>
    <cfRule type="colorScale" priority="2046">
      <colorScale>
        <cfvo type="min"/>
        <cfvo type="max"/>
        <color rgb="FFFCFCFF"/>
        <color rgb="FF63BE7B"/>
      </colorScale>
    </cfRule>
    <cfRule type="colorScale" priority="2047">
      <colorScale>
        <cfvo type="min"/>
        <cfvo type="percentile" val="50"/>
        <cfvo type="max"/>
        <color rgb="FFF8696B"/>
        <color rgb="FFFFEB84"/>
        <color rgb="FF63BE7B"/>
      </colorScale>
    </cfRule>
    <cfRule type="colorScale" priority="2048">
      <colorScale>
        <cfvo type="min"/>
        <cfvo type="max"/>
        <color rgb="FFFFEF9C"/>
        <color rgb="FF63BE7B"/>
      </colorScale>
    </cfRule>
  </conditionalFormatting>
  <conditionalFormatting sqref="I15">
    <cfRule type="colorScale" priority="2044">
      <colorScale>
        <cfvo type="min"/>
        <cfvo type="max"/>
        <color rgb="FFFCFCFF"/>
        <color rgb="FF63BE7B"/>
      </colorScale>
    </cfRule>
  </conditionalFormatting>
  <conditionalFormatting sqref="I15">
    <cfRule type="colorScale" priority="2043">
      <colorScale>
        <cfvo type="min"/>
        <cfvo type="max"/>
        <color rgb="FFFCFCFF"/>
        <color rgb="FF63BE7B"/>
      </colorScale>
    </cfRule>
  </conditionalFormatting>
  <conditionalFormatting sqref="J15">
    <cfRule type="colorScale" priority="2042">
      <colorScale>
        <cfvo type="min"/>
        <cfvo type="max"/>
        <color rgb="FFFCFCFF"/>
        <color rgb="FF63BE7B"/>
      </colorScale>
    </cfRule>
  </conditionalFormatting>
  <conditionalFormatting sqref="J15">
    <cfRule type="colorScale" priority="2036">
      <colorScale>
        <cfvo type="min"/>
        <cfvo type="max"/>
        <color rgb="FFFCFCFF"/>
        <color rgb="FF63BE7B"/>
      </colorScale>
    </cfRule>
    <cfRule type="colorScale" priority="2037">
      <colorScale>
        <cfvo type="min"/>
        <cfvo type="max"/>
        <color rgb="FFFCFCFF"/>
        <color rgb="FF63BE7B"/>
      </colorScale>
    </cfRule>
    <cfRule type="colorScale" priority="2038">
      <colorScale>
        <cfvo type="min"/>
        <cfvo type="max"/>
        <color rgb="FFFCFCFF"/>
        <color rgb="FF63BE7B"/>
      </colorScale>
    </cfRule>
    <cfRule type="colorScale" priority="2039">
      <colorScale>
        <cfvo type="min"/>
        <cfvo type="percentile" val="50"/>
        <cfvo type="max"/>
        <color rgb="FFF8696B"/>
        <color rgb="FFFCFCFF"/>
        <color rgb="FF63BE7B"/>
      </colorScale>
    </cfRule>
    <cfRule type="colorScale" priority="2040">
      <colorScale>
        <cfvo type="min"/>
        <cfvo type="max"/>
        <color rgb="FFFCFCFF"/>
        <color rgb="FF63BE7B"/>
      </colorScale>
    </cfRule>
    <cfRule type="colorScale" priority="2041">
      <colorScale>
        <cfvo type="min"/>
        <cfvo type="percentile" val="50"/>
        <cfvo type="max"/>
        <color rgb="FFF8696B"/>
        <color rgb="FFFCFCFF"/>
        <color rgb="FF63BE7B"/>
      </colorScale>
    </cfRule>
  </conditionalFormatting>
  <conditionalFormatting sqref="J15">
    <cfRule type="colorScale" priority="2035">
      <colorScale>
        <cfvo type="min"/>
        <cfvo type="max"/>
        <color rgb="FFFCFCFF"/>
        <color rgb="FF63BE7B"/>
      </colorScale>
    </cfRule>
  </conditionalFormatting>
  <conditionalFormatting sqref="J15">
    <cfRule type="colorScale" priority="2034">
      <colorScale>
        <cfvo type="min"/>
        <cfvo type="max"/>
        <color rgb="FFFCFCFF"/>
        <color rgb="FF63BE7B"/>
      </colorScale>
    </cfRule>
  </conditionalFormatting>
  <conditionalFormatting sqref="J15">
    <cfRule type="colorScale" priority="2033">
      <colorScale>
        <cfvo type="min"/>
        <cfvo type="max"/>
        <color rgb="FFFCFCFF"/>
        <color rgb="FF63BE7B"/>
      </colorScale>
    </cfRule>
  </conditionalFormatting>
  <conditionalFormatting sqref="J15">
    <cfRule type="colorScale" priority="2032">
      <colorScale>
        <cfvo type="min"/>
        <cfvo type="max"/>
        <color rgb="FFFCFCFF"/>
        <color rgb="FF63BE7B"/>
      </colorScale>
    </cfRule>
  </conditionalFormatting>
  <conditionalFormatting sqref="J15">
    <cfRule type="colorScale" priority="2028">
      <colorScale>
        <cfvo type="min"/>
        <cfvo type="max"/>
        <color rgb="FFFCFCFF"/>
        <color rgb="FF63BE7B"/>
      </colorScale>
    </cfRule>
    <cfRule type="colorScale" priority="2029">
      <colorScale>
        <cfvo type="min"/>
        <cfvo type="max"/>
        <color rgb="FFFCFCFF"/>
        <color rgb="FF63BE7B"/>
      </colorScale>
    </cfRule>
    <cfRule type="colorScale" priority="2030">
      <colorScale>
        <cfvo type="min"/>
        <cfvo type="percentile" val="50"/>
        <cfvo type="max"/>
        <color rgb="FFF8696B"/>
        <color rgb="FFFFEB84"/>
        <color rgb="FF63BE7B"/>
      </colorScale>
    </cfRule>
    <cfRule type="colorScale" priority="2031">
      <colorScale>
        <cfvo type="min"/>
        <cfvo type="max"/>
        <color rgb="FFFFEF9C"/>
        <color rgb="FF63BE7B"/>
      </colorScale>
    </cfRule>
  </conditionalFormatting>
  <conditionalFormatting sqref="J15">
    <cfRule type="colorScale" priority="2027">
      <colorScale>
        <cfvo type="min"/>
        <cfvo type="max"/>
        <color rgb="FFFCFCFF"/>
        <color rgb="FF63BE7B"/>
      </colorScale>
    </cfRule>
  </conditionalFormatting>
  <conditionalFormatting sqref="J15">
    <cfRule type="colorScale" priority="2026">
      <colorScale>
        <cfvo type="min"/>
        <cfvo type="max"/>
        <color rgb="FFFCFCFF"/>
        <color rgb="FF63BE7B"/>
      </colorScale>
    </cfRule>
  </conditionalFormatting>
  <conditionalFormatting sqref="K15">
    <cfRule type="colorScale" priority="2025">
      <colorScale>
        <cfvo type="min"/>
        <cfvo type="max"/>
        <color rgb="FFFCFCFF"/>
        <color rgb="FF63BE7B"/>
      </colorScale>
    </cfRule>
  </conditionalFormatting>
  <conditionalFormatting sqref="K15">
    <cfRule type="colorScale" priority="2019">
      <colorScale>
        <cfvo type="min"/>
        <cfvo type="max"/>
        <color rgb="FFFCFCFF"/>
        <color rgb="FF63BE7B"/>
      </colorScale>
    </cfRule>
    <cfRule type="colorScale" priority="2020">
      <colorScale>
        <cfvo type="min"/>
        <cfvo type="max"/>
        <color rgb="FFFCFCFF"/>
        <color rgb="FF63BE7B"/>
      </colorScale>
    </cfRule>
    <cfRule type="colorScale" priority="2021">
      <colorScale>
        <cfvo type="min"/>
        <cfvo type="max"/>
        <color rgb="FFFCFCFF"/>
        <color rgb="FF63BE7B"/>
      </colorScale>
    </cfRule>
    <cfRule type="colorScale" priority="2022">
      <colorScale>
        <cfvo type="min"/>
        <cfvo type="percentile" val="50"/>
        <cfvo type="max"/>
        <color rgb="FFF8696B"/>
        <color rgb="FFFCFCFF"/>
        <color rgb="FF63BE7B"/>
      </colorScale>
    </cfRule>
    <cfRule type="colorScale" priority="2023">
      <colorScale>
        <cfvo type="min"/>
        <cfvo type="max"/>
        <color rgb="FFFCFCFF"/>
        <color rgb="FF63BE7B"/>
      </colorScale>
    </cfRule>
    <cfRule type="colorScale" priority="2024">
      <colorScale>
        <cfvo type="min"/>
        <cfvo type="percentile" val="50"/>
        <cfvo type="max"/>
        <color rgb="FFF8696B"/>
        <color rgb="FFFCFCFF"/>
        <color rgb="FF63BE7B"/>
      </colorScale>
    </cfRule>
  </conditionalFormatting>
  <conditionalFormatting sqref="K15">
    <cfRule type="colorScale" priority="2018">
      <colorScale>
        <cfvo type="min"/>
        <cfvo type="max"/>
        <color rgb="FFFCFCFF"/>
        <color rgb="FF63BE7B"/>
      </colorScale>
    </cfRule>
  </conditionalFormatting>
  <conditionalFormatting sqref="K15">
    <cfRule type="colorScale" priority="2017">
      <colorScale>
        <cfvo type="min"/>
        <cfvo type="max"/>
        <color rgb="FFFCFCFF"/>
        <color rgb="FF63BE7B"/>
      </colorScale>
    </cfRule>
  </conditionalFormatting>
  <conditionalFormatting sqref="K15">
    <cfRule type="colorScale" priority="2016">
      <colorScale>
        <cfvo type="min"/>
        <cfvo type="max"/>
        <color rgb="FFFCFCFF"/>
        <color rgb="FF63BE7B"/>
      </colorScale>
    </cfRule>
  </conditionalFormatting>
  <conditionalFormatting sqref="K15">
    <cfRule type="colorScale" priority="2015">
      <colorScale>
        <cfvo type="min"/>
        <cfvo type="max"/>
        <color rgb="FFFCFCFF"/>
        <color rgb="FF63BE7B"/>
      </colorScale>
    </cfRule>
  </conditionalFormatting>
  <conditionalFormatting sqref="K15">
    <cfRule type="colorScale" priority="2011">
      <colorScale>
        <cfvo type="min"/>
        <cfvo type="max"/>
        <color rgb="FFFCFCFF"/>
        <color rgb="FF63BE7B"/>
      </colorScale>
    </cfRule>
    <cfRule type="colorScale" priority="2012">
      <colorScale>
        <cfvo type="min"/>
        <cfvo type="max"/>
        <color rgb="FFFCFCFF"/>
        <color rgb="FF63BE7B"/>
      </colorScale>
    </cfRule>
    <cfRule type="colorScale" priority="2013">
      <colorScale>
        <cfvo type="min"/>
        <cfvo type="percentile" val="50"/>
        <cfvo type="max"/>
        <color rgb="FFF8696B"/>
        <color rgb="FFFFEB84"/>
        <color rgb="FF63BE7B"/>
      </colorScale>
    </cfRule>
    <cfRule type="colorScale" priority="2014">
      <colorScale>
        <cfvo type="min"/>
        <cfvo type="max"/>
        <color rgb="FFFFEF9C"/>
        <color rgb="FF63BE7B"/>
      </colorScale>
    </cfRule>
  </conditionalFormatting>
  <conditionalFormatting sqref="K15">
    <cfRule type="colorScale" priority="2010">
      <colorScale>
        <cfvo type="min"/>
        <cfvo type="max"/>
        <color rgb="FFFCFCFF"/>
        <color rgb="FF63BE7B"/>
      </colorScale>
    </cfRule>
  </conditionalFormatting>
  <conditionalFormatting sqref="K15">
    <cfRule type="colorScale" priority="2009">
      <colorScale>
        <cfvo type="min"/>
        <cfvo type="max"/>
        <color rgb="FFFCFCFF"/>
        <color rgb="FF63BE7B"/>
      </colorScale>
    </cfRule>
  </conditionalFormatting>
  <conditionalFormatting sqref="L15">
    <cfRule type="colorScale" priority="2008">
      <colorScale>
        <cfvo type="min"/>
        <cfvo type="max"/>
        <color rgb="FFFCFCFF"/>
        <color rgb="FF63BE7B"/>
      </colorScale>
    </cfRule>
  </conditionalFormatting>
  <conditionalFormatting sqref="L15">
    <cfRule type="colorScale" priority="2002">
      <colorScale>
        <cfvo type="min"/>
        <cfvo type="max"/>
        <color rgb="FFFCFCFF"/>
        <color rgb="FF63BE7B"/>
      </colorScale>
    </cfRule>
    <cfRule type="colorScale" priority="2003">
      <colorScale>
        <cfvo type="min"/>
        <cfvo type="max"/>
        <color rgb="FFFCFCFF"/>
        <color rgb="FF63BE7B"/>
      </colorScale>
    </cfRule>
    <cfRule type="colorScale" priority="2004">
      <colorScale>
        <cfvo type="min"/>
        <cfvo type="max"/>
        <color rgb="FFFCFCFF"/>
        <color rgb="FF63BE7B"/>
      </colorScale>
    </cfRule>
    <cfRule type="colorScale" priority="2005">
      <colorScale>
        <cfvo type="min"/>
        <cfvo type="percentile" val="50"/>
        <cfvo type="max"/>
        <color rgb="FFF8696B"/>
        <color rgb="FFFCFCFF"/>
        <color rgb="FF63BE7B"/>
      </colorScale>
    </cfRule>
    <cfRule type="colorScale" priority="2006">
      <colorScale>
        <cfvo type="min"/>
        <cfvo type="max"/>
        <color rgb="FFFCFCFF"/>
        <color rgb="FF63BE7B"/>
      </colorScale>
    </cfRule>
    <cfRule type="colorScale" priority="2007">
      <colorScale>
        <cfvo type="min"/>
        <cfvo type="percentile" val="50"/>
        <cfvo type="max"/>
        <color rgb="FFF8696B"/>
        <color rgb="FFFCFCFF"/>
        <color rgb="FF63BE7B"/>
      </colorScale>
    </cfRule>
  </conditionalFormatting>
  <conditionalFormatting sqref="L15">
    <cfRule type="colorScale" priority="2001">
      <colorScale>
        <cfvo type="min"/>
        <cfvo type="max"/>
        <color rgb="FFFCFCFF"/>
        <color rgb="FF63BE7B"/>
      </colorScale>
    </cfRule>
  </conditionalFormatting>
  <conditionalFormatting sqref="L15">
    <cfRule type="colorScale" priority="2000">
      <colorScale>
        <cfvo type="min"/>
        <cfvo type="max"/>
        <color rgb="FFFCFCFF"/>
        <color rgb="FF63BE7B"/>
      </colorScale>
    </cfRule>
  </conditionalFormatting>
  <conditionalFormatting sqref="L15">
    <cfRule type="colorScale" priority="1999">
      <colorScale>
        <cfvo type="min"/>
        <cfvo type="max"/>
        <color rgb="FFFCFCFF"/>
        <color rgb="FF63BE7B"/>
      </colorScale>
    </cfRule>
  </conditionalFormatting>
  <conditionalFormatting sqref="L15">
    <cfRule type="colorScale" priority="1998">
      <colorScale>
        <cfvo type="min"/>
        <cfvo type="max"/>
        <color rgb="FFFCFCFF"/>
        <color rgb="FF63BE7B"/>
      </colorScale>
    </cfRule>
  </conditionalFormatting>
  <conditionalFormatting sqref="L15">
    <cfRule type="colorScale" priority="1994">
      <colorScale>
        <cfvo type="min"/>
        <cfvo type="max"/>
        <color rgb="FFFCFCFF"/>
        <color rgb="FF63BE7B"/>
      </colorScale>
    </cfRule>
    <cfRule type="colorScale" priority="1995">
      <colorScale>
        <cfvo type="min"/>
        <cfvo type="max"/>
        <color rgb="FFFCFCFF"/>
        <color rgb="FF63BE7B"/>
      </colorScale>
    </cfRule>
    <cfRule type="colorScale" priority="1996">
      <colorScale>
        <cfvo type="min"/>
        <cfvo type="percentile" val="50"/>
        <cfvo type="max"/>
        <color rgb="FFF8696B"/>
        <color rgb="FFFFEB84"/>
        <color rgb="FF63BE7B"/>
      </colorScale>
    </cfRule>
    <cfRule type="colorScale" priority="1997">
      <colorScale>
        <cfvo type="min"/>
        <cfvo type="max"/>
        <color rgb="FFFFEF9C"/>
        <color rgb="FF63BE7B"/>
      </colorScale>
    </cfRule>
  </conditionalFormatting>
  <conditionalFormatting sqref="L15">
    <cfRule type="colorScale" priority="1993">
      <colorScale>
        <cfvo type="min"/>
        <cfvo type="max"/>
        <color rgb="FFFCFCFF"/>
        <color rgb="FF63BE7B"/>
      </colorScale>
    </cfRule>
  </conditionalFormatting>
  <conditionalFormatting sqref="L15">
    <cfRule type="colorScale" priority="1992">
      <colorScale>
        <cfvo type="min"/>
        <cfvo type="max"/>
        <color rgb="FFFCFCFF"/>
        <color rgb="FF63BE7B"/>
      </colorScale>
    </cfRule>
  </conditionalFormatting>
  <conditionalFormatting sqref="M15">
    <cfRule type="colorScale" priority="1991">
      <colorScale>
        <cfvo type="min"/>
        <cfvo type="max"/>
        <color rgb="FFFCFCFF"/>
        <color rgb="FF63BE7B"/>
      </colorScale>
    </cfRule>
  </conditionalFormatting>
  <conditionalFormatting sqref="M15">
    <cfRule type="colorScale" priority="1985">
      <colorScale>
        <cfvo type="min"/>
        <cfvo type="max"/>
        <color rgb="FFFCFCFF"/>
        <color rgb="FF63BE7B"/>
      </colorScale>
    </cfRule>
    <cfRule type="colorScale" priority="1986">
      <colorScale>
        <cfvo type="min"/>
        <cfvo type="max"/>
        <color rgb="FFFCFCFF"/>
        <color rgb="FF63BE7B"/>
      </colorScale>
    </cfRule>
    <cfRule type="colorScale" priority="1987">
      <colorScale>
        <cfvo type="min"/>
        <cfvo type="max"/>
        <color rgb="FFFCFCFF"/>
        <color rgb="FF63BE7B"/>
      </colorScale>
    </cfRule>
    <cfRule type="colorScale" priority="1988">
      <colorScale>
        <cfvo type="min"/>
        <cfvo type="percentile" val="50"/>
        <cfvo type="max"/>
        <color rgb="FFF8696B"/>
        <color rgb="FFFCFCFF"/>
        <color rgb="FF63BE7B"/>
      </colorScale>
    </cfRule>
    <cfRule type="colorScale" priority="1989">
      <colorScale>
        <cfvo type="min"/>
        <cfvo type="max"/>
        <color rgb="FFFCFCFF"/>
        <color rgb="FF63BE7B"/>
      </colorScale>
    </cfRule>
    <cfRule type="colorScale" priority="1990">
      <colorScale>
        <cfvo type="min"/>
        <cfvo type="percentile" val="50"/>
        <cfvo type="max"/>
        <color rgb="FFF8696B"/>
        <color rgb="FFFCFCFF"/>
        <color rgb="FF63BE7B"/>
      </colorScale>
    </cfRule>
  </conditionalFormatting>
  <conditionalFormatting sqref="M15">
    <cfRule type="colorScale" priority="1984">
      <colorScale>
        <cfvo type="min"/>
        <cfvo type="max"/>
        <color rgb="FFFCFCFF"/>
        <color rgb="FF63BE7B"/>
      </colorScale>
    </cfRule>
  </conditionalFormatting>
  <conditionalFormatting sqref="M15">
    <cfRule type="colorScale" priority="1983">
      <colorScale>
        <cfvo type="min"/>
        <cfvo type="max"/>
        <color rgb="FFFCFCFF"/>
        <color rgb="FF63BE7B"/>
      </colorScale>
    </cfRule>
  </conditionalFormatting>
  <conditionalFormatting sqref="M15">
    <cfRule type="colorScale" priority="1982">
      <colorScale>
        <cfvo type="min"/>
        <cfvo type="max"/>
        <color rgb="FFFCFCFF"/>
        <color rgb="FF63BE7B"/>
      </colorScale>
    </cfRule>
  </conditionalFormatting>
  <conditionalFormatting sqref="M15">
    <cfRule type="colorScale" priority="1981">
      <colorScale>
        <cfvo type="min"/>
        <cfvo type="max"/>
        <color rgb="FFFCFCFF"/>
        <color rgb="FF63BE7B"/>
      </colorScale>
    </cfRule>
  </conditionalFormatting>
  <conditionalFormatting sqref="M15">
    <cfRule type="colorScale" priority="1977">
      <colorScale>
        <cfvo type="min"/>
        <cfvo type="max"/>
        <color rgb="FFFCFCFF"/>
        <color rgb="FF63BE7B"/>
      </colorScale>
    </cfRule>
    <cfRule type="colorScale" priority="1978">
      <colorScale>
        <cfvo type="min"/>
        <cfvo type="max"/>
        <color rgb="FFFCFCFF"/>
        <color rgb="FF63BE7B"/>
      </colorScale>
    </cfRule>
    <cfRule type="colorScale" priority="1979">
      <colorScale>
        <cfvo type="min"/>
        <cfvo type="percentile" val="50"/>
        <cfvo type="max"/>
        <color rgb="FFF8696B"/>
        <color rgb="FFFFEB84"/>
        <color rgb="FF63BE7B"/>
      </colorScale>
    </cfRule>
    <cfRule type="colorScale" priority="1980">
      <colorScale>
        <cfvo type="min"/>
        <cfvo type="max"/>
        <color rgb="FFFFEF9C"/>
        <color rgb="FF63BE7B"/>
      </colorScale>
    </cfRule>
  </conditionalFormatting>
  <conditionalFormatting sqref="M15">
    <cfRule type="colorScale" priority="1976">
      <colorScale>
        <cfvo type="min"/>
        <cfvo type="max"/>
        <color rgb="FFFCFCFF"/>
        <color rgb="FF63BE7B"/>
      </colorScale>
    </cfRule>
  </conditionalFormatting>
  <conditionalFormatting sqref="M15">
    <cfRule type="colorScale" priority="1975">
      <colorScale>
        <cfvo type="min"/>
        <cfvo type="max"/>
        <color rgb="FFFCFCFF"/>
        <color rgb="FF63BE7B"/>
      </colorScale>
    </cfRule>
  </conditionalFormatting>
  <conditionalFormatting sqref="N15">
    <cfRule type="colorScale" priority="1974">
      <colorScale>
        <cfvo type="min"/>
        <cfvo type="max"/>
        <color rgb="FFFCFCFF"/>
        <color rgb="FF63BE7B"/>
      </colorScale>
    </cfRule>
  </conditionalFormatting>
  <conditionalFormatting sqref="N15">
    <cfRule type="colorScale" priority="1968">
      <colorScale>
        <cfvo type="min"/>
        <cfvo type="max"/>
        <color rgb="FFFCFCFF"/>
        <color rgb="FF63BE7B"/>
      </colorScale>
    </cfRule>
    <cfRule type="colorScale" priority="1969">
      <colorScale>
        <cfvo type="min"/>
        <cfvo type="max"/>
        <color rgb="FFFCFCFF"/>
        <color rgb="FF63BE7B"/>
      </colorScale>
    </cfRule>
    <cfRule type="colorScale" priority="1970">
      <colorScale>
        <cfvo type="min"/>
        <cfvo type="max"/>
        <color rgb="FFFCFCFF"/>
        <color rgb="FF63BE7B"/>
      </colorScale>
    </cfRule>
    <cfRule type="colorScale" priority="1971">
      <colorScale>
        <cfvo type="min"/>
        <cfvo type="percentile" val="50"/>
        <cfvo type="max"/>
        <color rgb="FFF8696B"/>
        <color rgb="FFFCFCFF"/>
        <color rgb="FF63BE7B"/>
      </colorScale>
    </cfRule>
    <cfRule type="colorScale" priority="1972">
      <colorScale>
        <cfvo type="min"/>
        <cfvo type="max"/>
        <color rgb="FFFCFCFF"/>
        <color rgb="FF63BE7B"/>
      </colorScale>
    </cfRule>
    <cfRule type="colorScale" priority="1973">
      <colorScale>
        <cfvo type="min"/>
        <cfvo type="percentile" val="50"/>
        <cfvo type="max"/>
        <color rgb="FFF8696B"/>
        <color rgb="FFFCFCFF"/>
        <color rgb="FF63BE7B"/>
      </colorScale>
    </cfRule>
  </conditionalFormatting>
  <conditionalFormatting sqref="N15">
    <cfRule type="colorScale" priority="1967">
      <colorScale>
        <cfvo type="min"/>
        <cfvo type="max"/>
        <color rgb="FFFCFCFF"/>
        <color rgb="FF63BE7B"/>
      </colorScale>
    </cfRule>
  </conditionalFormatting>
  <conditionalFormatting sqref="N15">
    <cfRule type="colorScale" priority="1966">
      <colorScale>
        <cfvo type="min"/>
        <cfvo type="max"/>
        <color rgb="FFFCFCFF"/>
        <color rgb="FF63BE7B"/>
      </colorScale>
    </cfRule>
  </conditionalFormatting>
  <conditionalFormatting sqref="N15">
    <cfRule type="colorScale" priority="1965">
      <colorScale>
        <cfvo type="min"/>
        <cfvo type="max"/>
        <color rgb="FFFCFCFF"/>
        <color rgb="FF63BE7B"/>
      </colorScale>
    </cfRule>
  </conditionalFormatting>
  <conditionalFormatting sqref="N15">
    <cfRule type="colorScale" priority="1964">
      <colorScale>
        <cfvo type="min"/>
        <cfvo type="max"/>
        <color rgb="FFFCFCFF"/>
        <color rgb="FF63BE7B"/>
      </colorScale>
    </cfRule>
  </conditionalFormatting>
  <conditionalFormatting sqref="N15">
    <cfRule type="colorScale" priority="1960">
      <colorScale>
        <cfvo type="min"/>
        <cfvo type="max"/>
        <color rgb="FFFCFCFF"/>
        <color rgb="FF63BE7B"/>
      </colorScale>
    </cfRule>
    <cfRule type="colorScale" priority="1961">
      <colorScale>
        <cfvo type="min"/>
        <cfvo type="max"/>
        <color rgb="FFFCFCFF"/>
        <color rgb="FF63BE7B"/>
      </colorScale>
    </cfRule>
    <cfRule type="colorScale" priority="1962">
      <colorScale>
        <cfvo type="min"/>
        <cfvo type="percentile" val="50"/>
        <cfvo type="max"/>
        <color rgb="FFF8696B"/>
        <color rgb="FFFFEB84"/>
        <color rgb="FF63BE7B"/>
      </colorScale>
    </cfRule>
    <cfRule type="colorScale" priority="1963">
      <colorScale>
        <cfvo type="min"/>
        <cfvo type="max"/>
        <color rgb="FFFFEF9C"/>
        <color rgb="FF63BE7B"/>
      </colorScale>
    </cfRule>
  </conditionalFormatting>
  <conditionalFormatting sqref="N15">
    <cfRule type="colorScale" priority="1959">
      <colorScale>
        <cfvo type="min"/>
        <cfvo type="max"/>
        <color rgb="FFFCFCFF"/>
        <color rgb="FF63BE7B"/>
      </colorScale>
    </cfRule>
  </conditionalFormatting>
  <conditionalFormatting sqref="N15">
    <cfRule type="colorScale" priority="1958">
      <colorScale>
        <cfvo type="min"/>
        <cfvo type="max"/>
        <color rgb="FFFCFCFF"/>
        <color rgb="FF63BE7B"/>
      </colorScale>
    </cfRule>
  </conditionalFormatting>
  <conditionalFormatting sqref="D15">
    <cfRule type="colorScale" priority="1957">
      <colorScale>
        <cfvo type="min"/>
        <cfvo type="percentile" val="50"/>
        <cfvo type="max"/>
        <color rgb="FFF8696B"/>
        <color rgb="FFFCFCFF"/>
        <color rgb="FF63BE7B"/>
      </colorScale>
    </cfRule>
  </conditionalFormatting>
  <conditionalFormatting sqref="G15">
    <cfRule type="colorScale" priority="1956">
      <colorScale>
        <cfvo type="min"/>
        <cfvo type="max"/>
        <color rgb="FFFCFCFF"/>
        <color rgb="FF63BE7B"/>
      </colorScale>
    </cfRule>
  </conditionalFormatting>
  <conditionalFormatting sqref="J15">
    <cfRule type="colorScale" priority="1955">
      <colorScale>
        <cfvo type="min"/>
        <cfvo type="max"/>
        <color rgb="FFFCFCFF"/>
        <color rgb="FF63BE7B"/>
      </colorScale>
    </cfRule>
  </conditionalFormatting>
  <conditionalFormatting sqref="M15">
    <cfRule type="colorScale" priority="1954">
      <colorScale>
        <cfvo type="min"/>
        <cfvo type="max"/>
        <color rgb="FFFCFCFF"/>
        <color rgb="FF63BE7B"/>
      </colorScale>
    </cfRule>
  </conditionalFormatting>
  <conditionalFormatting sqref="N15">
    <cfRule type="colorScale" priority="1953">
      <colorScale>
        <cfvo type="min"/>
        <cfvo type="max"/>
        <color rgb="FFFCFCFF"/>
        <color rgb="FF63BE7B"/>
      </colorScale>
    </cfRule>
  </conditionalFormatting>
  <conditionalFormatting sqref="O15">
    <cfRule type="colorScale" priority="1952">
      <colorScale>
        <cfvo type="min"/>
        <cfvo type="percentile" val="50"/>
        <cfvo type="max"/>
        <color rgb="FF63BE7B"/>
        <color rgb="FFFCFCFF"/>
        <color rgb="FFF8696B"/>
      </colorScale>
    </cfRule>
  </conditionalFormatting>
  <conditionalFormatting sqref="P15">
    <cfRule type="colorScale" priority="1951">
      <colorScale>
        <cfvo type="min"/>
        <cfvo type="percentile" val="50"/>
        <cfvo type="max"/>
        <color rgb="FF63BE7B"/>
        <color rgb="FFFCFCFF"/>
        <color rgb="FFF8696B"/>
      </colorScale>
    </cfRule>
  </conditionalFormatting>
  <conditionalFormatting sqref="Q15">
    <cfRule type="colorScale" priority="1950">
      <colorScale>
        <cfvo type="min"/>
        <cfvo type="percentile" val="50"/>
        <cfvo type="max"/>
        <color rgb="FFF8696B"/>
        <color rgb="FFFCFCFF"/>
        <color rgb="FF63BE7B"/>
      </colorScale>
    </cfRule>
  </conditionalFormatting>
  <conditionalFormatting sqref="R15">
    <cfRule type="colorScale" priority="1949">
      <colorScale>
        <cfvo type="min"/>
        <cfvo type="max"/>
        <color rgb="FFFCFCFF"/>
        <color rgb="FF63BE7B"/>
      </colorScale>
    </cfRule>
  </conditionalFormatting>
  <conditionalFormatting sqref="S15">
    <cfRule type="colorScale" priority="1948">
      <colorScale>
        <cfvo type="min"/>
        <cfvo type="percentile" val="50"/>
        <cfvo type="max"/>
        <color rgb="FFF8696B"/>
        <color rgb="FFFCFCFF"/>
        <color rgb="FF63BE7B"/>
      </colorScale>
    </cfRule>
  </conditionalFormatting>
  <conditionalFormatting sqref="T15">
    <cfRule type="colorScale" priority="1947">
      <colorScale>
        <cfvo type="min"/>
        <cfvo type="percentile" val="50"/>
        <cfvo type="max"/>
        <color rgb="FFF8696B"/>
        <color rgb="FFFCFCFF"/>
        <color rgb="FF63BE7B"/>
      </colorScale>
    </cfRule>
  </conditionalFormatting>
  <conditionalFormatting sqref="U15">
    <cfRule type="colorScale" priority="1946">
      <colorScale>
        <cfvo type="min"/>
        <cfvo type="percentile" val="50"/>
        <cfvo type="max"/>
        <color rgb="FFF8696B"/>
        <color rgb="FFFCFCFF"/>
        <color rgb="FF63BE7B"/>
      </colorScale>
    </cfRule>
  </conditionalFormatting>
  <conditionalFormatting sqref="V15">
    <cfRule type="colorScale" priority="1945">
      <colorScale>
        <cfvo type="min"/>
        <cfvo type="percentile" val="50"/>
        <cfvo type="max"/>
        <color rgb="FF63BE7B"/>
        <color rgb="FFFCFCFF"/>
        <color rgb="FFF8696B"/>
      </colorScale>
    </cfRule>
  </conditionalFormatting>
  <conditionalFormatting sqref="W15">
    <cfRule type="colorScale" priority="1944">
      <colorScale>
        <cfvo type="min"/>
        <cfvo type="percentile" val="50"/>
        <cfvo type="max"/>
        <color rgb="FF63BE7B"/>
        <color rgb="FFFCFCFF"/>
        <color rgb="FFF8696B"/>
      </colorScale>
    </cfRule>
  </conditionalFormatting>
  <conditionalFormatting sqref="N15">
    <cfRule type="colorScale" priority="1943">
      <colorScale>
        <cfvo type="min"/>
        <cfvo type="max"/>
        <color rgb="FFFCFCFF"/>
        <color rgb="FF63BE7B"/>
      </colorScale>
    </cfRule>
  </conditionalFormatting>
  <conditionalFormatting sqref="N15">
    <cfRule type="colorScale" priority="1942">
      <colorScale>
        <cfvo type="min"/>
        <cfvo type="max"/>
        <color rgb="FFFCFCFF"/>
        <color rgb="FF63BE7B"/>
      </colorScale>
    </cfRule>
  </conditionalFormatting>
  <conditionalFormatting sqref="N15">
    <cfRule type="colorScale" priority="1941">
      <colorScale>
        <cfvo type="min"/>
        <cfvo type="max"/>
        <color rgb="FFFCFCFF"/>
        <color rgb="FF63BE7B"/>
      </colorScale>
    </cfRule>
  </conditionalFormatting>
  <conditionalFormatting sqref="N15">
    <cfRule type="colorScale" priority="1940">
      <colorScale>
        <cfvo type="min"/>
        <cfvo type="max"/>
        <color rgb="FFFCFCFF"/>
        <color rgb="FF63BE7B"/>
      </colorScale>
    </cfRule>
  </conditionalFormatting>
  <conditionalFormatting sqref="D15">
    <cfRule type="colorScale" priority="1939">
      <colorScale>
        <cfvo type="min"/>
        <cfvo type="percentile" val="50"/>
        <cfvo type="max"/>
        <color rgb="FFF8696B"/>
        <color rgb="FFFCFCFF"/>
        <color rgb="FF63BE7B"/>
      </colorScale>
    </cfRule>
  </conditionalFormatting>
  <conditionalFormatting sqref="G15">
    <cfRule type="colorScale" priority="1938">
      <colorScale>
        <cfvo type="min"/>
        <cfvo type="max"/>
        <color rgb="FFFCFCFF"/>
        <color rgb="FF63BE7B"/>
      </colorScale>
    </cfRule>
  </conditionalFormatting>
  <conditionalFormatting sqref="J15">
    <cfRule type="colorScale" priority="1937">
      <colorScale>
        <cfvo type="min"/>
        <cfvo type="max"/>
        <color rgb="FFFCFCFF"/>
        <color rgb="FF63BE7B"/>
      </colorScale>
    </cfRule>
  </conditionalFormatting>
  <conditionalFormatting sqref="M15">
    <cfRule type="colorScale" priority="1936">
      <colorScale>
        <cfvo type="min"/>
        <cfvo type="max"/>
        <color rgb="FFFCFCFF"/>
        <color rgb="FF63BE7B"/>
      </colorScale>
    </cfRule>
  </conditionalFormatting>
  <conditionalFormatting sqref="N15">
    <cfRule type="colorScale" priority="1935">
      <colorScale>
        <cfvo type="min"/>
        <cfvo type="max"/>
        <color rgb="FFFCFCFF"/>
        <color rgb="FF63BE7B"/>
      </colorScale>
    </cfRule>
  </conditionalFormatting>
  <conditionalFormatting sqref="O15">
    <cfRule type="colorScale" priority="1934">
      <colorScale>
        <cfvo type="min"/>
        <cfvo type="percentile" val="50"/>
        <cfvo type="max"/>
        <color rgb="FF63BE7B"/>
        <color rgb="FFFCFCFF"/>
        <color rgb="FFF8696B"/>
      </colorScale>
    </cfRule>
  </conditionalFormatting>
  <conditionalFormatting sqref="P15">
    <cfRule type="colorScale" priority="1933">
      <colorScale>
        <cfvo type="min"/>
        <cfvo type="percentile" val="50"/>
        <cfvo type="max"/>
        <color rgb="FF63BE7B"/>
        <color rgb="FFFCFCFF"/>
        <color rgb="FFF8696B"/>
      </colorScale>
    </cfRule>
  </conditionalFormatting>
  <conditionalFormatting sqref="Q15">
    <cfRule type="colorScale" priority="1932">
      <colorScale>
        <cfvo type="min"/>
        <cfvo type="percentile" val="50"/>
        <cfvo type="max"/>
        <color rgb="FFF8696B"/>
        <color rgb="FFFCFCFF"/>
        <color rgb="FF63BE7B"/>
      </colorScale>
    </cfRule>
  </conditionalFormatting>
  <conditionalFormatting sqref="R15">
    <cfRule type="colorScale" priority="1931">
      <colorScale>
        <cfvo type="min"/>
        <cfvo type="max"/>
        <color rgb="FFFCFCFF"/>
        <color rgb="FF63BE7B"/>
      </colorScale>
    </cfRule>
  </conditionalFormatting>
  <conditionalFormatting sqref="S15">
    <cfRule type="colorScale" priority="1930">
      <colorScale>
        <cfvo type="min"/>
        <cfvo type="percentile" val="50"/>
        <cfvo type="max"/>
        <color rgb="FFF8696B"/>
        <color rgb="FFFCFCFF"/>
        <color rgb="FF63BE7B"/>
      </colorScale>
    </cfRule>
  </conditionalFormatting>
  <conditionalFormatting sqref="T15">
    <cfRule type="colorScale" priority="1929">
      <colorScale>
        <cfvo type="min"/>
        <cfvo type="percentile" val="50"/>
        <cfvo type="max"/>
        <color rgb="FFF8696B"/>
        <color rgb="FFFCFCFF"/>
        <color rgb="FF63BE7B"/>
      </colorScale>
    </cfRule>
  </conditionalFormatting>
  <conditionalFormatting sqref="U15">
    <cfRule type="colorScale" priority="1928">
      <colorScale>
        <cfvo type="min"/>
        <cfvo type="percentile" val="50"/>
        <cfvo type="max"/>
        <color rgb="FFF8696B"/>
        <color rgb="FFFCFCFF"/>
        <color rgb="FF63BE7B"/>
      </colorScale>
    </cfRule>
  </conditionalFormatting>
  <conditionalFormatting sqref="V15">
    <cfRule type="colorScale" priority="1927">
      <colorScale>
        <cfvo type="min"/>
        <cfvo type="percentile" val="50"/>
        <cfvo type="max"/>
        <color rgb="FF63BE7B"/>
        <color rgb="FFFCFCFF"/>
        <color rgb="FFF8696B"/>
      </colorScale>
    </cfRule>
  </conditionalFormatting>
  <conditionalFormatting sqref="W15">
    <cfRule type="colorScale" priority="1926">
      <colorScale>
        <cfvo type="min"/>
        <cfvo type="percentile" val="50"/>
        <cfvo type="max"/>
        <color rgb="FF63BE7B"/>
        <color rgb="FFFCFCFF"/>
        <color rgb="FFF8696B"/>
      </colorScale>
    </cfRule>
  </conditionalFormatting>
  <conditionalFormatting sqref="N15">
    <cfRule type="colorScale" priority="1925">
      <colorScale>
        <cfvo type="min"/>
        <cfvo type="max"/>
        <color rgb="FFFCFCFF"/>
        <color rgb="FF63BE7B"/>
      </colorScale>
    </cfRule>
  </conditionalFormatting>
  <conditionalFormatting sqref="N15">
    <cfRule type="colorScale" priority="1924">
      <colorScale>
        <cfvo type="min"/>
        <cfvo type="max"/>
        <color rgb="FFFCFCFF"/>
        <color rgb="FF63BE7B"/>
      </colorScale>
    </cfRule>
  </conditionalFormatting>
  <conditionalFormatting sqref="N15">
    <cfRule type="colorScale" priority="1923">
      <colorScale>
        <cfvo type="min"/>
        <cfvo type="max"/>
        <color rgb="FFFCFCFF"/>
        <color rgb="FF63BE7B"/>
      </colorScale>
    </cfRule>
  </conditionalFormatting>
  <conditionalFormatting sqref="N15">
    <cfRule type="colorScale" priority="1922">
      <colorScale>
        <cfvo type="min"/>
        <cfvo type="max"/>
        <color rgb="FFFCFCFF"/>
        <color rgb="FF63BE7B"/>
      </colorScale>
    </cfRule>
  </conditionalFormatting>
  <conditionalFormatting sqref="D15">
    <cfRule type="colorScale" priority="1921">
      <colorScale>
        <cfvo type="min"/>
        <cfvo type="percentile" val="50"/>
        <cfvo type="max"/>
        <color rgb="FFF8696B"/>
        <color rgb="FFFCFCFF"/>
        <color rgb="FF63BE7B"/>
      </colorScale>
    </cfRule>
  </conditionalFormatting>
  <conditionalFormatting sqref="G15">
    <cfRule type="colorScale" priority="1920">
      <colorScale>
        <cfvo type="min"/>
        <cfvo type="max"/>
        <color rgb="FFFCFCFF"/>
        <color rgb="FF63BE7B"/>
      </colorScale>
    </cfRule>
  </conditionalFormatting>
  <conditionalFormatting sqref="J15">
    <cfRule type="colorScale" priority="1919">
      <colorScale>
        <cfvo type="min"/>
        <cfvo type="max"/>
        <color rgb="FFFCFCFF"/>
        <color rgb="FF63BE7B"/>
      </colorScale>
    </cfRule>
  </conditionalFormatting>
  <conditionalFormatting sqref="M15">
    <cfRule type="colorScale" priority="1918">
      <colorScale>
        <cfvo type="min"/>
        <cfvo type="max"/>
        <color rgb="FFFCFCFF"/>
        <color rgb="FF63BE7B"/>
      </colorScale>
    </cfRule>
  </conditionalFormatting>
  <conditionalFormatting sqref="N15">
    <cfRule type="colorScale" priority="1917">
      <colorScale>
        <cfvo type="min"/>
        <cfvo type="max"/>
        <color rgb="FFFCFCFF"/>
        <color rgb="FF63BE7B"/>
      </colorScale>
    </cfRule>
  </conditionalFormatting>
  <conditionalFormatting sqref="O15">
    <cfRule type="colorScale" priority="1916">
      <colorScale>
        <cfvo type="min"/>
        <cfvo type="percentile" val="50"/>
        <cfvo type="max"/>
        <color rgb="FF63BE7B"/>
        <color rgb="FFFCFCFF"/>
        <color rgb="FFF8696B"/>
      </colorScale>
    </cfRule>
  </conditionalFormatting>
  <conditionalFormatting sqref="P15">
    <cfRule type="colorScale" priority="1915">
      <colorScale>
        <cfvo type="min"/>
        <cfvo type="percentile" val="50"/>
        <cfvo type="max"/>
        <color rgb="FF63BE7B"/>
        <color rgb="FFFCFCFF"/>
        <color rgb="FFF8696B"/>
      </colorScale>
    </cfRule>
  </conditionalFormatting>
  <conditionalFormatting sqref="Q15">
    <cfRule type="colorScale" priority="1914">
      <colorScale>
        <cfvo type="min"/>
        <cfvo type="percentile" val="50"/>
        <cfvo type="max"/>
        <color rgb="FFF8696B"/>
        <color rgb="FFFCFCFF"/>
        <color rgb="FF63BE7B"/>
      </colorScale>
    </cfRule>
  </conditionalFormatting>
  <conditionalFormatting sqref="R15">
    <cfRule type="colorScale" priority="1913">
      <colorScale>
        <cfvo type="min"/>
        <cfvo type="max"/>
        <color rgb="FFFCFCFF"/>
        <color rgb="FF63BE7B"/>
      </colorScale>
    </cfRule>
  </conditionalFormatting>
  <conditionalFormatting sqref="S15">
    <cfRule type="colorScale" priority="1912">
      <colorScale>
        <cfvo type="min"/>
        <cfvo type="percentile" val="50"/>
        <cfvo type="max"/>
        <color rgb="FFF8696B"/>
        <color rgb="FFFCFCFF"/>
        <color rgb="FF63BE7B"/>
      </colorScale>
    </cfRule>
  </conditionalFormatting>
  <conditionalFormatting sqref="T15">
    <cfRule type="colorScale" priority="1911">
      <colorScale>
        <cfvo type="min"/>
        <cfvo type="percentile" val="50"/>
        <cfvo type="max"/>
        <color rgb="FFF8696B"/>
        <color rgb="FFFCFCFF"/>
        <color rgb="FF63BE7B"/>
      </colorScale>
    </cfRule>
  </conditionalFormatting>
  <conditionalFormatting sqref="U15">
    <cfRule type="colorScale" priority="1910">
      <colorScale>
        <cfvo type="min"/>
        <cfvo type="percentile" val="50"/>
        <cfvo type="max"/>
        <color rgb="FFF8696B"/>
        <color rgb="FFFCFCFF"/>
        <color rgb="FF63BE7B"/>
      </colorScale>
    </cfRule>
  </conditionalFormatting>
  <conditionalFormatting sqref="V15">
    <cfRule type="colorScale" priority="1909">
      <colorScale>
        <cfvo type="min"/>
        <cfvo type="percentile" val="50"/>
        <cfvo type="max"/>
        <color rgb="FF63BE7B"/>
        <color rgb="FFFCFCFF"/>
        <color rgb="FFF8696B"/>
      </colorScale>
    </cfRule>
  </conditionalFormatting>
  <conditionalFormatting sqref="W15">
    <cfRule type="colorScale" priority="1908">
      <colorScale>
        <cfvo type="min"/>
        <cfvo type="percentile" val="50"/>
        <cfvo type="max"/>
        <color rgb="FF63BE7B"/>
        <color rgb="FFFCFCFF"/>
        <color rgb="FFF8696B"/>
      </colorScale>
    </cfRule>
  </conditionalFormatting>
  <conditionalFormatting sqref="N15">
    <cfRule type="colorScale" priority="1907">
      <colorScale>
        <cfvo type="min"/>
        <cfvo type="max"/>
        <color rgb="FFFCFCFF"/>
        <color rgb="FF63BE7B"/>
      </colorScale>
    </cfRule>
  </conditionalFormatting>
  <conditionalFormatting sqref="N15">
    <cfRule type="colorScale" priority="1906">
      <colorScale>
        <cfvo type="min"/>
        <cfvo type="max"/>
        <color rgb="FFFCFCFF"/>
        <color rgb="FF63BE7B"/>
      </colorScale>
    </cfRule>
  </conditionalFormatting>
  <conditionalFormatting sqref="E15:N15">
    <cfRule type="colorScale" priority="1905">
      <colorScale>
        <cfvo type="min"/>
        <cfvo type="max"/>
        <color rgb="FFFCFCFF"/>
        <color rgb="FF63BE7B"/>
      </colorScale>
    </cfRule>
  </conditionalFormatting>
  <conditionalFormatting sqref="E15:N15">
    <cfRule type="colorScale" priority="1904">
      <colorScale>
        <cfvo type="min"/>
        <cfvo type="max"/>
        <color rgb="FFFCFCFF"/>
        <color rgb="FF63BE7B"/>
      </colorScale>
    </cfRule>
  </conditionalFormatting>
  <conditionalFormatting sqref="Q15:W15">
    <cfRule type="colorScale" priority="1903">
      <colorScale>
        <cfvo type="min"/>
        <cfvo type="max"/>
        <color rgb="FFFFEF9C"/>
        <color rgb="FF63BE7B"/>
      </colorScale>
    </cfRule>
  </conditionalFormatting>
  <conditionalFormatting sqref="R15:S15">
    <cfRule type="colorScale" priority="1896">
      <colorScale>
        <cfvo type="min"/>
        <cfvo type="max"/>
        <color rgb="FFFFEF9C"/>
        <color rgb="FF63BE7B"/>
      </colorScale>
    </cfRule>
    <cfRule type="colorScale" priority="1897">
      <colorScale>
        <cfvo type="min"/>
        <cfvo type="max"/>
        <color rgb="FFFFEF9C"/>
        <color rgb="FF63BE7B"/>
      </colorScale>
    </cfRule>
    <cfRule type="colorScale" priority="1898">
      <colorScale>
        <cfvo type="min"/>
        <cfvo type="percentile" val="50"/>
        <cfvo type="max"/>
        <color rgb="FFF8696B"/>
        <color rgb="FFFCFCFF"/>
        <color rgb="FF63BE7B"/>
      </colorScale>
    </cfRule>
    <cfRule type="colorScale" priority="1899">
      <colorScale>
        <cfvo type="min"/>
        <cfvo type="max"/>
        <color rgb="FFFCFCFF"/>
        <color rgb="FF63BE7B"/>
      </colorScale>
    </cfRule>
    <cfRule type="colorScale" priority="1900">
      <colorScale>
        <cfvo type="min"/>
        <cfvo type="max"/>
        <color rgb="FFFCFCFF"/>
        <color rgb="FF63BE7B"/>
      </colorScale>
    </cfRule>
    <cfRule type="colorScale" priority="1901">
      <colorScale>
        <cfvo type="min"/>
        <cfvo type="percentile" val="50"/>
        <cfvo type="max"/>
        <color rgb="FFF8696B"/>
        <color rgb="FFFCFCFF"/>
        <color rgb="FF63BE7B"/>
      </colorScale>
    </cfRule>
    <cfRule type="colorScale" priority="1902">
      <colorScale>
        <cfvo type="min"/>
        <cfvo type="max"/>
        <color rgb="FFFCFCFF"/>
        <color rgb="FF63BE7B"/>
      </colorScale>
    </cfRule>
  </conditionalFormatting>
  <conditionalFormatting sqref="U15:W15">
    <cfRule type="colorScale" priority="1893">
      <colorScale>
        <cfvo type="min"/>
        <cfvo type="max"/>
        <color rgb="FFFFEF9C"/>
        <color rgb="FF63BE7B"/>
      </colorScale>
    </cfRule>
    <cfRule type="colorScale" priority="1894">
      <colorScale>
        <cfvo type="min"/>
        <cfvo type="max"/>
        <color rgb="FFFFEF9C"/>
        <color rgb="FF63BE7B"/>
      </colorScale>
    </cfRule>
    <cfRule type="colorScale" priority="1895">
      <colorScale>
        <cfvo type="min"/>
        <cfvo type="max"/>
        <color rgb="FFFFEF9C"/>
        <color rgb="FF63BE7B"/>
      </colorScale>
    </cfRule>
  </conditionalFormatting>
  <conditionalFormatting sqref="D16">
    <cfRule type="colorScale" priority="1892">
      <colorScale>
        <cfvo type="min"/>
        <cfvo type="percentile" val="50"/>
        <cfvo type="max"/>
        <color rgb="FFF8696B"/>
        <color rgb="FFFCFCFF"/>
        <color rgb="FF63BE7B"/>
      </colorScale>
    </cfRule>
  </conditionalFormatting>
  <conditionalFormatting sqref="D16">
    <cfRule type="colorScale" priority="1887">
      <colorScale>
        <cfvo type="min"/>
        <cfvo type="percentile" val="50"/>
        <cfvo type="max"/>
        <color rgb="FFF8696B"/>
        <color rgb="FFFCFCFF"/>
        <color rgb="FF63BE7B"/>
      </colorScale>
    </cfRule>
    <cfRule type="colorScale" priority="1888">
      <colorScale>
        <cfvo type="min"/>
        <cfvo type="percentile" val="50"/>
        <cfvo type="max"/>
        <color rgb="FFF8696B"/>
        <color rgb="FFFCFCFF"/>
        <color rgb="FF63BE7B"/>
      </colorScale>
    </cfRule>
    <cfRule type="colorScale" priority="1889">
      <colorScale>
        <cfvo type="min"/>
        <cfvo type="percentile" val="50"/>
        <cfvo type="max"/>
        <color rgb="FFF8696B"/>
        <color rgb="FFFCFCFF"/>
        <color rgb="FF63BE7B"/>
      </colorScale>
    </cfRule>
    <cfRule type="colorScale" priority="1890">
      <colorScale>
        <cfvo type="min"/>
        <cfvo type="percentile" val="50"/>
        <cfvo type="max"/>
        <color rgb="FFF8696B"/>
        <color rgb="FFFCFCFF"/>
        <color rgb="FF63BE7B"/>
      </colorScale>
    </cfRule>
    <cfRule type="colorScale" priority="1891">
      <colorScale>
        <cfvo type="min"/>
        <cfvo type="percentile" val="50"/>
        <cfvo type="max"/>
        <color rgb="FFF8696B"/>
        <color rgb="FFFCFCFF"/>
        <color rgb="FF63BE7B"/>
      </colorScale>
    </cfRule>
  </conditionalFormatting>
  <conditionalFormatting sqref="E16">
    <cfRule type="colorScale" priority="1886">
      <colorScale>
        <cfvo type="min"/>
        <cfvo type="max"/>
        <color rgb="FFFCFCFF"/>
        <color rgb="FF63BE7B"/>
      </colorScale>
    </cfRule>
  </conditionalFormatting>
  <conditionalFormatting sqref="E16">
    <cfRule type="colorScale" priority="1878">
      <colorScale>
        <cfvo type="min"/>
        <cfvo type="max"/>
        <color rgb="FFFCFCFF"/>
        <color rgb="FF63BE7B"/>
      </colorScale>
    </cfRule>
    <cfRule type="colorScale" priority="1879">
      <colorScale>
        <cfvo type="min"/>
        <cfvo type="max"/>
        <color rgb="FFFCFCFF"/>
        <color rgb="FF63BE7B"/>
      </colorScale>
    </cfRule>
    <cfRule type="colorScale" priority="1880">
      <colorScale>
        <cfvo type="min"/>
        <cfvo type="percentile" val="50"/>
        <cfvo type="max"/>
        <color rgb="FFF8696B"/>
        <color rgb="FFFCFCFF"/>
        <color rgb="FF63BE7B"/>
      </colorScale>
    </cfRule>
    <cfRule type="colorScale" priority="1881">
      <colorScale>
        <cfvo type="min"/>
        <cfvo type="max"/>
        <color rgb="FFFCFCFF"/>
        <color rgb="FF63BE7B"/>
      </colorScale>
    </cfRule>
    <cfRule type="colorScale" priority="1882">
      <colorScale>
        <cfvo type="min"/>
        <cfvo type="percentile" val="50"/>
        <cfvo type="max"/>
        <color rgb="FFF8696B"/>
        <color rgb="FFFCFCFF"/>
        <color rgb="FF63BE7B"/>
      </colorScale>
    </cfRule>
    <cfRule type="colorScale" priority="1883">
      <colorScale>
        <cfvo type="min"/>
        <cfvo type="max"/>
        <color rgb="FFFCFCFF"/>
        <color rgb="FF63BE7B"/>
      </colorScale>
    </cfRule>
    <cfRule type="colorScale" priority="1884">
      <colorScale>
        <cfvo type="min"/>
        <cfvo type="max"/>
        <color rgb="FFFCFCFF"/>
        <color rgb="FF63BE7B"/>
      </colorScale>
    </cfRule>
    <cfRule type="colorScale" priority="1885">
      <colorScale>
        <cfvo type="min"/>
        <cfvo type="max"/>
        <color rgb="FFFCFCFF"/>
        <color rgb="FF63BE7B"/>
      </colorScale>
    </cfRule>
  </conditionalFormatting>
  <conditionalFormatting sqref="E16:N16">
    <cfRule type="colorScale" priority="1874">
      <colorScale>
        <cfvo type="min"/>
        <cfvo type="max"/>
        <color rgb="FFFCFCFF"/>
        <color rgb="FF63BE7B"/>
      </colorScale>
    </cfRule>
    <cfRule type="colorScale" priority="1875">
      <colorScale>
        <cfvo type="min"/>
        <cfvo type="max"/>
        <color rgb="FFFCFCFF"/>
        <color rgb="FF63BE7B"/>
      </colorScale>
    </cfRule>
    <cfRule type="colorScale" priority="1876">
      <colorScale>
        <cfvo type="min"/>
        <cfvo type="percentile" val="50"/>
        <cfvo type="max"/>
        <color rgb="FFF8696B"/>
        <color rgb="FFFFEB84"/>
        <color rgb="FF63BE7B"/>
      </colorScale>
    </cfRule>
    <cfRule type="colorScale" priority="1877">
      <colorScale>
        <cfvo type="min"/>
        <cfvo type="max"/>
        <color rgb="FFFFEF9C"/>
        <color rgb="FF63BE7B"/>
      </colorScale>
    </cfRule>
  </conditionalFormatting>
  <conditionalFormatting sqref="F16">
    <cfRule type="colorScale" priority="1873">
      <colorScale>
        <cfvo type="min"/>
        <cfvo type="max"/>
        <color rgb="FFFCFCFF"/>
        <color rgb="FF63BE7B"/>
      </colorScale>
    </cfRule>
  </conditionalFormatting>
  <conditionalFormatting sqref="F16">
    <cfRule type="colorScale" priority="1865">
      <colorScale>
        <cfvo type="min"/>
        <cfvo type="max"/>
        <color rgb="FFFCFCFF"/>
        <color rgb="FF63BE7B"/>
      </colorScale>
    </cfRule>
    <cfRule type="colorScale" priority="1866">
      <colorScale>
        <cfvo type="min"/>
        <cfvo type="max"/>
        <color rgb="FFFCFCFF"/>
        <color rgb="FF63BE7B"/>
      </colorScale>
    </cfRule>
    <cfRule type="colorScale" priority="1867">
      <colorScale>
        <cfvo type="min"/>
        <cfvo type="percentile" val="50"/>
        <cfvo type="max"/>
        <color rgb="FFF8696B"/>
        <color rgb="FFFCFCFF"/>
        <color rgb="FF63BE7B"/>
      </colorScale>
    </cfRule>
    <cfRule type="colorScale" priority="1868">
      <colorScale>
        <cfvo type="min"/>
        <cfvo type="max"/>
        <color rgb="FFFCFCFF"/>
        <color rgb="FF63BE7B"/>
      </colorScale>
    </cfRule>
    <cfRule type="colorScale" priority="1869">
      <colorScale>
        <cfvo type="min"/>
        <cfvo type="percentile" val="50"/>
        <cfvo type="max"/>
        <color rgb="FFF8696B"/>
        <color rgb="FFFCFCFF"/>
        <color rgb="FF63BE7B"/>
      </colorScale>
    </cfRule>
    <cfRule type="colorScale" priority="1870">
      <colorScale>
        <cfvo type="min"/>
        <cfvo type="max"/>
        <color rgb="FFFCFCFF"/>
        <color rgb="FF63BE7B"/>
      </colorScale>
    </cfRule>
    <cfRule type="colorScale" priority="1871">
      <colorScale>
        <cfvo type="min"/>
        <cfvo type="max"/>
        <color rgb="FFFCFCFF"/>
        <color rgb="FF63BE7B"/>
      </colorScale>
    </cfRule>
    <cfRule type="colorScale" priority="1872">
      <colorScale>
        <cfvo type="min"/>
        <cfvo type="max"/>
        <color rgb="FFFCFCFF"/>
        <color rgb="FF63BE7B"/>
      </colorScale>
    </cfRule>
  </conditionalFormatting>
  <conditionalFormatting sqref="G16">
    <cfRule type="colorScale" priority="1864">
      <colorScale>
        <cfvo type="min"/>
        <cfvo type="max"/>
        <color rgb="FFFCFCFF"/>
        <color rgb="FF63BE7B"/>
      </colorScale>
    </cfRule>
  </conditionalFormatting>
  <conditionalFormatting sqref="G16">
    <cfRule type="colorScale" priority="1856">
      <colorScale>
        <cfvo type="min"/>
        <cfvo type="max"/>
        <color rgb="FFFCFCFF"/>
        <color rgb="FF63BE7B"/>
      </colorScale>
    </cfRule>
    <cfRule type="colorScale" priority="1857">
      <colorScale>
        <cfvo type="min"/>
        <cfvo type="max"/>
        <color rgb="FFFCFCFF"/>
        <color rgb="FF63BE7B"/>
      </colorScale>
    </cfRule>
    <cfRule type="colorScale" priority="1858">
      <colorScale>
        <cfvo type="min"/>
        <cfvo type="percentile" val="50"/>
        <cfvo type="max"/>
        <color rgb="FFF8696B"/>
        <color rgb="FFFCFCFF"/>
        <color rgb="FF63BE7B"/>
      </colorScale>
    </cfRule>
    <cfRule type="colorScale" priority="1859">
      <colorScale>
        <cfvo type="min"/>
        <cfvo type="max"/>
        <color rgb="FFFCFCFF"/>
        <color rgb="FF63BE7B"/>
      </colorScale>
    </cfRule>
    <cfRule type="colorScale" priority="1860">
      <colorScale>
        <cfvo type="min"/>
        <cfvo type="percentile" val="50"/>
        <cfvo type="max"/>
        <color rgb="FFF8696B"/>
        <color rgb="FFFCFCFF"/>
        <color rgb="FF63BE7B"/>
      </colorScale>
    </cfRule>
    <cfRule type="colorScale" priority="1861">
      <colorScale>
        <cfvo type="min"/>
        <cfvo type="max"/>
        <color rgb="FFFCFCFF"/>
        <color rgb="FF63BE7B"/>
      </colorScale>
    </cfRule>
    <cfRule type="colorScale" priority="1862">
      <colorScale>
        <cfvo type="min"/>
        <cfvo type="max"/>
        <color rgb="FFFCFCFF"/>
        <color rgb="FF63BE7B"/>
      </colorScale>
    </cfRule>
    <cfRule type="colorScale" priority="1863">
      <colorScale>
        <cfvo type="min"/>
        <cfvo type="max"/>
        <color rgb="FFFCFCFF"/>
        <color rgb="FF63BE7B"/>
      </colorScale>
    </cfRule>
  </conditionalFormatting>
  <conditionalFormatting sqref="H16">
    <cfRule type="colorScale" priority="1855">
      <colorScale>
        <cfvo type="min"/>
        <cfvo type="max"/>
        <color rgb="FFFCFCFF"/>
        <color rgb="FF63BE7B"/>
      </colorScale>
    </cfRule>
  </conditionalFormatting>
  <conditionalFormatting sqref="H16">
    <cfRule type="colorScale" priority="1841">
      <colorScale>
        <cfvo type="min"/>
        <cfvo type="percentile" val="50"/>
        <cfvo type="max"/>
        <color rgb="FFF8696B"/>
        <color rgb="FFFCFCFF"/>
        <color rgb="FF63BE7B"/>
      </colorScale>
    </cfRule>
    <cfRule type="colorScale" priority="1842">
      <colorScale>
        <cfvo type="min"/>
        <cfvo type="max"/>
        <color rgb="FFFCFCFF"/>
        <color rgb="FF63BE7B"/>
      </colorScale>
    </cfRule>
    <cfRule type="colorScale" priority="1843">
      <colorScale>
        <cfvo type="min"/>
        <cfvo type="percentile" val="50"/>
        <cfvo type="max"/>
        <color rgb="FFF8696B"/>
        <color rgb="FFFCFCFF"/>
        <color rgb="FF63BE7B"/>
      </colorScale>
    </cfRule>
    <cfRule type="colorScale" priority="1844">
      <colorScale>
        <cfvo type="min"/>
        <cfvo type="max"/>
        <color rgb="FFFCFCFF"/>
        <color rgb="FF63BE7B"/>
      </colorScale>
    </cfRule>
    <cfRule type="colorScale" priority="1845">
      <colorScale>
        <cfvo type="min"/>
        <cfvo type="percentile" val="50"/>
        <cfvo type="max"/>
        <color rgb="FFF8696B"/>
        <color rgb="FFFCFCFF"/>
        <color rgb="FF63BE7B"/>
      </colorScale>
    </cfRule>
    <cfRule type="colorScale" priority="1846">
      <colorScale>
        <cfvo type="min"/>
        <cfvo type="percentile" val="50"/>
        <cfvo type="max"/>
        <color rgb="FFF8696B"/>
        <color rgb="FFFCFCFF"/>
        <color rgb="FF5A8AC6"/>
      </colorScale>
    </cfRule>
    <cfRule type="colorScale" priority="1847">
      <colorScale>
        <cfvo type="min"/>
        <cfvo type="percentile" val="50"/>
        <cfvo type="max"/>
        <color rgb="FFF8696B"/>
        <color rgb="FFFCFCFF"/>
        <color rgb="FF63BE7B"/>
      </colorScale>
    </cfRule>
    <cfRule type="colorScale" priority="1848">
      <colorScale>
        <cfvo type="min"/>
        <cfvo type="max"/>
        <color rgb="FFFCFCFF"/>
        <color rgb="FF63BE7B"/>
      </colorScale>
    </cfRule>
    <cfRule type="colorScale" priority="1849">
      <colorScale>
        <cfvo type="min"/>
        <cfvo type="percentile" val="50"/>
        <cfvo type="max"/>
        <color rgb="FFF8696B"/>
        <color rgb="FFFCFCFF"/>
        <color rgb="FF63BE7B"/>
      </colorScale>
    </cfRule>
    <cfRule type="colorScale" priority="1850">
      <colorScale>
        <cfvo type="min"/>
        <cfvo type="max"/>
        <color rgb="FFFCFCFF"/>
        <color rgb="FF63BE7B"/>
      </colorScale>
    </cfRule>
    <cfRule type="colorScale" priority="1851">
      <colorScale>
        <cfvo type="min"/>
        <cfvo type="percentile" val="50"/>
        <cfvo type="max"/>
        <color rgb="FFF8696B"/>
        <color rgb="FFFCFCFF"/>
        <color rgb="FF63BE7B"/>
      </colorScale>
    </cfRule>
    <cfRule type="colorScale" priority="1852">
      <colorScale>
        <cfvo type="min"/>
        <cfvo type="max"/>
        <color rgb="FFFCFCFF"/>
        <color rgb="FF63BE7B"/>
      </colorScale>
    </cfRule>
    <cfRule type="colorScale" priority="1853">
      <colorScale>
        <cfvo type="min"/>
        <cfvo type="percentile" val="50"/>
        <cfvo type="max"/>
        <color rgb="FFF8696B"/>
        <color rgb="FFFCFCFF"/>
        <color rgb="FF63BE7B"/>
      </colorScale>
    </cfRule>
    <cfRule type="colorScale" priority="1854">
      <colorScale>
        <cfvo type="min"/>
        <cfvo type="max"/>
        <color rgb="FFFCFCFF"/>
        <color rgb="FF63BE7B"/>
      </colorScale>
    </cfRule>
  </conditionalFormatting>
  <conditionalFormatting sqref="I16">
    <cfRule type="colorScale" priority="1840">
      <colorScale>
        <cfvo type="min"/>
        <cfvo type="max"/>
        <color rgb="FFFCFCFF"/>
        <color rgb="FF63BE7B"/>
      </colorScale>
    </cfRule>
  </conditionalFormatting>
  <conditionalFormatting sqref="I16">
    <cfRule type="colorScale" priority="1839">
      <colorScale>
        <cfvo type="min"/>
        <cfvo type="max"/>
        <color rgb="FFFCFCFF"/>
        <color rgb="FF63BE7B"/>
      </colorScale>
    </cfRule>
  </conditionalFormatting>
  <conditionalFormatting sqref="I16">
    <cfRule type="colorScale" priority="1821">
      <colorScale>
        <cfvo type="min"/>
        <cfvo type="percentile" val="50"/>
        <cfvo type="max"/>
        <color rgb="FFF8696B"/>
        <color rgb="FFFCFCFF"/>
        <color rgb="FF63BE7B"/>
      </colorScale>
    </cfRule>
    <cfRule type="colorScale" priority="1822">
      <colorScale>
        <cfvo type="min"/>
        <cfvo type="max"/>
        <color rgb="FFFCFCFF"/>
        <color rgb="FF63BE7B"/>
      </colorScale>
    </cfRule>
    <cfRule type="colorScale" priority="1823">
      <colorScale>
        <cfvo type="min"/>
        <cfvo type="percentile" val="50"/>
        <cfvo type="max"/>
        <color rgb="FFF8696B"/>
        <color rgb="FFFCFCFF"/>
        <color rgb="FF63BE7B"/>
      </colorScale>
    </cfRule>
    <cfRule type="colorScale" priority="1824">
      <colorScale>
        <cfvo type="min"/>
        <cfvo type="max"/>
        <color rgb="FFFCFCFF"/>
        <color rgb="FF63BE7B"/>
      </colorScale>
    </cfRule>
    <cfRule type="colorScale" priority="1825">
      <colorScale>
        <cfvo type="min"/>
        <cfvo type="percentile" val="50"/>
        <cfvo type="max"/>
        <color rgb="FFF8696B"/>
        <color rgb="FFFCFCFF"/>
        <color rgb="FF63BE7B"/>
      </colorScale>
    </cfRule>
    <cfRule type="colorScale" priority="1826">
      <colorScale>
        <cfvo type="min"/>
        <cfvo type="percentile" val="50"/>
        <cfvo type="max"/>
        <color rgb="FFF8696B"/>
        <color rgb="FFFCFCFF"/>
        <color rgb="FF63BE7B"/>
      </colorScale>
    </cfRule>
    <cfRule type="colorScale" priority="1827">
      <colorScale>
        <cfvo type="min"/>
        <cfvo type="percentile" val="50"/>
        <cfvo type="max"/>
        <color rgb="FFF8696B"/>
        <color rgb="FFFCFCFF"/>
        <color rgb="FF5A8AC6"/>
      </colorScale>
    </cfRule>
    <cfRule type="colorScale" priority="1828">
      <colorScale>
        <cfvo type="min"/>
        <cfvo type="percentile" val="50"/>
        <cfvo type="max"/>
        <color rgb="FFF8696B"/>
        <color rgb="FFFCFCFF"/>
        <color rgb="FF63BE7B"/>
      </colorScale>
    </cfRule>
    <cfRule type="colorScale" priority="1829">
      <colorScale>
        <cfvo type="min"/>
        <cfvo type="percentile" val="50"/>
        <cfvo type="max"/>
        <color rgb="FFF8696B"/>
        <color rgb="FFFCFCFF"/>
        <color rgb="FF63BE7B"/>
      </colorScale>
    </cfRule>
    <cfRule type="colorScale" priority="1830">
      <colorScale>
        <cfvo type="min"/>
        <cfvo type="max"/>
        <color rgb="FFFCFCFF"/>
        <color rgb="FF63BE7B"/>
      </colorScale>
    </cfRule>
    <cfRule type="colorScale" priority="1831">
      <colorScale>
        <cfvo type="min"/>
        <cfvo type="percentile" val="50"/>
        <cfvo type="max"/>
        <color rgb="FFF8696B"/>
        <color rgb="FFFCFCFF"/>
        <color rgb="FF63BE7B"/>
      </colorScale>
    </cfRule>
    <cfRule type="colorScale" priority="1832">
      <colorScale>
        <cfvo type="min"/>
        <cfvo type="percentile" val="50"/>
        <cfvo type="max"/>
        <color rgb="FFF8696B"/>
        <color rgb="FFFCFCFF"/>
        <color rgb="FF63BE7B"/>
      </colorScale>
    </cfRule>
    <cfRule type="colorScale" priority="1833">
      <colorScale>
        <cfvo type="min"/>
        <cfvo type="max"/>
        <color rgb="FFFCFCFF"/>
        <color rgb="FF63BE7B"/>
      </colorScale>
    </cfRule>
    <cfRule type="colorScale" priority="1834">
      <colorScale>
        <cfvo type="min"/>
        <cfvo type="max"/>
        <color rgb="FFFCFCFF"/>
        <color rgb="FF63BE7B"/>
      </colorScale>
    </cfRule>
    <cfRule type="colorScale" priority="1835">
      <colorScale>
        <cfvo type="min"/>
        <cfvo type="percentile" val="50"/>
        <cfvo type="max"/>
        <color rgb="FFF8696B"/>
        <color rgb="FFFCFCFF"/>
        <color rgb="FF63BE7B"/>
      </colorScale>
    </cfRule>
    <cfRule type="colorScale" priority="1836">
      <colorScale>
        <cfvo type="min"/>
        <cfvo type="max"/>
        <color rgb="FFFCFCFF"/>
        <color rgb="FF63BE7B"/>
      </colorScale>
    </cfRule>
    <cfRule type="colorScale" priority="1837">
      <colorScale>
        <cfvo type="min"/>
        <cfvo type="percentile" val="50"/>
        <cfvo type="max"/>
        <color rgb="FFF8696B"/>
        <color rgb="FFFCFCFF"/>
        <color rgb="FF63BE7B"/>
      </colorScale>
    </cfRule>
    <cfRule type="colorScale" priority="1838">
      <colorScale>
        <cfvo type="min"/>
        <cfvo type="max"/>
        <color rgb="FFFCFCFF"/>
        <color rgb="FF63BE7B"/>
      </colorScale>
    </cfRule>
  </conditionalFormatting>
  <conditionalFormatting sqref="K16">
    <cfRule type="colorScale" priority="1820">
      <colorScale>
        <cfvo type="min"/>
        <cfvo type="max"/>
        <color rgb="FFFCFCFF"/>
        <color rgb="FF63BE7B"/>
      </colorScale>
    </cfRule>
  </conditionalFormatting>
  <conditionalFormatting sqref="K16">
    <cfRule type="colorScale" priority="1814">
      <colorScale>
        <cfvo type="min"/>
        <cfvo type="percentile" val="50"/>
        <cfvo type="max"/>
        <color rgb="FFF8696B"/>
        <color rgb="FFFCFCFF"/>
        <color rgb="FF63BE7B"/>
      </colorScale>
    </cfRule>
    <cfRule type="colorScale" priority="1815">
      <colorScale>
        <cfvo type="min"/>
        <cfvo type="max"/>
        <color rgb="FFFCFCFF"/>
        <color rgb="FF63BE7B"/>
      </colorScale>
    </cfRule>
    <cfRule type="colorScale" priority="1816">
      <colorScale>
        <cfvo type="min"/>
        <cfvo type="percentile" val="50"/>
        <cfvo type="max"/>
        <color rgb="FFF8696B"/>
        <color rgb="FFFCFCFF"/>
        <color rgb="FF63BE7B"/>
      </colorScale>
    </cfRule>
    <cfRule type="colorScale" priority="1817">
      <colorScale>
        <cfvo type="min"/>
        <cfvo type="percentile" val="50"/>
        <cfvo type="max"/>
        <color rgb="FFF8696B"/>
        <color rgb="FFFCFCFF"/>
        <color rgb="FF63BE7B"/>
      </colorScale>
    </cfRule>
    <cfRule type="colorScale" priority="1818">
      <colorScale>
        <cfvo type="min"/>
        <cfvo type="percentile" val="50"/>
        <cfvo type="max"/>
        <color rgb="FFF8696B"/>
        <color rgb="FFFCFCFF"/>
        <color rgb="FF63BE7B"/>
      </colorScale>
    </cfRule>
    <cfRule type="colorScale" priority="1819">
      <colorScale>
        <cfvo type="min"/>
        <cfvo type="max"/>
        <color rgb="FFFCFCFF"/>
        <color rgb="FF63BE7B"/>
      </colorScale>
    </cfRule>
  </conditionalFormatting>
  <conditionalFormatting sqref="K16:L16">
    <cfRule type="colorScale" priority="1810">
      <colorScale>
        <cfvo type="min"/>
        <cfvo type="max"/>
        <color rgb="FFFCFCFF"/>
        <color rgb="FF63BE7B"/>
      </colorScale>
    </cfRule>
    <cfRule type="colorScale" priority="1811">
      <colorScale>
        <cfvo type="min"/>
        <cfvo type="max"/>
        <color rgb="FFFCFCFF"/>
        <color rgb="FF63BE7B"/>
      </colorScale>
    </cfRule>
    <cfRule type="colorScale" priority="1812">
      <colorScale>
        <cfvo type="min"/>
        <cfvo type="percentile" val="50"/>
        <cfvo type="max"/>
        <color rgb="FFF8696B"/>
        <color rgb="FFFCFCFF"/>
        <color rgb="FF63BE7B"/>
      </colorScale>
    </cfRule>
    <cfRule type="colorScale" priority="1813">
      <colorScale>
        <cfvo type="min"/>
        <cfvo type="max"/>
        <color rgb="FFFCFCFF"/>
        <color rgb="FF63BE7B"/>
      </colorScale>
    </cfRule>
  </conditionalFormatting>
  <conditionalFormatting sqref="L16">
    <cfRule type="colorScale" priority="1809">
      <colorScale>
        <cfvo type="min"/>
        <cfvo type="max"/>
        <color rgb="FFFCFCFF"/>
        <color rgb="FF63BE7B"/>
      </colorScale>
    </cfRule>
  </conditionalFormatting>
  <conditionalFormatting sqref="L16">
    <cfRule type="colorScale" priority="1803">
      <colorScale>
        <cfvo type="min"/>
        <cfvo type="percentile" val="50"/>
        <cfvo type="max"/>
        <color rgb="FFF8696B"/>
        <color rgb="FFFCFCFF"/>
        <color rgb="FF63BE7B"/>
      </colorScale>
    </cfRule>
    <cfRule type="colorScale" priority="1804">
      <colorScale>
        <cfvo type="min"/>
        <cfvo type="max"/>
        <color rgb="FFFCFCFF"/>
        <color rgb="FF63BE7B"/>
      </colorScale>
    </cfRule>
    <cfRule type="colorScale" priority="1805">
      <colorScale>
        <cfvo type="min"/>
        <cfvo type="percentile" val="50"/>
        <cfvo type="max"/>
        <color rgb="FFF8696B"/>
        <color rgb="FFFCFCFF"/>
        <color rgb="FF63BE7B"/>
      </colorScale>
    </cfRule>
    <cfRule type="colorScale" priority="1806">
      <colorScale>
        <cfvo type="min"/>
        <cfvo type="percentile" val="50"/>
        <cfvo type="max"/>
        <color rgb="FFF8696B"/>
        <color rgb="FFFCFCFF"/>
        <color rgb="FF63BE7B"/>
      </colorScale>
    </cfRule>
    <cfRule type="colorScale" priority="1807">
      <colorScale>
        <cfvo type="min"/>
        <cfvo type="percentile" val="50"/>
        <cfvo type="max"/>
        <color rgb="FFF8696B"/>
        <color rgb="FFFCFCFF"/>
        <color rgb="FF63BE7B"/>
      </colorScale>
    </cfRule>
    <cfRule type="colorScale" priority="1808">
      <colorScale>
        <cfvo type="min"/>
        <cfvo type="max"/>
        <color rgb="FFFCFCFF"/>
        <color rgb="FF63BE7B"/>
      </colorScale>
    </cfRule>
  </conditionalFormatting>
  <conditionalFormatting sqref="O16">
    <cfRule type="colorScale" priority="1802">
      <colorScale>
        <cfvo type="min"/>
        <cfvo type="percentile" val="50"/>
        <cfvo type="max"/>
        <color rgb="FF63BE7B"/>
        <color rgb="FFFCFCFF"/>
        <color rgb="FFF8696B"/>
      </colorScale>
    </cfRule>
  </conditionalFormatting>
  <conditionalFormatting sqref="O16">
    <cfRule type="colorScale" priority="1794">
      <colorScale>
        <cfvo type="min"/>
        <cfvo type="percentile" val="50"/>
        <cfvo type="max"/>
        <color rgb="FF63BE7B"/>
        <color rgb="FFFCFCFF"/>
        <color rgb="FFF8696B"/>
      </colorScale>
    </cfRule>
    <cfRule type="colorScale" priority="1795">
      <colorScale>
        <cfvo type="min"/>
        <cfvo type="percentile" val="50"/>
        <cfvo type="max"/>
        <color rgb="FF63BE7B"/>
        <color rgb="FFFCFCFF"/>
        <color rgb="FFF8696B"/>
      </colorScale>
    </cfRule>
    <cfRule type="colorScale" priority="1796">
      <colorScale>
        <cfvo type="min"/>
        <cfvo type="percentile" val="50"/>
        <cfvo type="max"/>
        <color rgb="FF63BE7B"/>
        <color rgb="FFFCFCFF"/>
        <color rgb="FFF8696B"/>
      </colorScale>
    </cfRule>
    <cfRule type="colorScale" priority="1797">
      <colorScale>
        <cfvo type="min"/>
        <cfvo type="percentile" val="50"/>
        <cfvo type="max"/>
        <color rgb="FF63BE7B"/>
        <color rgb="FFFCFCFF"/>
        <color rgb="FFF8696B"/>
      </colorScale>
    </cfRule>
    <cfRule type="colorScale" priority="1798">
      <colorScale>
        <cfvo type="min"/>
        <cfvo type="percentile" val="50"/>
        <cfvo type="max"/>
        <color rgb="FF63BE7B"/>
        <color rgb="FFFCFCFF"/>
        <color rgb="FFF8696B"/>
      </colorScale>
    </cfRule>
    <cfRule type="colorScale" priority="1799">
      <colorScale>
        <cfvo type="min"/>
        <cfvo type="percentile" val="50"/>
        <cfvo type="max"/>
        <color rgb="FF63BE7B"/>
        <color rgb="FFFCFCFF"/>
        <color rgb="FFF8696B"/>
      </colorScale>
    </cfRule>
    <cfRule type="colorScale" priority="1800">
      <colorScale>
        <cfvo type="min"/>
        <cfvo type="percentile" val="50"/>
        <cfvo type="max"/>
        <color rgb="FF63BE7B"/>
        <color rgb="FFFCFCFF"/>
        <color rgb="FFF8696B"/>
      </colorScale>
    </cfRule>
    <cfRule type="colorScale" priority="1801">
      <colorScale>
        <cfvo type="min"/>
        <cfvo type="percentile" val="50"/>
        <cfvo type="max"/>
        <color rgb="FF63BE7B"/>
        <color rgb="FFFCFCFF"/>
        <color rgb="FFF8696B"/>
      </colorScale>
    </cfRule>
  </conditionalFormatting>
  <conditionalFormatting sqref="P16">
    <cfRule type="colorScale" priority="1793">
      <colorScale>
        <cfvo type="min"/>
        <cfvo type="percentile" val="50"/>
        <cfvo type="max"/>
        <color rgb="FF63BE7B"/>
        <color rgb="FFFCFCFF"/>
        <color rgb="FFF8696B"/>
      </colorScale>
    </cfRule>
  </conditionalFormatting>
  <conditionalFormatting sqref="P16">
    <cfRule type="colorScale" priority="1786">
      <colorScale>
        <cfvo type="min"/>
        <cfvo type="percentile" val="50"/>
        <cfvo type="max"/>
        <color rgb="FF63BE7B"/>
        <color rgb="FFFCFCFF"/>
        <color rgb="FFF8696B"/>
      </colorScale>
    </cfRule>
    <cfRule type="colorScale" priority="1787">
      <colorScale>
        <cfvo type="min"/>
        <cfvo type="percentile" val="50"/>
        <cfvo type="max"/>
        <color rgb="FF63BE7B"/>
        <color rgb="FFFCFCFF"/>
        <color rgb="FFF8696B"/>
      </colorScale>
    </cfRule>
    <cfRule type="colorScale" priority="1788">
      <colorScale>
        <cfvo type="min"/>
        <cfvo type="max"/>
        <color rgb="FFFCFCFF"/>
        <color rgb="FFF8696B"/>
      </colorScale>
    </cfRule>
    <cfRule type="colorScale" priority="1789">
      <colorScale>
        <cfvo type="min"/>
        <cfvo type="percentile" val="50"/>
        <cfvo type="max"/>
        <color rgb="FF63BE7B"/>
        <color rgb="FFFCFCFF"/>
        <color rgb="FFF8696B"/>
      </colorScale>
    </cfRule>
    <cfRule type="colorScale" priority="1790">
      <colorScale>
        <cfvo type="min"/>
        <cfvo type="percentile" val="50"/>
        <cfvo type="max"/>
        <color rgb="FF63BE7B"/>
        <color rgb="FFFCFCFF"/>
        <color rgb="FFF8696B"/>
      </colorScale>
    </cfRule>
    <cfRule type="colorScale" priority="1791">
      <colorScale>
        <cfvo type="min"/>
        <cfvo type="percentile" val="50"/>
        <cfvo type="max"/>
        <color rgb="FF63BE7B"/>
        <color rgb="FFFCFCFF"/>
        <color rgb="FFF8696B"/>
      </colorScale>
    </cfRule>
    <cfRule type="colorScale" priority="1792">
      <colorScale>
        <cfvo type="min"/>
        <cfvo type="percentile" val="50"/>
        <cfvo type="max"/>
        <color rgb="FF63BE7B"/>
        <color rgb="FFFCFCFF"/>
        <color rgb="FFF8696B"/>
      </colorScale>
    </cfRule>
  </conditionalFormatting>
  <conditionalFormatting sqref="Q16">
    <cfRule type="colorScale" priority="1785">
      <colorScale>
        <cfvo type="min"/>
        <cfvo type="percentile" val="50"/>
        <cfvo type="max"/>
        <color rgb="FFF8696B"/>
        <color rgb="FFFCFCFF"/>
        <color rgb="FF63BE7B"/>
      </colorScale>
    </cfRule>
  </conditionalFormatting>
  <conditionalFormatting sqref="Q16">
    <cfRule type="colorScale" priority="1774">
      <colorScale>
        <cfvo type="min"/>
        <cfvo type="max"/>
        <color rgb="FFFFEF9C"/>
        <color rgb="FF63BE7B"/>
      </colorScale>
    </cfRule>
    <cfRule type="colorScale" priority="1775">
      <colorScale>
        <cfvo type="min"/>
        <cfvo type="percentile" val="50"/>
        <cfvo type="max"/>
        <color rgb="FFF8696B"/>
        <color rgb="FFFCFCFF"/>
        <color rgb="FF63BE7B"/>
      </colorScale>
    </cfRule>
    <cfRule type="colorScale" priority="1776">
      <colorScale>
        <cfvo type="min"/>
        <cfvo type="max"/>
        <color rgb="FFFFEF9C"/>
        <color rgb="FF63BE7B"/>
      </colorScale>
    </cfRule>
    <cfRule type="colorScale" priority="1777">
      <colorScale>
        <cfvo type="min"/>
        <cfvo type="max"/>
        <color rgb="FFFCFCFF"/>
        <color rgb="FF63BE7B"/>
      </colorScale>
    </cfRule>
    <cfRule type="colorScale" priority="1778">
      <colorScale>
        <cfvo type="min"/>
        <cfvo type="max"/>
        <color rgb="FFFCFCFF"/>
        <color rgb="FF63BE7B"/>
      </colorScale>
    </cfRule>
    <cfRule type="colorScale" priority="1779">
      <colorScale>
        <cfvo type="min"/>
        <cfvo type="percentile" val="50"/>
        <cfvo type="max"/>
        <color rgb="FFF8696B"/>
        <color rgb="FFFCFCFF"/>
        <color rgb="FF63BE7B"/>
      </colorScale>
    </cfRule>
    <cfRule type="colorScale" priority="1780">
      <colorScale>
        <cfvo type="min"/>
        <cfvo type="percentile" val="50"/>
        <cfvo type="max"/>
        <color rgb="FFF8696B"/>
        <color rgb="FFFCFCFF"/>
        <color rgb="FF63BE7B"/>
      </colorScale>
    </cfRule>
    <cfRule type="colorScale" priority="1781">
      <colorScale>
        <cfvo type="min"/>
        <cfvo type="max"/>
        <color rgb="FFFCFCFF"/>
        <color rgb="FF63BE7B"/>
      </colorScale>
    </cfRule>
    <cfRule type="colorScale" priority="1782">
      <colorScale>
        <cfvo type="min"/>
        <cfvo type="percentile" val="50"/>
        <cfvo type="max"/>
        <color rgb="FFF8696B"/>
        <color rgb="FFFCFCFF"/>
        <color rgb="FF63BE7B"/>
      </colorScale>
    </cfRule>
    <cfRule type="colorScale" priority="1783">
      <colorScale>
        <cfvo type="min"/>
        <cfvo type="percentile" val="50"/>
        <cfvo type="max"/>
        <color rgb="FFF8696B"/>
        <color rgb="FFFCFCFF"/>
        <color rgb="FF63BE7B"/>
      </colorScale>
    </cfRule>
    <cfRule type="colorScale" priority="1784">
      <colorScale>
        <cfvo type="min"/>
        <cfvo type="percentile" val="50"/>
        <cfvo type="max"/>
        <color rgb="FFF8696B"/>
        <color rgb="FFFCFCFF"/>
        <color rgb="FF63BE7B"/>
      </colorScale>
    </cfRule>
  </conditionalFormatting>
  <conditionalFormatting sqref="Q16:W16">
    <cfRule type="colorScale" priority="1771">
      <colorScale>
        <cfvo type="min"/>
        <cfvo type="max"/>
        <color rgb="FFFFEF9C"/>
        <color rgb="FF63BE7B"/>
      </colorScale>
    </cfRule>
    <cfRule type="colorScale" priority="1772">
      <colorScale>
        <cfvo type="min"/>
        <cfvo type="max"/>
        <color rgb="FFFFEF9C"/>
        <color rgb="FF63BE7B"/>
      </colorScale>
    </cfRule>
    <cfRule type="colorScale" priority="1773">
      <colorScale>
        <cfvo type="min"/>
        <cfvo type="max"/>
        <color rgb="FFFFEF9C"/>
        <color rgb="FF63BE7B"/>
      </colorScale>
    </cfRule>
  </conditionalFormatting>
  <conditionalFormatting sqref="R16">
    <cfRule type="colorScale" priority="1770">
      <colorScale>
        <cfvo type="min"/>
        <cfvo type="max"/>
        <color rgb="FFFCFCFF"/>
        <color rgb="FF63BE7B"/>
      </colorScale>
    </cfRule>
  </conditionalFormatting>
  <conditionalFormatting sqref="R16">
    <cfRule type="colorScale" priority="1763">
      <colorScale>
        <cfvo type="min"/>
        <cfvo type="max"/>
        <color rgb="FFFCFCFF"/>
        <color rgb="FF63BE7B"/>
      </colorScale>
    </cfRule>
    <cfRule type="colorScale" priority="1764">
      <colorScale>
        <cfvo type="min"/>
        <cfvo type="percentile" val="50"/>
        <cfvo type="max"/>
        <color rgb="FFF8696B"/>
        <color rgb="FFFCFCFF"/>
        <color rgb="FF63BE7B"/>
      </colorScale>
    </cfRule>
    <cfRule type="colorScale" priority="1765">
      <colorScale>
        <cfvo type="min"/>
        <cfvo type="max"/>
        <color rgb="FFFCFCFF"/>
        <color rgb="FF63BE7B"/>
      </colorScale>
    </cfRule>
    <cfRule type="colorScale" priority="1766">
      <colorScale>
        <cfvo type="min"/>
        <cfvo type="percentile" val="50"/>
        <cfvo type="max"/>
        <color rgb="FFF8696B"/>
        <color rgb="FFFCFCFF"/>
        <color rgb="FF63BE7B"/>
      </colorScale>
    </cfRule>
    <cfRule type="colorScale" priority="1767">
      <colorScale>
        <cfvo type="min"/>
        <cfvo type="max"/>
        <color rgb="FFFCFCFF"/>
        <color rgb="FF63BE7B"/>
      </colorScale>
    </cfRule>
    <cfRule type="colorScale" priority="1768">
      <colorScale>
        <cfvo type="min"/>
        <cfvo type="max"/>
        <color rgb="FFFCFCFF"/>
        <color rgb="FF63BE7B"/>
      </colorScale>
    </cfRule>
    <cfRule type="colorScale" priority="1769">
      <colorScale>
        <cfvo type="min"/>
        <cfvo type="percentile" val="50"/>
        <cfvo type="max"/>
        <color rgb="FFF8696B"/>
        <color rgb="FFFCFCFF"/>
        <color rgb="FF63BE7B"/>
      </colorScale>
    </cfRule>
  </conditionalFormatting>
  <conditionalFormatting sqref="R16:S16">
    <cfRule type="colorScale" priority="1757">
      <colorScale>
        <cfvo type="min"/>
        <cfvo type="max"/>
        <color rgb="FFFFEF9C"/>
        <color rgb="FF63BE7B"/>
      </colorScale>
    </cfRule>
    <cfRule type="colorScale" priority="1758">
      <colorScale>
        <cfvo type="min"/>
        <cfvo type="percentile" val="50"/>
        <cfvo type="max"/>
        <color rgb="FFF8696B"/>
        <color rgb="FFFCFCFF"/>
        <color rgb="FF63BE7B"/>
      </colorScale>
    </cfRule>
    <cfRule type="colorScale" priority="1759">
      <colorScale>
        <cfvo type="min"/>
        <cfvo type="max"/>
        <color rgb="FFFCFCFF"/>
        <color rgb="FF63BE7B"/>
      </colorScale>
    </cfRule>
    <cfRule type="colorScale" priority="1760">
      <colorScale>
        <cfvo type="min"/>
        <cfvo type="max"/>
        <color rgb="FFFCFCFF"/>
        <color rgb="FF63BE7B"/>
      </colorScale>
    </cfRule>
    <cfRule type="colorScale" priority="1761">
      <colorScale>
        <cfvo type="min"/>
        <cfvo type="percentile" val="50"/>
        <cfvo type="max"/>
        <color rgb="FFF8696B"/>
        <color rgb="FFFCFCFF"/>
        <color rgb="FF63BE7B"/>
      </colorScale>
    </cfRule>
    <cfRule type="colorScale" priority="1762">
      <colorScale>
        <cfvo type="min"/>
        <cfvo type="max"/>
        <color rgb="FFFCFCFF"/>
        <color rgb="FF63BE7B"/>
      </colorScale>
    </cfRule>
  </conditionalFormatting>
  <conditionalFormatting sqref="S16">
    <cfRule type="colorScale" priority="1756">
      <colorScale>
        <cfvo type="min"/>
        <cfvo type="max"/>
        <color rgb="FFFCFCFF"/>
        <color rgb="FF63BE7B"/>
      </colorScale>
    </cfRule>
  </conditionalFormatting>
  <conditionalFormatting sqref="S16">
    <cfRule type="colorScale" priority="1749">
      <colorScale>
        <cfvo type="min"/>
        <cfvo type="max"/>
        <color rgb="FFFCFCFF"/>
        <color rgb="FF63BE7B"/>
      </colorScale>
    </cfRule>
    <cfRule type="colorScale" priority="1750">
      <colorScale>
        <cfvo type="min"/>
        <cfvo type="percentile" val="50"/>
        <cfvo type="max"/>
        <color rgb="FFF8696B"/>
        <color rgb="FFFCFCFF"/>
        <color rgb="FF63BE7B"/>
      </colorScale>
    </cfRule>
    <cfRule type="colorScale" priority="1751">
      <colorScale>
        <cfvo type="min"/>
        <cfvo type="max"/>
        <color rgb="FFFCFCFF"/>
        <color rgb="FF63BE7B"/>
      </colorScale>
    </cfRule>
    <cfRule type="colorScale" priority="1752">
      <colorScale>
        <cfvo type="min"/>
        <cfvo type="max"/>
        <color rgb="FFFCFCFF"/>
        <color rgb="FF63BE7B"/>
      </colorScale>
    </cfRule>
    <cfRule type="colorScale" priority="1753">
      <colorScale>
        <cfvo type="min"/>
        <cfvo type="percentile" val="50"/>
        <cfvo type="max"/>
        <color rgb="FFF8696B"/>
        <color rgb="FFFCFCFF"/>
        <color rgb="FF63BE7B"/>
      </colorScale>
    </cfRule>
    <cfRule type="colorScale" priority="1754">
      <colorScale>
        <cfvo type="min"/>
        <cfvo type="percentile" val="50"/>
        <cfvo type="max"/>
        <color rgb="FFF8696B"/>
        <color rgb="FFFCFCFF"/>
        <color rgb="FF63BE7B"/>
      </colorScale>
    </cfRule>
    <cfRule type="colorScale" priority="1755">
      <colorScale>
        <cfvo type="min"/>
        <cfvo type="percentile" val="50"/>
        <cfvo type="max"/>
        <color rgb="FFF8696B"/>
        <color rgb="FFFCFCFF"/>
        <color rgb="FF63BE7B"/>
      </colorScale>
    </cfRule>
  </conditionalFormatting>
  <conditionalFormatting sqref="T16">
    <cfRule type="colorScale" priority="1748">
      <colorScale>
        <cfvo type="min"/>
        <cfvo type="max"/>
        <color rgb="FFFCFCFF"/>
        <color rgb="FF63BE7B"/>
      </colorScale>
    </cfRule>
  </conditionalFormatting>
  <conditionalFormatting sqref="T16">
    <cfRule type="colorScale" priority="1738">
      <colorScale>
        <cfvo type="min"/>
        <cfvo type="max"/>
        <color rgb="FFFFEF9C"/>
        <color rgb="FF63BE7B"/>
      </colorScale>
    </cfRule>
    <cfRule type="colorScale" priority="1739">
      <colorScale>
        <cfvo type="min"/>
        <cfvo type="percentile" val="50"/>
        <cfvo type="max"/>
        <color rgb="FFF8696B"/>
        <color rgb="FFFCFCFF"/>
        <color rgb="FF63BE7B"/>
      </colorScale>
    </cfRule>
    <cfRule type="colorScale" priority="1740">
      <colorScale>
        <cfvo type="min"/>
        <cfvo type="max"/>
        <color rgb="FFFCFCFF"/>
        <color rgb="FF63BE7B"/>
      </colorScale>
    </cfRule>
    <cfRule type="colorScale" priority="1741">
      <colorScale>
        <cfvo type="min"/>
        <cfvo type="max"/>
        <color rgb="FFFCFCFF"/>
        <color rgb="FF63BE7B"/>
      </colorScale>
    </cfRule>
    <cfRule type="colorScale" priority="1742">
      <colorScale>
        <cfvo type="min"/>
        <cfvo type="max"/>
        <color rgb="FFFCFCFF"/>
        <color rgb="FF63BE7B"/>
      </colorScale>
    </cfRule>
    <cfRule type="colorScale" priority="1743">
      <colorScale>
        <cfvo type="min"/>
        <cfvo type="max"/>
        <color rgb="FFFCFCFF"/>
        <color rgb="FF63BE7B"/>
      </colorScale>
    </cfRule>
    <cfRule type="colorScale" priority="1744">
      <colorScale>
        <cfvo type="min"/>
        <cfvo type="percentile" val="50"/>
        <cfvo type="max"/>
        <color rgb="FFF8696B"/>
        <color rgb="FFFCFCFF"/>
        <color rgb="FF63BE7B"/>
      </colorScale>
    </cfRule>
    <cfRule type="colorScale" priority="1745">
      <colorScale>
        <cfvo type="min"/>
        <cfvo type="max"/>
        <color rgb="FFFCFCFF"/>
        <color rgb="FF63BE7B"/>
      </colorScale>
    </cfRule>
    <cfRule type="colorScale" priority="1746">
      <colorScale>
        <cfvo type="min"/>
        <cfvo type="percentile" val="50"/>
        <cfvo type="max"/>
        <color rgb="FFF8696B"/>
        <color rgb="FFFCFCFF"/>
        <color rgb="FF63BE7B"/>
      </colorScale>
    </cfRule>
    <cfRule type="colorScale" priority="1747">
      <colorScale>
        <cfvo type="min"/>
        <cfvo type="percentile" val="50"/>
        <cfvo type="max"/>
        <color rgb="FFF8696B"/>
        <color rgb="FFFCFCFF"/>
        <color rgb="FF63BE7B"/>
      </colorScale>
    </cfRule>
  </conditionalFormatting>
  <conditionalFormatting sqref="U16">
    <cfRule type="colorScale" priority="1737">
      <colorScale>
        <cfvo type="min"/>
        <cfvo type="percentile" val="50"/>
        <cfvo type="max"/>
        <color rgb="FFF8696B"/>
        <color rgb="FFFCFCFF"/>
        <color rgb="FF63BE7B"/>
      </colorScale>
    </cfRule>
  </conditionalFormatting>
  <conditionalFormatting sqref="U16">
    <cfRule type="colorScale" priority="1729">
      <colorScale>
        <cfvo type="min"/>
        <cfvo type="percentile" val="50"/>
        <cfvo type="max"/>
        <color rgb="FFF8696B"/>
        <color rgb="FFFCFCFF"/>
        <color rgb="FF63BE7B"/>
      </colorScale>
    </cfRule>
    <cfRule type="colorScale" priority="1730">
      <colorScale>
        <cfvo type="min"/>
        <cfvo type="max"/>
        <color rgb="FFFCFCFF"/>
        <color rgb="FF63BE7B"/>
      </colorScale>
    </cfRule>
    <cfRule type="colorScale" priority="1731">
      <colorScale>
        <cfvo type="min"/>
        <cfvo type="max"/>
        <color rgb="FFFCFCFF"/>
        <color rgb="FF63BE7B"/>
      </colorScale>
    </cfRule>
    <cfRule type="colorScale" priority="1732">
      <colorScale>
        <cfvo type="min"/>
        <cfvo type="percentile" val="50"/>
        <cfvo type="max"/>
        <color rgb="FFF8696B"/>
        <color rgb="FFFCFCFF"/>
        <color rgb="FF63BE7B"/>
      </colorScale>
    </cfRule>
    <cfRule type="colorScale" priority="1733">
      <colorScale>
        <cfvo type="min"/>
        <cfvo type="max"/>
        <color rgb="FFFCFCFF"/>
        <color rgb="FF63BE7B"/>
      </colorScale>
    </cfRule>
    <cfRule type="colorScale" priority="1734">
      <colorScale>
        <cfvo type="min"/>
        <cfvo type="percentile" val="50"/>
        <cfvo type="max"/>
        <color rgb="FFF8696B"/>
        <color rgb="FFFCFCFF"/>
        <color rgb="FF63BE7B"/>
      </colorScale>
    </cfRule>
    <cfRule type="colorScale" priority="1735">
      <colorScale>
        <cfvo type="min"/>
        <cfvo type="percentile" val="50"/>
        <cfvo type="max"/>
        <color rgb="FFF8696B"/>
        <color rgb="FFFCFCFF"/>
        <color rgb="FF63BE7B"/>
      </colorScale>
    </cfRule>
    <cfRule type="colorScale" priority="1736">
      <colorScale>
        <cfvo type="min"/>
        <cfvo type="percentile" val="50"/>
        <cfvo type="max"/>
        <color rgb="FFF8696B"/>
        <color rgb="FFFCFCFF"/>
        <color rgb="FF63BE7B"/>
      </colorScale>
    </cfRule>
  </conditionalFormatting>
  <conditionalFormatting sqref="U16:W16">
    <cfRule type="colorScale" priority="1727">
      <colorScale>
        <cfvo type="min"/>
        <cfvo type="max"/>
        <color rgb="FFFFEF9C"/>
        <color rgb="FF63BE7B"/>
      </colorScale>
    </cfRule>
    <cfRule type="colorScale" priority="1728">
      <colorScale>
        <cfvo type="min"/>
        <cfvo type="max"/>
        <color rgb="FFFFEF9C"/>
        <color rgb="FF63BE7B"/>
      </colorScale>
    </cfRule>
  </conditionalFormatting>
  <conditionalFormatting sqref="V16">
    <cfRule type="colorScale" priority="1726">
      <colorScale>
        <cfvo type="min"/>
        <cfvo type="percentile" val="50"/>
        <cfvo type="max"/>
        <color rgb="FF63BE7B"/>
        <color rgb="FFFCFCFF"/>
        <color rgb="FFF8696B"/>
      </colorScale>
    </cfRule>
  </conditionalFormatting>
  <conditionalFormatting sqref="V16">
    <cfRule type="colorScale" priority="1716">
      <colorScale>
        <cfvo type="min"/>
        <cfvo type="max"/>
        <color rgb="FFFFEF9C"/>
        <color rgb="FF63BE7B"/>
      </colorScale>
    </cfRule>
    <cfRule type="colorScale" priority="1717">
      <colorScale>
        <cfvo type="min"/>
        <cfvo type="max"/>
        <color rgb="FFFFEF9C"/>
        <color rgb="FF63BE7B"/>
      </colorScale>
    </cfRule>
    <cfRule type="colorScale" priority="1718">
      <colorScale>
        <cfvo type="min"/>
        <cfvo type="percentile" val="50"/>
        <cfvo type="max"/>
        <color rgb="FF63BE7B"/>
        <color rgb="FFFCFCFF"/>
        <color rgb="FFF8696B"/>
      </colorScale>
    </cfRule>
    <cfRule type="colorScale" priority="1719">
      <colorScale>
        <cfvo type="min"/>
        <cfvo type="percentile" val="50"/>
        <cfvo type="max"/>
        <color rgb="FF63BE7B"/>
        <color rgb="FFFCFCFF"/>
        <color rgb="FFF8696B"/>
      </colorScale>
    </cfRule>
    <cfRule type="colorScale" priority="1720">
      <colorScale>
        <cfvo type="min"/>
        <cfvo type="max"/>
        <color rgb="FF63BE7B"/>
        <color rgb="FFFCFCFF"/>
      </colorScale>
    </cfRule>
    <cfRule type="colorScale" priority="1721">
      <colorScale>
        <cfvo type="min"/>
        <cfvo type="percentile" val="50"/>
        <cfvo type="max"/>
        <color rgb="FF63BE7B"/>
        <color rgb="FFFCFCFF"/>
        <color rgb="FFF8696B"/>
      </colorScale>
    </cfRule>
    <cfRule type="colorScale" priority="1722">
      <colorScale>
        <cfvo type="min"/>
        <cfvo type="max"/>
        <color rgb="FFFFEF9C"/>
        <color rgb="FF63BE7B"/>
      </colorScale>
    </cfRule>
    <cfRule type="colorScale" priority="1723">
      <colorScale>
        <cfvo type="min"/>
        <cfvo type="percentile" val="50"/>
        <cfvo type="max"/>
        <color rgb="FF63BE7B"/>
        <color rgb="FFFCFCFF"/>
        <color rgb="FFF8696B"/>
      </colorScale>
    </cfRule>
    <cfRule type="colorScale" priority="1724">
      <colorScale>
        <cfvo type="min"/>
        <cfvo type="percentile" val="50"/>
        <cfvo type="max"/>
        <color rgb="FF63BE7B"/>
        <color rgb="FFFCFCFF"/>
        <color rgb="FFF8696B"/>
      </colorScale>
    </cfRule>
    <cfRule type="colorScale" priority="1725">
      <colorScale>
        <cfvo type="min"/>
        <cfvo type="percentile" val="50"/>
        <cfvo type="max"/>
        <color rgb="FF63BE7B"/>
        <color rgb="FFFCFCFF"/>
        <color rgb="FFF8696B"/>
      </colorScale>
    </cfRule>
  </conditionalFormatting>
  <conditionalFormatting sqref="W16">
    <cfRule type="colorScale" priority="1715">
      <colorScale>
        <cfvo type="min"/>
        <cfvo type="percentile" val="50"/>
        <cfvo type="max"/>
        <color rgb="FF63BE7B"/>
        <color rgb="FFFCFCFF"/>
        <color rgb="FFF8696B"/>
      </colorScale>
    </cfRule>
  </conditionalFormatting>
  <conditionalFormatting sqref="W16">
    <cfRule type="colorScale" priority="1708">
      <colorScale>
        <cfvo type="min"/>
        <cfvo type="percentile" val="50"/>
        <cfvo type="max"/>
        <color rgb="FF63BE7B"/>
        <color rgb="FFFCFCFF"/>
        <color rgb="FFF8696B"/>
      </colorScale>
    </cfRule>
    <cfRule type="colorScale" priority="1709">
      <colorScale>
        <cfvo type="min"/>
        <cfvo type="max"/>
        <color rgb="FF63BE7B"/>
        <color rgb="FFFCFCFF"/>
      </colorScale>
    </cfRule>
    <cfRule type="colorScale" priority="1710">
      <colorScale>
        <cfvo type="min"/>
        <cfvo type="percentile" val="50"/>
        <cfvo type="max"/>
        <color rgb="FF63BE7B"/>
        <color rgb="FFFCFCFF"/>
        <color rgb="FFF8696B"/>
      </colorScale>
    </cfRule>
    <cfRule type="colorScale" priority="1711">
      <colorScale>
        <cfvo type="min"/>
        <cfvo type="percentile" val="50"/>
        <cfvo type="max"/>
        <color rgb="FF63BE7B"/>
        <color rgb="FFFCFCFF"/>
        <color rgb="FFF8696B"/>
      </colorScale>
    </cfRule>
    <cfRule type="colorScale" priority="1712">
      <colorScale>
        <cfvo type="min"/>
        <cfvo type="percentile" val="50"/>
        <cfvo type="max"/>
        <color rgb="FF63BE7B"/>
        <color rgb="FFFCFCFF"/>
        <color rgb="FFF8696B"/>
      </colorScale>
    </cfRule>
    <cfRule type="colorScale" priority="1713">
      <colorScale>
        <cfvo type="min"/>
        <cfvo type="percentile" val="50"/>
        <cfvo type="max"/>
        <color rgb="FF63BE7B"/>
        <color rgb="FFFCFCFF"/>
        <color rgb="FFF8696B"/>
      </colorScale>
    </cfRule>
    <cfRule type="colorScale" priority="1714">
      <colorScale>
        <cfvo type="min"/>
        <cfvo type="percentile" val="50"/>
        <cfvo type="max"/>
        <color rgb="FF63BE7B"/>
        <color rgb="FFFCFCFF"/>
        <color rgb="FFF8696B"/>
      </colorScale>
    </cfRule>
  </conditionalFormatting>
  <conditionalFormatting sqref="D16">
    <cfRule type="colorScale" priority="1707">
      <colorScale>
        <cfvo type="min"/>
        <cfvo type="percentile" val="50"/>
        <cfvo type="max"/>
        <color rgb="FFF8696B"/>
        <color rgb="FFFCFCFF"/>
        <color rgb="FF63BE7B"/>
      </colorScale>
    </cfRule>
  </conditionalFormatting>
  <conditionalFormatting sqref="E16">
    <cfRule type="colorScale" priority="1706">
      <colorScale>
        <cfvo type="min"/>
        <cfvo type="max"/>
        <color rgb="FFFCFCFF"/>
        <color rgb="FF63BE7B"/>
      </colorScale>
    </cfRule>
  </conditionalFormatting>
  <conditionalFormatting sqref="F16">
    <cfRule type="colorScale" priority="1705">
      <colorScale>
        <cfvo type="min"/>
        <cfvo type="max"/>
        <color rgb="FFFCFCFF"/>
        <color rgb="FF63BE7B"/>
      </colorScale>
    </cfRule>
  </conditionalFormatting>
  <conditionalFormatting sqref="G16">
    <cfRule type="colorScale" priority="1704">
      <colorScale>
        <cfvo type="min"/>
        <cfvo type="max"/>
        <color rgb="FFFCFCFF"/>
        <color rgb="FF63BE7B"/>
      </colorScale>
    </cfRule>
  </conditionalFormatting>
  <conditionalFormatting sqref="H16">
    <cfRule type="colorScale" priority="1703">
      <colorScale>
        <cfvo type="min"/>
        <cfvo type="max"/>
        <color rgb="FFFCFCFF"/>
        <color rgb="FF63BE7B"/>
      </colorScale>
    </cfRule>
  </conditionalFormatting>
  <conditionalFormatting sqref="I16">
    <cfRule type="colorScale" priority="1702">
      <colorScale>
        <cfvo type="min"/>
        <cfvo type="max"/>
        <color rgb="FFFCFCFF"/>
        <color rgb="FF63BE7B"/>
      </colorScale>
    </cfRule>
  </conditionalFormatting>
  <conditionalFormatting sqref="K16">
    <cfRule type="colorScale" priority="1701">
      <colorScale>
        <cfvo type="min"/>
        <cfvo type="max"/>
        <color rgb="FFFCFCFF"/>
        <color rgb="FF63BE7B"/>
      </colorScale>
    </cfRule>
  </conditionalFormatting>
  <conditionalFormatting sqref="L16">
    <cfRule type="colorScale" priority="1700">
      <colorScale>
        <cfvo type="min"/>
        <cfvo type="max"/>
        <color rgb="FFFCFCFF"/>
        <color rgb="FF63BE7B"/>
      </colorScale>
    </cfRule>
  </conditionalFormatting>
  <conditionalFormatting sqref="O16">
    <cfRule type="colorScale" priority="1699">
      <colorScale>
        <cfvo type="min"/>
        <cfvo type="percentile" val="50"/>
        <cfvo type="max"/>
        <color rgb="FF63BE7B"/>
        <color rgb="FFFCFCFF"/>
        <color rgb="FFF8696B"/>
      </colorScale>
    </cfRule>
  </conditionalFormatting>
  <conditionalFormatting sqref="P16">
    <cfRule type="colorScale" priority="1698">
      <colorScale>
        <cfvo type="min"/>
        <cfvo type="percentile" val="50"/>
        <cfvo type="max"/>
        <color rgb="FF63BE7B"/>
        <color rgb="FFFCFCFF"/>
        <color rgb="FFF8696B"/>
      </colorScale>
    </cfRule>
  </conditionalFormatting>
  <conditionalFormatting sqref="Q16">
    <cfRule type="colorScale" priority="1697">
      <colorScale>
        <cfvo type="min"/>
        <cfvo type="percentile" val="50"/>
        <cfvo type="max"/>
        <color rgb="FFF8696B"/>
        <color rgb="FFFCFCFF"/>
        <color rgb="FF63BE7B"/>
      </colorScale>
    </cfRule>
  </conditionalFormatting>
  <conditionalFormatting sqref="R16">
    <cfRule type="colorScale" priority="1696">
      <colorScale>
        <cfvo type="min"/>
        <cfvo type="max"/>
        <color rgb="FFFCFCFF"/>
        <color rgb="FF63BE7B"/>
      </colorScale>
    </cfRule>
  </conditionalFormatting>
  <conditionalFormatting sqref="S16">
    <cfRule type="colorScale" priority="1695">
      <colorScale>
        <cfvo type="min"/>
        <cfvo type="percentile" val="50"/>
        <cfvo type="max"/>
        <color rgb="FFF8696B"/>
        <color rgb="FFFCFCFF"/>
        <color rgb="FF63BE7B"/>
      </colorScale>
    </cfRule>
  </conditionalFormatting>
  <conditionalFormatting sqref="T16">
    <cfRule type="colorScale" priority="1694">
      <colorScale>
        <cfvo type="min"/>
        <cfvo type="percentile" val="50"/>
        <cfvo type="max"/>
        <color rgb="FFF8696B"/>
        <color rgb="FFFCFCFF"/>
        <color rgb="FF63BE7B"/>
      </colorScale>
    </cfRule>
  </conditionalFormatting>
  <conditionalFormatting sqref="U16">
    <cfRule type="colorScale" priority="1693">
      <colorScale>
        <cfvo type="min"/>
        <cfvo type="percentile" val="50"/>
        <cfvo type="max"/>
        <color rgb="FFF8696B"/>
        <color rgb="FFFCFCFF"/>
        <color rgb="FF63BE7B"/>
      </colorScale>
    </cfRule>
  </conditionalFormatting>
  <conditionalFormatting sqref="V16">
    <cfRule type="colorScale" priority="1692">
      <colorScale>
        <cfvo type="min"/>
        <cfvo type="percentile" val="50"/>
        <cfvo type="max"/>
        <color rgb="FF63BE7B"/>
        <color rgb="FFFCFCFF"/>
        <color rgb="FFF8696B"/>
      </colorScale>
    </cfRule>
  </conditionalFormatting>
  <conditionalFormatting sqref="W16">
    <cfRule type="colorScale" priority="1691">
      <colorScale>
        <cfvo type="min"/>
        <cfvo type="percentile" val="50"/>
        <cfvo type="max"/>
        <color rgb="FF63BE7B"/>
        <color rgb="FFFCFCFF"/>
        <color rgb="FFF8696B"/>
      </colorScale>
    </cfRule>
  </conditionalFormatting>
  <conditionalFormatting sqref="D16">
    <cfRule type="colorScale" priority="1690">
      <colorScale>
        <cfvo type="min"/>
        <cfvo type="percentile" val="50"/>
        <cfvo type="max"/>
        <color rgb="FFF8696B"/>
        <color rgb="FFFCFCFF"/>
        <color rgb="FF63BE7B"/>
      </colorScale>
    </cfRule>
  </conditionalFormatting>
  <conditionalFormatting sqref="G16">
    <cfRule type="colorScale" priority="1689">
      <colorScale>
        <cfvo type="min"/>
        <cfvo type="max"/>
        <color rgb="FFFCFCFF"/>
        <color rgb="FF63BE7B"/>
      </colorScale>
    </cfRule>
  </conditionalFormatting>
  <conditionalFormatting sqref="O16">
    <cfRule type="colorScale" priority="1688">
      <colorScale>
        <cfvo type="min"/>
        <cfvo type="percentile" val="50"/>
        <cfvo type="max"/>
        <color rgb="FF63BE7B"/>
        <color rgb="FFFCFCFF"/>
        <color rgb="FFF8696B"/>
      </colorScale>
    </cfRule>
  </conditionalFormatting>
  <conditionalFormatting sqref="P16">
    <cfRule type="colorScale" priority="1687">
      <colorScale>
        <cfvo type="min"/>
        <cfvo type="percentile" val="50"/>
        <cfvo type="max"/>
        <color rgb="FF63BE7B"/>
        <color rgb="FFFCFCFF"/>
        <color rgb="FFF8696B"/>
      </colorScale>
    </cfRule>
  </conditionalFormatting>
  <conditionalFormatting sqref="Q16">
    <cfRule type="colorScale" priority="1686">
      <colorScale>
        <cfvo type="min"/>
        <cfvo type="percentile" val="50"/>
        <cfvo type="max"/>
        <color rgb="FFF8696B"/>
        <color rgb="FFFCFCFF"/>
        <color rgb="FF63BE7B"/>
      </colorScale>
    </cfRule>
  </conditionalFormatting>
  <conditionalFormatting sqref="R16">
    <cfRule type="colorScale" priority="1685">
      <colorScale>
        <cfvo type="min"/>
        <cfvo type="max"/>
        <color rgb="FFFCFCFF"/>
        <color rgb="FF63BE7B"/>
      </colorScale>
    </cfRule>
  </conditionalFormatting>
  <conditionalFormatting sqref="V16">
    <cfRule type="colorScale" priority="1684">
      <colorScale>
        <cfvo type="min"/>
        <cfvo type="percentile" val="50"/>
        <cfvo type="max"/>
        <color rgb="FF63BE7B"/>
        <color rgb="FFFCFCFF"/>
        <color rgb="FFF8696B"/>
      </colorScale>
    </cfRule>
  </conditionalFormatting>
  <conditionalFormatting sqref="W16">
    <cfRule type="colorScale" priority="1683">
      <colorScale>
        <cfvo type="min"/>
        <cfvo type="percentile" val="50"/>
        <cfvo type="max"/>
        <color rgb="FF63BE7B"/>
        <color rgb="FFFCFCFF"/>
        <color rgb="FFF8696B"/>
      </colorScale>
    </cfRule>
  </conditionalFormatting>
  <conditionalFormatting sqref="J16">
    <cfRule type="colorScale" priority="1682">
      <colorScale>
        <cfvo type="min"/>
        <cfvo type="max"/>
        <color rgb="FFFCFCFF"/>
        <color rgb="FF63BE7B"/>
      </colorScale>
    </cfRule>
  </conditionalFormatting>
  <conditionalFormatting sqref="J16">
    <cfRule type="colorScale" priority="1674">
      <colorScale>
        <cfvo type="min"/>
        <cfvo type="max"/>
        <color rgb="FFFCFCFF"/>
        <color rgb="FF63BE7B"/>
      </colorScale>
    </cfRule>
    <cfRule type="colorScale" priority="1675">
      <colorScale>
        <cfvo type="min"/>
        <cfvo type="max"/>
        <color rgb="FFFCFCFF"/>
        <color rgb="FF63BE7B"/>
      </colorScale>
    </cfRule>
    <cfRule type="colorScale" priority="1676">
      <colorScale>
        <cfvo type="min"/>
        <cfvo type="percentile" val="50"/>
        <cfvo type="max"/>
        <color rgb="FFF8696B"/>
        <color rgb="FFFCFCFF"/>
        <color rgb="FF63BE7B"/>
      </colorScale>
    </cfRule>
    <cfRule type="colorScale" priority="1677">
      <colorScale>
        <cfvo type="min"/>
        <cfvo type="max"/>
        <color rgb="FFFCFCFF"/>
        <color rgb="FF63BE7B"/>
      </colorScale>
    </cfRule>
    <cfRule type="colorScale" priority="1678">
      <colorScale>
        <cfvo type="min"/>
        <cfvo type="percentile" val="50"/>
        <cfvo type="max"/>
        <color rgb="FFF8696B"/>
        <color rgb="FFFCFCFF"/>
        <color rgb="FF63BE7B"/>
      </colorScale>
    </cfRule>
    <cfRule type="colorScale" priority="1679">
      <colorScale>
        <cfvo type="min"/>
        <cfvo type="max"/>
        <color rgb="FFFCFCFF"/>
        <color rgb="FF63BE7B"/>
      </colorScale>
    </cfRule>
    <cfRule type="colorScale" priority="1680">
      <colorScale>
        <cfvo type="min"/>
        <cfvo type="max"/>
        <color rgb="FFFCFCFF"/>
        <color rgb="FF63BE7B"/>
      </colorScale>
    </cfRule>
    <cfRule type="colorScale" priority="1681">
      <colorScale>
        <cfvo type="min"/>
        <cfvo type="max"/>
        <color rgb="FFFCFCFF"/>
        <color rgb="FF63BE7B"/>
      </colorScale>
    </cfRule>
  </conditionalFormatting>
  <conditionalFormatting sqref="J16">
    <cfRule type="colorScale" priority="1673">
      <colorScale>
        <cfvo type="min"/>
        <cfvo type="max"/>
        <color rgb="FFFCFCFF"/>
        <color rgb="FF63BE7B"/>
      </colorScale>
    </cfRule>
  </conditionalFormatting>
  <conditionalFormatting sqref="J16">
    <cfRule type="colorScale" priority="1672">
      <colorScale>
        <cfvo type="min"/>
        <cfvo type="max"/>
        <color rgb="FFFCFCFF"/>
        <color rgb="FF63BE7B"/>
      </colorScale>
    </cfRule>
  </conditionalFormatting>
  <conditionalFormatting sqref="M16:N16">
    <cfRule type="colorScale" priority="1671">
      <colorScale>
        <cfvo type="min"/>
        <cfvo type="max"/>
        <color rgb="FFFCFCFF"/>
        <color rgb="FF63BE7B"/>
      </colorScale>
    </cfRule>
  </conditionalFormatting>
  <conditionalFormatting sqref="M16:N16">
    <cfRule type="colorScale" priority="1663">
      <colorScale>
        <cfvo type="min"/>
        <cfvo type="max"/>
        <color rgb="FFFCFCFF"/>
        <color rgb="FF63BE7B"/>
      </colorScale>
    </cfRule>
    <cfRule type="colorScale" priority="1664">
      <colorScale>
        <cfvo type="min"/>
        <cfvo type="max"/>
        <color rgb="FFFCFCFF"/>
        <color rgb="FF63BE7B"/>
      </colorScale>
    </cfRule>
    <cfRule type="colorScale" priority="1665">
      <colorScale>
        <cfvo type="min"/>
        <cfvo type="percentile" val="50"/>
        <cfvo type="max"/>
        <color rgb="FFF8696B"/>
        <color rgb="FFFCFCFF"/>
        <color rgb="FF63BE7B"/>
      </colorScale>
    </cfRule>
    <cfRule type="colorScale" priority="1666">
      <colorScale>
        <cfvo type="min"/>
        <cfvo type="max"/>
        <color rgb="FFFCFCFF"/>
        <color rgb="FF63BE7B"/>
      </colorScale>
    </cfRule>
    <cfRule type="colorScale" priority="1667">
      <colorScale>
        <cfvo type="min"/>
        <cfvo type="percentile" val="50"/>
        <cfvo type="max"/>
        <color rgb="FFF8696B"/>
        <color rgb="FFFCFCFF"/>
        <color rgb="FF63BE7B"/>
      </colorScale>
    </cfRule>
    <cfRule type="colorScale" priority="1668">
      <colorScale>
        <cfvo type="min"/>
        <cfvo type="max"/>
        <color rgb="FFFCFCFF"/>
        <color rgb="FF63BE7B"/>
      </colorScale>
    </cfRule>
    <cfRule type="colorScale" priority="1669">
      <colorScale>
        <cfvo type="min"/>
        <cfvo type="max"/>
        <color rgb="FFFCFCFF"/>
        <color rgb="FF63BE7B"/>
      </colorScale>
    </cfRule>
    <cfRule type="colorScale" priority="1670">
      <colorScale>
        <cfvo type="min"/>
        <cfvo type="max"/>
        <color rgb="FFFCFCFF"/>
        <color rgb="FF63BE7B"/>
      </colorScale>
    </cfRule>
  </conditionalFormatting>
  <conditionalFormatting sqref="M16:N16">
    <cfRule type="colorScale" priority="1662">
      <colorScale>
        <cfvo type="min"/>
        <cfvo type="max"/>
        <color rgb="FFFCFCFF"/>
        <color rgb="FF63BE7B"/>
      </colorScale>
    </cfRule>
  </conditionalFormatting>
  <conditionalFormatting sqref="M16">
    <cfRule type="colorScale" priority="1661">
      <colorScale>
        <cfvo type="min"/>
        <cfvo type="max"/>
        <color rgb="FFFCFCFF"/>
        <color rgb="FF63BE7B"/>
      </colorScale>
    </cfRule>
  </conditionalFormatting>
  <conditionalFormatting sqref="N16">
    <cfRule type="colorScale" priority="1660">
      <colorScale>
        <cfvo type="min"/>
        <cfvo type="max"/>
        <color rgb="FFFCFCFF"/>
        <color rgb="FF63BE7B"/>
      </colorScale>
    </cfRule>
  </conditionalFormatting>
  <conditionalFormatting sqref="D16">
    <cfRule type="colorScale" priority="1659">
      <colorScale>
        <cfvo type="min"/>
        <cfvo type="percentile" val="50"/>
        <cfvo type="max"/>
        <color rgb="FFF8696B"/>
        <color rgb="FFFCFCFF"/>
        <color rgb="FF63BE7B"/>
      </colorScale>
    </cfRule>
  </conditionalFormatting>
  <conditionalFormatting sqref="G16">
    <cfRule type="colorScale" priority="1658">
      <colorScale>
        <cfvo type="min"/>
        <cfvo type="max"/>
        <color rgb="FFFCFCFF"/>
        <color rgb="FF63BE7B"/>
      </colorScale>
    </cfRule>
  </conditionalFormatting>
  <conditionalFormatting sqref="O16">
    <cfRule type="colorScale" priority="1657">
      <colorScale>
        <cfvo type="min"/>
        <cfvo type="percentile" val="50"/>
        <cfvo type="max"/>
        <color rgb="FF63BE7B"/>
        <color rgb="FFFCFCFF"/>
        <color rgb="FFF8696B"/>
      </colorScale>
    </cfRule>
  </conditionalFormatting>
  <conditionalFormatting sqref="P16">
    <cfRule type="colorScale" priority="1656">
      <colorScale>
        <cfvo type="min"/>
        <cfvo type="percentile" val="50"/>
        <cfvo type="max"/>
        <color rgb="FF63BE7B"/>
        <color rgb="FFFCFCFF"/>
        <color rgb="FFF8696B"/>
      </colorScale>
    </cfRule>
  </conditionalFormatting>
  <conditionalFormatting sqref="Q16">
    <cfRule type="colorScale" priority="1655">
      <colorScale>
        <cfvo type="min"/>
        <cfvo type="percentile" val="50"/>
        <cfvo type="max"/>
        <color rgb="FFF8696B"/>
        <color rgb="FFFCFCFF"/>
        <color rgb="FF63BE7B"/>
      </colorScale>
    </cfRule>
  </conditionalFormatting>
  <conditionalFormatting sqref="R16">
    <cfRule type="colorScale" priority="1654">
      <colorScale>
        <cfvo type="min"/>
        <cfvo type="max"/>
        <color rgb="FFFCFCFF"/>
        <color rgb="FF63BE7B"/>
      </colorScale>
    </cfRule>
  </conditionalFormatting>
  <conditionalFormatting sqref="V16">
    <cfRule type="colorScale" priority="1653">
      <colorScale>
        <cfvo type="min"/>
        <cfvo type="percentile" val="50"/>
        <cfvo type="max"/>
        <color rgb="FF63BE7B"/>
        <color rgb="FFFCFCFF"/>
        <color rgb="FFF8696B"/>
      </colorScale>
    </cfRule>
  </conditionalFormatting>
  <conditionalFormatting sqref="W16">
    <cfRule type="colorScale" priority="1652">
      <colorScale>
        <cfvo type="min"/>
        <cfvo type="percentile" val="50"/>
        <cfvo type="max"/>
        <color rgb="FF63BE7B"/>
        <color rgb="FFFCFCFF"/>
        <color rgb="FFF8696B"/>
      </colorScale>
    </cfRule>
  </conditionalFormatting>
  <conditionalFormatting sqref="S16">
    <cfRule type="colorScale" priority="1651">
      <colorScale>
        <cfvo type="min"/>
        <cfvo type="max"/>
        <color rgb="FFFCFCFF"/>
        <color rgb="FF63BE7B"/>
      </colorScale>
    </cfRule>
  </conditionalFormatting>
  <conditionalFormatting sqref="T16">
    <cfRule type="colorScale" priority="1650">
      <colorScale>
        <cfvo type="min"/>
        <cfvo type="max"/>
        <color rgb="FFFCFCFF"/>
        <color rgb="FF63BE7B"/>
      </colorScale>
    </cfRule>
  </conditionalFormatting>
  <conditionalFormatting sqref="J16">
    <cfRule type="colorScale" priority="1649">
      <colorScale>
        <cfvo type="min"/>
        <cfvo type="max"/>
        <color rgb="FFFCFCFF"/>
        <color rgb="FF63BE7B"/>
      </colorScale>
    </cfRule>
  </conditionalFormatting>
  <conditionalFormatting sqref="M16">
    <cfRule type="colorScale" priority="1648">
      <colorScale>
        <cfvo type="min"/>
        <cfvo type="max"/>
        <color rgb="FFFCFCFF"/>
        <color rgb="FF63BE7B"/>
      </colorScale>
    </cfRule>
  </conditionalFormatting>
  <conditionalFormatting sqref="N16">
    <cfRule type="colorScale" priority="1647">
      <colorScale>
        <cfvo type="min"/>
        <cfvo type="max"/>
        <color rgb="FFFCFCFF"/>
        <color rgb="FF63BE7B"/>
      </colorScale>
    </cfRule>
  </conditionalFormatting>
  <conditionalFormatting sqref="D16">
    <cfRule type="colorScale" priority="1646">
      <colorScale>
        <cfvo type="min"/>
        <cfvo type="percentile" val="50"/>
        <cfvo type="max"/>
        <color rgb="FFF8696B"/>
        <color rgb="FFFCFCFF"/>
        <color rgb="FF63BE7B"/>
      </colorScale>
    </cfRule>
  </conditionalFormatting>
  <conditionalFormatting sqref="G16">
    <cfRule type="colorScale" priority="1645">
      <colorScale>
        <cfvo type="min"/>
        <cfvo type="max"/>
        <color rgb="FFFCFCFF"/>
        <color rgb="FF63BE7B"/>
      </colorScale>
    </cfRule>
  </conditionalFormatting>
  <conditionalFormatting sqref="O16">
    <cfRule type="colorScale" priority="1644">
      <colorScale>
        <cfvo type="min"/>
        <cfvo type="percentile" val="50"/>
        <cfvo type="max"/>
        <color rgb="FF63BE7B"/>
        <color rgb="FFFCFCFF"/>
        <color rgb="FFF8696B"/>
      </colorScale>
    </cfRule>
  </conditionalFormatting>
  <conditionalFormatting sqref="P16">
    <cfRule type="colorScale" priority="1643">
      <colorScale>
        <cfvo type="min"/>
        <cfvo type="percentile" val="50"/>
        <cfvo type="max"/>
        <color rgb="FF63BE7B"/>
        <color rgb="FFFCFCFF"/>
        <color rgb="FFF8696B"/>
      </colorScale>
    </cfRule>
  </conditionalFormatting>
  <conditionalFormatting sqref="Q16">
    <cfRule type="colorScale" priority="1642">
      <colorScale>
        <cfvo type="min"/>
        <cfvo type="percentile" val="50"/>
        <cfvo type="max"/>
        <color rgb="FFF8696B"/>
        <color rgb="FFFCFCFF"/>
        <color rgb="FF63BE7B"/>
      </colorScale>
    </cfRule>
  </conditionalFormatting>
  <conditionalFormatting sqref="R16">
    <cfRule type="colorScale" priority="1641">
      <colorScale>
        <cfvo type="min"/>
        <cfvo type="max"/>
        <color rgb="FFFCFCFF"/>
        <color rgb="FF63BE7B"/>
      </colorScale>
    </cfRule>
  </conditionalFormatting>
  <conditionalFormatting sqref="V16">
    <cfRule type="colorScale" priority="1640">
      <colorScale>
        <cfvo type="min"/>
        <cfvo type="percentile" val="50"/>
        <cfvo type="max"/>
        <color rgb="FF63BE7B"/>
        <color rgb="FFFCFCFF"/>
        <color rgb="FFF8696B"/>
      </colorScale>
    </cfRule>
  </conditionalFormatting>
  <conditionalFormatting sqref="W16">
    <cfRule type="colorScale" priority="1639">
      <colorScale>
        <cfvo type="min"/>
        <cfvo type="percentile" val="50"/>
        <cfvo type="max"/>
        <color rgb="FF63BE7B"/>
        <color rgb="FFFCFCFF"/>
        <color rgb="FFF8696B"/>
      </colorScale>
    </cfRule>
  </conditionalFormatting>
  <conditionalFormatting sqref="S16">
    <cfRule type="colorScale" priority="1638">
      <colorScale>
        <cfvo type="min"/>
        <cfvo type="max"/>
        <color rgb="FFFCFCFF"/>
        <color rgb="FF63BE7B"/>
      </colorScale>
    </cfRule>
  </conditionalFormatting>
  <conditionalFormatting sqref="T16">
    <cfRule type="colorScale" priority="1637">
      <colorScale>
        <cfvo type="min"/>
        <cfvo type="max"/>
        <color rgb="FFFCFCFF"/>
        <color rgb="FF63BE7B"/>
      </colorScale>
    </cfRule>
  </conditionalFormatting>
  <conditionalFormatting sqref="U16">
    <cfRule type="colorScale" priority="1636">
      <colorScale>
        <cfvo type="min"/>
        <cfvo type="max"/>
        <color rgb="FFFCFCFF"/>
        <color rgb="FF63BE7B"/>
      </colorScale>
    </cfRule>
  </conditionalFormatting>
  <conditionalFormatting sqref="J16">
    <cfRule type="colorScale" priority="1635">
      <colorScale>
        <cfvo type="min"/>
        <cfvo type="max"/>
        <color rgb="FFFCFCFF"/>
        <color rgb="FF63BE7B"/>
      </colorScale>
    </cfRule>
  </conditionalFormatting>
  <conditionalFormatting sqref="M16">
    <cfRule type="colorScale" priority="1634">
      <colorScale>
        <cfvo type="min"/>
        <cfvo type="max"/>
        <color rgb="FFFCFCFF"/>
        <color rgb="FF63BE7B"/>
      </colorScale>
    </cfRule>
  </conditionalFormatting>
  <conditionalFormatting sqref="N16">
    <cfRule type="colorScale" priority="1633">
      <colorScale>
        <cfvo type="min"/>
        <cfvo type="max"/>
        <color rgb="FFFCFCFF"/>
        <color rgb="FF63BE7B"/>
      </colorScale>
    </cfRule>
  </conditionalFormatting>
  <conditionalFormatting sqref="U16">
    <cfRule type="colorScale" priority="1632">
      <colorScale>
        <cfvo type="min"/>
        <cfvo type="percentile" val="50"/>
        <cfvo type="max"/>
        <color rgb="FFF8696B"/>
        <color rgb="FFFCFCFF"/>
        <color rgb="FF63BE7B"/>
      </colorScale>
    </cfRule>
  </conditionalFormatting>
  <conditionalFormatting sqref="D16">
    <cfRule type="colorScale" priority="1631">
      <colorScale>
        <cfvo type="min"/>
        <cfvo type="percentile" val="50"/>
        <cfvo type="max"/>
        <color rgb="FFF8696B"/>
        <color rgb="FFFCFCFF"/>
        <color rgb="FF63BE7B"/>
      </colorScale>
    </cfRule>
  </conditionalFormatting>
  <conditionalFormatting sqref="G16">
    <cfRule type="colorScale" priority="1630">
      <colorScale>
        <cfvo type="min"/>
        <cfvo type="max"/>
        <color rgb="FFFCFCFF"/>
        <color rgb="FF63BE7B"/>
      </colorScale>
    </cfRule>
  </conditionalFormatting>
  <conditionalFormatting sqref="O16">
    <cfRule type="colorScale" priority="1629">
      <colorScale>
        <cfvo type="min"/>
        <cfvo type="percentile" val="50"/>
        <cfvo type="max"/>
        <color rgb="FF63BE7B"/>
        <color rgb="FFFCFCFF"/>
        <color rgb="FFF8696B"/>
      </colorScale>
    </cfRule>
  </conditionalFormatting>
  <conditionalFormatting sqref="P16">
    <cfRule type="colorScale" priority="1628">
      <colorScale>
        <cfvo type="min"/>
        <cfvo type="percentile" val="50"/>
        <cfvo type="max"/>
        <color rgb="FF63BE7B"/>
        <color rgb="FFFCFCFF"/>
        <color rgb="FFF8696B"/>
      </colorScale>
    </cfRule>
  </conditionalFormatting>
  <conditionalFormatting sqref="Q16">
    <cfRule type="colorScale" priority="1627">
      <colorScale>
        <cfvo type="min"/>
        <cfvo type="percentile" val="50"/>
        <cfvo type="max"/>
        <color rgb="FFF8696B"/>
        <color rgb="FFFCFCFF"/>
        <color rgb="FF63BE7B"/>
      </colorScale>
    </cfRule>
  </conditionalFormatting>
  <conditionalFormatting sqref="R16">
    <cfRule type="colorScale" priority="1626">
      <colorScale>
        <cfvo type="min"/>
        <cfvo type="max"/>
        <color rgb="FFFCFCFF"/>
        <color rgb="FF63BE7B"/>
      </colorScale>
    </cfRule>
  </conditionalFormatting>
  <conditionalFormatting sqref="V16">
    <cfRule type="colorScale" priority="1625">
      <colorScale>
        <cfvo type="min"/>
        <cfvo type="percentile" val="50"/>
        <cfvo type="max"/>
        <color rgb="FF63BE7B"/>
        <color rgb="FFFCFCFF"/>
        <color rgb="FFF8696B"/>
      </colorScale>
    </cfRule>
  </conditionalFormatting>
  <conditionalFormatting sqref="W16">
    <cfRule type="colorScale" priority="1624">
      <colorScale>
        <cfvo type="min"/>
        <cfvo type="percentile" val="50"/>
        <cfvo type="max"/>
        <color rgb="FF63BE7B"/>
        <color rgb="FFFCFCFF"/>
        <color rgb="FFF8696B"/>
      </colorScale>
    </cfRule>
  </conditionalFormatting>
  <conditionalFormatting sqref="S16">
    <cfRule type="colorScale" priority="1622">
      <colorScale>
        <cfvo type="min"/>
        <cfvo type="max"/>
        <color rgb="FFFCFCFF"/>
        <color rgb="FF63BE7B"/>
      </colorScale>
    </cfRule>
    <cfRule type="colorScale" priority="1623">
      <colorScale>
        <cfvo type="min"/>
        <cfvo type="percentile" val="50"/>
        <cfvo type="max"/>
        <color rgb="FFF8696B"/>
        <color rgb="FFFCFCFF"/>
        <color rgb="FF63BE7B"/>
      </colorScale>
    </cfRule>
  </conditionalFormatting>
  <conditionalFormatting sqref="T16">
    <cfRule type="colorScale" priority="1620">
      <colorScale>
        <cfvo type="min"/>
        <cfvo type="max"/>
        <color rgb="FFFCFCFF"/>
        <color rgb="FF63BE7B"/>
      </colorScale>
    </cfRule>
    <cfRule type="colorScale" priority="1621">
      <colorScale>
        <cfvo type="min"/>
        <cfvo type="percentile" val="50"/>
        <cfvo type="max"/>
        <color rgb="FFF8696B"/>
        <color rgb="FFFCFCFF"/>
        <color rgb="FF63BE7B"/>
      </colorScale>
    </cfRule>
  </conditionalFormatting>
  <conditionalFormatting sqref="U16">
    <cfRule type="colorScale" priority="1618">
      <colorScale>
        <cfvo type="min"/>
        <cfvo type="max"/>
        <color rgb="FFFCFCFF"/>
        <color rgb="FF63BE7B"/>
      </colorScale>
    </cfRule>
    <cfRule type="colorScale" priority="1619">
      <colorScale>
        <cfvo type="min"/>
        <cfvo type="percentile" val="50"/>
        <cfvo type="max"/>
        <color rgb="FFF8696B"/>
        <color rgb="FFFCFCFF"/>
        <color rgb="FF63BE7B"/>
      </colorScale>
    </cfRule>
  </conditionalFormatting>
  <conditionalFormatting sqref="S16">
    <cfRule type="colorScale" priority="1617">
      <colorScale>
        <cfvo type="min"/>
        <cfvo type="max"/>
        <color rgb="FFFCFCFF"/>
        <color rgb="FF63BE7B"/>
      </colorScale>
    </cfRule>
  </conditionalFormatting>
  <conditionalFormatting sqref="T16">
    <cfRule type="colorScale" priority="1616">
      <colorScale>
        <cfvo type="min"/>
        <cfvo type="max"/>
        <color rgb="FFFCFCFF"/>
        <color rgb="FF63BE7B"/>
      </colorScale>
    </cfRule>
  </conditionalFormatting>
  <conditionalFormatting sqref="U16">
    <cfRule type="colorScale" priority="1615">
      <colorScale>
        <cfvo type="min"/>
        <cfvo type="max"/>
        <color rgb="FFFCFCFF"/>
        <color rgb="FF63BE7B"/>
      </colorScale>
    </cfRule>
  </conditionalFormatting>
  <conditionalFormatting sqref="J16">
    <cfRule type="colorScale" priority="1614">
      <colorScale>
        <cfvo type="min"/>
        <cfvo type="max"/>
        <color rgb="FFFCFCFF"/>
        <color rgb="FF63BE7B"/>
      </colorScale>
    </cfRule>
  </conditionalFormatting>
  <conditionalFormatting sqref="M16">
    <cfRule type="colorScale" priority="1613">
      <colorScale>
        <cfvo type="min"/>
        <cfvo type="max"/>
        <color rgb="FFFCFCFF"/>
        <color rgb="FF63BE7B"/>
      </colorScale>
    </cfRule>
  </conditionalFormatting>
  <conditionalFormatting sqref="N16">
    <cfRule type="colorScale" priority="1612">
      <colorScale>
        <cfvo type="min"/>
        <cfvo type="max"/>
        <color rgb="FFFCFCFF"/>
        <color rgb="FF63BE7B"/>
      </colorScale>
    </cfRule>
  </conditionalFormatting>
  <conditionalFormatting sqref="U16">
    <cfRule type="colorScale" priority="1611">
      <colorScale>
        <cfvo type="min"/>
        <cfvo type="percentile" val="50"/>
        <cfvo type="max"/>
        <color rgb="FFF8696B"/>
        <color rgb="FFFCFCFF"/>
        <color rgb="FF63BE7B"/>
      </colorScale>
    </cfRule>
  </conditionalFormatting>
  <conditionalFormatting sqref="S16">
    <cfRule type="colorScale" priority="1610">
      <colorScale>
        <cfvo type="min"/>
        <cfvo type="percentile" val="50"/>
        <cfvo type="max"/>
        <color rgb="FFF8696B"/>
        <color rgb="FFFCFCFF"/>
        <color rgb="FF63BE7B"/>
      </colorScale>
    </cfRule>
  </conditionalFormatting>
  <conditionalFormatting sqref="T16">
    <cfRule type="colorScale" priority="1609">
      <colorScale>
        <cfvo type="min"/>
        <cfvo type="percentile" val="50"/>
        <cfvo type="max"/>
        <color rgb="FFF8696B"/>
        <color rgb="FFFCFCFF"/>
        <color rgb="FF63BE7B"/>
      </colorScale>
    </cfRule>
  </conditionalFormatting>
  <conditionalFormatting sqref="S3:T6">
    <cfRule type="colorScale" priority="1607">
      <colorScale>
        <cfvo type="min"/>
        <cfvo type="max"/>
        <color rgb="FFFCFCFF"/>
        <color rgb="FF63BE7B"/>
      </colorScale>
    </cfRule>
    <cfRule type="colorScale" priority="1608">
      <colorScale>
        <cfvo type="min"/>
        <cfvo type="percentile" val="50"/>
        <cfvo type="max"/>
        <color rgb="FFF8696B"/>
        <color rgb="FFFCFCFF"/>
        <color rgb="FF63BE7B"/>
      </colorScale>
    </cfRule>
  </conditionalFormatting>
  <conditionalFormatting sqref="G3:G6">
    <cfRule type="colorScale" priority="1605">
      <colorScale>
        <cfvo type="min"/>
        <cfvo type="max"/>
        <color rgb="FFFCFCFF"/>
        <color rgb="FF63BE7B"/>
      </colorScale>
    </cfRule>
    <cfRule type="colorScale" priority="1606">
      <colorScale>
        <cfvo type="min"/>
        <cfvo type="percentile" val="50"/>
        <cfvo type="max"/>
        <color rgb="FFF8696B"/>
        <color rgb="FFFCFCFF"/>
        <color rgb="FF63BE7B"/>
      </colorScale>
    </cfRule>
  </conditionalFormatting>
  <conditionalFormatting sqref="J3:J6">
    <cfRule type="colorScale" priority="1603">
      <colorScale>
        <cfvo type="min"/>
        <cfvo type="max"/>
        <color rgb="FFFCFCFF"/>
        <color rgb="FF63BE7B"/>
      </colorScale>
    </cfRule>
    <cfRule type="colorScale" priority="1604">
      <colorScale>
        <cfvo type="min"/>
        <cfvo type="percentile" val="50"/>
        <cfvo type="max"/>
        <color rgb="FFF8696B"/>
        <color rgb="FFFCFCFF"/>
        <color rgb="FF63BE7B"/>
      </colorScale>
    </cfRule>
  </conditionalFormatting>
  <conditionalFormatting sqref="K3:K6">
    <cfRule type="colorScale" priority="1602">
      <colorScale>
        <cfvo type="min"/>
        <cfvo type="max"/>
        <color rgb="FFFCFCFF"/>
        <color rgb="FF63BE7B"/>
      </colorScale>
    </cfRule>
  </conditionalFormatting>
  <conditionalFormatting sqref="L3:L6">
    <cfRule type="colorScale" priority="1601">
      <colorScale>
        <cfvo type="min"/>
        <cfvo type="max"/>
        <color rgb="FFFCFCFF"/>
        <color rgb="FF63BE7B"/>
      </colorScale>
    </cfRule>
  </conditionalFormatting>
  <conditionalFormatting sqref="R3:R7">
    <cfRule type="colorScale" priority="1600">
      <colorScale>
        <cfvo type="min"/>
        <cfvo type="max"/>
        <color rgb="FFFCFCFF"/>
        <color rgb="FF63BE7B"/>
      </colorScale>
    </cfRule>
  </conditionalFormatting>
  <conditionalFormatting sqref="T3:T7">
    <cfRule type="colorScale" priority="1599">
      <colorScale>
        <cfvo type="min"/>
        <cfvo type="max"/>
        <color rgb="FFFCFCFF"/>
        <color rgb="FF63BE7B"/>
      </colorScale>
    </cfRule>
  </conditionalFormatting>
  <conditionalFormatting sqref="E3:E4">
    <cfRule type="colorScale" priority="1598">
      <colorScale>
        <cfvo type="min"/>
        <cfvo type="max"/>
        <color rgb="FFFCFCFF"/>
        <color rgb="FF63BE7B"/>
      </colorScale>
    </cfRule>
  </conditionalFormatting>
  <conditionalFormatting sqref="F3:F4">
    <cfRule type="colorScale" priority="1597">
      <colorScale>
        <cfvo type="min"/>
        <cfvo type="max"/>
        <color rgb="FFFCFCFF"/>
        <color rgb="FF63BE7B"/>
      </colorScale>
    </cfRule>
  </conditionalFormatting>
  <conditionalFormatting sqref="G3:G4">
    <cfRule type="colorScale" priority="1596">
      <colorScale>
        <cfvo type="min"/>
        <cfvo type="max"/>
        <color rgb="FFFCFCFF"/>
        <color rgb="FF63BE7B"/>
      </colorScale>
    </cfRule>
  </conditionalFormatting>
  <conditionalFormatting sqref="H3:H4">
    <cfRule type="colorScale" priority="1595">
      <colorScale>
        <cfvo type="min"/>
        <cfvo type="max"/>
        <color rgb="FFFCFCFF"/>
        <color rgb="FF63BE7B"/>
      </colorScale>
    </cfRule>
  </conditionalFormatting>
  <conditionalFormatting sqref="K3:L4">
    <cfRule type="colorScale" priority="1594">
      <colorScale>
        <cfvo type="min"/>
        <cfvo type="max"/>
        <color rgb="FFFCFCFF"/>
        <color rgb="FF63BE7B"/>
      </colorScale>
    </cfRule>
  </conditionalFormatting>
  <conditionalFormatting sqref="O3:O4">
    <cfRule type="colorScale" priority="1593">
      <colorScale>
        <cfvo type="min"/>
        <cfvo type="percentile" val="50"/>
        <cfvo type="max"/>
        <color rgb="FF63BE7B"/>
        <color rgb="FFFCFCFF"/>
        <color rgb="FFF8696B"/>
      </colorScale>
    </cfRule>
  </conditionalFormatting>
  <conditionalFormatting sqref="Q3:Q4">
    <cfRule type="colorScale" priority="1592">
      <colorScale>
        <cfvo type="min"/>
        <cfvo type="max"/>
        <color rgb="FFFFEF9C"/>
        <color rgb="FF63BE7B"/>
      </colorScale>
    </cfRule>
  </conditionalFormatting>
  <conditionalFormatting sqref="R3:R4">
    <cfRule type="colorScale" priority="1591">
      <colorScale>
        <cfvo type="min"/>
        <cfvo type="max"/>
        <color rgb="FFFFEF9C"/>
        <color rgb="FF63BE7B"/>
      </colorScale>
    </cfRule>
  </conditionalFormatting>
  <conditionalFormatting sqref="T3:T4">
    <cfRule type="colorScale" priority="1590">
      <colorScale>
        <cfvo type="min"/>
        <cfvo type="max"/>
        <color rgb="FFFFEF9C"/>
        <color rgb="FF63BE7B"/>
      </colorScale>
    </cfRule>
  </conditionalFormatting>
  <conditionalFormatting sqref="I3:I4">
    <cfRule type="colorScale" priority="1589">
      <colorScale>
        <cfvo type="min"/>
        <cfvo type="max"/>
        <color rgb="FFFCFCFF"/>
        <color rgb="FF63BE7B"/>
      </colorScale>
    </cfRule>
  </conditionalFormatting>
  <conditionalFormatting sqref="J3:J4">
    <cfRule type="colorScale" priority="1588">
      <colorScale>
        <cfvo type="min"/>
        <cfvo type="max"/>
        <color rgb="FFFCFCFF"/>
        <color rgb="FF63BE7B"/>
      </colorScale>
    </cfRule>
  </conditionalFormatting>
  <conditionalFormatting sqref="H3:H4">
    <cfRule type="colorScale" priority="1587">
      <colorScale>
        <cfvo type="min"/>
        <cfvo type="percentile" val="50"/>
        <cfvo type="max"/>
        <color rgb="FFF8696B"/>
        <color rgb="FFFCFCFF"/>
        <color rgb="FF63BE7B"/>
      </colorScale>
    </cfRule>
  </conditionalFormatting>
  <conditionalFormatting sqref="I3:I4">
    <cfRule type="colorScale" priority="1586">
      <colorScale>
        <cfvo type="min"/>
        <cfvo type="percentile" val="50"/>
        <cfvo type="max"/>
        <color rgb="FFF8696B"/>
        <color rgb="FFFCFCFF"/>
        <color rgb="FF63BE7B"/>
      </colorScale>
    </cfRule>
  </conditionalFormatting>
  <conditionalFormatting sqref="M3:M7">
    <cfRule type="colorScale" priority="1585">
      <colorScale>
        <cfvo type="min"/>
        <cfvo type="max"/>
        <color rgb="FFFCFCFF"/>
        <color rgb="FF63BE7B"/>
      </colorScale>
    </cfRule>
  </conditionalFormatting>
  <conditionalFormatting sqref="M3:M4">
    <cfRule type="colorScale" priority="1584">
      <colorScale>
        <cfvo type="min"/>
        <cfvo type="max"/>
        <color rgb="FFFCFCFF"/>
        <color rgb="FF63BE7B"/>
      </colorScale>
    </cfRule>
  </conditionalFormatting>
  <conditionalFormatting sqref="N3:N4">
    <cfRule type="colorScale" priority="1583">
      <colorScale>
        <cfvo type="min"/>
        <cfvo type="max"/>
        <color rgb="FFFCFCFF"/>
        <color rgb="FF63BE7B"/>
      </colorScale>
    </cfRule>
  </conditionalFormatting>
  <conditionalFormatting sqref="S3:S7">
    <cfRule type="colorScale" priority="1582">
      <colorScale>
        <cfvo type="min"/>
        <cfvo type="max"/>
        <color rgb="FFFCFCFF"/>
        <color rgb="FF63BE7B"/>
      </colorScale>
    </cfRule>
  </conditionalFormatting>
  <conditionalFormatting sqref="S3:S4">
    <cfRule type="colorScale" priority="1581">
      <colorScale>
        <cfvo type="min"/>
        <cfvo type="max"/>
        <color rgb="FFFFEF9C"/>
        <color rgb="FF63BE7B"/>
      </colorScale>
    </cfRule>
  </conditionalFormatting>
  <conditionalFormatting sqref="U3:W5">
    <cfRule type="colorScale" priority="1580">
      <colorScale>
        <cfvo type="min"/>
        <cfvo type="max"/>
        <color rgb="FFFFEF9C"/>
        <color rgb="FF63BE7B"/>
      </colorScale>
    </cfRule>
  </conditionalFormatting>
  <conditionalFormatting sqref="D3:D5">
    <cfRule type="colorScale" priority="1579">
      <colorScale>
        <cfvo type="min"/>
        <cfvo type="percentile" val="50"/>
        <cfvo type="max"/>
        <color rgb="FFF8696B"/>
        <color rgb="FFFCFCFF"/>
        <color rgb="FF63BE7B"/>
      </colorScale>
    </cfRule>
  </conditionalFormatting>
  <conditionalFormatting sqref="H3:H5">
    <cfRule type="colorScale" priority="1576">
      <colorScale>
        <cfvo type="min"/>
        <cfvo type="percentile" val="50"/>
        <cfvo type="max"/>
        <color rgb="FFF8696B"/>
        <color rgb="FFFCFCFF"/>
        <color rgb="FF63BE7B"/>
      </colorScale>
    </cfRule>
    <cfRule type="colorScale" priority="1577">
      <colorScale>
        <cfvo type="min"/>
        <cfvo type="max"/>
        <color rgb="FFFCFCFF"/>
        <color rgb="FF63BE7B"/>
      </colorScale>
    </cfRule>
    <cfRule type="colorScale" priority="1578">
      <colorScale>
        <cfvo type="min"/>
        <cfvo type="percentile" val="50"/>
        <cfvo type="max"/>
        <color rgb="FFF8696B"/>
        <color rgb="FFFCFCFF"/>
        <color rgb="FF63BE7B"/>
      </colorScale>
    </cfRule>
  </conditionalFormatting>
  <conditionalFormatting sqref="H3:H5">
    <cfRule type="colorScale" priority="1575">
      <colorScale>
        <cfvo type="min"/>
        <cfvo type="percentile" val="50"/>
        <cfvo type="max"/>
        <color rgb="FFF8696B"/>
        <color rgb="FFFCFCFF"/>
        <color rgb="FF5A8AC6"/>
      </colorScale>
    </cfRule>
  </conditionalFormatting>
  <conditionalFormatting sqref="E3:E5">
    <cfRule type="colorScale" priority="1572">
      <colorScale>
        <cfvo type="min"/>
        <cfvo type="percentile" val="50"/>
        <cfvo type="max"/>
        <color rgb="FFF8696B"/>
        <color rgb="FFFCFCFF"/>
        <color rgb="FF63BE7B"/>
      </colorScale>
    </cfRule>
    <cfRule type="colorScale" priority="1573">
      <colorScale>
        <cfvo type="min"/>
        <cfvo type="max"/>
        <color rgb="FFFCFCFF"/>
        <color rgb="FF63BE7B"/>
      </colorScale>
    </cfRule>
    <cfRule type="colorScale" priority="1574">
      <colorScale>
        <cfvo type="min"/>
        <cfvo type="percentile" val="50"/>
        <cfvo type="max"/>
        <color rgb="FFF8696B"/>
        <color rgb="FFFCFCFF"/>
        <color rgb="FF63BE7B"/>
      </colorScale>
    </cfRule>
  </conditionalFormatting>
  <conditionalFormatting sqref="F3:F5">
    <cfRule type="colorScale" priority="1568">
      <colorScale>
        <cfvo type="min"/>
        <cfvo type="max"/>
        <color rgb="FFFCFCFF"/>
        <color rgb="FF63BE7B"/>
      </colorScale>
    </cfRule>
    <cfRule type="colorScale" priority="1569">
      <colorScale>
        <cfvo type="min"/>
        <cfvo type="percentile" val="50"/>
        <cfvo type="max"/>
        <color rgb="FFF8696B"/>
        <color rgb="FFFCFCFF"/>
        <color rgb="FF63BE7B"/>
      </colorScale>
    </cfRule>
    <cfRule type="colorScale" priority="1570">
      <colorScale>
        <cfvo type="min"/>
        <cfvo type="max"/>
        <color rgb="FFFCFCFF"/>
        <color rgb="FF63BE7B"/>
      </colorScale>
    </cfRule>
    <cfRule type="colorScale" priority="1571">
      <colorScale>
        <cfvo type="min"/>
        <cfvo type="percentile" val="50"/>
        <cfvo type="max"/>
        <color rgb="FFF8696B"/>
        <color rgb="FFFCFCFF"/>
        <color rgb="FF63BE7B"/>
      </colorScale>
    </cfRule>
  </conditionalFormatting>
  <conditionalFormatting sqref="G3:G5">
    <cfRule type="colorScale" priority="1565">
      <colorScale>
        <cfvo type="min"/>
        <cfvo type="max"/>
        <color rgb="FFFCFCFF"/>
        <color rgb="FF63BE7B"/>
      </colorScale>
    </cfRule>
    <cfRule type="colorScale" priority="1566">
      <colorScale>
        <cfvo type="min"/>
        <cfvo type="percentile" val="50"/>
        <cfvo type="max"/>
        <color rgb="FFF8696B"/>
        <color rgb="FFFCFCFF"/>
        <color rgb="FF63BE7B"/>
      </colorScale>
    </cfRule>
    <cfRule type="colorScale" priority="1567">
      <colorScale>
        <cfvo type="min"/>
        <cfvo type="percentile" val="50"/>
        <cfvo type="max"/>
        <color rgb="FFF8696B"/>
        <color rgb="FFFCFCFF"/>
        <color rgb="FF63BE7B"/>
      </colorScale>
    </cfRule>
  </conditionalFormatting>
  <conditionalFormatting sqref="I3:I5">
    <cfRule type="colorScale" priority="1562">
      <colorScale>
        <cfvo type="min"/>
        <cfvo type="percentile" val="50"/>
        <cfvo type="max"/>
        <color rgb="FFF8696B"/>
        <color rgb="FFFCFCFF"/>
        <color rgb="FF63BE7B"/>
      </colorScale>
    </cfRule>
    <cfRule type="colorScale" priority="1563">
      <colorScale>
        <cfvo type="min"/>
        <cfvo type="max"/>
        <color rgb="FFFCFCFF"/>
        <color rgb="FF63BE7B"/>
      </colorScale>
    </cfRule>
    <cfRule type="colorScale" priority="1564">
      <colorScale>
        <cfvo type="min"/>
        <cfvo type="percentile" val="50"/>
        <cfvo type="max"/>
        <color rgb="FFF8696B"/>
        <color rgb="FFFCFCFF"/>
        <color rgb="FF63BE7B"/>
      </colorScale>
    </cfRule>
  </conditionalFormatting>
  <conditionalFormatting sqref="I3:I5">
    <cfRule type="colorScale" priority="1556">
      <colorScale>
        <cfvo type="min"/>
        <cfvo type="percentile" val="50"/>
        <cfvo type="max"/>
        <color rgb="FFF8696B"/>
        <color rgb="FFFCFCFF"/>
        <color rgb="FF63BE7B"/>
      </colorScale>
    </cfRule>
    <cfRule type="colorScale" priority="1557">
      <colorScale>
        <cfvo type="min"/>
        <cfvo type="percentile" val="50"/>
        <cfvo type="max"/>
        <color rgb="FFF8696B"/>
        <color rgb="FFFCFCFF"/>
        <color rgb="FF5A8AC6"/>
      </colorScale>
    </cfRule>
    <cfRule type="colorScale" priority="1558">
      <colorScale>
        <cfvo type="min"/>
        <cfvo type="percentile" val="50"/>
        <cfvo type="max"/>
        <color rgb="FFF8696B"/>
        <color rgb="FFFCFCFF"/>
        <color rgb="FF63BE7B"/>
      </colorScale>
    </cfRule>
    <cfRule type="colorScale" priority="1559">
      <colorScale>
        <cfvo type="min"/>
        <cfvo type="percentile" val="50"/>
        <cfvo type="max"/>
        <color rgb="FFF8696B"/>
        <color rgb="FFFCFCFF"/>
        <color rgb="FF63BE7B"/>
      </colorScale>
    </cfRule>
    <cfRule type="colorScale" priority="1560">
      <colorScale>
        <cfvo type="min"/>
        <cfvo type="max"/>
        <color rgb="FFFCFCFF"/>
        <color rgb="FF63BE7B"/>
      </colorScale>
    </cfRule>
    <cfRule type="colorScale" priority="1561">
      <colorScale>
        <cfvo type="min"/>
        <cfvo type="percentile" val="50"/>
        <cfvo type="max"/>
        <color rgb="FFF8696B"/>
        <color rgb="FFFCFCFF"/>
        <color rgb="FF63BE7B"/>
      </colorScale>
    </cfRule>
  </conditionalFormatting>
  <conditionalFormatting sqref="I3:I5">
    <cfRule type="colorScale" priority="1554">
      <colorScale>
        <cfvo type="min"/>
        <cfvo type="percentile" val="50"/>
        <cfvo type="max"/>
        <color rgb="FFF8696B"/>
        <color rgb="FFFCFCFF"/>
        <color rgb="FF63BE7B"/>
      </colorScale>
    </cfRule>
    <cfRule type="colorScale" priority="1555">
      <colorScale>
        <cfvo type="min"/>
        <cfvo type="max"/>
        <color rgb="FFFCFCFF"/>
        <color rgb="FF63BE7B"/>
      </colorScale>
    </cfRule>
  </conditionalFormatting>
  <conditionalFormatting sqref="K3:K5">
    <cfRule type="colorScale" priority="1553">
      <colorScale>
        <cfvo type="min"/>
        <cfvo type="percentile" val="50"/>
        <cfvo type="max"/>
        <color rgb="FFF8696B"/>
        <color rgb="FFFCFCFF"/>
        <color rgb="FF63BE7B"/>
      </colorScale>
    </cfRule>
  </conditionalFormatting>
  <conditionalFormatting sqref="K3:L5">
    <cfRule type="colorScale" priority="1551">
      <colorScale>
        <cfvo type="min"/>
        <cfvo type="percentile" val="50"/>
        <cfvo type="max"/>
        <color rgb="FFF8696B"/>
        <color rgb="FFFCFCFF"/>
        <color rgb="FF63BE7B"/>
      </colorScale>
    </cfRule>
    <cfRule type="colorScale" priority="1552">
      <colorScale>
        <cfvo type="min"/>
        <cfvo type="max"/>
        <color rgb="FFFCFCFF"/>
        <color rgb="FF63BE7B"/>
      </colorScale>
    </cfRule>
  </conditionalFormatting>
  <conditionalFormatting sqref="L3:L5">
    <cfRule type="colorScale" priority="1550">
      <colorScale>
        <cfvo type="min"/>
        <cfvo type="percentile" val="50"/>
        <cfvo type="max"/>
        <color rgb="FFF8696B"/>
        <color rgb="FFFCFCFF"/>
        <color rgb="FF63BE7B"/>
      </colorScale>
    </cfRule>
  </conditionalFormatting>
  <conditionalFormatting sqref="P3:P5">
    <cfRule type="colorScale" priority="1547">
      <colorScale>
        <cfvo type="min"/>
        <cfvo type="percentile" val="50"/>
        <cfvo type="max"/>
        <color rgb="FF63BE7B"/>
        <color rgb="FFFCFCFF"/>
        <color rgb="FFF8696B"/>
      </colorScale>
    </cfRule>
    <cfRule type="colorScale" priority="1548">
      <colorScale>
        <cfvo type="min"/>
        <cfvo type="percentile" val="50"/>
        <cfvo type="max"/>
        <color rgb="FF63BE7B"/>
        <color rgb="FFFCFCFF"/>
        <color rgb="FFF8696B"/>
      </colorScale>
    </cfRule>
    <cfRule type="colorScale" priority="1549">
      <colorScale>
        <cfvo type="min"/>
        <cfvo type="max"/>
        <color rgb="FFFCFCFF"/>
        <color rgb="FFF8696B"/>
      </colorScale>
    </cfRule>
  </conditionalFormatting>
  <conditionalFormatting sqref="P3:P5">
    <cfRule type="colorScale" priority="1546">
      <colorScale>
        <cfvo type="min"/>
        <cfvo type="percentile" val="50"/>
        <cfvo type="max"/>
        <color rgb="FF63BE7B"/>
        <color rgb="FFFCFCFF"/>
        <color rgb="FFF8696B"/>
      </colorScale>
    </cfRule>
  </conditionalFormatting>
  <conditionalFormatting sqref="Q3:Q5">
    <cfRule type="colorScale" priority="1541">
      <colorScale>
        <cfvo type="min"/>
        <cfvo type="percentile" val="50"/>
        <cfvo type="max"/>
        <color rgb="FFF8696B"/>
        <color rgb="FFFCFCFF"/>
        <color rgb="FF63BE7B"/>
      </colorScale>
    </cfRule>
    <cfRule type="colorScale" priority="1542">
      <colorScale>
        <cfvo type="min"/>
        <cfvo type="max"/>
        <color rgb="FFFFEF9C"/>
        <color rgb="FF63BE7B"/>
      </colorScale>
    </cfRule>
    <cfRule type="colorScale" priority="1543">
      <colorScale>
        <cfvo type="min"/>
        <cfvo type="max"/>
        <color rgb="FFFCFCFF"/>
        <color rgb="FF63BE7B"/>
      </colorScale>
    </cfRule>
    <cfRule type="colorScale" priority="1544">
      <colorScale>
        <cfvo type="min"/>
        <cfvo type="max"/>
        <color rgb="FFFCFCFF"/>
        <color rgb="FF63BE7B"/>
      </colorScale>
    </cfRule>
    <cfRule type="colorScale" priority="1545">
      <colorScale>
        <cfvo type="min"/>
        <cfvo type="percentile" val="50"/>
        <cfvo type="max"/>
        <color rgb="FFF8696B"/>
        <color rgb="FFFCFCFF"/>
        <color rgb="FF63BE7B"/>
      </colorScale>
    </cfRule>
  </conditionalFormatting>
  <conditionalFormatting sqref="Q3:Q5">
    <cfRule type="colorScale" priority="1539">
      <colorScale>
        <cfvo type="min"/>
        <cfvo type="percentile" val="50"/>
        <cfvo type="max"/>
        <color rgb="FFF8696B"/>
        <color rgb="FFFCFCFF"/>
        <color rgb="FF63BE7B"/>
      </colorScale>
    </cfRule>
    <cfRule type="colorScale" priority="1540">
      <colorScale>
        <cfvo type="min"/>
        <cfvo type="max"/>
        <color rgb="FFFCFCFF"/>
        <color rgb="FF63BE7B"/>
      </colorScale>
    </cfRule>
  </conditionalFormatting>
  <conditionalFormatting sqref="R3:R5">
    <cfRule type="colorScale" priority="1537">
      <colorScale>
        <cfvo type="min"/>
        <cfvo type="max"/>
        <color rgb="FFFCFCFF"/>
        <color rgb="FF63BE7B"/>
      </colorScale>
    </cfRule>
    <cfRule type="colorScale" priority="1538">
      <colorScale>
        <cfvo type="min"/>
        <cfvo type="percentile" val="50"/>
        <cfvo type="max"/>
        <color rgb="FFF8696B"/>
        <color rgb="FFFCFCFF"/>
        <color rgb="FF63BE7B"/>
      </colorScale>
    </cfRule>
  </conditionalFormatting>
  <conditionalFormatting sqref="R3:R5">
    <cfRule type="colorScale" priority="1534">
      <colorScale>
        <cfvo type="min"/>
        <cfvo type="percentile" val="50"/>
        <cfvo type="max"/>
        <color rgb="FFF8696B"/>
        <color rgb="FFFCFCFF"/>
        <color rgb="FF63BE7B"/>
      </colorScale>
    </cfRule>
    <cfRule type="colorScale" priority="1535">
      <colorScale>
        <cfvo type="min"/>
        <cfvo type="max"/>
        <color rgb="FFFCFCFF"/>
        <color rgb="FF63BE7B"/>
      </colorScale>
    </cfRule>
    <cfRule type="colorScale" priority="1536">
      <colorScale>
        <cfvo type="min"/>
        <cfvo type="max"/>
        <color rgb="FFFCFCFF"/>
        <color rgb="FF63BE7B"/>
      </colorScale>
    </cfRule>
  </conditionalFormatting>
  <conditionalFormatting sqref="R3:R5">
    <cfRule type="colorScale" priority="1532">
      <colorScale>
        <cfvo type="min"/>
        <cfvo type="percentile" val="50"/>
        <cfvo type="max"/>
        <color rgb="FFF8696B"/>
        <color rgb="FFFCFCFF"/>
        <color rgb="FF63BE7B"/>
      </colorScale>
    </cfRule>
    <cfRule type="colorScale" priority="1533">
      <colorScale>
        <cfvo type="min"/>
        <cfvo type="max"/>
        <color rgb="FFFCFCFF"/>
        <color rgb="FF63BE7B"/>
      </colorScale>
    </cfRule>
  </conditionalFormatting>
  <conditionalFormatting sqref="T3:T5">
    <cfRule type="colorScale" priority="1528">
      <colorScale>
        <cfvo type="min"/>
        <cfvo type="percentile" val="50"/>
        <cfvo type="max"/>
        <color rgb="FFF8696B"/>
        <color rgb="FFFCFCFF"/>
        <color rgb="FF63BE7B"/>
      </colorScale>
    </cfRule>
    <cfRule type="colorScale" priority="1529">
      <colorScale>
        <cfvo type="min"/>
        <cfvo type="max"/>
        <color rgb="FFFCFCFF"/>
        <color rgb="FF63BE7B"/>
      </colorScale>
    </cfRule>
    <cfRule type="colorScale" priority="1530">
      <colorScale>
        <cfvo type="min"/>
        <cfvo type="max"/>
        <color rgb="FFFCFCFF"/>
        <color rgb="FF63BE7B"/>
      </colorScale>
    </cfRule>
    <cfRule type="colorScale" priority="1531">
      <colorScale>
        <cfvo type="min"/>
        <cfvo type="max"/>
        <color rgb="FFFCFCFF"/>
        <color rgb="FF63BE7B"/>
      </colorScale>
    </cfRule>
  </conditionalFormatting>
  <conditionalFormatting sqref="T3:T5">
    <cfRule type="colorScale" priority="1526">
      <colorScale>
        <cfvo type="min"/>
        <cfvo type="max"/>
        <color rgb="FFFCFCFF"/>
        <color rgb="FF63BE7B"/>
      </colorScale>
    </cfRule>
    <cfRule type="colorScale" priority="1527">
      <colorScale>
        <cfvo type="min"/>
        <cfvo type="percentile" val="50"/>
        <cfvo type="max"/>
        <color rgb="FFF8696B"/>
        <color rgb="FFFCFCFF"/>
        <color rgb="FF63BE7B"/>
      </colorScale>
    </cfRule>
  </conditionalFormatting>
  <conditionalFormatting sqref="U3:U5">
    <cfRule type="colorScale" priority="1524">
      <colorScale>
        <cfvo type="min"/>
        <cfvo type="percentile" val="50"/>
        <cfvo type="max"/>
        <color rgb="FFF8696B"/>
        <color rgb="FFFCFCFF"/>
        <color rgb="FF63BE7B"/>
      </colorScale>
    </cfRule>
    <cfRule type="colorScale" priority="1525">
      <colorScale>
        <cfvo type="min"/>
        <cfvo type="max"/>
        <color rgb="FFFCFCFF"/>
        <color rgb="FF63BE7B"/>
      </colorScale>
    </cfRule>
  </conditionalFormatting>
  <conditionalFormatting sqref="U3:U5">
    <cfRule type="colorScale" priority="1522">
      <colorScale>
        <cfvo type="min"/>
        <cfvo type="max"/>
        <color rgb="FFFCFCFF"/>
        <color rgb="FF63BE7B"/>
      </colorScale>
    </cfRule>
    <cfRule type="colorScale" priority="1523">
      <colorScale>
        <cfvo type="min"/>
        <cfvo type="percentile" val="50"/>
        <cfvo type="max"/>
        <color rgb="FFF8696B"/>
        <color rgb="FFFCFCFF"/>
        <color rgb="FF63BE7B"/>
      </colorScale>
    </cfRule>
  </conditionalFormatting>
  <conditionalFormatting sqref="W3:W5">
    <cfRule type="colorScale" priority="1519">
      <colorScale>
        <cfvo type="min"/>
        <cfvo type="percentile" val="50"/>
        <cfvo type="max"/>
        <color rgb="FF63BE7B"/>
        <color rgb="FFFCFCFF"/>
        <color rgb="FFF8696B"/>
      </colorScale>
    </cfRule>
    <cfRule type="colorScale" priority="1520">
      <colorScale>
        <cfvo type="min"/>
        <cfvo type="max"/>
        <color rgb="FF63BE7B"/>
        <color rgb="FFFCFCFF"/>
      </colorScale>
    </cfRule>
    <cfRule type="colorScale" priority="1521">
      <colorScale>
        <cfvo type="min"/>
        <cfvo type="percentile" val="50"/>
        <cfvo type="max"/>
        <color rgb="FF63BE7B"/>
        <color rgb="FFFCFCFF"/>
        <color rgb="FFF8696B"/>
      </colorScale>
    </cfRule>
  </conditionalFormatting>
  <conditionalFormatting sqref="W3:W5">
    <cfRule type="colorScale" priority="1518">
      <colorScale>
        <cfvo type="min"/>
        <cfvo type="percentile" val="50"/>
        <cfvo type="max"/>
        <color rgb="FF63BE7B"/>
        <color rgb="FFFCFCFF"/>
        <color rgb="FFF8696B"/>
      </colorScale>
    </cfRule>
  </conditionalFormatting>
  <conditionalFormatting sqref="J3:J5">
    <cfRule type="colorScale" priority="1515">
      <colorScale>
        <cfvo type="min"/>
        <cfvo type="max"/>
        <color rgb="FFFCFCFF"/>
        <color rgb="FF63BE7B"/>
      </colorScale>
    </cfRule>
    <cfRule type="colorScale" priority="1516">
      <colorScale>
        <cfvo type="min"/>
        <cfvo type="percentile" val="50"/>
        <cfvo type="max"/>
        <color rgb="FFF8696B"/>
        <color rgb="FFFCFCFF"/>
        <color rgb="FF63BE7B"/>
      </colorScale>
    </cfRule>
    <cfRule type="colorScale" priority="1517">
      <colorScale>
        <cfvo type="min"/>
        <cfvo type="percentile" val="50"/>
        <cfvo type="max"/>
        <color rgb="FFF8696B"/>
        <color rgb="FFFCFCFF"/>
        <color rgb="FF63BE7B"/>
      </colorScale>
    </cfRule>
  </conditionalFormatting>
  <conditionalFormatting sqref="V3:V5">
    <cfRule type="colorScale" priority="1511">
      <colorScale>
        <cfvo type="min"/>
        <cfvo type="percentile" val="50"/>
        <cfvo type="max"/>
        <color rgb="FF63BE7B"/>
        <color rgb="FFFCFCFF"/>
        <color rgb="FFF8696B"/>
      </colorScale>
    </cfRule>
    <cfRule type="colorScale" priority="1512">
      <colorScale>
        <cfvo type="min"/>
        <cfvo type="percentile" val="50"/>
        <cfvo type="max"/>
        <color rgb="FF63BE7B"/>
        <color rgb="FFFCFCFF"/>
        <color rgb="FFF8696B"/>
      </colorScale>
    </cfRule>
    <cfRule type="colorScale" priority="1513">
      <colorScale>
        <cfvo type="min"/>
        <cfvo type="max"/>
        <color rgb="FF63BE7B"/>
        <color rgb="FFFCFCFF"/>
      </colorScale>
    </cfRule>
    <cfRule type="colorScale" priority="1514">
      <colorScale>
        <cfvo type="min"/>
        <cfvo type="percentile" val="50"/>
        <cfvo type="max"/>
        <color rgb="FF63BE7B"/>
        <color rgb="FFFCFCFF"/>
        <color rgb="FFF8696B"/>
      </colorScale>
    </cfRule>
  </conditionalFormatting>
  <conditionalFormatting sqref="K3:K5">
    <cfRule type="colorScale" priority="1509">
      <colorScale>
        <cfvo type="min"/>
        <cfvo type="max"/>
        <color rgb="FFFCFCFF"/>
        <color rgb="FF63BE7B"/>
      </colorScale>
    </cfRule>
    <cfRule type="colorScale" priority="1510">
      <colorScale>
        <cfvo type="min"/>
        <cfvo type="percentile" val="50"/>
        <cfvo type="max"/>
        <color rgb="FFF8696B"/>
        <color rgb="FFFCFCFF"/>
        <color rgb="FF63BE7B"/>
      </colorScale>
    </cfRule>
  </conditionalFormatting>
  <conditionalFormatting sqref="L3:L5">
    <cfRule type="colorScale" priority="1507">
      <colorScale>
        <cfvo type="min"/>
        <cfvo type="max"/>
        <color rgb="FFFCFCFF"/>
        <color rgb="FF63BE7B"/>
      </colorScale>
    </cfRule>
    <cfRule type="colorScale" priority="1508">
      <colorScale>
        <cfvo type="min"/>
        <cfvo type="percentile" val="50"/>
        <cfvo type="max"/>
        <color rgb="FFF8696B"/>
        <color rgb="FFFCFCFF"/>
        <color rgb="FF63BE7B"/>
      </colorScale>
    </cfRule>
  </conditionalFormatting>
  <conditionalFormatting sqref="Q3:Q5">
    <cfRule type="colorScale" priority="1506">
      <colorScale>
        <cfvo type="min"/>
        <cfvo type="percentile" val="50"/>
        <cfvo type="max"/>
        <color rgb="FFF8696B"/>
        <color rgb="FFFCFCFF"/>
        <color rgb="FF63BE7B"/>
      </colorScale>
    </cfRule>
  </conditionalFormatting>
  <conditionalFormatting sqref="R3:R5">
    <cfRule type="colorScale" priority="1505">
      <colorScale>
        <cfvo type="min"/>
        <cfvo type="max"/>
        <color rgb="FFFCFCFF"/>
        <color rgb="FF63BE7B"/>
      </colorScale>
    </cfRule>
  </conditionalFormatting>
  <conditionalFormatting sqref="T3:T5">
    <cfRule type="colorScale" priority="1504">
      <colorScale>
        <cfvo type="min"/>
        <cfvo type="max"/>
        <color rgb="FFFCFCFF"/>
        <color rgb="FF63BE7B"/>
      </colorScale>
    </cfRule>
  </conditionalFormatting>
  <conditionalFormatting sqref="U3:U5">
    <cfRule type="colorScale" priority="1503">
      <colorScale>
        <cfvo type="min"/>
        <cfvo type="max"/>
        <color rgb="FFFCFCFF"/>
        <color rgb="FF63BE7B"/>
      </colorScale>
    </cfRule>
  </conditionalFormatting>
  <conditionalFormatting sqref="V3:V5">
    <cfRule type="colorScale" priority="1502">
      <colorScale>
        <cfvo type="min"/>
        <cfvo type="percentile" val="50"/>
        <cfvo type="max"/>
        <color rgb="FF63BE7B"/>
        <color rgb="FFFCFCFF"/>
        <color rgb="FFF8696B"/>
      </colorScale>
    </cfRule>
  </conditionalFormatting>
  <conditionalFormatting sqref="H3:H5">
    <cfRule type="colorScale" priority="1500">
      <colorScale>
        <cfvo type="min"/>
        <cfvo type="percentile" val="50"/>
        <cfvo type="max"/>
        <color rgb="FFF8696B"/>
        <color rgb="FFFCFCFF"/>
        <color rgb="FF63BE7B"/>
      </colorScale>
    </cfRule>
    <cfRule type="colorScale" priority="1501">
      <colorScale>
        <cfvo type="min"/>
        <cfvo type="max"/>
        <color rgb="FFFCFCFF"/>
        <color rgb="FF63BE7B"/>
      </colorScale>
    </cfRule>
  </conditionalFormatting>
  <conditionalFormatting sqref="U3:U5">
    <cfRule type="colorScale" priority="1499">
      <colorScale>
        <cfvo type="min"/>
        <cfvo type="percentile" val="50"/>
        <cfvo type="max"/>
        <color rgb="FFF8696B"/>
        <color rgb="FFFCFCFF"/>
        <color rgb="FF63BE7B"/>
      </colorScale>
    </cfRule>
  </conditionalFormatting>
  <conditionalFormatting sqref="F3:F5">
    <cfRule type="colorScale" priority="1497">
      <colorScale>
        <cfvo type="min"/>
        <cfvo type="percentile" val="50"/>
        <cfvo type="max"/>
        <color rgb="FFF8696B"/>
        <color rgb="FFFCFCFF"/>
        <color rgb="FF63BE7B"/>
      </colorScale>
    </cfRule>
    <cfRule type="colorScale" priority="1498">
      <colorScale>
        <cfvo type="min"/>
        <cfvo type="max"/>
        <color rgb="FFFCFCFF"/>
        <color rgb="FF63BE7B"/>
      </colorScale>
    </cfRule>
  </conditionalFormatting>
  <conditionalFormatting sqref="G3:G5">
    <cfRule type="colorScale" priority="1495">
      <colorScale>
        <cfvo type="min"/>
        <cfvo type="percentile" val="50"/>
        <cfvo type="max"/>
        <color rgb="FFF8696B"/>
        <color rgb="FFFCFCFF"/>
        <color rgb="FF63BE7B"/>
      </colorScale>
    </cfRule>
    <cfRule type="colorScale" priority="1496">
      <colorScale>
        <cfvo type="min"/>
        <cfvo type="max"/>
        <color rgb="FFFCFCFF"/>
        <color rgb="FF63BE7B"/>
      </colorScale>
    </cfRule>
  </conditionalFormatting>
  <conditionalFormatting sqref="T3:T5">
    <cfRule type="colorScale" priority="1494">
      <colorScale>
        <cfvo type="min"/>
        <cfvo type="percentile" val="50"/>
        <cfvo type="max"/>
        <color rgb="FFF8696B"/>
        <color rgb="FFFCFCFF"/>
        <color rgb="FF63BE7B"/>
      </colorScale>
    </cfRule>
  </conditionalFormatting>
  <conditionalFormatting sqref="J3:J5">
    <cfRule type="colorScale" priority="1492">
      <colorScale>
        <cfvo type="min"/>
        <cfvo type="percentile" val="50"/>
        <cfvo type="max"/>
        <color rgb="FFF8696B"/>
        <color rgb="FFFCFCFF"/>
        <color rgb="FF63BE7B"/>
      </colorScale>
    </cfRule>
    <cfRule type="colorScale" priority="1493">
      <colorScale>
        <cfvo type="min"/>
        <cfvo type="max"/>
        <color rgb="FFFCFCFF"/>
        <color rgb="FF63BE7B"/>
      </colorScale>
    </cfRule>
  </conditionalFormatting>
  <conditionalFormatting sqref="M3:M5">
    <cfRule type="colorScale" priority="1489">
      <colorScale>
        <cfvo type="min"/>
        <cfvo type="max"/>
        <color rgb="FFFCFCFF"/>
        <color rgb="FF63BE7B"/>
      </colorScale>
    </cfRule>
    <cfRule type="colorScale" priority="1490">
      <colorScale>
        <cfvo type="min"/>
        <cfvo type="percentile" val="50"/>
        <cfvo type="max"/>
        <color rgb="FFF8696B"/>
        <color rgb="FFFCFCFF"/>
        <color rgb="FF63BE7B"/>
      </colorScale>
    </cfRule>
    <cfRule type="colorScale" priority="1491">
      <colorScale>
        <cfvo type="min"/>
        <cfvo type="percentile" val="50"/>
        <cfvo type="max"/>
        <color rgb="FFF8696B"/>
        <color rgb="FFFCFCFF"/>
        <color rgb="FF63BE7B"/>
      </colorScale>
    </cfRule>
  </conditionalFormatting>
  <conditionalFormatting sqref="M3:M5">
    <cfRule type="colorScale" priority="1487">
      <colorScale>
        <cfvo type="min"/>
        <cfvo type="percentile" val="50"/>
        <cfvo type="max"/>
        <color rgb="FFF8696B"/>
        <color rgb="FFFCFCFF"/>
        <color rgb="FF63BE7B"/>
      </colorScale>
    </cfRule>
    <cfRule type="colorScale" priority="1488">
      <colorScale>
        <cfvo type="min"/>
        <cfvo type="max"/>
        <color rgb="FFFCFCFF"/>
        <color rgb="FF63BE7B"/>
      </colorScale>
    </cfRule>
  </conditionalFormatting>
  <conditionalFormatting sqref="S3:S5">
    <cfRule type="colorScale" priority="1483">
      <colorScale>
        <cfvo type="min"/>
        <cfvo type="percentile" val="50"/>
        <cfvo type="max"/>
        <color rgb="FFF8696B"/>
        <color rgb="FFFCFCFF"/>
        <color rgb="FF63BE7B"/>
      </colorScale>
    </cfRule>
    <cfRule type="colorScale" priority="1484">
      <colorScale>
        <cfvo type="min"/>
        <cfvo type="max"/>
        <color rgb="FFFCFCFF"/>
        <color rgb="FF63BE7B"/>
      </colorScale>
    </cfRule>
    <cfRule type="colorScale" priority="1485">
      <colorScale>
        <cfvo type="min"/>
        <cfvo type="max"/>
        <color rgb="FFFCFCFF"/>
        <color rgb="FF63BE7B"/>
      </colorScale>
    </cfRule>
    <cfRule type="colorScale" priority="1486">
      <colorScale>
        <cfvo type="min"/>
        <cfvo type="max"/>
        <color rgb="FFFCFCFF"/>
        <color rgb="FF63BE7B"/>
      </colorScale>
    </cfRule>
  </conditionalFormatting>
  <conditionalFormatting sqref="S3:S5">
    <cfRule type="colorScale" priority="1481">
      <colorScale>
        <cfvo type="min"/>
        <cfvo type="max"/>
        <color rgb="FFFCFCFF"/>
        <color rgb="FF63BE7B"/>
      </colorScale>
    </cfRule>
    <cfRule type="colorScale" priority="1482">
      <colorScale>
        <cfvo type="min"/>
        <cfvo type="percentile" val="50"/>
        <cfvo type="max"/>
        <color rgb="FFF8696B"/>
        <color rgb="FFFCFCFF"/>
        <color rgb="FF63BE7B"/>
      </colorScale>
    </cfRule>
  </conditionalFormatting>
  <conditionalFormatting sqref="S3:S5">
    <cfRule type="colorScale" priority="1480">
      <colorScale>
        <cfvo type="min"/>
        <cfvo type="max"/>
        <color rgb="FFFCFCFF"/>
        <color rgb="FF63BE7B"/>
      </colorScale>
    </cfRule>
  </conditionalFormatting>
  <conditionalFormatting sqref="S3:S5">
    <cfRule type="colorScale" priority="1479">
      <colorScale>
        <cfvo type="min"/>
        <cfvo type="percentile" val="50"/>
        <cfvo type="max"/>
        <color rgb="FFF8696B"/>
        <color rgb="FFFCFCFF"/>
        <color rgb="FF63BE7B"/>
      </colorScale>
    </cfRule>
  </conditionalFormatting>
  <conditionalFormatting sqref="S3:T7">
    <cfRule type="colorScale" priority="1478">
      <colorScale>
        <cfvo type="min"/>
        <cfvo type="max"/>
        <color rgb="FFFCFCFF"/>
        <color rgb="FF63BE7B"/>
      </colorScale>
    </cfRule>
  </conditionalFormatting>
  <conditionalFormatting sqref="S3:T7">
    <cfRule type="colorScale" priority="1476">
      <colorScale>
        <cfvo type="min"/>
        <cfvo type="percentile" val="50"/>
        <cfvo type="max"/>
        <color rgb="FFF8696B"/>
        <color rgb="FFFCFCFF"/>
        <color rgb="FF63BE7B"/>
      </colorScale>
    </cfRule>
    <cfRule type="colorScale" priority="1477">
      <colorScale>
        <cfvo type="min"/>
        <cfvo type="max"/>
        <color rgb="FFFCFCFF"/>
        <color rgb="FF63BE7B"/>
      </colorScale>
    </cfRule>
  </conditionalFormatting>
  <conditionalFormatting sqref="N3:N8">
    <cfRule type="colorScale" priority="1475">
      <colorScale>
        <cfvo type="min"/>
        <cfvo type="max"/>
        <color rgb="FFFCFCFF"/>
        <color rgb="FF63BE7B"/>
      </colorScale>
    </cfRule>
  </conditionalFormatting>
  <conditionalFormatting sqref="N3:N5">
    <cfRule type="colorScale" priority="1472">
      <colorScale>
        <cfvo type="min"/>
        <cfvo type="max"/>
        <color rgb="FFFCFCFF"/>
        <color rgb="FF63BE7B"/>
      </colorScale>
    </cfRule>
    <cfRule type="colorScale" priority="1473">
      <colorScale>
        <cfvo type="min"/>
        <cfvo type="percentile" val="50"/>
        <cfvo type="max"/>
        <color rgb="FFF8696B"/>
        <color rgb="FFFCFCFF"/>
        <color rgb="FF63BE7B"/>
      </colorScale>
    </cfRule>
    <cfRule type="colorScale" priority="1474">
      <colorScale>
        <cfvo type="min"/>
        <cfvo type="percentile" val="50"/>
        <cfvo type="max"/>
        <color rgb="FFF8696B"/>
        <color rgb="FFFCFCFF"/>
        <color rgb="FF63BE7B"/>
      </colorScale>
    </cfRule>
  </conditionalFormatting>
  <conditionalFormatting sqref="N3:N5">
    <cfRule type="colorScale" priority="1470">
      <colorScale>
        <cfvo type="min"/>
        <cfvo type="percentile" val="50"/>
        <cfvo type="max"/>
        <color rgb="FFF8696B"/>
        <color rgb="FFFCFCFF"/>
        <color rgb="FF63BE7B"/>
      </colorScale>
    </cfRule>
    <cfRule type="colorScale" priority="1471">
      <colorScale>
        <cfvo type="min"/>
        <cfvo type="max"/>
        <color rgb="FFFCFCFF"/>
        <color rgb="FF63BE7B"/>
      </colorScale>
    </cfRule>
  </conditionalFormatting>
  <conditionalFormatting sqref="T3:T7">
    <cfRule type="colorScale" priority="1469">
      <colorScale>
        <cfvo type="min"/>
        <cfvo type="percentile" val="50"/>
        <cfvo type="max"/>
        <color rgb="FFF8696B"/>
        <color rgb="FFFCFCFF"/>
        <color rgb="FF63BE7B"/>
      </colorScale>
    </cfRule>
  </conditionalFormatting>
  <conditionalFormatting sqref="S3:S7">
    <cfRule type="colorScale" priority="1468">
      <colorScale>
        <cfvo type="min"/>
        <cfvo type="percentile" val="50"/>
        <cfvo type="max"/>
        <color rgb="FFF8696B"/>
        <color rgb="FFFCFCFF"/>
        <color rgb="FF63BE7B"/>
      </colorScale>
    </cfRule>
  </conditionalFormatting>
  <conditionalFormatting sqref="U3:U9">
    <cfRule type="colorScale" priority="1467">
      <colorScale>
        <cfvo type="min"/>
        <cfvo type="percentile" val="50"/>
        <cfvo type="max"/>
        <color rgb="FFF8696B"/>
        <color rgb="FFFCFCFF"/>
        <color rgb="FF63BE7B"/>
      </colorScale>
    </cfRule>
  </conditionalFormatting>
  <conditionalFormatting sqref="D3:D11">
    <cfRule type="colorScale" priority="1465">
      <colorScale>
        <cfvo type="min"/>
        <cfvo type="percentile" val="50"/>
        <cfvo type="max"/>
        <color rgb="FFF8696B"/>
        <color rgb="FFFCFCFF"/>
        <color rgb="FF63BE7B"/>
      </colorScale>
    </cfRule>
    <cfRule type="colorScale" priority="1466">
      <colorScale>
        <cfvo type="min"/>
        <cfvo type="max"/>
        <color rgb="FFFCFCFF"/>
        <color rgb="FF63BE7B"/>
      </colorScale>
    </cfRule>
  </conditionalFormatting>
  <conditionalFormatting sqref="Q3:Q11">
    <cfRule type="colorScale" priority="1463">
      <colorScale>
        <cfvo type="min"/>
        <cfvo type="percentile" val="50"/>
        <cfvo type="max"/>
        <color rgb="FFF8696B"/>
        <color rgb="FFFCFCFF"/>
        <color rgb="FF63BE7B"/>
      </colorScale>
    </cfRule>
    <cfRule type="colorScale" priority="1464">
      <colorScale>
        <cfvo type="min"/>
        <cfvo type="max"/>
        <color rgb="FFFCFCFF"/>
        <color rgb="FF63BE7B"/>
      </colorScale>
    </cfRule>
  </conditionalFormatting>
  <conditionalFormatting sqref="D17">
    <cfRule type="colorScale" priority="1462">
      <colorScale>
        <cfvo type="min"/>
        <cfvo type="percentile" val="50"/>
        <cfvo type="max"/>
        <color rgb="FFF8696B"/>
        <color rgb="FFFCFCFF"/>
        <color rgb="FF63BE7B"/>
      </colorScale>
    </cfRule>
  </conditionalFormatting>
  <conditionalFormatting sqref="O17">
    <cfRule type="colorScale" priority="1461">
      <colorScale>
        <cfvo type="min"/>
        <cfvo type="percentile" val="50"/>
        <cfvo type="max"/>
        <color rgb="FF63BE7B"/>
        <color rgb="FFFCFCFF"/>
        <color rgb="FFF8696B"/>
      </colorScale>
    </cfRule>
  </conditionalFormatting>
  <conditionalFormatting sqref="P17">
    <cfRule type="colorScale" priority="1460">
      <colorScale>
        <cfvo type="min"/>
        <cfvo type="percentile" val="50"/>
        <cfvo type="max"/>
        <color rgb="FF63BE7B"/>
        <color rgb="FFFCFCFF"/>
        <color rgb="FFF8696B"/>
      </colorScale>
    </cfRule>
  </conditionalFormatting>
  <conditionalFormatting sqref="Q17">
    <cfRule type="colorScale" priority="1459">
      <colorScale>
        <cfvo type="min"/>
        <cfvo type="percentile" val="50"/>
        <cfvo type="max"/>
        <color rgb="FFF8696B"/>
        <color rgb="FFFCFCFF"/>
        <color rgb="FF63BE7B"/>
      </colorScale>
    </cfRule>
  </conditionalFormatting>
  <conditionalFormatting sqref="R17">
    <cfRule type="colorScale" priority="1457">
      <colorScale>
        <cfvo type="min"/>
        <cfvo type="max"/>
        <color rgb="FFFCFCFF"/>
        <color rgb="FF63BE7B"/>
      </colorScale>
    </cfRule>
    <cfRule type="colorScale" priority="1458">
      <colorScale>
        <cfvo type="min"/>
        <cfvo type="percentile" val="50"/>
        <cfvo type="max"/>
        <color rgb="FFF8696B"/>
        <color rgb="FFFCFCFF"/>
        <color rgb="FF63BE7B"/>
      </colorScale>
    </cfRule>
  </conditionalFormatting>
  <conditionalFormatting sqref="S17">
    <cfRule type="colorScale" priority="1456">
      <colorScale>
        <cfvo type="min"/>
        <cfvo type="percentile" val="50"/>
        <cfvo type="max"/>
        <color rgb="FFF8696B"/>
        <color rgb="FFFCFCFF"/>
        <color rgb="FF63BE7B"/>
      </colorScale>
    </cfRule>
  </conditionalFormatting>
  <conditionalFormatting sqref="T17">
    <cfRule type="colorScale" priority="1455">
      <colorScale>
        <cfvo type="min"/>
        <cfvo type="percentile" val="50"/>
        <cfvo type="max"/>
        <color rgb="FFF8696B"/>
        <color rgb="FFFCFCFF"/>
        <color rgb="FF63BE7B"/>
      </colorScale>
    </cfRule>
  </conditionalFormatting>
  <conditionalFormatting sqref="U17">
    <cfRule type="colorScale" priority="1454">
      <colorScale>
        <cfvo type="min"/>
        <cfvo type="percentile" val="50"/>
        <cfvo type="max"/>
        <color rgb="FFF8696B"/>
        <color rgb="FFFCFCFF"/>
        <color rgb="FF63BE7B"/>
      </colorScale>
    </cfRule>
  </conditionalFormatting>
  <conditionalFormatting sqref="V17">
    <cfRule type="colorScale" priority="1453">
      <colorScale>
        <cfvo type="min"/>
        <cfvo type="percentile" val="50"/>
        <cfvo type="max"/>
        <color rgb="FF63BE7B"/>
        <color rgb="FFFCFCFF"/>
        <color rgb="FFF8696B"/>
      </colorScale>
    </cfRule>
  </conditionalFormatting>
  <conditionalFormatting sqref="E17:N17">
    <cfRule type="colorScale" priority="1452">
      <colorScale>
        <cfvo type="min"/>
        <cfvo type="max"/>
        <color rgb="FFFCFCFF"/>
        <color rgb="FF63BE7B"/>
      </colorScale>
    </cfRule>
  </conditionalFormatting>
  <conditionalFormatting sqref="W17">
    <cfRule type="colorScale" priority="1451">
      <colorScale>
        <cfvo type="min"/>
        <cfvo type="percentile" val="50"/>
        <cfvo type="max"/>
        <color rgb="FF63BE7B"/>
        <color rgb="FFFCFCFF"/>
        <color rgb="FFF8696B"/>
      </colorScale>
    </cfRule>
  </conditionalFormatting>
  <conditionalFormatting sqref="D17">
    <cfRule type="colorScale" priority="1450">
      <colorScale>
        <cfvo type="min"/>
        <cfvo type="percentile" val="50"/>
        <cfvo type="max"/>
        <color rgb="FFF8696B"/>
        <color rgb="FFFCFCFF"/>
        <color rgb="FF63BE7B"/>
      </colorScale>
    </cfRule>
  </conditionalFormatting>
  <conditionalFormatting sqref="D17">
    <cfRule type="colorScale" priority="1449">
      <colorScale>
        <cfvo type="min"/>
        <cfvo type="percentile" val="50"/>
        <cfvo type="max"/>
        <color rgb="FFF8696B"/>
        <color rgb="FFFCFCFF"/>
        <color rgb="FF63BE7B"/>
      </colorScale>
    </cfRule>
  </conditionalFormatting>
  <conditionalFormatting sqref="D17">
    <cfRule type="colorScale" priority="1448">
      <colorScale>
        <cfvo type="min"/>
        <cfvo type="percentile" val="50"/>
        <cfvo type="max"/>
        <color rgb="FFF8696B"/>
        <color rgb="FFFCFCFF"/>
        <color rgb="FF63BE7B"/>
      </colorScale>
    </cfRule>
  </conditionalFormatting>
  <conditionalFormatting sqref="D17">
    <cfRule type="colorScale" priority="1447">
      <colorScale>
        <cfvo type="min"/>
        <cfvo type="percentile" val="50"/>
        <cfvo type="max"/>
        <color rgb="FFF8696B"/>
        <color rgb="FFFCFCFF"/>
        <color rgb="FF63BE7B"/>
      </colorScale>
    </cfRule>
  </conditionalFormatting>
  <conditionalFormatting sqref="D17">
    <cfRule type="colorScale" priority="1446">
      <colorScale>
        <cfvo type="min"/>
        <cfvo type="percentile" val="50"/>
        <cfvo type="max"/>
        <color rgb="FFF8696B"/>
        <color rgb="FFFCFCFF"/>
        <color rgb="FF63BE7B"/>
      </colorScale>
    </cfRule>
  </conditionalFormatting>
  <conditionalFormatting sqref="D17">
    <cfRule type="colorScale" priority="1445">
      <colorScale>
        <cfvo type="min"/>
        <cfvo type="percentile" val="50"/>
        <cfvo type="max"/>
        <color rgb="FFF8696B"/>
        <color rgb="FFFCFCFF"/>
        <color rgb="FF63BE7B"/>
      </colorScale>
    </cfRule>
  </conditionalFormatting>
  <conditionalFormatting sqref="D17">
    <cfRule type="colorScale" priority="1444">
      <colorScale>
        <cfvo type="min"/>
        <cfvo type="percentile" val="50"/>
        <cfvo type="max"/>
        <color rgb="FFF8696B"/>
        <color rgb="FFFCFCFF"/>
        <color rgb="FF63BE7B"/>
      </colorScale>
    </cfRule>
  </conditionalFormatting>
  <conditionalFormatting sqref="E17">
    <cfRule type="colorScale" priority="1443">
      <colorScale>
        <cfvo type="min"/>
        <cfvo type="max"/>
        <color rgb="FFFCFCFF"/>
        <color rgb="FF63BE7B"/>
      </colorScale>
    </cfRule>
  </conditionalFormatting>
  <conditionalFormatting sqref="E17">
    <cfRule type="colorScale" priority="1441">
      <colorScale>
        <cfvo type="min"/>
        <cfvo type="percentile" val="50"/>
        <cfvo type="max"/>
        <color rgb="FFF8696B"/>
        <color rgb="FFFCFCFF"/>
        <color rgb="FF63BE7B"/>
      </colorScale>
    </cfRule>
    <cfRule type="colorScale" priority="1442">
      <colorScale>
        <cfvo type="min"/>
        <cfvo type="max"/>
        <color rgb="FFFCFCFF"/>
        <color rgb="FF63BE7B"/>
      </colorScale>
    </cfRule>
  </conditionalFormatting>
  <conditionalFormatting sqref="E17">
    <cfRule type="colorScale" priority="1440">
      <colorScale>
        <cfvo type="min"/>
        <cfvo type="percentile" val="50"/>
        <cfvo type="max"/>
        <color rgb="FFF8696B"/>
        <color rgb="FFFCFCFF"/>
        <color rgb="FF63BE7B"/>
      </colorScale>
    </cfRule>
  </conditionalFormatting>
  <conditionalFormatting sqref="E17">
    <cfRule type="colorScale" priority="1439">
      <colorScale>
        <cfvo type="min"/>
        <cfvo type="max"/>
        <color rgb="FFFCFCFF"/>
        <color rgb="FF63BE7B"/>
      </colorScale>
    </cfRule>
  </conditionalFormatting>
  <conditionalFormatting sqref="E17">
    <cfRule type="colorScale" priority="1438">
      <colorScale>
        <cfvo type="min"/>
        <cfvo type="max"/>
        <color rgb="FFFCFCFF"/>
        <color rgb="FF63BE7B"/>
      </colorScale>
    </cfRule>
  </conditionalFormatting>
  <conditionalFormatting sqref="E17">
    <cfRule type="colorScale" priority="1437">
      <colorScale>
        <cfvo type="min"/>
        <cfvo type="max"/>
        <color rgb="FFFCFCFF"/>
        <color rgb="FF63BE7B"/>
      </colorScale>
    </cfRule>
  </conditionalFormatting>
  <conditionalFormatting sqref="E17">
    <cfRule type="colorScale" priority="1433">
      <colorScale>
        <cfvo type="min"/>
        <cfvo type="max"/>
        <color rgb="FFFCFCFF"/>
        <color rgb="FF63BE7B"/>
      </colorScale>
    </cfRule>
    <cfRule type="colorScale" priority="1434">
      <colorScale>
        <cfvo type="min"/>
        <cfvo type="max"/>
        <color rgb="FFFCFCFF"/>
        <color rgb="FF63BE7B"/>
      </colorScale>
    </cfRule>
    <cfRule type="colorScale" priority="1435">
      <colorScale>
        <cfvo type="min"/>
        <cfvo type="percentile" val="50"/>
        <cfvo type="max"/>
        <color rgb="FFF8696B"/>
        <color rgb="FFFFEB84"/>
        <color rgb="FF63BE7B"/>
      </colorScale>
    </cfRule>
    <cfRule type="colorScale" priority="1436">
      <colorScale>
        <cfvo type="min"/>
        <cfvo type="max"/>
        <color rgb="FFFFEF9C"/>
        <color rgb="FF63BE7B"/>
      </colorScale>
    </cfRule>
  </conditionalFormatting>
  <conditionalFormatting sqref="O17">
    <cfRule type="colorScale" priority="1432">
      <colorScale>
        <cfvo type="min"/>
        <cfvo type="percentile" val="50"/>
        <cfvo type="max"/>
        <color rgb="FF63BE7B"/>
        <color rgb="FFFCFCFF"/>
        <color rgb="FFF8696B"/>
      </colorScale>
    </cfRule>
  </conditionalFormatting>
  <conditionalFormatting sqref="O17">
    <cfRule type="colorScale" priority="1431">
      <colorScale>
        <cfvo type="min"/>
        <cfvo type="percentile" val="50"/>
        <cfvo type="max"/>
        <color rgb="FF63BE7B"/>
        <color rgb="FFFCFCFF"/>
        <color rgb="FFF8696B"/>
      </colorScale>
    </cfRule>
  </conditionalFormatting>
  <conditionalFormatting sqref="O17">
    <cfRule type="colorScale" priority="1430">
      <colorScale>
        <cfvo type="min"/>
        <cfvo type="percentile" val="50"/>
        <cfvo type="max"/>
        <color rgb="FF63BE7B"/>
        <color rgb="FFFCFCFF"/>
        <color rgb="FFF8696B"/>
      </colorScale>
    </cfRule>
  </conditionalFormatting>
  <conditionalFormatting sqref="O17">
    <cfRule type="colorScale" priority="1429">
      <colorScale>
        <cfvo type="min"/>
        <cfvo type="percentile" val="50"/>
        <cfvo type="max"/>
        <color rgb="FF63BE7B"/>
        <color rgb="FFFCFCFF"/>
        <color rgb="FFF8696B"/>
      </colorScale>
    </cfRule>
  </conditionalFormatting>
  <conditionalFormatting sqref="O17">
    <cfRule type="colorScale" priority="1428">
      <colorScale>
        <cfvo type="min"/>
        <cfvo type="percentile" val="50"/>
        <cfvo type="max"/>
        <color rgb="FF63BE7B"/>
        <color rgb="FFFCFCFF"/>
        <color rgb="FFF8696B"/>
      </colorScale>
    </cfRule>
  </conditionalFormatting>
  <conditionalFormatting sqref="P17">
    <cfRule type="colorScale" priority="1426">
      <colorScale>
        <cfvo type="min"/>
        <cfvo type="percentile" val="50"/>
        <cfvo type="max"/>
        <color rgb="FF63BE7B"/>
        <color rgb="FFFCFCFF"/>
        <color rgb="FFF8696B"/>
      </colorScale>
    </cfRule>
    <cfRule type="colorScale" priority="1427">
      <colorScale>
        <cfvo type="min"/>
        <cfvo type="max"/>
        <color rgb="FFFCFCFF"/>
        <color rgb="FFF8696B"/>
      </colorScale>
    </cfRule>
  </conditionalFormatting>
  <conditionalFormatting sqref="P17">
    <cfRule type="colorScale" priority="1425">
      <colorScale>
        <cfvo type="min"/>
        <cfvo type="percentile" val="50"/>
        <cfvo type="max"/>
        <color rgb="FF63BE7B"/>
        <color rgb="FFFCFCFF"/>
        <color rgb="FFF8696B"/>
      </colorScale>
    </cfRule>
  </conditionalFormatting>
  <conditionalFormatting sqref="P17">
    <cfRule type="colorScale" priority="1424">
      <colorScale>
        <cfvo type="min"/>
        <cfvo type="percentile" val="50"/>
        <cfvo type="max"/>
        <color rgb="FF63BE7B"/>
        <color rgb="FFFCFCFF"/>
        <color rgb="FFF8696B"/>
      </colorScale>
    </cfRule>
  </conditionalFormatting>
  <conditionalFormatting sqref="P17">
    <cfRule type="colorScale" priority="1423">
      <colorScale>
        <cfvo type="min"/>
        <cfvo type="percentile" val="50"/>
        <cfvo type="max"/>
        <color rgb="FF63BE7B"/>
        <color rgb="FFFCFCFF"/>
        <color rgb="FFF8696B"/>
      </colorScale>
    </cfRule>
  </conditionalFormatting>
  <conditionalFormatting sqref="Q17">
    <cfRule type="colorScale" priority="1421">
      <colorScale>
        <cfvo type="min"/>
        <cfvo type="percentile" val="50"/>
        <cfvo type="max"/>
        <color rgb="FFF8696B"/>
        <color rgb="FFFCFCFF"/>
        <color rgb="FF63BE7B"/>
      </colorScale>
    </cfRule>
    <cfRule type="colorScale" priority="1422">
      <colorScale>
        <cfvo type="min"/>
        <cfvo type="max"/>
        <color rgb="FFFCFCFF"/>
        <color rgb="FF63BE7B"/>
      </colorScale>
    </cfRule>
  </conditionalFormatting>
  <conditionalFormatting sqref="Q17">
    <cfRule type="colorScale" priority="1420">
      <colorScale>
        <cfvo type="min"/>
        <cfvo type="percentile" val="50"/>
        <cfvo type="max"/>
        <color rgb="FFF8696B"/>
        <color rgb="FFFCFCFF"/>
        <color rgb="FF63BE7B"/>
      </colorScale>
    </cfRule>
  </conditionalFormatting>
  <conditionalFormatting sqref="Q17">
    <cfRule type="colorScale" priority="1419">
      <colorScale>
        <cfvo type="min"/>
        <cfvo type="percentile" val="50"/>
        <cfvo type="max"/>
        <color rgb="FFF8696B"/>
        <color rgb="FFFCFCFF"/>
        <color rgb="FF63BE7B"/>
      </colorScale>
    </cfRule>
  </conditionalFormatting>
  <conditionalFormatting sqref="Q17">
    <cfRule type="colorScale" priority="1417">
      <colorScale>
        <cfvo type="min"/>
        <cfvo type="max"/>
        <color rgb="FFFCFCFF"/>
        <color rgb="FF63BE7B"/>
      </colorScale>
    </cfRule>
    <cfRule type="colorScale" priority="1418">
      <colorScale>
        <cfvo type="min"/>
        <cfvo type="max"/>
        <color rgb="FFFFEF9C"/>
        <color rgb="FF63BE7B"/>
      </colorScale>
    </cfRule>
  </conditionalFormatting>
  <conditionalFormatting sqref="Q17">
    <cfRule type="colorScale" priority="1416">
      <colorScale>
        <cfvo type="min"/>
        <cfvo type="max"/>
        <color rgb="FFFFEF9C"/>
        <color rgb="FF63BE7B"/>
      </colorScale>
    </cfRule>
  </conditionalFormatting>
  <conditionalFormatting sqref="Q17:U17 W17">
    <cfRule type="colorScale" priority="1415">
      <colorScale>
        <cfvo type="min"/>
        <cfvo type="max"/>
        <color rgb="FFFFEF9C"/>
        <color rgb="FF63BE7B"/>
      </colorScale>
    </cfRule>
  </conditionalFormatting>
  <conditionalFormatting sqref="R17">
    <cfRule type="colorScale" priority="1414">
      <colorScale>
        <cfvo type="min"/>
        <cfvo type="max"/>
        <color rgb="FFFCFCFF"/>
        <color rgb="FF63BE7B"/>
      </colorScale>
    </cfRule>
  </conditionalFormatting>
  <conditionalFormatting sqref="R17">
    <cfRule type="colorScale" priority="1412">
      <colorScale>
        <cfvo type="min"/>
        <cfvo type="max"/>
        <color rgb="FFFCFCFF"/>
        <color rgb="FF63BE7B"/>
      </colorScale>
    </cfRule>
    <cfRule type="colorScale" priority="1413">
      <colorScale>
        <cfvo type="min"/>
        <cfvo type="percentile" val="50"/>
        <cfvo type="max"/>
        <color rgb="FFF8696B"/>
        <color rgb="FFFCFCFF"/>
        <color rgb="FF63BE7B"/>
      </colorScale>
    </cfRule>
  </conditionalFormatting>
  <conditionalFormatting sqref="R17:S17">
    <cfRule type="colorScale" priority="1411">
      <colorScale>
        <cfvo type="min"/>
        <cfvo type="max"/>
        <color rgb="FFFCFCFF"/>
        <color rgb="FF63BE7B"/>
      </colorScale>
    </cfRule>
  </conditionalFormatting>
  <conditionalFormatting sqref="R17:S17">
    <cfRule type="colorScale" priority="1409">
      <colorScale>
        <cfvo type="min"/>
        <cfvo type="percentile" val="50"/>
        <cfvo type="max"/>
        <color rgb="FFF8696B"/>
        <color rgb="FFFCFCFF"/>
        <color rgb="FF63BE7B"/>
      </colorScale>
    </cfRule>
    <cfRule type="colorScale" priority="1410">
      <colorScale>
        <cfvo type="min"/>
        <cfvo type="max"/>
        <color rgb="FFFCFCFF"/>
        <color rgb="FF63BE7B"/>
      </colorScale>
    </cfRule>
  </conditionalFormatting>
  <conditionalFormatting sqref="R17:S17">
    <cfRule type="colorScale" priority="1407">
      <colorScale>
        <cfvo type="min"/>
        <cfvo type="max"/>
        <color rgb="FFFCFCFF"/>
        <color rgb="FF63BE7B"/>
      </colorScale>
    </cfRule>
    <cfRule type="colorScale" priority="1408">
      <colorScale>
        <cfvo type="min"/>
        <cfvo type="max"/>
        <color rgb="FFFFEF9C"/>
        <color rgb="FF63BE7B"/>
      </colorScale>
    </cfRule>
  </conditionalFormatting>
  <conditionalFormatting sqref="R17:S17">
    <cfRule type="colorScale" priority="1406">
      <colorScale>
        <cfvo type="min"/>
        <cfvo type="max"/>
        <color rgb="FFFFEF9C"/>
        <color rgb="FF63BE7B"/>
      </colorScale>
    </cfRule>
  </conditionalFormatting>
  <conditionalFormatting sqref="S17">
    <cfRule type="colorScale" priority="1405">
      <colorScale>
        <cfvo type="min"/>
        <cfvo type="max"/>
        <color rgb="FFFCFCFF"/>
        <color rgb="FF63BE7B"/>
      </colorScale>
    </cfRule>
  </conditionalFormatting>
  <conditionalFormatting sqref="S17">
    <cfRule type="colorScale" priority="1403">
      <colorScale>
        <cfvo type="min"/>
        <cfvo type="percentile" val="50"/>
        <cfvo type="max"/>
        <color rgb="FFF8696B"/>
        <color rgb="FFFCFCFF"/>
        <color rgb="FF63BE7B"/>
      </colorScale>
    </cfRule>
    <cfRule type="colorScale" priority="1404">
      <colorScale>
        <cfvo type="min"/>
        <cfvo type="max"/>
        <color rgb="FFFCFCFF"/>
        <color rgb="FF63BE7B"/>
      </colorScale>
    </cfRule>
  </conditionalFormatting>
  <conditionalFormatting sqref="T17">
    <cfRule type="colorScale" priority="1401">
      <colorScale>
        <cfvo type="min"/>
        <cfvo type="percentile" val="50"/>
        <cfvo type="max"/>
        <color rgb="FFF8696B"/>
        <color rgb="FFFCFCFF"/>
        <color rgb="FF63BE7B"/>
      </colorScale>
    </cfRule>
    <cfRule type="colorScale" priority="1402">
      <colorScale>
        <cfvo type="min"/>
        <cfvo type="max"/>
        <color rgb="FFFCFCFF"/>
        <color rgb="FF63BE7B"/>
      </colorScale>
    </cfRule>
  </conditionalFormatting>
  <conditionalFormatting sqref="T17">
    <cfRule type="colorScale" priority="1399">
      <colorScale>
        <cfvo type="min"/>
        <cfvo type="max"/>
        <color rgb="FFFCFCFF"/>
        <color rgb="FF63BE7B"/>
      </colorScale>
    </cfRule>
    <cfRule type="colorScale" priority="1400">
      <colorScale>
        <cfvo type="min"/>
        <cfvo type="percentile" val="50"/>
        <cfvo type="max"/>
        <color rgb="FFF8696B"/>
        <color rgb="FFFCFCFF"/>
        <color rgb="FF63BE7B"/>
      </colorScale>
    </cfRule>
  </conditionalFormatting>
  <conditionalFormatting sqref="T17">
    <cfRule type="colorScale" priority="1397">
      <colorScale>
        <cfvo type="min"/>
        <cfvo type="percentile" val="50"/>
        <cfvo type="max"/>
        <color rgb="FFF8696B"/>
        <color rgb="FFFCFCFF"/>
        <color rgb="FF63BE7B"/>
      </colorScale>
    </cfRule>
    <cfRule type="colorScale" priority="1398">
      <colorScale>
        <cfvo type="min"/>
        <cfvo type="max"/>
        <color rgb="FFFCFCFF"/>
        <color rgb="FF63BE7B"/>
      </colorScale>
    </cfRule>
  </conditionalFormatting>
  <conditionalFormatting sqref="T17">
    <cfRule type="colorScale" priority="1395">
      <colorScale>
        <cfvo type="min"/>
        <cfvo type="max"/>
        <color rgb="FFFCFCFF"/>
        <color rgb="FF63BE7B"/>
      </colorScale>
    </cfRule>
    <cfRule type="colorScale" priority="1396">
      <colorScale>
        <cfvo type="min"/>
        <cfvo type="max"/>
        <color rgb="FFFFEF9C"/>
        <color rgb="FF63BE7B"/>
      </colorScale>
    </cfRule>
  </conditionalFormatting>
  <conditionalFormatting sqref="T17">
    <cfRule type="colorScale" priority="1394">
      <colorScale>
        <cfvo type="min"/>
        <cfvo type="max"/>
        <color rgb="FFFFEF9C"/>
        <color rgb="FF63BE7B"/>
      </colorScale>
    </cfRule>
  </conditionalFormatting>
  <conditionalFormatting sqref="U17">
    <cfRule type="colorScale" priority="1393">
      <colorScale>
        <cfvo type="min"/>
        <cfvo type="percentile" val="50"/>
        <cfvo type="max"/>
        <color rgb="FFF8696B"/>
        <color rgb="FFFCFCFF"/>
        <color rgb="FF63BE7B"/>
      </colorScale>
    </cfRule>
  </conditionalFormatting>
  <conditionalFormatting sqref="U17">
    <cfRule type="colorScale" priority="1391">
      <colorScale>
        <cfvo type="min"/>
        <cfvo type="max"/>
        <color rgb="FFFCFCFF"/>
        <color rgb="FF63BE7B"/>
      </colorScale>
    </cfRule>
    <cfRule type="colorScale" priority="1392">
      <colorScale>
        <cfvo type="min"/>
        <cfvo type="percentile" val="50"/>
        <cfvo type="max"/>
        <color rgb="FFF8696B"/>
        <color rgb="FFFCFCFF"/>
        <color rgb="FF63BE7B"/>
      </colorScale>
    </cfRule>
  </conditionalFormatting>
  <conditionalFormatting sqref="U17">
    <cfRule type="colorScale" priority="1390">
      <colorScale>
        <cfvo type="min"/>
        <cfvo type="percentile" val="50"/>
        <cfvo type="max"/>
        <color rgb="FFF8696B"/>
        <color rgb="FFFCFCFF"/>
        <color rgb="FF63BE7B"/>
      </colorScale>
    </cfRule>
  </conditionalFormatting>
  <conditionalFormatting sqref="U17">
    <cfRule type="colorScale" priority="1389">
      <colorScale>
        <cfvo type="min"/>
        <cfvo type="max"/>
        <color rgb="FFFCFCFF"/>
        <color rgb="FF63BE7B"/>
      </colorScale>
    </cfRule>
  </conditionalFormatting>
  <conditionalFormatting sqref="U17 W17">
    <cfRule type="colorScale" priority="1387">
      <colorScale>
        <cfvo type="min"/>
        <cfvo type="max"/>
        <color rgb="FFFFEF9C"/>
        <color rgb="FF63BE7B"/>
      </colorScale>
    </cfRule>
    <cfRule type="colorScale" priority="1388">
      <colorScale>
        <cfvo type="min"/>
        <cfvo type="max"/>
        <color rgb="FFFFEF9C"/>
        <color rgb="FF63BE7B"/>
      </colorScale>
    </cfRule>
  </conditionalFormatting>
  <conditionalFormatting sqref="V17">
    <cfRule type="colorScale" priority="1379">
      <colorScale>
        <cfvo type="min"/>
        <cfvo type="max"/>
        <color rgb="FFFFEF9C"/>
        <color rgb="FF63BE7B"/>
      </colorScale>
    </cfRule>
    <cfRule type="colorScale" priority="1380">
      <colorScale>
        <cfvo type="min"/>
        <cfvo type="percentile" val="50"/>
        <cfvo type="max"/>
        <color rgb="FF63BE7B"/>
        <color rgb="FFFCFCFF"/>
        <color rgb="FFF8696B"/>
      </colorScale>
    </cfRule>
    <cfRule type="colorScale" priority="1381">
      <colorScale>
        <cfvo type="min"/>
        <cfvo type="percentile" val="50"/>
        <cfvo type="max"/>
        <color rgb="FF63BE7B"/>
        <color rgb="FFFCFCFF"/>
        <color rgb="FFF8696B"/>
      </colorScale>
    </cfRule>
    <cfRule type="colorScale" priority="1382">
      <colorScale>
        <cfvo type="min"/>
        <cfvo type="max"/>
        <color rgb="FF63BE7B"/>
        <color rgb="FFFCFCFF"/>
      </colorScale>
    </cfRule>
    <cfRule type="colorScale" priority="1383">
      <colorScale>
        <cfvo type="min"/>
        <cfvo type="percentile" val="50"/>
        <cfvo type="max"/>
        <color rgb="FF63BE7B"/>
        <color rgb="FFFCFCFF"/>
        <color rgb="FFF8696B"/>
      </colorScale>
    </cfRule>
    <cfRule type="colorScale" priority="1384">
      <colorScale>
        <cfvo type="min"/>
        <cfvo type="max"/>
        <color rgb="FFFFEF9C"/>
        <color rgb="FF63BE7B"/>
      </colorScale>
    </cfRule>
    <cfRule type="colorScale" priority="1385">
      <colorScale>
        <cfvo type="min"/>
        <cfvo type="max"/>
        <color rgb="FFFFEF9C"/>
        <color rgb="FF63BE7B"/>
      </colorScale>
    </cfRule>
    <cfRule type="colorScale" priority="1386">
      <colorScale>
        <cfvo type="min"/>
        <cfvo type="max"/>
        <color rgb="FFFFEF9C"/>
        <color rgb="FF63BE7B"/>
      </colorScale>
    </cfRule>
  </conditionalFormatting>
  <conditionalFormatting sqref="V17">
    <cfRule type="colorScale" priority="1378">
      <colorScale>
        <cfvo type="min"/>
        <cfvo type="percentile" val="50"/>
        <cfvo type="max"/>
        <color rgb="FF63BE7B"/>
        <color rgb="FFFCFCFF"/>
        <color rgb="FFF8696B"/>
      </colorScale>
    </cfRule>
  </conditionalFormatting>
  <conditionalFormatting sqref="W17">
    <cfRule type="colorScale" priority="1377">
      <colorScale>
        <cfvo type="min"/>
        <cfvo type="percentile" val="50"/>
        <cfvo type="max"/>
        <color rgb="FF63BE7B"/>
        <color rgb="FFFCFCFF"/>
        <color rgb="FFF8696B"/>
      </colorScale>
    </cfRule>
  </conditionalFormatting>
  <conditionalFormatting sqref="W17">
    <cfRule type="colorScale" priority="1376">
      <colorScale>
        <cfvo type="min"/>
        <cfvo type="percentile" val="50"/>
        <cfvo type="max"/>
        <color rgb="FF63BE7B"/>
        <color rgb="FFFCFCFF"/>
        <color rgb="FFF8696B"/>
      </colorScale>
    </cfRule>
  </conditionalFormatting>
  <conditionalFormatting sqref="W17">
    <cfRule type="colorScale" priority="1375">
      <colorScale>
        <cfvo type="min"/>
        <cfvo type="percentile" val="50"/>
        <cfvo type="max"/>
        <color rgb="FF63BE7B"/>
        <color rgb="FFFCFCFF"/>
        <color rgb="FFF8696B"/>
      </colorScale>
    </cfRule>
  </conditionalFormatting>
  <conditionalFormatting sqref="W17">
    <cfRule type="colorScale" priority="1373">
      <colorScale>
        <cfvo type="min"/>
        <cfvo type="percentile" val="50"/>
        <cfvo type="max"/>
        <color rgb="FF63BE7B"/>
        <color rgb="FFFCFCFF"/>
        <color rgb="FFF8696B"/>
      </colorScale>
    </cfRule>
    <cfRule type="colorScale" priority="1374">
      <colorScale>
        <cfvo type="min"/>
        <cfvo type="max"/>
        <color rgb="FF63BE7B"/>
        <color rgb="FFFCFCFF"/>
      </colorScale>
    </cfRule>
  </conditionalFormatting>
  <conditionalFormatting sqref="D17">
    <cfRule type="colorScale" priority="1372">
      <colorScale>
        <cfvo type="min"/>
        <cfvo type="percentile" val="50"/>
        <cfvo type="max"/>
        <color rgb="FFF8696B"/>
        <color rgb="FFFCFCFF"/>
        <color rgb="FF63BE7B"/>
      </colorScale>
    </cfRule>
  </conditionalFormatting>
  <conditionalFormatting sqref="O17">
    <cfRule type="colorScale" priority="1371">
      <colorScale>
        <cfvo type="min"/>
        <cfvo type="percentile" val="50"/>
        <cfvo type="max"/>
        <color rgb="FF63BE7B"/>
        <color rgb="FFFCFCFF"/>
        <color rgb="FFF8696B"/>
      </colorScale>
    </cfRule>
  </conditionalFormatting>
  <conditionalFormatting sqref="Q17">
    <cfRule type="colorScale" priority="1370">
      <colorScale>
        <cfvo type="min"/>
        <cfvo type="percentile" val="50"/>
        <cfvo type="max"/>
        <color rgb="FFF8696B"/>
        <color rgb="FFFCFCFF"/>
        <color rgb="FF63BE7B"/>
      </colorScale>
    </cfRule>
  </conditionalFormatting>
  <conditionalFormatting sqref="R17">
    <cfRule type="colorScale" priority="1369">
      <colorScale>
        <cfvo type="min"/>
        <cfvo type="max"/>
        <color rgb="FFFCFCFF"/>
        <color rgb="FF63BE7B"/>
      </colorScale>
    </cfRule>
  </conditionalFormatting>
  <conditionalFormatting sqref="S17">
    <cfRule type="colorScale" priority="1368">
      <colorScale>
        <cfvo type="min"/>
        <cfvo type="percentile" val="50"/>
        <cfvo type="max"/>
        <color rgb="FFF8696B"/>
        <color rgb="FFFCFCFF"/>
        <color rgb="FF63BE7B"/>
      </colorScale>
    </cfRule>
  </conditionalFormatting>
  <conditionalFormatting sqref="T17">
    <cfRule type="colorScale" priority="1367">
      <colorScale>
        <cfvo type="min"/>
        <cfvo type="percentile" val="50"/>
        <cfvo type="max"/>
        <color rgb="FFF8696B"/>
        <color rgb="FFFCFCFF"/>
        <color rgb="FF63BE7B"/>
      </colorScale>
    </cfRule>
  </conditionalFormatting>
  <conditionalFormatting sqref="U17">
    <cfRule type="colorScale" priority="1366">
      <colorScale>
        <cfvo type="min"/>
        <cfvo type="percentile" val="50"/>
        <cfvo type="max"/>
        <color rgb="FFF8696B"/>
        <color rgb="FFFCFCFF"/>
        <color rgb="FF63BE7B"/>
      </colorScale>
    </cfRule>
  </conditionalFormatting>
  <conditionalFormatting sqref="W17">
    <cfRule type="colorScale" priority="1365">
      <colorScale>
        <cfvo type="min"/>
        <cfvo type="percentile" val="50"/>
        <cfvo type="max"/>
        <color rgb="FF63BE7B"/>
        <color rgb="FFFCFCFF"/>
        <color rgb="FFF8696B"/>
      </colorScale>
    </cfRule>
  </conditionalFormatting>
  <conditionalFormatting sqref="P17">
    <cfRule type="colorScale" priority="1364">
      <colorScale>
        <cfvo type="min"/>
        <cfvo type="percentile" val="50"/>
        <cfvo type="max"/>
        <color rgb="FF63BE7B"/>
        <color rgb="FFFCFCFF"/>
        <color rgb="FFF8696B"/>
      </colorScale>
    </cfRule>
  </conditionalFormatting>
  <conditionalFormatting sqref="V17">
    <cfRule type="colorScale" priority="1360">
      <colorScale>
        <cfvo type="min"/>
        <cfvo type="max"/>
        <color rgb="FFFFEF9C"/>
        <color rgb="FF63BE7B"/>
      </colorScale>
    </cfRule>
    <cfRule type="colorScale" priority="1361">
      <colorScale>
        <cfvo type="min"/>
        <cfvo type="max"/>
        <color rgb="FFFFEF9C"/>
        <color rgb="FF63BE7B"/>
      </colorScale>
    </cfRule>
    <cfRule type="colorScale" priority="1362">
      <colorScale>
        <cfvo type="min"/>
        <cfvo type="percentile" val="50"/>
        <cfvo type="max"/>
        <color rgb="FFF8696B"/>
        <color rgb="FFFFEB84"/>
        <color rgb="FF63BE7B"/>
      </colorScale>
    </cfRule>
    <cfRule type="colorScale" priority="1363">
      <colorScale>
        <cfvo type="min"/>
        <cfvo type="percentile" val="50"/>
        <cfvo type="max"/>
        <color rgb="FFF8696B"/>
        <color rgb="FFFFEB84"/>
        <color rgb="FF63BE7B"/>
      </colorScale>
    </cfRule>
  </conditionalFormatting>
  <conditionalFormatting sqref="D17">
    <cfRule type="colorScale" priority="1359">
      <colorScale>
        <cfvo type="min"/>
        <cfvo type="percentile" val="50"/>
        <cfvo type="max"/>
        <color rgb="FFF8696B"/>
        <color rgb="FFFCFCFF"/>
        <color rgb="FF63BE7B"/>
      </colorScale>
    </cfRule>
  </conditionalFormatting>
  <conditionalFormatting sqref="E17">
    <cfRule type="colorScale" priority="1358">
      <colorScale>
        <cfvo type="min"/>
        <cfvo type="max"/>
        <color rgb="FFFCFCFF"/>
        <color rgb="FF63BE7B"/>
      </colorScale>
    </cfRule>
  </conditionalFormatting>
  <conditionalFormatting sqref="O17">
    <cfRule type="colorScale" priority="1357">
      <colorScale>
        <cfvo type="min"/>
        <cfvo type="percentile" val="50"/>
        <cfvo type="max"/>
        <color rgb="FF63BE7B"/>
        <color rgb="FFFCFCFF"/>
        <color rgb="FFF8696B"/>
      </colorScale>
    </cfRule>
  </conditionalFormatting>
  <conditionalFormatting sqref="P17">
    <cfRule type="colorScale" priority="1356">
      <colorScale>
        <cfvo type="min"/>
        <cfvo type="percentile" val="50"/>
        <cfvo type="max"/>
        <color rgb="FF63BE7B"/>
        <color rgb="FFFCFCFF"/>
        <color rgb="FFF8696B"/>
      </colorScale>
    </cfRule>
  </conditionalFormatting>
  <conditionalFormatting sqref="Q17">
    <cfRule type="colorScale" priority="1355">
      <colorScale>
        <cfvo type="min"/>
        <cfvo type="percentile" val="50"/>
        <cfvo type="max"/>
        <color rgb="FFF8696B"/>
        <color rgb="FFFCFCFF"/>
        <color rgb="FF63BE7B"/>
      </colorScale>
    </cfRule>
  </conditionalFormatting>
  <conditionalFormatting sqref="R17">
    <cfRule type="colorScale" priority="1353">
      <colorScale>
        <cfvo type="min"/>
        <cfvo type="percentile" val="50"/>
        <cfvo type="max"/>
        <color rgb="FFF8696B"/>
        <color rgb="FFFCFCFF"/>
        <color rgb="FF63BE7B"/>
      </colorScale>
    </cfRule>
    <cfRule type="colorScale" priority="1354">
      <colorScale>
        <cfvo type="min"/>
        <cfvo type="max"/>
        <color rgb="FFFCFCFF"/>
        <color rgb="FF63BE7B"/>
      </colorScale>
    </cfRule>
  </conditionalFormatting>
  <conditionalFormatting sqref="S17">
    <cfRule type="colorScale" priority="1352">
      <colorScale>
        <cfvo type="min"/>
        <cfvo type="percentile" val="50"/>
        <cfvo type="max"/>
        <color rgb="FFF8696B"/>
        <color rgb="FFFCFCFF"/>
        <color rgb="FF63BE7B"/>
      </colorScale>
    </cfRule>
  </conditionalFormatting>
  <conditionalFormatting sqref="S17">
    <cfRule type="colorScale" priority="1351">
      <colorScale>
        <cfvo type="min"/>
        <cfvo type="max"/>
        <color rgb="FFFCFCFF"/>
        <color rgb="FF63BE7B"/>
      </colorScale>
    </cfRule>
  </conditionalFormatting>
  <conditionalFormatting sqref="T17">
    <cfRule type="colorScale" priority="1350">
      <colorScale>
        <cfvo type="min"/>
        <cfvo type="percentile" val="50"/>
        <cfvo type="max"/>
        <color rgb="FFF8696B"/>
        <color rgb="FFFCFCFF"/>
        <color rgb="FF63BE7B"/>
      </colorScale>
    </cfRule>
  </conditionalFormatting>
  <conditionalFormatting sqref="U17">
    <cfRule type="colorScale" priority="1349">
      <colorScale>
        <cfvo type="min"/>
        <cfvo type="percentile" val="50"/>
        <cfvo type="max"/>
        <color rgb="FFF8696B"/>
        <color rgb="FFFCFCFF"/>
        <color rgb="FF63BE7B"/>
      </colorScale>
    </cfRule>
  </conditionalFormatting>
  <conditionalFormatting sqref="V17">
    <cfRule type="colorScale" priority="1348">
      <colorScale>
        <cfvo type="min"/>
        <cfvo type="percentile" val="50"/>
        <cfvo type="max"/>
        <color rgb="FF63BE7B"/>
        <color rgb="FFFCFCFF"/>
        <color rgb="FFF8696B"/>
      </colorScale>
    </cfRule>
  </conditionalFormatting>
  <conditionalFormatting sqref="W17">
    <cfRule type="colorScale" priority="1347">
      <colorScale>
        <cfvo type="min"/>
        <cfvo type="percentile" val="50"/>
        <cfvo type="max"/>
        <color rgb="FF63BE7B"/>
        <color rgb="FFFCFCFF"/>
        <color rgb="FFF8696B"/>
      </colorScale>
    </cfRule>
  </conditionalFormatting>
  <conditionalFormatting sqref="D17">
    <cfRule type="colorScale" priority="1346">
      <colorScale>
        <cfvo type="min"/>
        <cfvo type="percentile" val="50"/>
        <cfvo type="max"/>
        <color rgb="FFF8696B"/>
        <color rgb="FFFCFCFF"/>
        <color rgb="FF63BE7B"/>
      </colorScale>
    </cfRule>
  </conditionalFormatting>
  <conditionalFormatting sqref="E17">
    <cfRule type="colorScale" priority="1345">
      <colorScale>
        <cfvo type="min"/>
        <cfvo type="max"/>
        <color rgb="FFFCFCFF"/>
        <color rgb="FF63BE7B"/>
      </colorScale>
    </cfRule>
  </conditionalFormatting>
  <conditionalFormatting sqref="O17">
    <cfRule type="colorScale" priority="1344">
      <colorScale>
        <cfvo type="min"/>
        <cfvo type="percentile" val="50"/>
        <cfvo type="max"/>
        <color rgb="FF63BE7B"/>
        <color rgb="FFFCFCFF"/>
        <color rgb="FFF8696B"/>
      </colorScale>
    </cfRule>
  </conditionalFormatting>
  <conditionalFormatting sqref="P17">
    <cfRule type="colorScale" priority="1343">
      <colorScale>
        <cfvo type="min"/>
        <cfvo type="percentile" val="50"/>
        <cfvo type="max"/>
        <color rgb="FF63BE7B"/>
        <color rgb="FFFCFCFF"/>
        <color rgb="FFF8696B"/>
      </colorScale>
    </cfRule>
  </conditionalFormatting>
  <conditionalFormatting sqref="Q17">
    <cfRule type="colorScale" priority="1342">
      <colorScale>
        <cfvo type="min"/>
        <cfvo type="percentile" val="50"/>
        <cfvo type="max"/>
        <color rgb="FFF8696B"/>
        <color rgb="FFFCFCFF"/>
        <color rgb="FF63BE7B"/>
      </colorScale>
    </cfRule>
  </conditionalFormatting>
  <conditionalFormatting sqref="R17">
    <cfRule type="colorScale" priority="1340">
      <colorScale>
        <cfvo type="min"/>
        <cfvo type="percentile" val="50"/>
        <cfvo type="max"/>
        <color rgb="FFF8696B"/>
        <color rgb="FFFCFCFF"/>
        <color rgb="FF63BE7B"/>
      </colorScale>
    </cfRule>
    <cfRule type="colorScale" priority="1341">
      <colorScale>
        <cfvo type="min"/>
        <cfvo type="max"/>
        <color rgb="FFFCFCFF"/>
        <color rgb="FF63BE7B"/>
      </colorScale>
    </cfRule>
  </conditionalFormatting>
  <conditionalFormatting sqref="S17">
    <cfRule type="colorScale" priority="1338">
      <colorScale>
        <cfvo type="min"/>
        <cfvo type="percentile" val="50"/>
        <cfvo type="max"/>
        <color rgb="FFF8696B"/>
        <color rgb="FFFCFCFF"/>
        <color rgb="FF63BE7B"/>
      </colorScale>
    </cfRule>
    <cfRule type="colorScale" priority="1339">
      <colorScale>
        <cfvo type="min"/>
        <cfvo type="max"/>
        <color rgb="FFFCFCFF"/>
        <color rgb="FF63BE7B"/>
      </colorScale>
    </cfRule>
  </conditionalFormatting>
  <conditionalFormatting sqref="T17">
    <cfRule type="colorScale" priority="1337">
      <colorScale>
        <cfvo type="min"/>
        <cfvo type="percentile" val="50"/>
        <cfvo type="max"/>
        <color rgb="FFF8696B"/>
        <color rgb="FFFCFCFF"/>
        <color rgb="FF63BE7B"/>
      </colorScale>
    </cfRule>
  </conditionalFormatting>
  <conditionalFormatting sqref="U17">
    <cfRule type="colorScale" priority="1336">
      <colorScale>
        <cfvo type="min"/>
        <cfvo type="percentile" val="50"/>
        <cfvo type="max"/>
        <color rgb="FFF8696B"/>
        <color rgb="FFFCFCFF"/>
        <color rgb="FF63BE7B"/>
      </colorScale>
    </cfRule>
  </conditionalFormatting>
  <conditionalFormatting sqref="W17">
    <cfRule type="colorScale" priority="1335">
      <colorScale>
        <cfvo type="min"/>
        <cfvo type="percentile" val="50"/>
        <cfvo type="max"/>
        <color rgb="FF63BE7B"/>
        <color rgb="FFFCFCFF"/>
        <color rgb="FFF8696B"/>
      </colorScale>
    </cfRule>
  </conditionalFormatting>
  <conditionalFormatting sqref="D17">
    <cfRule type="colorScale" priority="1334">
      <colorScale>
        <cfvo type="min"/>
        <cfvo type="percentile" val="50"/>
        <cfvo type="max"/>
        <color rgb="FFF8696B"/>
        <color rgb="FFFCFCFF"/>
        <color rgb="FF63BE7B"/>
      </colorScale>
    </cfRule>
  </conditionalFormatting>
  <conditionalFormatting sqref="E17">
    <cfRule type="colorScale" priority="1333">
      <colorScale>
        <cfvo type="min"/>
        <cfvo type="max"/>
        <color rgb="FFFCFCFF"/>
        <color rgb="FF63BE7B"/>
      </colorScale>
    </cfRule>
  </conditionalFormatting>
  <conditionalFormatting sqref="O17">
    <cfRule type="colorScale" priority="1332">
      <colorScale>
        <cfvo type="min"/>
        <cfvo type="percentile" val="50"/>
        <cfvo type="max"/>
        <color rgb="FF63BE7B"/>
        <color rgb="FFFCFCFF"/>
        <color rgb="FFF8696B"/>
      </colorScale>
    </cfRule>
  </conditionalFormatting>
  <conditionalFormatting sqref="P17">
    <cfRule type="colorScale" priority="1331">
      <colorScale>
        <cfvo type="min"/>
        <cfvo type="percentile" val="50"/>
        <cfvo type="max"/>
        <color rgb="FF63BE7B"/>
        <color rgb="FFFCFCFF"/>
        <color rgb="FFF8696B"/>
      </colorScale>
    </cfRule>
  </conditionalFormatting>
  <conditionalFormatting sqref="Q17">
    <cfRule type="colorScale" priority="1330">
      <colorScale>
        <cfvo type="min"/>
        <cfvo type="percentile" val="50"/>
        <cfvo type="max"/>
        <color rgb="FFF8696B"/>
        <color rgb="FFFCFCFF"/>
        <color rgb="FF63BE7B"/>
      </colorScale>
    </cfRule>
  </conditionalFormatting>
  <conditionalFormatting sqref="R17">
    <cfRule type="colorScale" priority="1329">
      <colorScale>
        <cfvo type="min"/>
        <cfvo type="max"/>
        <color rgb="FFFCFCFF"/>
        <color rgb="FF63BE7B"/>
      </colorScale>
    </cfRule>
  </conditionalFormatting>
  <conditionalFormatting sqref="S17">
    <cfRule type="colorScale" priority="1327">
      <colorScale>
        <cfvo type="min"/>
        <cfvo type="percentile" val="50"/>
        <cfvo type="max"/>
        <color rgb="FFF8696B"/>
        <color rgb="FFFCFCFF"/>
        <color rgb="FF63BE7B"/>
      </colorScale>
    </cfRule>
    <cfRule type="colorScale" priority="1328">
      <colorScale>
        <cfvo type="min"/>
        <cfvo type="max"/>
        <color rgb="FFFCFCFF"/>
        <color rgb="FF63BE7B"/>
      </colorScale>
    </cfRule>
  </conditionalFormatting>
  <conditionalFormatting sqref="T17">
    <cfRule type="colorScale" priority="1326">
      <colorScale>
        <cfvo type="min"/>
        <cfvo type="percentile" val="50"/>
        <cfvo type="max"/>
        <color rgb="FFF8696B"/>
        <color rgb="FFFCFCFF"/>
        <color rgb="FF63BE7B"/>
      </colorScale>
    </cfRule>
  </conditionalFormatting>
  <conditionalFormatting sqref="U17">
    <cfRule type="colorScale" priority="1325">
      <colorScale>
        <cfvo type="min"/>
        <cfvo type="percentile" val="50"/>
        <cfvo type="max"/>
        <color rgb="FFF8696B"/>
        <color rgb="FFFCFCFF"/>
        <color rgb="FF63BE7B"/>
      </colorScale>
    </cfRule>
  </conditionalFormatting>
  <conditionalFormatting sqref="W17">
    <cfRule type="colorScale" priority="1324">
      <colorScale>
        <cfvo type="min"/>
        <cfvo type="percentile" val="50"/>
        <cfvo type="max"/>
        <color rgb="FF63BE7B"/>
        <color rgb="FFFCFCFF"/>
        <color rgb="FFF8696B"/>
      </colorScale>
    </cfRule>
  </conditionalFormatting>
  <conditionalFormatting sqref="D17">
    <cfRule type="colorScale" priority="1323">
      <colorScale>
        <cfvo type="min"/>
        <cfvo type="percentile" val="50"/>
        <cfvo type="max"/>
        <color rgb="FFF8696B"/>
        <color rgb="FFFCFCFF"/>
        <color rgb="FF63BE7B"/>
      </colorScale>
    </cfRule>
  </conditionalFormatting>
  <conditionalFormatting sqref="O17">
    <cfRule type="colorScale" priority="1322">
      <colorScale>
        <cfvo type="min"/>
        <cfvo type="percentile" val="50"/>
        <cfvo type="max"/>
        <color rgb="FF63BE7B"/>
        <color rgb="FFFCFCFF"/>
        <color rgb="FFF8696B"/>
      </colorScale>
    </cfRule>
  </conditionalFormatting>
  <conditionalFormatting sqref="P17">
    <cfRule type="colorScale" priority="1321">
      <colorScale>
        <cfvo type="min"/>
        <cfvo type="percentile" val="50"/>
        <cfvo type="max"/>
        <color rgb="FF63BE7B"/>
        <color rgb="FFFCFCFF"/>
        <color rgb="FFF8696B"/>
      </colorScale>
    </cfRule>
  </conditionalFormatting>
  <conditionalFormatting sqref="Q17">
    <cfRule type="colorScale" priority="1320">
      <colorScale>
        <cfvo type="min"/>
        <cfvo type="percentile" val="50"/>
        <cfvo type="max"/>
        <color rgb="FFF8696B"/>
        <color rgb="FFFCFCFF"/>
        <color rgb="FF63BE7B"/>
      </colorScale>
    </cfRule>
  </conditionalFormatting>
  <conditionalFormatting sqref="R17">
    <cfRule type="colorScale" priority="1319">
      <colorScale>
        <cfvo type="min"/>
        <cfvo type="max"/>
        <color rgb="FFFCFCFF"/>
        <color rgb="FF63BE7B"/>
      </colorScale>
    </cfRule>
  </conditionalFormatting>
  <conditionalFormatting sqref="S17">
    <cfRule type="colorScale" priority="1318">
      <colorScale>
        <cfvo type="min"/>
        <cfvo type="percentile" val="50"/>
        <cfvo type="max"/>
        <color rgb="FFF8696B"/>
        <color rgb="FFFCFCFF"/>
        <color rgb="FF63BE7B"/>
      </colorScale>
    </cfRule>
  </conditionalFormatting>
  <conditionalFormatting sqref="T17">
    <cfRule type="colorScale" priority="1317">
      <colorScale>
        <cfvo type="min"/>
        <cfvo type="percentile" val="50"/>
        <cfvo type="max"/>
        <color rgb="FFF8696B"/>
        <color rgb="FFFCFCFF"/>
        <color rgb="FF63BE7B"/>
      </colorScale>
    </cfRule>
  </conditionalFormatting>
  <conditionalFormatting sqref="U17">
    <cfRule type="colorScale" priority="1316">
      <colorScale>
        <cfvo type="min"/>
        <cfvo type="percentile" val="50"/>
        <cfvo type="max"/>
        <color rgb="FFF8696B"/>
        <color rgb="FFFCFCFF"/>
        <color rgb="FF63BE7B"/>
      </colorScale>
    </cfRule>
  </conditionalFormatting>
  <conditionalFormatting sqref="V17">
    <cfRule type="colorScale" priority="1315">
      <colorScale>
        <cfvo type="min"/>
        <cfvo type="percentile" val="50"/>
        <cfvo type="max"/>
        <color rgb="FF63BE7B"/>
        <color rgb="FFFCFCFF"/>
        <color rgb="FFF8696B"/>
      </colorScale>
    </cfRule>
  </conditionalFormatting>
  <conditionalFormatting sqref="W17">
    <cfRule type="colorScale" priority="1314">
      <colorScale>
        <cfvo type="min"/>
        <cfvo type="percentile" val="50"/>
        <cfvo type="max"/>
        <color rgb="FF63BE7B"/>
        <color rgb="FFFCFCFF"/>
        <color rgb="FFF8696B"/>
      </colorScale>
    </cfRule>
  </conditionalFormatting>
  <conditionalFormatting sqref="D17">
    <cfRule type="colorScale" priority="1313">
      <colorScale>
        <cfvo type="min"/>
        <cfvo type="percentile" val="50"/>
        <cfvo type="max"/>
        <color rgb="FFF8696B"/>
        <color rgb="FFFCFCFF"/>
        <color rgb="FF63BE7B"/>
      </colorScale>
    </cfRule>
  </conditionalFormatting>
  <conditionalFormatting sqref="E17">
    <cfRule type="colorScale" priority="1312">
      <colorScale>
        <cfvo type="min"/>
        <cfvo type="max"/>
        <color rgb="FFFCFCFF"/>
        <color rgb="FF63BE7B"/>
      </colorScale>
    </cfRule>
  </conditionalFormatting>
  <conditionalFormatting sqref="D17">
    <cfRule type="colorScale" priority="1311">
      <colorScale>
        <cfvo type="min"/>
        <cfvo type="percentile" val="50"/>
        <cfvo type="max"/>
        <color rgb="FFF8696B"/>
        <color rgb="FFFCFCFF"/>
        <color rgb="FF63BE7B"/>
      </colorScale>
    </cfRule>
  </conditionalFormatting>
  <conditionalFormatting sqref="O17">
    <cfRule type="colorScale" priority="1309">
      <colorScale>
        <cfvo type="min"/>
        <cfvo type="percentile" val="50"/>
        <cfvo type="max"/>
        <color rgb="FF63BE7B"/>
        <color rgb="FFFCFCFF"/>
        <color rgb="FFF8696B"/>
      </colorScale>
    </cfRule>
    <cfRule type="colorScale" priority="1310">
      <colorScale>
        <cfvo type="min"/>
        <cfvo type="max"/>
        <color rgb="FFFCFCFF"/>
        <color rgb="FF63BE7B"/>
      </colorScale>
    </cfRule>
  </conditionalFormatting>
  <conditionalFormatting sqref="P17">
    <cfRule type="colorScale" priority="1308">
      <colorScale>
        <cfvo type="min"/>
        <cfvo type="percentile" val="50"/>
        <cfvo type="max"/>
        <color rgb="FF63BE7B"/>
        <color rgb="FFFCFCFF"/>
        <color rgb="FFF8696B"/>
      </colorScale>
    </cfRule>
  </conditionalFormatting>
  <conditionalFormatting sqref="Q17">
    <cfRule type="colorScale" priority="1307">
      <colorScale>
        <cfvo type="min"/>
        <cfvo type="percentile" val="50"/>
        <cfvo type="max"/>
        <color rgb="FFF8696B"/>
        <color rgb="FFFCFCFF"/>
        <color rgb="FF63BE7B"/>
      </colorScale>
    </cfRule>
  </conditionalFormatting>
  <conditionalFormatting sqref="R17">
    <cfRule type="colorScale" priority="1306">
      <colorScale>
        <cfvo type="min"/>
        <cfvo type="max"/>
        <color rgb="FFFCFCFF"/>
        <color rgb="FF63BE7B"/>
      </colorScale>
    </cfRule>
  </conditionalFormatting>
  <conditionalFormatting sqref="S17">
    <cfRule type="colorScale" priority="1305">
      <colorScale>
        <cfvo type="min"/>
        <cfvo type="percentile" val="50"/>
        <cfvo type="max"/>
        <color rgb="FFF8696B"/>
        <color rgb="FFFCFCFF"/>
        <color rgb="FF63BE7B"/>
      </colorScale>
    </cfRule>
  </conditionalFormatting>
  <conditionalFormatting sqref="T17">
    <cfRule type="colorScale" priority="1304">
      <colorScale>
        <cfvo type="min"/>
        <cfvo type="percentile" val="50"/>
        <cfvo type="max"/>
        <color rgb="FFF8696B"/>
        <color rgb="FFFCFCFF"/>
        <color rgb="FF63BE7B"/>
      </colorScale>
    </cfRule>
  </conditionalFormatting>
  <conditionalFormatting sqref="U17">
    <cfRule type="colorScale" priority="1303">
      <colorScale>
        <cfvo type="min"/>
        <cfvo type="percentile" val="50"/>
        <cfvo type="max"/>
        <color rgb="FFF8696B"/>
        <color rgb="FFFCFCFF"/>
        <color rgb="FF63BE7B"/>
      </colorScale>
    </cfRule>
  </conditionalFormatting>
  <conditionalFormatting sqref="V17">
    <cfRule type="colorScale" priority="1302">
      <colorScale>
        <cfvo type="min"/>
        <cfvo type="percentile" val="50"/>
        <cfvo type="max"/>
        <color rgb="FF63BE7B"/>
        <color rgb="FFFCFCFF"/>
        <color rgb="FFF8696B"/>
      </colorScale>
    </cfRule>
  </conditionalFormatting>
  <conditionalFormatting sqref="W17">
    <cfRule type="colorScale" priority="1301">
      <colorScale>
        <cfvo type="min"/>
        <cfvo type="percentile" val="50"/>
        <cfvo type="max"/>
        <color rgb="FF63BE7B"/>
        <color rgb="FFFCFCFF"/>
        <color rgb="FFF8696B"/>
      </colorScale>
    </cfRule>
  </conditionalFormatting>
  <conditionalFormatting sqref="E17">
    <cfRule type="colorScale" priority="1300">
      <colorScale>
        <cfvo type="min"/>
        <cfvo type="max"/>
        <color rgb="FFFCFCFF"/>
        <color rgb="FF63BE7B"/>
      </colorScale>
    </cfRule>
  </conditionalFormatting>
  <conditionalFormatting sqref="F17">
    <cfRule type="colorScale" priority="1299">
      <colorScale>
        <cfvo type="min"/>
        <cfvo type="max"/>
        <color rgb="FFFCFCFF"/>
        <color rgb="FF63BE7B"/>
      </colorScale>
    </cfRule>
  </conditionalFormatting>
  <conditionalFormatting sqref="F17">
    <cfRule type="colorScale" priority="1297">
      <colorScale>
        <cfvo type="min"/>
        <cfvo type="percentile" val="50"/>
        <cfvo type="max"/>
        <color rgb="FFF8696B"/>
        <color rgb="FFFCFCFF"/>
        <color rgb="FF63BE7B"/>
      </colorScale>
    </cfRule>
    <cfRule type="colorScale" priority="1298">
      <colorScale>
        <cfvo type="min"/>
        <cfvo type="max"/>
        <color rgb="FFFCFCFF"/>
        <color rgb="FF63BE7B"/>
      </colorScale>
    </cfRule>
  </conditionalFormatting>
  <conditionalFormatting sqref="F17">
    <cfRule type="colorScale" priority="1296">
      <colorScale>
        <cfvo type="min"/>
        <cfvo type="percentile" val="50"/>
        <cfvo type="max"/>
        <color rgb="FFF8696B"/>
        <color rgb="FFFCFCFF"/>
        <color rgb="FF63BE7B"/>
      </colorScale>
    </cfRule>
  </conditionalFormatting>
  <conditionalFormatting sqref="F17">
    <cfRule type="colorScale" priority="1295">
      <colorScale>
        <cfvo type="min"/>
        <cfvo type="max"/>
        <color rgb="FFFCFCFF"/>
        <color rgb="FF63BE7B"/>
      </colorScale>
    </cfRule>
  </conditionalFormatting>
  <conditionalFormatting sqref="F17">
    <cfRule type="colorScale" priority="1294">
      <colorScale>
        <cfvo type="min"/>
        <cfvo type="max"/>
        <color rgb="FFFCFCFF"/>
        <color rgb="FF63BE7B"/>
      </colorScale>
    </cfRule>
  </conditionalFormatting>
  <conditionalFormatting sqref="F17">
    <cfRule type="colorScale" priority="1293">
      <colorScale>
        <cfvo type="min"/>
        <cfvo type="max"/>
        <color rgb="FFFCFCFF"/>
        <color rgb="FF63BE7B"/>
      </colorScale>
    </cfRule>
  </conditionalFormatting>
  <conditionalFormatting sqref="F17">
    <cfRule type="colorScale" priority="1289">
      <colorScale>
        <cfvo type="min"/>
        <cfvo type="max"/>
        <color rgb="FFFCFCFF"/>
        <color rgb="FF63BE7B"/>
      </colorScale>
    </cfRule>
    <cfRule type="colorScale" priority="1290">
      <colorScale>
        <cfvo type="min"/>
        <cfvo type="max"/>
        <color rgb="FFFCFCFF"/>
        <color rgb="FF63BE7B"/>
      </colorScale>
    </cfRule>
    <cfRule type="colorScale" priority="1291">
      <colorScale>
        <cfvo type="min"/>
        <cfvo type="percentile" val="50"/>
        <cfvo type="max"/>
        <color rgb="FFF8696B"/>
        <color rgb="FFFFEB84"/>
        <color rgb="FF63BE7B"/>
      </colorScale>
    </cfRule>
    <cfRule type="colorScale" priority="1292">
      <colorScale>
        <cfvo type="min"/>
        <cfvo type="max"/>
        <color rgb="FFFFEF9C"/>
        <color rgb="FF63BE7B"/>
      </colorScale>
    </cfRule>
  </conditionalFormatting>
  <conditionalFormatting sqref="F17">
    <cfRule type="colorScale" priority="1288">
      <colorScale>
        <cfvo type="min"/>
        <cfvo type="max"/>
        <color rgb="FFFCFCFF"/>
        <color rgb="FF63BE7B"/>
      </colorScale>
    </cfRule>
  </conditionalFormatting>
  <conditionalFormatting sqref="F17">
    <cfRule type="colorScale" priority="1287">
      <colorScale>
        <cfvo type="min"/>
        <cfvo type="max"/>
        <color rgb="FFFCFCFF"/>
        <color rgb="FF63BE7B"/>
      </colorScale>
    </cfRule>
  </conditionalFormatting>
  <conditionalFormatting sqref="F17">
    <cfRule type="colorScale" priority="1286">
      <colorScale>
        <cfvo type="min"/>
        <cfvo type="max"/>
        <color rgb="FFFCFCFF"/>
        <color rgb="FF63BE7B"/>
      </colorScale>
    </cfRule>
  </conditionalFormatting>
  <conditionalFormatting sqref="F17">
    <cfRule type="colorScale" priority="1285">
      <colorScale>
        <cfvo type="min"/>
        <cfvo type="max"/>
        <color rgb="FFFCFCFF"/>
        <color rgb="FF63BE7B"/>
      </colorScale>
    </cfRule>
  </conditionalFormatting>
  <conditionalFormatting sqref="F17">
    <cfRule type="colorScale" priority="1284">
      <colorScale>
        <cfvo type="min"/>
        <cfvo type="max"/>
        <color rgb="FFFCFCFF"/>
        <color rgb="FF63BE7B"/>
      </colorScale>
    </cfRule>
  </conditionalFormatting>
  <conditionalFormatting sqref="G17">
    <cfRule type="colorScale" priority="1283">
      <colorScale>
        <cfvo type="min"/>
        <cfvo type="max"/>
        <color rgb="FFFCFCFF"/>
        <color rgb="FF63BE7B"/>
      </colorScale>
    </cfRule>
  </conditionalFormatting>
  <conditionalFormatting sqref="G17">
    <cfRule type="colorScale" priority="1281">
      <colorScale>
        <cfvo type="min"/>
        <cfvo type="percentile" val="50"/>
        <cfvo type="max"/>
        <color rgb="FFF8696B"/>
        <color rgb="FFFCFCFF"/>
        <color rgb="FF63BE7B"/>
      </colorScale>
    </cfRule>
    <cfRule type="colorScale" priority="1282">
      <colorScale>
        <cfvo type="min"/>
        <cfvo type="max"/>
        <color rgb="FFFCFCFF"/>
        <color rgb="FF63BE7B"/>
      </colorScale>
    </cfRule>
  </conditionalFormatting>
  <conditionalFormatting sqref="G17">
    <cfRule type="colorScale" priority="1280">
      <colorScale>
        <cfvo type="min"/>
        <cfvo type="percentile" val="50"/>
        <cfvo type="max"/>
        <color rgb="FFF8696B"/>
        <color rgb="FFFCFCFF"/>
        <color rgb="FF63BE7B"/>
      </colorScale>
    </cfRule>
  </conditionalFormatting>
  <conditionalFormatting sqref="G17">
    <cfRule type="colorScale" priority="1279">
      <colorScale>
        <cfvo type="min"/>
        <cfvo type="max"/>
        <color rgb="FFFCFCFF"/>
        <color rgb="FF63BE7B"/>
      </colorScale>
    </cfRule>
  </conditionalFormatting>
  <conditionalFormatting sqref="G17">
    <cfRule type="colorScale" priority="1278">
      <colorScale>
        <cfvo type="min"/>
        <cfvo type="max"/>
        <color rgb="FFFCFCFF"/>
        <color rgb="FF63BE7B"/>
      </colorScale>
    </cfRule>
  </conditionalFormatting>
  <conditionalFormatting sqref="G17">
    <cfRule type="colorScale" priority="1277">
      <colorScale>
        <cfvo type="min"/>
        <cfvo type="max"/>
        <color rgb="FFFCFCFF"/>
        <color rgb="FF63BE7B"/>
      </colorScale>
    </cfRule>
  </conditionalFormatting>
  <conditionalFormatting sqref="G17">
    <cfRule type="colorScale" priority="1273">
      <colorScale>
        <cfvo type="min"/>
        <cfvo type="max"/>
        <color rgb="FFFCFCFF"/>
        <color rgb="FF63BE7B"/>
      </colorScale>
    </cfRule>
    <cfRule type="colorScale" priority="1274">
      <colorScale>
        <cfvo type="min"/>
        <cfvo type="max"/>
        <color rgb="FFFCFCFF"/>
        <color rgb="FF63BE7B"/>
      </colorScale>
    </cfRule>
    <cfRule type="colorScale" priority="1275">
      <colorScale>
        <cfvo type="min"/>
        <cfvo type="percentile" val="50"/>
        <cfvo type="max"/>
        <color rgb="FFF8696B"/>
        <color rgb="FFFFEB84"/>
        <color rgb="FF63BE7B"/>
      </colorScale>
    </cfRule>
    <cfRule type="colorScale" priority="1276">
      <colorScale>
        <cfvo type="min"/>
        <cfvo type="max"/>
        <color rgb="FFFFEF9C"/>
        <color rgb="FF63BE7B"/>
      </colorScale>
    </cfRule>
  </conditionalFormatting>
  <conditionalFormatting sqref="G17">
    <cfRule type="colorScale" priority="1272">
      <colorScale>
        <cfvo type="min"/>
        <cfvo type="max"/>
        <color rgb="FFFCFCFF"/>
        <color rgb="FF63BE7B"/>
      </colorScale>
    </cfRule>
  </conditionalFormatting>
  <conditionalFormatting sqref="G17">
    <cfRule type="colorScale" priority="1271">
      <colorScale>
        <cfvo type="min"/>
        <cfvo type="max"/>
        <color rgb="FFFCFCFF"/>
        <color rgb="FF63BE7B"/>
      </colorScale>
    </cfRule>
  </conditionalFormatting>
  <conditionalFormatting sqref="G17">
    <cfRule type="colorScale" priority="1270">
      <colorScale>
        <cfvo type="min"/>
        <cfvo type="max"/>
        <color rgb="FFFCFCFF"/>
        <color rgb="FF63BE7B"/>
      </colorScale>
    </cfRule>
  </conditionalFormatting>
  <conditionalFormatting sqref="G17">
    <cfRule type="colorScale" priority="1269">
      <colorScale>
        <cfvo type="min"/>
        <cfvo type="max"/>
        <color rgb="FFFCFCFF"/>
        <color rgb="FF63BE7B"/>
      </colorScale>
    </cfRule>
  </conditionalFormatting>
  <conditionalFormatting sqref="G17">
    <cfRule type="colorScale" priority="1268">
      <colorScale>
        <cfvo type="min"/>
        <cfvo type="max"/>
        <color rgb="FFFCFCFF"/>
        <color rgb="FF63BE7B"/>
      </colorScale>
    </cfRule>
  </conditionalFormatting>
  <conditionalFormatting sqref="H17">
    <cfRule type="colorScale" priority="1267">
      <colorScale>
        <cfvo type="min"/>
        <cfvo type="max"/>
        <color rgb="FFFCFCFF"/>
        <color rgb="FF63BE7B"/>
      </colorScale>
    </cfRule>
  </conditionalFormatting>
  <conditionalFormatting sqref="H17">
    <cfRule type="colorScale" priority="1265">
      <colorScale>
        <cfvo type="min"/>
        <cfvo type="percentile" val="50"/>
        <cfvo type="max"/>
        <color rgb="FFF8696B"/>
        <color rgb="FFFCFCFF"/>
        <color rgb="FF63BE7B"/>
      </colorScale>
    </cfRule>
    <cfRule type="colorScale" priority="1266">
      <colorScale>
        <cfvo type="min"/>
        <cfvo type="max"/>
        <color rgb="FFFCFCFF"/>
        <color rgb="FF63BE7B"/>
      </colorScale>
    </cfRule>
  </conditionalFormatting>
  <conditionalFormatting sqref="H17">
    <cfRule type="colorScale" priority="1264">
      <colorScale>
        <cfvo type="min"/>
        <cfvo type="percentile" val="50"/>
        <cfvo type="max"/>
        <color rgb="FFF8696B"/>
        <color rgb="FFFCFCFF"/>
        <color rgb="FF63BE7B"/>
      </colorScale>
    </cfRule>
  </conditionalFormatting>
  <conditionalFormatting sqref="H17">
    <cfRule type="colorScale" priority="1263">
      <colorScale>
        <cfvo type="min"/>
        <cfvo type="max"/>
        <color rgb="FFFCFCFF"/>
        <color rgb="FF63BE7B"/>
      </colorScale>
    </cfRule>
  </conditionalFormatting>
  <conditionalFormatting sqref="H17">
    <cfRule type="colorScale" priority="1262">
      <colorScale>
        <cfvo type="min"/>
        <cfvo type="max"/>
        <color rgb="FFFCFCFF"/>
        <color rgb="FF63BE7B"/>
      </colorScale>
    </cfRule>
  </conditionalFormatting>
  <conditionalFormatting sqref="H17">
    <cfRule type="colorScale" priority="1261">
      <colorScale>
        <cfvo type="min"/>
        <cfvo type="max"/>
        <color rgb="FFFCFCFF"/>
        <color rgb="FF63BE7B"/>
      </colorScale>
    </cfRule>
  </conditionalFormatting>
  <conditionalFormatting sqref="H17">
    <cfRule type="colorScale" priority="1257">
      <colorScale>
        <cfvo type="min"/>
        <cfvo type="max"/>
        <color rgb="FFFCFCFF"/>
        <color rgb="FF63BE7B"/>
      </colorScale>
    </cfRule>
    <cfRule type="colorScale" priority="1258">
      <colorScale>
        <cfvo type="min"/>
        <cfvo type="max"/>
        <color rgb="FFFCFCFF"/>
        <color rgb="FF63BE7B"/>
      </colorScale>
    </cfRule>
    <cfRule type="colorScale" priority="1259">
      <colorScale>
        <cfvo type="min"/>
        <cfvo type="percentile" val="50"/>
        <cfvo type="max"/>
        <color rgb="FFF8696B"/>
        <color rgb="FFFFEB84"/>
        <color rgb="FF63BE7B"/>
      </colorScale>
    </cfRule>
    <cfRule type="colorScale" priority="1260">
      <colorScale>
        <cfvo type="min"/>
        <cfvo type="max"/>
        <color rgb="FFFFEF9C"/>
        <color rgb="FF63BE7B"/>
      </colorScale>
    </cfRule>
  </conditionalFormatting>
  <conditionalFormatting sqref="H17">
    <cfRule type="colorScale" priority="1256">
      <colorScale>
        <cfvo type="min"/>
        <cfvo type="max"/>
        <color rgb="FFFCFCFF"/>
        <color rgb="FF63BE7B"/>
      </colorScale>
    </cfRule>
  </conditionalFormatting>
  <conditionalFormatting sqref="H17">
    <cfRule type="colorScale" priority="1255">
      <colorScale>
        <cfvo type="min"/>
        <cfvo type="max"/>
        <color rgb="FFFCFCFF"/>
        <color rgb="FF63BE7B"/>
      </colorScale>
    </cfRule>
  </conditionalFormatting>
  <conditionalFormatting sqref="H17">
    <cfRule type="colorScale" priority="1254">
      <colorScale>
        <cfvo type="min"/>
        <cfvo type="max"/>
        <color rgb="FFFCFCFF"/>
        <color rgb="FF63BE7B"/>
      </colorScale>
    </cfRule>
  </conditionalFormatting>
  <conditionalFormatting sqref="H17">
    <cfRule type="colorScale" priority="1253">
      <colorScale>
        <cfvo type="min"/>
        <cfvo type="max"/>
        <color rgb="FFFCFCFF"/>
        <color rgb="FF63BE7B"/>
      </colorScale>
    </cfRule>
  </conditionalFormatting>
  <conditionalFormatting sqref="H17">
    <cfRule type="colorScale" priority="1252">
      <colorScale>
        <cfvo type="min"/>
        <cfvo type="max"/>
        <color rgb="FFFCFCFF"/>
        <color rgb="FF63BE7B"/>
      </colorScale>
    </cfRule>
  </conditionalFormatting>
  <conditionalFormatting sqref="I17">
    <cfRule type="colorScale" priority="1251">
      <colorScale>
        <cfvo type="min"/>
        <cfvo type="max"/>
        <color rgb="FFFCFCFF"/>
        <color rgb="FF63BE7B"/>
      </colorScale>
    </cfRule>
  </conditionalFormatting>
  <conditionalFormatting sqref="I17">
    <cfRule type="colorScale" priority="1249">
      <colorScale>
        <cfvo type="min"/>
        <cfvo type="percentile" val="50"/>
        <cfvo type="max"/>
        <color rgb="FFF8696B"/>
        <color rgb="FFFCFCFF"/>
        <color rgb="FF63BE7B"/>
      </colorScale>
    </cfRule>
    <cfRule type="colorScale" priority="1250">
      <colorScale>
        <cfvo type="min"/>
        <cfvo type="max"/>
        <color rgb="FFFCFCFF"/>
        <color rgb="FF63BE7B"/>
      </colorScale>
    </cfRule>
  </conditionalFormatting>
  <conditionalFormatting sqref="I17">
    <cfRule type="colorScale" priority="1248">
      <colorScale>
        <cfvo type="min"/>
        <cfvo type="percentile" val="50"/>
        <cfvo type="max"/>
        <color rgb="FFF8696B"/>
        <color rgb="FFFCFCFF"/>
        <color rgb="FF63BE7B"/>
      </colorScale>
    </cfRule>
  </conditionalFormatting>
  <conditionalFormatting sqref="I17">
    <cfRule type="colorScale" priority="1247">
      <colorScale>
        <cfvo type="min"/>
        <cfvo type="max"/>
        <color rgb="FFFCFCFF"/>
        <color rgb="FF63BE7B"/>
      </colorScale>
    </cfRule>
  </conditionalFormatting>
  <conditionalFormatting sqref="I17">
    <cfRule type="colorScale" priority="1246">
      <colorScale>
        <cfvo type="min"/>
        <cfvo type="max"/>
        <color rgb="FFFCFCFF"/>
        <color rgb="FF63BE7B"/>
      </colorScale>
    </cfRule>
  </conditionalFormatting>
  <conditionalFormatting sqref="I17">
    <cfRule type="colorScale" priority="1245">
      <colorScale>
        <cfvo type="min"/>
        <cfvo type="max"/>
        <color rgb="FFFCFCFF"/>
        <color rgb="FF63BE7B"/>
      </colorScale>
    </cfRule>
  </conditionalFormatting>
  <conditionalFormatting sqref="I17">
    <cfRule type="colorScale" priority="1241">
      <colorScale>
        <cfvo type="min"/>
        <cfvo type="max"/>
        <color rgb="FFFCFCFF"/>
        <color rgb="FF63BE7B"/>
      </colorScale>
    </cfRule>
    <cfRule type="colorScale" priority="1242">
      <colorScale>
        <cfvo type="min"/>
        <cfvo type="max"/>
        <color rgb="FFFCFCFF"/>
        <color rgb="FF63BE7B"/>
      </colorScale>
    </cfRule>
    <cfRule type="colorScale" priority="1243">
      <colorScale>
        <cfvo type="min"/>
        <cfvo type="percentile" val="50"/>
        <cfvo type="max"/>
        <color rgb="FFF8696B"/>
        <color rgb="FFFFEB84"/>
        <color rgb="FF63BE7B"/>
      </colorScale>
    </cfRule>
    <cfRule type="colorScale" priority="1244">
      <colorScale>
        <cfvo type="min"/>
        <cfvo type="max"/>
        <color rgb="FFFFEF9C"/>
        <color rgb="FF63BE7B"/>
      </colorScale>
    </cfRule>
  </conditionalFormatting>
  <conditionalFormatting sqref="I17">
    <cfRule type="colorScale" priority="1240">
      <colorScale>
        <cfvo type="min"/>
        <cfvo type="max"/>
        <color rgb="FFFCFCFF"/>
        <color rgb="FF63BE7B"/>
      </colorScale>
    </cfRule>
  </conditionalFormatting>
  <conditionalFormatting sqref="I17">
    <cfRule type="colorScale" priority="1239">
      <colorScale>
        <cfvo type="min"/>
        <cfvo type="max"/>
        <color rgb="FFFCFCFF"/>
        <color rgb="FF63BE7B"/>
      </colorScale>
    </cfRule>
  </conditionalFormatting>
  <conditionalFormatting sqref="I17">
    <cfRule type="colorScale" priority="1238">
      <colorScale>
        <cfvo type="min"/>
        <cfvo type="max"/>
        <color rgb="FFFCFCFF"/>
        <color rgb="FF63BE7B"/>
      </colorScale>
    </cfRule>
  </conditionalFormatting>
  <conditionalFormatting sqref="I17">
    <cfRule type="colorScale" priority="1237">
      <colorScale>
        <cfvo type="min"/>
        <cfvo type="max"/>
        <color rgb="FFFCFCFF"/>
        <color rgb="FF63BE7B"/>
      </colorScale>
    </cfRule>
  </conditionalFormatting>
  <conditionalFormatting sqref="I17">
    <cfRule type="colorScale" priority="1236">
      <colorScale>
        <cfvo type="min"/>
        <cfvo type="max"/>
        <color rgb="FFFCFCFF"/>
        <color rgb="FF63BE7B"/>
      </colorScale>
    </cfRule>
  </conditionalFormatting>
  <conditionalFormatting sqref="J17">
    <cfRule type="colorScale" priority="1235">
      <colorScale>
        <cfvo type="min"/>
        <cfvo type="max"/>
        <color rgb="FFFCFCFF"/>
        <color rgb="FF63BE7B"/>
      </colorScale>
    </cfRule>
  </conditionalFormatting>
  <conditionalFormatting sqref="J17">
    <cfRule type="colorScale" priority="1233">
      <colorScale>
        <cfvo type="min"/>
        <cfvo type="percentile" val="50"/>
        <cfvo type="max"/>
        <color rgb="FFF8696B"/>
        <color rgb="FFFCFCFF"/>
        <color rgb="FF63BE7B"/>
      </colorScale>
    </cfRule>
    <cfRule type="colorScale" priority="1234">
      <colorScale>
        <cfvo type="min"/>
        <cfvo type="max"/>
        <color rgb="FFFCFCFF"/>
        <color rgb="FF63BE7B"/>
      </colorScale>
    </cfRule>
  </conditionalFormatting>
  <conditionalFormatting sqref="J17">
    <cfRule type="colorScale" priority="1232">
      <colorScale>
        <cfvo type="min"/>
        <cfvo type="percentile" val="50"/>
        <cfvo type="max"/>
        <color rgb="FFF8696B"/>
        <color rgb="FFFCFCFF"/>
        <color rgb="FF63BE7B"/>
      </colorScale>
    </cfRule>
  </conditionalFormatting>
  <conditionalFormatting sqref="J17">
    <cfRule type="colorScale" priority="1231">
      <colorScale>
        <cfvo type="min"/>
        <cfvo type="max"/>
        <color rgb="FFFCFCFF"/>
        <color rgb="FF63BE7B"/>
      </colorScale>
    </cfRule>
  </conditionalFormatting>
  <conditionalFormatting sqref="J17">
    <cfRule type="colorScale" priority="1230">
      <colorScale>
        <cfvo type="min"/>
        <cfvo type="max"/>
        <color rgb="FFFCFCFF"/>
        <color rgb="FF63BE7B"/>
      </colorScale>
    </cfRule>
  </conditionalFormatting>
  <conditionalFormatting sqref="J17">
    <cfRule type="colorScale" priority="1229">
      <colorScale>
        <cfvo type="min"/>
        <cfvo type="max"/>
        <color rgb="FFFCFCFF"/>
        <color rgb="FF63BE7B"/>
      </colorScale>
    </cfRule>
  </conditionalFormatting>
  <conditionalFormatting sqref="J17">
    <cfRule type="colorScale" priority="1225">
      <colorScale>
        <cfvo type="min"/>
        <cfvo type="max"/>
        <color rgb="FFFCFCFF"/>
        <color rgb="FF63BE7B"/>
      </colorScale>
    </cfRule>
    <cfRule type="colorScale" priority="1226">
      <colorScale>
        <cfvo type="min"/>
        <cfvo type="max"/>
        <color rgb="FFFCFCFF"/>
        <color rgb="FF63BE7B"/>
      </colorScale>
    </cfRule>
    <cfRule type="colorScale" priority="1227">
      <colorScale>
        <cfvo type="min"/>
        <cfvo type="percentile" val="50"/>
        <cfvo type="max"/>
        <color rgb="FFF8696B"/>
        <color rgb="FFFFEB84"/>
        <color rgb="FF63BE7B"/>
      </colorScale>
    </cfRule>
    <cfRule type="colorScale" priority="1228">
      <colorScale>
        <cfvo type="min"/>
        <cfvo type="max"/>
        <color rgb="FFFFEF9C"/>
        <color rgb="FF63BE7B"/>
      </colorScale>
    </cfRule>
  </conditionalFormatting>
  <conditionalFormatting sqref="J17">
    <cfRule type="colorScale" priority="1224">
      <colorScale>
        <cfvo type="min"/>
        <cfvo type="max"/>
        <color rgb="FFFCFCFF"/>
        <color rgb="FF63BE7B"/>
      </colorScale>
    </cfRule>
  </conditionalFormatting>
  <conditionalFormatting sqref="J17">
    <cfRule type="colorScale" priority="1223">
      <colorScale>
        <cfvo type="min"/>
        <cfvo type="max"/>
        <color rgb="FFFCFCFF"/>
        <color rgb="FF63BE7B"/>
      </colorScale>
    </cfRule>
  </conditionalFormatting>
  <conditionalFormatting sqref="J17">
    <cfRule type="colorScale" priority="1222">
      <colorScale>
        <cfvo type="min"/>
        <cfvo type="max"/>
        <color rgb="FFFCFCFF"/>
        <color rgb="FF63BE7B"/>
      </colorScale>
    </cfRule>
  </conditionalFormatting>
  <conditionalFormatting sqref="J17">
    <cfRule type="colorScale" priority="1221">
      <colorScale>
        <cfvo type="min"/>
        <cfvo type="max"/>
        <color rgb="FFFCFCFF"/>
        <color rgb="FF63BE7B"/>
      </colorScale>
    </cfRule>
  </conditionalFormatting>
  <conditionalFormatting sqref="J17">
    <cfRule type="colorScale" priority="1220">
      <colorScale>
        <cfvo type="min"/>
        <cfvo type="max"/>
        <color rgb="FFFCFCFF"/>
        <color rgb="FF63BE7B"/>
      </colorScale>
    </cfRule>
  </conditionalFormatting>
  <conditionalFormatting sqref="K17">
    <cfRule type="colorScale" priority="1219">
      <colorScale>
        <cfvo type="min"/>
        <cfvo type="max"/>
        <color rgb="FFFCFCFF"/>
        <color rgb="FF63BE7B"/>
      </colorScale>
    </cfRule>
  </conditionalFormatting>
  <conditionalFormatting sqref="K17">
    <cfRule type="colorScale" priority="1217">
      <colorScale>
        <cfvo type="min"/>
        <cfvo type="percentile" val="50"/>
        <cfvo type="max"/>
        <color rgb="FFF8696B"/>
        <color rgb="FFFCFCFF"/>
        <color rgb="FF63BE7B"/>
      </colorScale>
    </cfRule>
    <cfRule type="colorScale" priority="1218">
      <colorScale>
        <cfvo type="min"/>
        <cfvo type="max"/>
        <color rgb="FFFCFCFF"/>
        <color rgb="FF63BE7B"/>
      </colorScale>
    </cfRule>
  </conditionalFormatting>
  <conditionalFormatting sqref="K17">
    <cfRule type="colorScale" priority="1216">
      <colorScale>
        <cfvo type="min"/>
        <cfvo type="percentile" val="50"/>
        <cfvo type="max"/>
        <color rgb="FFF8696B"/>
        <color rgb="FFFCFCFF"/>
        <color rgb="FF63BE7B"/>
      </colorScale>
    </cfRule>
  </conditionalFormatting>
  <conditionalFormatting sqref="K17">
    <cfRule type="colorScale" priority="1215">
      <colorScale>
        <cfvo type="min"/>
        <cfvo type="max"/>
        <color rgb="FFFCFCFF"/>
        <color rgb="FF63BE7B"/>
      </colorScale>
    </cfRule>
  </conditionalFormatting>
  <conditionalFormatting sqref="K17">
    <cfRule type="colorScale" priority="1214">
      <colorScale>
        <cfvo type="min"/>
        <cfvo type="max"/>
        <color rgb="FFFCFCFF"/>
        <color rgb="FF63BE7B"/>
      </colorScale>
    </cfRule>
  </conditionalFormatting>
  <conditionalFormatting sqref="K17">
    <cfRule type="colorScale" priority="1213">
      <colorScale>
        <cfvo type="min"/>
        <cfvo type="max"/>
        <color rgb="FFFCFCFF"/>
        <color rgb="FF63BE7B"/>
      </colorScale>
    </cfRule>
  </conditionalFormatting>
  <conditionalFormatting sqref="K17">
    <cfRule type="colorScale" priority="1209">
      <colorScale>
        <cfvo type="min"/>
        <cfvo type="max"/>
        <color rgb="FFFCFCFF"/>
        <color rgb="FF63BE7B"/>
      </colorScale>
    </cfRule>
    <cfRule type="colorScale" priority="1210">
      <colorScale>
        <cfvo type="min"/>
        <cfvo type="max"/>
        <color rgb="FFFCFCFF"/>
        <color rgb="FF63BE7B"/>
      </colorScale>
    </cfRule>
    <cfRule type="colorScale" priority="1211">
      <colorScale>
        <cfvo type="min"/>
        <cfvo type="percentile" val="50"/>
        <cfvo type="max"/>
        <color rgb="FFF8696B"/>
        <color rgb="FFFFEB84"/>
        <color rgb="FF63BE7B"/>
      </colorScale>
    </cfRule>
    <cfRule type="colorScale" priority="1212">
      <colorScale>
        <cfvo type="min"/>
        <cfvo type="max"/>
        <color rgb="FFFFEF9C"/>
        <color rgb="FF63BE7B"/>
      </colorScale>
    </cfRule>
  </conditionalFormatting>
  <conditionalFormatting sqref="K17">
    <cfRule type="colorScale" priority="1208">
      <colorScale>
        <cfvo type="min"/>
        <cfvo type="max"/>
        <color rgb="FFFCFCFF"/>
        <color rgb="FF63BE7B"/>
      </colorScale>
    </cfRule>
  </conditionalFormatting>
  <conditionalFormatting sqref="K17">
    <cfRule type="colorScale" priority="1207">
      <colorScale>
        <cfvo type="min"/>
        <cfvo type="max"/>
        <color rgb="FFFCFCFF"/>
        <color rgb="FF63BE7B"/>
      </colorScale>
    </cfRule>
  </conditionalFormatting>
  <conditionalFormatting sqref="K17">
    <cfRule type="colorScale" priority="1206">
      <colorScale>
        <cfvo type="min"/>
        <cfvo type="max"/>
        <color rgb="FFFCFCFF"/>
        <color rgb="FF63BE7B"/>
      </colorScale>
    </cfRule>
  </conditionalFormatting>
  <conditionalFormatting sqref="K17">
    <cfRule type="colorScale" priority="1205">
      <colorScale>
        <cfvo type="min"/>
        <cfvo type="max"/>
        <color rgb="FFFCFCFF"/>
        <color rgb="FF63BE7B"/>
      </colorScale>
    </cfRule>
  </conditionalFormatting>
  <conditionalFormatting sqref="K17">
    <cfRule type="colorScale" priority="1204">
      <colorScale>
        <cfvo type="min"/>
        <cfvo type="max"/>
        <color rgb="FFFCFCFF"/>
        <color rgb="FF63BE7B"/>
      </colorScale>
    </cfRule>
  </conditionalFormatting>
  <conditionalFormatting sqref="L17">
    <cfRule type="colorScale" priority="1203">
      <colorScale>
        <cfvo type="min"/>
        <cfvo type="max"/>
        <color rgb="FFFCFCFF"/>
        <color rgb="FF63BE7B"/>
      </colorScale>
    </cfRule>
  </conditionalFormatting>
  <conditionalFormatting sqref="L17">
    <cfRule type="colorScale" priority="1201">
      <colorScale>
        <cfvo type="min"/>
        <cfvo type="percentile" val="50"/>
        <cfvo type="max"/>
        <color rgb="FFF8696B"/>
        <color rgb="FFFCFCFF"/>
        <color rgb="FF63BE7B"/>
      </colorScale>
    </cfRule>
    <cfRule type="colorScale" priority="1202">
      <colorScale>
        <cfvo type="min"/>
        <cfvo type="max"/>
        <color rgb="FFFCFCFF"/>
        <color rgb="FF63BE7B"/>
      </colorScale>
    </cfRule>
  </conditionalFormatting>
  <conditionalFormatting sqref="L17">
    <cfRule type="colorScale" priority="1200">
      <colorScale>
        <cfvo type="min"/>
        <cfvo type="percentile" val="50"/>
        <cfvo type="max"/>
        <color rgb="FFF8696B"/>
        <color rgb="FFFCFCFF"/>
        <color rgb="FF63BE7B"/>
      </colorScale>
    </cfRule>
  </conditionalFormatting>
  <conditionalFormatting sqref="L17">
    <cfRule type="colorScale" priority="1199">
      <colorScale>
        <cfvo type="min"/>
        <cfvo type="max"/>
        <color rgb="FFFCFCFF"/>
        <color rgb="FF63BE7B"/>
      </colorScale>
    </cfRule>
  </conditionalFormatting>
  <conditionalFormatting sqref="L17">
    <cfRule type="colorScale" priority="1198">
      <colorScale>
        <cfvo type="min"/>
        <cfvo type="max"/>
        <color rgb="FFFCFCFF"/>
        <color rgb="FF63BE7B"/>
      </colorScale>
    </cfRule>
  </conditionalFormatting>
  <conditionalFormatting sqref="L17">
    <cfRule type="colorScale" priority="1197">
      <colorScale>
        <cfvo type="min"/>
        <cfvo type="max"/>
        <color rgb="FFFCFCFF"/>
        <color rgb="FF63BE7B"/>
      </colorScale>
    </cfRule>
  </conditionalFormatting>
  <conditionalFormatting sqref="L17">
    <cfRule type="colorScale" priority="1193">
      <colorScale>
        <cfvo type="min"/>
        <cfvo type="max"/>
        <color rgb="FFFCFCFF"/>
        <color rgb="FF63BE7B"/>
      </colorScale>
    </cfRule>
    <cfRule type="colorScale" priority="1194">
      <colorScale>
        <cfvo type="min"/>
        <cfvo type="max"/>
        <color rgb="FFFCFCFF"/>
        <color rgb="FF63BE7B"/>
      </colorScale>
    </cfRule>
    <cfRule type="colorScale" priority="1195">
      <colorScale>
        <cfvo type="min"/>
        <cfvo type="percentile" val="50"/>
        <cfvo type="max"/>
        <color rgb="FFF8696B"/>
        <color rgb="FFFFEB84"/>
        <color rgb="FF63BE7B"/>
      </colorScale>
    </cfRule>
    <cfRule type="colorScale" priority="1196">
      <colorScale>
        <cfvo type="min"/>
        <cfvo type="max"/>
        <color rgb="FFFFEF9C"/>
        <color rgb="FF63BE7B"/>
      </colorScale>
    </cfRule>
  </conditionalFormatting>
  <conditionalFormatting sqref="L17">
    <cfRule type="colorScale" priority="1192">
      <colorScale>
        <cfvo type="min"/>
        <cfvo type="max"/>
        <color rgb="FFFCFCFF"/>
        <color rgb="FF63BE7B"/>
      </colorScale>
    </cfRule>
  </conditionalFormatting>
  <conditionalFormatting sqref="L17">
    <cfRule type="colorScale" priority="1191">
      <colorScale>
        <cfvo type="min"/>
        <cfvo type="max"/>
        <color rgb="FFFCFCFF"/>
        <color rgb="FF63BE7B"/>
      </colorScale>
    </cfRule>
  </conditionalFormatting>
  <conditionalFormatting sqref="L17">
    <cfRule type="colorScale" priority="1190">
      <colorScale>
        <cfvo type="min"/>
        <cfvo type="max"/>
        <color rgb="FFFCFCFF"/>
        <color rgb="FF63BE7B"/>
      </colorScale>
    </cfRule>
  </conditionalFormatting>
  <conditionalFormatting sqref="L17">
    <cfRule type="colorScale" priority="1189">
      <colorScale>
        <cfvo type="min"/>
        <cfvo type="max"/>
        <color rgb="FFFCFCFF"/>
        <color rgb="FF63BE7B"/>
      </colorScale>
    </cfRule>
  </conditionalFormatting>
  <conditionalFormatting sqref="L17">
    <cfRule type="colorScale" priority="1188">
      <colorScale>
        <cfvo type="min"/>
        <cfvo type="max"/>
        <color rgb="FFFCFCFF"/>
        <color rgb="FF63BE7B"/>
      </colorScale>
    </cfRule>
  </conditionalFormatting>
  <conditionalFormatting sqref="M17">
    <cfRule type="colorScale" priority="1187">
      <colorScale>
        <cfvo type="min"/>
        <cfvo type="max"/>
        <color rgb="FFFCFCFF"/>
        <color rgb="FF63BE7B"/>
      </colorScale>
    </cfRule>
  </conditionalFormatting>
  <conditionalFormatting sqref="M17">
    <cfRule type="colorScale" priority="1185">
      <colorScale>
        <cfvo type="min"/>
        <cfvo type="percentile" val="50"/>
        <cfvo type="max"/>
        <color rgb="FFF8696B"/>
        <color rgb="FFFCFCFF"/>
        <color rgb="FF63BE7B"/>
      </colorScale>
    </cfRule>
    <cfRule type="colorScale" priority="1186">
      <colorScale>
        <cfvo type="min"/>
        <cfvo type="max"/>
        <color rgb="FFFCFCFF"/>
        <color rgb="FF63BE7B"/>
      </colorScale>
    </cfRule>
  </conditionalFormatting>
  <conditionalFormatting sqref="M17">
    <cfRule type="colorScale" priority="1184">
      <colorScale>
        <cfvo type="min"/>
        <cfvo type="percentile" val="50"/>
        <cfvo type="max"/>
        <color rgb="FFF8696B"/>
        <color rgb="FFFCFCFF"/>
        <color rgb="FF63BE7B"/>
      </colorScale>
    </cfRule>
  </conditionalFormatting>
  <conditionalFormatting sqref="M17">
    <cfRule type="colorScale" priority="1183">
      <colorScale>
        <cfvo type="min"/>
        <cfvo type="max"/>
        <color rgb="FFFCFCFF"/>
        <color rgb="FF63BE7B"/>
      </colorScale>
    </cfRule>
  </conditionalFormatting>
  <conditionalFormatting sqref="M17">
    <cfRule type="colorScale" priority="1182">
      <colorScale>
        <cfvo type="min"/>
        <cfvo type="max"/>
        <color rgb="FFFCFCFF"/>
        <color rgb="FF63BE7B"/>
      </colorScale>
    </cfRule>
  </conditionalFormatting>
  <conditionalFormatting sqref="M17">
    <cfRule type="colorScale" priority="1181">
      <colorScale>
        <cfvo type="min"/>
        <cfvo type="max"/>
        <color rgb="FFFCFCFF"/>
        <color rgb="FF63BE7B"/>
      </colorScale>
    </cfRule>
  </conditionalFormatting>
  <conditionalFormatting sqref="M17">
    <cfRule type="colorScale" priority="1177">
      <colorScale>
        <cfvo type="min"/>
        <cfvo type="max"/>
        <color rgb="FFFCFCFF"/>
        <color rgb="FF63BE7B"/>
      </colorScale>
    </cfRule>
    <cfRule type="colorScale" priority="1178">
      <colorScale>
        <cfvo type="min"/>
        <cfvo type="max"/>
        <color rgb="FFFCFCFF"/>
        <color rgb="FF63BE7B"/>
      </colorScale>
    </cfRule>
    <cfRule type="colorScale" priority="1179">
      <colorScale>
        <cfvo type="min"/>
        <cfvo type="percentile" val="50"/>
        <cfvo type="max"/>
        <color rgb="FFF8696B"/>
        <color rgb="FFFFEB84"/>
        <color rgb="FF63BE7B"/>
      </colorScale>
    </cfRule>
    <cfRule type="colorScale" priority="1180">
      <colorScale>
        <cfvo type="min"/>
        <cfvo type="max"/>
        <color rgb="FFFFEF9C"/>
        <color rgb="FF63BE7B"/>
      </colorScale>
    </cfRule>
  </conditionalFormatting>
  <conditionalFormatting sqref="M17">
    <cfRule type="colorScale" priority="1176">
      <colorScale>
        <cfvo type="min"/>
        <cfvo type="max"/>
        <color rgb="FFFCFCFF"/>
        <color rgb="FF63BE7B"/>
      </colorScale>
    </cfRule>
  </conditionalFormatting>
  <conditionalFormatting sqref="M17">
    <cfRule type="colorScale" priority="1175">
      <colorScale>
        <cfvo type="min"/>
        <cfvo type="max"/>
        <color rgb="FFFCFCFF"/>
        <color rgb="FF63BE7B"/>
      </colorScale>
    </cfRule>
  </conditionalFormatting>
  <conditionalFormatting sqref="M17">
    <cfRule type="colorScale" priority="1174">
      <colorScale>
        <cfvo type="min"/>
        <cfvo type="max"/>
        <color rgb="FFFCFCFF"/>
        <color rgb="FF63BE7B"/>
      </colorScale>
    </cfRule>
  </conditionalFormatting>
  <conditionalFormatting sqref="M17">
    <cfRule type="colorScale" priority="1173">
      <colorScale>
        <cfvo type="min"/>
        <cfvo type="max"/>
        <color rgb="FFFCFCFF"/>
        <color rgb="FF63BE7B"/>
      </colorScale>
    </cfRule>
  </conditionalFormatting>
  <conditionalFormatting sqref="M17">
    <cfRule type="colorScale" priority="1172">
      <colorScale>
        <cfvo type="min"/>
        <cfvo type="max"/>
        <color rgb="FFFCFCFF"/>
        <color rgb="FF63BE7B"/>
      </colorScale>
    </cfRule>
  </conditionalFormatting>
  <conditionalFormatting sqref="N17">
    <cfRule type="colorScale" priority="1171">
      <colorScale>
        <cfvo type="min"/>
        <cfvo type="max"/>
        <color rgb="FFFCFCFF"/>
        <color rgb="FF63BE7B"/>
      </colorScale>
    </cfRule>
  </conditionalFormatting>
  <conditionalFormatting sqref="N17">
    <cfRule type="colorScale" priority="1169">
      <colorScale>
        <cfvo type="min"/>
        <cfvo type="percentile" val="50"/>
        <cfvo type="max"/>
        <color rgb="FFF8696B"/>
        <color rgb="FFFCFCFF"/>
        <color rgb="FF63BE7B"/>
      </colorScale>
    </cfRule>
    <cfRule type="colorScale" priority="1170">
      <colorScale>
        <cfvo type="min"/>
        <cfvo type="max"/>
        <color rgb="FFFCFCFF"/>
        <color rgb="FF63BE7B"/>
      </colorScale>
    </cfRule>
  </conditionalFormatting>
  <conditionalFormatting sqref="N17">
    <cfRule type="colorScale" priority="1168">
      <colorScale>
        <cfvo type="min"/>
        <cfvo type="percentile" val="50"/>
        <cfvo type="max"/>
        <color rgb="FFF8696B"/>
        <color rgb="FFFCFCFF"/>
        <color rgb="FF63BE7B"/>
      </colorScale>
    </cfRule>
  </conditionalFormatting>
  <conditionalFormatting sqref="N17">
    <cfRule type="colorScale" priority="1167">
      <colorScale>
        <cfvo type="min"/>
        <cfvo type="max"/>
        <color rgb="FFFCFCFF"/>
        <color rgb="FF63BE7B"/>
      </colorScale>
    </cfRule>
  </conditionalFormatting>
  <conditionalFormatting sqref="N17">
    <cfRule type="colorScale" priority="1166">
      <colorScale>
        <cfvo type="min"/>
        <cfvo type="max"/>
        <color rgb="FFFCFCFF"/>
        <color rgb="FF63BE7B"/>
      </colorScale>
    </cfRule>
  </conditionalFormatting>
  <conditionalFormatting sqref="N17">
    <cfRule type="colorScale" priority="1165">
      <colorScale>
        <cfvo type="min"/>
        <cfvo type="max"/>
        <color rgb="FFFCFCFF"/>
        <color rgb="FF63BE7B"/>
      </colorScale>
    </cfRule>
  </conditionalFormatting>
  <conditionalFormatting sqref="N17">
    <cfRule type="colorScale" priority="1161">
      <colorScale>
        <cfvo type="min"/>
        <cfvo type="max"/>
        <color rgb="FFFCFCFF"/>
        <color rgb="FF63BE7B"/>
      </colorScale>
    </cfRule>
    <cfRule type="colorScale" priority="1162">
      <colorScale>
        <cfvo type="min"/>
        <cfvo type="max"/>
        <color rgb="FFFCFCFF"/>
        <color rgb="FF63BE7B"/>
      </colorScale>
    </cfRule>
    <cfRule type="colorScale" priority="1163">
      <colorScale>
        <cfvo type="min"/>
        <cfvo type="percentile" val="50"/>
        <cfvo type="max"/>
        <color rgb="FFF8696B"/>
        <color rgb="FFFFEB84"/>
        <color rgb="FF63BE7B"/>
      </colorScale>
    </cfRule>
    <cfRule type="colorScale" priority="1164">
      <colorScale>
        <cfvo type="min"/>
        <cfvo type="max"/>
        <color rgb="FFFFEF9C"/>
        <color rgb="FF63BE7B"/>
      </colorScale>
    </cfRule>
  </conditionalFormatting>
  <conditionalFormatting sqref="N17">
    <cfRule type="colorScale" priority="1160">
      <colorScale>
        <cfvo type="min"/>
        <cfvo type="max"/>
        <color rgb="FFFCFCFF"/>
        <color rgb="FF63BE7B"/>
      </colorScale>
    </cfRule>
  </conditionalFormatting>
  <conditionalFormatting sqref="N17">
    <cfRule type="colorScale" priority="1159">
      <colorScale>
        <cfvo type="min"/>
        <cfvo type="max"/>
        <color rgb="FFFCFCFF"/>
        <color rgb="FF63BE7B"/>
      </colorScale>
    </cfRule>
  </conditionalFormatting>
  <conditionalFormatting sqref="N17">
    <cfRule type="colorScale" priority="1158">
      <colorScale>
        <cfvo type="min"/>
        <cfvo type="max"/>
        <color rgb="FFFCFCFF"/>
        <color rgb="FF63BE7B"/>
      </colorScale>
    </cfRule>
  </conditionalFormatting>
  <conditionalFormatting sqref="N17">
    <cfRule type="colorScale" priority="1157">
      <colorScale>
        <cfvo type="min"/>
        <cfvo type="max"/>
        <color rgb="FFFCFCFF"/>
        <color rgb="FF63BE7B"/>
      </colorScale>
    </cfRule>
  </conditionalFormatting>
  <conditionalFormatting sqref="N17">
    <cfRule type="colorScale" priority="1156">
      <colorScale>
        <cfvo type="min"/>
        <cfvo type="max"/>
        <color rgb="FFFCFCFF"/>
        <color rgb="FF63BE7B"/>
      </colorScale>
    </cfRule>
  </conditionalFormatting>
  <conditionalFormatting sqref="D17">
    <cfRule type="colorScale" priority="1155">
      <colorScale>
        <cfvo type="min"/>
        <cfvo type="percentile" val="50"/>
        <cfvo type="max"/>
        <color rgb="FFF8696B"/>
        <color rgb="FFFCFCFF"/>
        <color rgb="FF63BE7B"/>
      </colorScale>
    </cfRule>
  </conditionalFormatting>
  <conditionalFormatting sqref="G17">
    <cfRule type="colorScale" priority="1154">
      <colorScale>
        <cfvo type="min"/>
        <cfvo type="max"/>
        <color rgb="FFFCFCFF"/>
        <color rgb="FF63BE7B"/>
      </colorScale>
    </cfRule>
  </conditionalFormatting>
  <conditionalFormatting sqref="J17">
    <cfRule type="colorScale" priority="1153">
      <colorScale>
        <cfvo type="min"/>
        <cfvo type="max"/>
        <color rgb="FFFCFCFF"/>
        <color rgb="FF63BE7B"/>
      </colorScale>
    </cfRule>
  </conditionalFormatting>
  <conditionalFormatting sqref="M17">
    <cfRule type="colorScale" priority="1152">
      <colorScale>
        <cfvo type="min"/>
        <cfvo type="max"/>
        <color rgb="FFFCFCFF"/>
        <color rgb="FF63BE7B"/>
      </colorScale>
    </cfRule>
  </conditionalFormatting>
  <conditionalFormatting sqref="N17">
    <cfRule type="colorScale" priority="1151">
      <colorScale>
        <cfvo type="min"/>
        <cfvo type="max"/>
        <color rgb="FFFCFCFF"/>
        <color rgb="FF63BE7B"/>
      </colorScale>
    </cfRule>
  </conditionalFormatting>
  <conditionalFormatting sqref="O17">
    <cfRule type="colorScale" priority="1150">
      <colorScale>
        <cfvo type="min"/>
        <cfvo type="percentile" val="50"/>
        <cfvo type="max"/>
        <color rgb="FF63BE7B"/>
        <color rgb="FFFCFCFF"/>
        <color rgb="FFF8696B"/>
      </colorScale>
    </cfRule>
  </conditionalFormatting>
  <conditionalFormatting sqref="P17">
    <cfRule type="colorScale" priority="1149">
      <colorScale>
        <cfvo type="min"/>
        <cfvo type="percentile" val="50"/>
        <cfvo type="max"/>
        <color rgb="FF63BE7B"/>
        <color rgb="FFFCFCFF"/>
        <color rgb="FFF8696B"/>
      </colorScale>
    </cfRule>
  </conditionalFormatting>
  <conditionalFormatting sqref="Q17">
    <cfRule type="colorScale" priority="1148">
      <colorScale>
        <cfvo type="min"/>
        <cfvo type="percentile" val="50"/>
        <cfvo type="max"/>
        <color rgb="FFF8696B"/>
        <color rgb="FFFCFCFF"/>
        <color rgb="FF63BE7B"/>
      </colorScale>
    </cfRule>
  </conditionalFormatting>
  <conditionalFormatting sqref="R17">
    <cfRule type="colorScale" priority="1147">
      <colorScale>
        <cfvo type="min"/>
        <cfvo type="max"/>
        <color rgb="FFFCFCFF"/>
        <color rgb="FF63BE7B"/>
      </colorScale>
    </cfRule>
  </conditionalFormatting>
  <conditionalFormatting sqref="S17">
    <cfRule type="colorScale" priority="1146">
      <colorScale>
        <cfvo type="min"/>
        <cfvo type="percentile" val="50"/>
        <cfvo type="max"/>
        <color rgb="FFF8696B"/>
        <color rgb="FFFCFCFF"/>
        <color rgb="FF63BE7B"/>
      </colorScale>
    </cfRule>
  </conditionalFormatting>
  <conditionalFormatting sqref="T17">
    <cfRule type="colorScale" priority="1145">
      <colorScale>
        <cfvo type="min"/>
        <cfvo type="percentile" val="50"/>
        <cfvo type="max"/>
        <color rgb="FFF8696B"/>
        <color rgb="FFFCFCFF"/>
        <color rgb="FF63BE7B"/>
      </colorScale>
    </cfRule>
  </conditionalFormatting>
  <conditionalFormatting sqref="U17">
    <cfRule type="colorScale" priority="1144">
      <colorScale>
        <cfvo type="min"/>
        <cfvo type="percentile" val="50"/>
        <cfvo type="max"/>
        <color rgb="FFF8696B"/>
        <color rgb="FFFCFCFF"/>
        <color rgb="FF63BE7B"/>
      </colorScale>
    </cfRule>
  </conditionalFormatting>
  <conditionalFormatting sqref="V17">
    <cfRule type="colorScale" priority="1143">
      <colorScale>
        <cfvo type="min"/>
        <cfvo type="percentile" val="50"/>
        <cfvo type="max"/>
        <color rgb="FF63BE7B"/>
        <color rgb="FFFCFCFF"/>
        <color rgb="FFF8696B"/>
      </colorScale>
    </cfRule>
  </conditionalFormatting>
  <conditionalFormatting sqref="W17">
    <cfRule type="colorScale" priority="1142">
      <colorScale>
        <cfvo type="min"/>
        <cfvo type="percentile" val="50"/>
        <cfvo type="max"/>
        <color rgb="FF63BE7B"/>
        <color rgb="FFFCFCFF"/>
        <color rgb="FFF8696B"/>
      </colorScale>
    </cfRule>
  </conditionalFormatting>
  <conditionalFormatting sqref="D17">
    <cfRule type="colorScale" priority="1141">
      <colorScale>
        <cfvo type="min"/>
        <cfvo type="percentile" val="50"/>
        <cfvo type="max"/>
        <color rgb="FFF8696B"/>
        <color rgb="FFFCFCFF"/>
        <color rgb="FF63BE7B"/>
      </colorScale>
    </cfRule>
  </conditionalFormatting>
  <conditionalFormatting sqref="G17">
    <cfRule type="colorScale" priority="1140">
      <colorScale>
        <cfvo type="min"/>
        <cfvo type="max"/>
        <color rgb="FFFCFCFF"/>
        <color rgb="FF63BE7B"/>
      </colorScale>
    </cfRule>
  </conditionalFormatting>
  <conditionalFormatting sqref="J17">
    <cfRule type="colorScale" priority="1139">
      <colorScale>
        <cfvo type="min"/>
        <cfvo type="max"/>
        <color rgb="FFFCFCFF"/>
        <color rgb="FF63BE7B"/>
      </colorScale>
    </cfRule>
  </conditionalFormatting>
  <conditionalFormatting sqref="M17">
    <cfRule type="colorScale" priority="1138">
      <colorScale>
        <cfvo type="min"/>
        <cfvo type="max"/>
        <color rgb="FFFCFCFF"/>
        <color rgb="FF63BE7B"/>
      </colorScale>
    </cfRule>
  </conditionalFormatting>
  <conditionalFormatting sqref="N17">
    <cfRule type="colorScale" priority="1137">
      <colorScale>
        <cfvo type="min"/>
        <cfvo type="max"/>
        <color rgb="FFFCFCFF"/>
        <color rgb="FF63BE7B"/>
      </colorScale>
    </cfRule>
  </conditionalFormatting>
  <conditionalFormatting sqref="O17">
    <cfRule type="colorScale" priority="1136">
      <colorScale>
        <cfvo type="min"/>
        <cfvo type="percentile" val="50"/>
        <cfvo type="max"/>
        <color rgb="FF63BE7B"/>
        <color rgb="FFFCFCFF"/>
        <color rgb="FFF8696B"/>
      </colorScale>
    </cfRule>
  </conditionalFormatting>
  <conditionalFormatting sqref="P17">
    <cfRule type="colorScale" priority="1135">
      <colorScale>
        <cfvo type="min"/>
        <cfvo type="percentile" val="50"/>
        <cfvo type="max"/>
        <color rgb="FF63BE7B"/>
        <color rgb="FFFCFCFF"/>
        <color rgb="FFF8696B"/>
      </colorScale>
    </cfRule>
  </conditionalFormatting>
  <conditionalFormatting sqref="Q17">
    <cfRule type="colorScale" priority="1134">
      <colorScale>
        <cfvo type="min"/>
        <cfvo type="percentile" val="50"/>
        <cfvo type="max"/>
        <color rgb="FFF8696B"/>
        <color rgb="FFFCFCFF"/>
        <color rgb="FF63BE7B"/>
      </colorScale>
    </cfRule>
  </conditionalFormatting>
  <conditionalFormatting sqref="R17">
    <cfRule type="colorScale" priority="1133">
      <colorScale>
        <cfvo type="min"/>
        <cfvo type="max"/>
        <color rgb="FFFCFCFF"/>
        <color rgb="FF63BE7B"/>
      </colorScale>
    </cfRule>
  </conditionalFormatting>
  <conditionalFormatting sqref="S17">
    <cfRule type="colorScale" priority="1132">
      <colorScale>
        <cfvo type="min"/>
        <cfvo type="percentile" val="50"/>
        <cfvo type="max"/>
        <color rgb="FFF8696B"/>
        <color rgb="FFFCFCFF"/>
        <color rgb="FF63BE7B"/>
      </colorScale>
    </cfRule>
  </conditionalFormatting>
  <conditionalFormatting sqref="T17">
    <cfRule type="colorScale" priority="1131">
      <colorScale>
        <cfvo type="min"/>
        <cfvo type="percentile" val="50"/>
        <cfvo type="max"/>
        <color rgb="FFF8696B"/>
        <color rgb="FFFCFCFF"/>
        <color rgb="FF63BE7B"/>
      </colorScale>
    </cfRule>
  </conditionalFormatting>
  <conditionalFormatting sqref="U17">
    <cfRule type="colorScale" priority="1130">
      <colorScale>
        <cfvo type="min"/>
        <cfvo type="percentile" val="50"/>
        <cfvo type="max"/>
        <color rgb="FFF8696B"/>
        <color rgb="FFFCFCFF"/>
        <color rgb="FF63BE7B"/>
      </colorScale>
    </cfRule>
  </conditionalFormatting>
  <conditionalFormatting sqref="V17">
    <cfRule type="colorScale" priority="1129">
      <colorScale>
        <cfvo type="min"/>
        <cfvo type="percentile" val="50"/>
        <cfvo type="max"/>
        <color rgb="FF63BE7B"/>
        <color rgb="FFFCFCFF"/>
        <color rgb="FFF8696B"/>
      </colorScale>
    </cfRule>
  </conditionalFormatting>
  <conditionalFormatting sqref="W17">
    <cfRule type="colorScale" priority="1128">
      <colorScale>
        <cfvo type="min"/>
        <cfvo type="percentile" val="50"/>
        <cfvo type="max"/>
        <color rgb="FF63BE7B"/>
        <color rgb="FFFCFCFF"/>
        <color rgb="FFF8696B"/>
      </colorScale>
    </cfRule>
  </conditionalFormatting>
  <conditionalFormatting sqref="D17">
    <cfRule type="colorScale" priority="1127">
      <colorScale>
        <cfvo type="min"/>
        <cfvo type="percentile" val="50"/>
        <cfvo type="max"/>
        <color rgb="FFF8696B"/>
        <color rgb="FFFCFCFF"/>
        <color rgb="FF63BE7B"/>
      </colorScale>
    </cfRule>
  </conditionalFormatting>
  <conditionalFormatting sqref="G17">
    <cfRule type="colorScale" priority="1126">
      <colorScale>
        <cfvo type="min"/>
        <cfvo type="max"/>
        <color rgb="FFFCFCFF"/>
        <color rgb="FF63BE7B"/>
      </colorScale>
    </cfRule>
  </conditionalFormatting>
  <conditionalFormatting sqref="J17">
    <cfRule type="colorScale" priority="1125">
      <colorScale>
        <cfvo type="min"/>
        <cfvo type="max"/>
        <color rgb="FFFCFCFF"/>
        <color rgb="FF63BE7B"/>
      </colorScale>
    </cfRule>
  </conditionalFormatting>
  <conditionalFormatting sqref="M17">
    <cfRule type="colorScale" priority="1124">
      <colorScale>
        <cfvo type="min"/>
        <cfvo type="max"/>
        <color rgb="FFFCFCFF"/>
        <color rgb="FF63BE7B"/>
      </colorScale>
    </cfRule>
  </conditionalFormatting>
  <conditionalFormatting sqref="N17">
    <cfRule type="colorScale" priority="1123">
      <colorScale>
        <cfvo type="min"/>
        <cfvo type="max"/>
        <color rgb="FFFCFCFF"/>
        <color rgb="FF63BE7B"/>
      </colorScale>
    </cfRule>
  </conditionalFormatting>
  <conditionalFormatting sqref="O17">
    <cfRule type="colorScale" priority="1122">
      <colorScale>
        <cfvo type="min"/>
        <cfvo type="percentile" val="50"/>
        <cfvo type="max"/>
        <color rgb="FF63BE7B"/>
        <color rgb="FFFCFCFF"/>
        <color rgb="FFF8696B"/>
      </colorScale>
    </cfRule>
  </conditionalFormatting>
  <conditionalFormatting sqref="P17">
    <cfRule type="colorScale" priority="1121">
      <colorScale>
        <cfvo type="min"/>
        <cfvo type="percentile" val="50"/>
        <cfvo type="max"/>
        <color rgb="FF63BE7B"/>
        <color rgb="FFFCFCFF"/>
        <color rgb="FFF8696B"/>
      </colorScale>
    </cfRule>
  </conditionalFormatting>
  <conditionalFormatting sqref="Q17">
    <cfRule type="colorScale" priority="1120">
      <colorScale>
        <cfvo type="min"/>
        <cfvo type="percentile" val="50"/>
        <cfvo type="max"/>
        <color rgb="FFF8696B"/>
        <color rgb="FFFCFCFF"/>
        <color rgb="FF63BE7B"/>
      </colorScale>
    </cfRule>
  </conditionalFormatting>
  <conditionalFormatting sqref="R17">
    <cfRule type="colorScale" priority="1119">
      <colorScale>
        <cfvo type="min"/>
        <cfvo type="max"/>
        <color rgb="FFFCFCFF"/>
        <color rgb="FF63BE7B"/>
      </colorScale>
    </cfRule>
  </conditionalFormatting>
  <conditionalFormatting sqref="S17">
    <cfRule type="colorScale" priority="1117">
      <colorScale>
        <cfvo type="min"/>
        <cfvo type="percentile" val="50"/>
        <cfvo type="max"/>
        <color rgb="FFF8696B"/>
        <color rgb="FFFCFCFF"/>
        <color rgb="FF63BE7B"/>
      </colorScale>
    </cfRule>
    <cfRule type="colorScale" priority="1118">
      <colorScale>
        <cfvo type="min"/>
        <cfvo type="max"/>
        <color rgb="FFFCFCFF"/>
        <color rgb="FF63BE7B"/>
      </colorScale>
    </cfRule>
  </conditionalFormatting>
  <conditionalFormatting sqref="T17">
    <cfRule type="colorScale" priority="1116">
      <colorScale>
        <cfvo type="min"/>
        <cfvo type="percentile" val="50"/>
        <cfvo type="max"/>
        <color rgb="FFF8696B"/>
        <color rgb="FFFCFCFF"/>
        <color rgb="FF63BE7B"/>
      </colorScale>
    </cfRule>
  </conditionalFormatting>
  <conditionalFormatting sqref="U17">
    <cfRule type="colorScale" priority="1115">
      <colorScale>
        <cfvo type="min"/>
        <cfvo type="percentile" val="50"/>
        <cfvo type="max"/>
        <color rgb="FFF8696B"/>
        <color rgb="FFFCFCFF"/>
        <color rgb="FF63BE7B"/>
      </colorScale>
    </cfRule>
  </conditionalFormatting>
  <conditionalFormatting sqref="V17">
    <cfRule type="colorScale" priority="1114">
      <colorScale>
        <cfvo type="min"/>
        <cfvo type="percentile" val="50"/>
        <cfvo type="max"/>
        <color rgb="FF63BE7B"/>
        <color rgb="FFFCFCFF"/>
        <color rgb="FFF8696B"/>
      </colorScale>
    </cfRule>
  </conditionalFormatting>
  <conditionalFormatting sqref="W17">
    <cfRule type="colorScale" priority="1113">
      <colorScale>
        <cfvo type="min"/>
        <cfvo type="percentile" val="50"/>
        <cfvo type="max"/>
        <color rgb="FF63BE7B"/>
        <color rgb="FFFCFCFF"/>
        <color rgb="FFF8696B"/>
      </colorScale>
    </cfRule>
  </conditionalFormatting>
  <conditionalFormatting sqref="S18">
    <cfRule type="colorScale" priority="1112">
      <colorScale>
        <cfvo type="min"/>
        <cfvo type="percentile" val="50"/>
        <cfvo type="max"/>
        <color rgb="FFF8696B"/>
        <color rgb="FFFCFCFF"/>
        <color rgb="FF63BE7B"/>
      </colorScale>
    </cfRule>
  </conditionalFormatting>
  <conditionalFormatting sqref="D18">
    <cfRule type="colorScale" priority="1111">
      <colorScale>
        <cfvo type="min"/>
        <cfvo type="percentile" val="50"/>
        <cfvo type="max"/>
        <color rgb="FFF8696B"/>
        <color rgb="FFFCFCFF"/>
        <color rgb="FF63BE7B"/>
      </colorScale>
    </cfRule>
  </conditionalFormatting>
  <conditionalFormatting sqref="E18:N18">
    <cfRule type="colorScale" priority="1110">
      <colorScale>
        <cfvo type="min"/>
        <cfvo type="max"/>
        <color rgb="FFFCFCFF"/>
        <color rgb="FF63BE7B"/>
      </colorScale>
    </cfRule>
  </conditionalFormatting>
  <conditionalFormatting sqref="O18">
    <cfRule type="colorScale" priority="1109">
      <colorScale>
        <cfvo type="min"/>
        <cfvo type="percentile" val="50"/>
        <cfvo type="max"/>
        <color rgb="FF63BE7B"/>
        <color rgb="FFFCFCFF"/>
        <color rgb="FFF8696B"/>
      </colorScale>
    </cfRule>
  </conditionalFormatting>
  <conditionalFormatting sqref="P18">
    <cfRule type="colorScale" priority="1108">
      <colorScale>
        <cfvo type="min"/>
        <cfvo type="percentile" val="50"/>
        <cfvo type="max"/>
        <color rgb="FF63BE7B"/>
        <color rgb="FFFCFCFF"/>
        <color rgb="FFF8696B"/>
      </colorScale>
    </cfRule>
  </conditionalFormatting>
  <conditionalFormatting sqref="Q18">
    <cfRule type="colorScale" priority="1107">
      <colorScale>
        <cfvo type="min"/>
        <cfvo type="percentile" val="50"/>
        <cfvo type="max"/>
        <color rgb="FFF8696B"/>
        <color rgb="FFFCFCFF"/>
        <color rgb="FF63BE7B"/>
      </colorScale>
    </cfRule>
  </conditionalFormatting>
  <conditionalFormatting sqref="R18">
    <cfRule type="colorScale" priority="1105">
      <colorScale>
        <cfvo type="min"/>
        <cfvo type="percentile" val="50"/>
        <cfvo type="max"/>
        <color rgb="FFF8696B"/>
        <color rgb="FFFCFCFF"/>
        <color rgb="FF63BE7B"/>
      </colorScale>
    </cfRule>
    <cfRule type="colorScale" priority="1106">
      <colorScale>
        <cfvo type="min"/>
        <cfvo type="max"/>
        <color rgb="FFFCFCFF"/>
        <color rgb="FF63BE7B"/>
      </colorScale>
    </cfRule>
  </conditionalFormatting>
  <conditionalFormatting sqref="S18">
    <cfRule type="colorScale" priority="1104">
      <colorScale>
        <cfvo type="min"/>
        <cfvo type="percentile" val="50"/>
        <cfvo type="max"/>
        <color rgb="FFF8696B"/>
        <color rgb="FFFCFCFF"/>
        <color rgb="FF63BE7B"/>
      </colorScale>
    </cfRule>
  </conditionalFormatting>
  <conditionalFormatting sqref="T18">
    <cfRule type="colorScale" priority="1103">
      <colorScale>
        <cfvo type="min"/>
        <cfvo type="percentile" val="50"/>
        <cfvo type="max"/>
        <color rgb="FFF8696B"/>
        <color rgb="FFFCFCFF"/>
        <color rgb="FF63BE7B"/>
      </colorScale>
    </cfRule>
  </conditionalFormatting>
  <conditionalFormatting sqref="U18">
    <cfRule type="colorScale" priority="1102">
      <colorScale>
        <cfvo type="min"/>
        <cfvo type="percentile" val="50"/>
        <cfvo type="max"/>
        <color rgb="FFF8696B"/>
        <color rgb="FFFCFCFF"/>
        <color rgb="FF63BE7B"/>
      </colorScale>
    </cfRule>
  </conditionalFormatting>
  <conditionalFormatting sqref="V18">
    <cfRule type="colorScale" priority="1101">
      <colorScale>
        <cfvo type="min"/>
        <cfvo type="percentile" val="50"/>
        <cfvo type="max"/>
        <color rgb="FF63BE7B"/>
        <color rgb="FFFCFCFF"/>
        <color rgb="FFF8696B"/>
      </colorScale>
    </cfRule>
  </conditionalFormatting>
  <conditionalFormatting sqref="W18">
    <cfRule type="colorScale" priority="1100">
      <colorScale>
        <cfvo type="min"/>
        <cfvo type="percentile" val="50"/>
        <cfvo type="max"/>
        <color rgb="FF63BE7B"/>
        <color rgb="FFFCFCFF"/>
        <color rgb="FFF8696B"/>
      </colorScale>
    </cfRule>
  </conditionalFormatting>
  <conditionalFormatting sqref="D18">
    <cfRule type="colorScale" priority="1099">
      <colorScale>
        <cfvo type="min"/>
        <cfvo type="percentile" val="50"/>
        <cfvo type="max"/>
        <color rgb="FFF8696B"/>
        <color rgb="FFFCFCFF"/>
        <color rgb="FF63BE7B"/>
      </colorScale>
    </cfRule>
  </conditionalFormatting>
  <conditionalFormatting sqref="O18">
    <cfRule type="colorScale" priority="1098">
      <colorScale>
        <cfvo type="min"/>
        <cfvo type="percentile" val="50"/>
        <cfvo type="max"/>
        <color rgb="FF63BE7B"/>
        <color rgb="FFFCFCFF"/>
        <color rgb="FFF8696B"/>
      </colorScale>
    </cfRule>
  </conditionalFormatting>
  <conditionalFormatting sqref="P18">
    <cfRule type="colorScale" priority="1097">
      <colorScale>
        <cfvo type="min"/>
        <cfvo type="percentile" val="50"/>
        <cfvo type="max"/>
        <color rgb="FF63BE7B"/>
        <color rgb="FFFCFCFF"/>
        <color rgb="FFF8696B"/>
      </colorScale>
    </cfRule>
  </conditionalFormatting>
  <conditionalFormatting sqref="Q18">
    <cfRule type="colorScale" priority="1096">
      <colorScale>
        <cfvo type="min"/>
        <cfvo type="percentile" val="50"/>
        <cfvo type="max"/>
        <color rgb="FFF8696B"/>
        <color rgb="FFFCFCFF"/>
        <color rgb="FF63BE7B"/>
      </colorScale>
    </cfRule>
  </conditionalFormatting>
  <conditionalFormatting sqref="R18">
    <cfRule type="colorScale" priority="1094">
      <colorScale>
        <cfvo type="min"/>
        <cfvo type="max"/>
        <color rgb="FFFCFCFF"/>
        <color rgb="FF63BE7B"/>
      </colorScale>
    </cfRule>
    <cfRule type="colorScale" priority="1095">
      <colorScale>
        <cfvo type="min"/>
        <cfvo type="percentile" val="50"/>
        <cfvo type="max"/>
        <color rgb="FFF8696B"/>
        <color rgb="FFFCFCFF"/>
        <color rgb="FF63BE7B"/>
      </colorScale>
    </cfRule>
  </conditionalFormatting>
  <conditionalFormatting sqref="S18">
    <cfRule type="colorScale" priority="1093">
      <colorScale>
        <cfvo type="min"/>
        <cfvo type="percentile" val="50"/>
        <cfvo type="max"/>
        <color rgb="FFF8696B"/>
        <color rgb="FFFCFCFF"/>
        <color rgb="FF63BE7B"/>
      </colorScale>
    </cfRule>
  </conditionalFormatting>
  <conditionalFormatting sqref="T18">
    <cfRule type="colorScale" priority="1092">
      <colorScale>
        <cfvo type="min"/>
        <cfvo type="percentile" val="50"/>
        <cfvo type="max"/>
        <color rgb="FFF8696B"/>
        <color rgb="FFFCFCFF"/>
        <color rgb="FF63BE7B"/>
      </colorScale>
    </cfRule>
  </conditionalFormatting>
  <conditionalFormatting sqref="U18">
    <cfRule type="colorScale" priority="1091">
      <colorScale>
        <cfvo type="min"/>
        <cfvo type="percentile" val="50"/>
        <cfvo type="max"/>
        <color rgb="FFF8696B"/>
        <color rgb="FFFCFCFF"/>
        <color rgb="FF63BE7B"/>
      </colorScale>
    </cfRule>
  </conditionalFormatting>
  <conditionalFormatting sqref="V18">
    <cfRule type="colorScale" priority="1090">
      <colorScale>
        <cfvo type="min"/>
        <cfvo type="percentile" val="50"/>
        <cfvo type="max"/>
        <color rgb="FF63BE7B"/>
        <color rgb="FFFCFCFF"/>
        <color rgb="FFF8696B"/>
      </colorScale>
    </cfRule>
  </conditionalFormatting>
  <conditionalFormatting sqref="E18:N18">
    <cfRule type="colorScale" priority="1089">
      <colorScale>
        <cfvo type="min"/>
        <cfvo type="max"/>
        <color rgb="FFFCFCFF"/>
        <color rgb="FF63BE7B"/>
      </colorScale>
    </cfRule>
  </conditionalFormatting>
  <conditionalFormatting sqref="W18">
    <cfRule type="colorScale" priority="1088">
      <colorScale>
        <cfvo type="min"/>
        <cfvo type="percentile" val="50"/>
        <cfvo type="max"/>
        <color rgb="FF63BE7B"/>
        <color rgb="FFFCFCFF"/>
        <color rgb="FFF8696B"/>
      </colorScale>
    </cfRule>
  </conditionalFormatting>
  <conditionalFormatting sqref="D18">
    <cfRule type="colorScale" priority="1087">
      <colorScale>
        <cfvo type="min"/>
        <cfvo type="percentile" val="50"/>
        <cfvo type="max"/>
        <color rgb="FFF8696B"/>
        <color rgb="FFFCFCFF"/>
        <color rgb="FF63BE7B"/>
      </colorScale>
    </cfRule>
  </conditionalFormatting>
  <conditionalFormatting sqref="E18">
    <cfRule type="colorScale" priority="1086">
      <colorScale>
        <cfvo type="min"/>
        <cfvo type="max"/>
        <color rgb="FFFCFCFF"/>
        <color rgb="FF63BE7B"/>
      </colorScale>
    </cfRule>
  </conditionalFormatting>
  <conditionalFormatting sqref="O18">
    <cfRule type="colorScale" priority="1085">
      <colorScale>
        <cfvo type="min"/>
        <cfvo type="percentile" val="50"/>
        <cfvo type="max"/>
        <color rgb="FF63BE7B"/>
        <color rgb="FFFCFCFF"/>
        <color rgb="FFF8696B"/>
      </colorScale>
    </cfRule>
  </conditionalFormatting>
  <conditionalFormatting sqref="P18">
    <cfRule type="colorScale" priority="1084">
      <colorScale>
        <cfvo type="min"/>
        <cfvo type="percentile" val="50"/>
        <cfvo type="max"/>
        <color rgb="FF63BE7B"/>
        <color rgb="FFFCFCFF"/>
        <color rgb="FFF8696B"/>
      </colorScale>
    </cfRule>
  </conditionalFormatting>
  <conditionalFormatting sqref="Q18">
    <cfRule type="colorScale" priority="1083">
      <colorScale>
        <cfvo type="min"/>
        <cfvo type="percentile" val="50"/>
        <cfvo type="max"/>
        <color rgb="FFF8696B"/>
        <color rgb="FFFCFCFF"/>
        <color rgb="FF63BE7B"/>
      </colorScale>
    </cfRule>
  </conditionalFormatting>
  <conditionalFormatting sqref="R18">
    <cfRule type="colorScale" priority="1082">
      <colorScale>
        <cfvo type="min"/>
        <cfvo type="max"/>
        <color rgb="FFFCFCFF"/>
        <color rgb="FF63BE7B"/>
      </colorScale>
    </cfRule>
  </conditionalFormatting>
  <conditionalFormatting sqref="S18">
    <cfRule type="colorScale" priority="1080">
      <colorScale>
        <cfvo type="min"/>
        <cfvo type="max"/>
        <color rgb="FFFCFCFF"/>
        <color rgb="FF63BE7B"/>
      </colorScale>
    </cfRule>
    <cfRule type="colorScale" priority="1081">
      <colorScale>
        <cfvo type="min"/>
        <cfvo type="percentile" val="50"/>
        <cfvo type="max"/>
        <color rgb="FFF8696B"/>
        <color rgb="FFFCFCFF"/>
        <color rgb="FF63BE7B"/>
      </colorScale>
    </cfRule>
  </conditionalFormatting>
  <conditionalFormatting sqref="T18">
    <cfRule type="colorScale" priority="1079">
      <colorScale>
        <cfvo type="min"/>
        <cfvo type="max"/>
        <color rgb="FFFCFCFF"/>
        <color rgb="FF63BE7B"/>
      </colorScale>
    </cfRule>
  </conditionalFormatting>
  <conditionalFormatting sqref="U18">
    <cfRule type="colorScale" priority="1078">
      <colorScale>
        <cfvo type="min"/>
        <cfvo type="percentile" val="50"/>
        <cfvo type="max"/>
        <color rgb="FFF8696B"/>
        <color rgb="FFFCFCFF"/>
        <color rgb="FF63BE7B"/>
      </colorScale>
    </cfRule>
  </conditionalFormatting>
  <conditionalFormatting sqref="V18">
    <cfRule type="colorScale" priority="1077">
      <colorScale>
        <cfvo type="min"/>
        <cfvo type="percentile" val="50"/>
        <cfvo type="max"/>
        <color rgb="FF63BE7B"/>
        <color rgb="FFFCFCFF"/>
        <color rgb="FFF8696B"/>
      </colorScale>
    </cfRule>
  </conditionalFormatting>
  <conditionalFormatting sqref="W18">
    <cfRule type="colorScale" priority="1076">
      <colorScale>
        <cfvo type="min"/>
        <cfvo type="percentile" val="50"/>
        <cfvo type="max"/>
        <color rgb="FF63BE7B"/>
        <color rgb="FFFCFCFF"/>
        <color rgb="FFF8696B"/>
      </colorScale>
    </cfRule>
  </conditionalFormatting>
  <conditionalFormatting sqref="D18">
    <cfRule type="colorScale" priority="1073">
      <colorScale>
        <cfvo type="min"/>
        <cfvo type="percentile" val="50"/>
        <cfvo type="max"/>
        <color rgb="FFF8696B"/>
        <color rgb="FFFCFCFF"/>
        <color rgb="FF63BE7B"/>
      </colorScale>
    </cfRule>
    <cfRule type="colorScale" priority="1074">
      <colorScale>
        <cfvo type="min"/>
        <cfvo type="percentile" val="50"/>
        <cfvo type="max"/>
        <color rgb="FFF8696B"/>
        <color rgb="FFFCFCFF"/>
        <color rgb="FF63BE7B"/>
      </colorScale>
    </cfRule>
    <cfRule type="colorScale" priority="1075">
      <colorScale>
        <cfvo type="min"/>
        <cfvo type="percentile" val="50"/>
        <cfvo type="max"/>
        <color rgb="FFF8696B"/>
        <color rgb="FFFCFCFF"/>
        <color rgb="FF63BE7B"/>
      </colorScale>
    </cfRule>
  </conditionalFormatting>
  <conditionalFormatting sqref="E18">
    <cfRule type="colorScale" priority="1067">
      <colorScale>
        <cfvo type="min"/>
        <cfvo type="max"/>
        <color rgb="FFFCFCFF"/>
        <color rgb="FF63BE7B"/>
      </colorScale>
    </cfRule>
    <cfRule type="colorScale" priority="1068">
      <colorScale>
        <cfvo type="min"/>
        <cfvo type="max"/>
        <color rgb="FFFCFCFF"/>
        <color rgb="FF63BE7B"/>
      </colorScale>
    </cfRule>
    <cfRule type="colorScale" priority="1069">
      <colorScale>
        <cfvo type="min"/>
        <cfvo type="max"/>
        <color rgb="FFFCFCFF"/>
        <color rgb="FF63BE7B"/>
      </colorScale>
    </cfRule>
    <cfRule type="colorScale" priority="1070">
      <colorScale>
        <cfvo type="min"/>
        <cfvo type="percentile" val="50"/>
        <cfvo type="max"/>
        <color rgb="FFF8696B"/>
        <color rgb="FFFCFCFF"/>
        <color rgb="FF63BE7B"/>
      </colorScale>
    </cfRule>
    <cfRule type="colorScale" priority="1071">
      <colorScale>
        <cfvo type="min"/>
        <cfvo type="max"/>
        <color rgb="FFFCFCFF"/>
        <color rgb="FF63BE7B"/>
      </colorScale>
    </cfRule>
    <cfRule type="colorScale" priority="1072">
      <colorScale>
        <cfvo type="min"/>
        <cfvo type="percentile" val="50"/>
        <cfvo type="max"/>
        <color rgb="FFF8696B"/>
        <color rgb="FFFCFCFF"/>
        <color rgb="FF63BE7B"/>
      </colorScale>
    </cfRule>
  </conditionalFormatting>
  <conditionalFormatting sqref="O18">
    <cfRule type="colorScale" priority="1062">
      <colorScale>
        <cfvo type="min"/>
        <cfvo type="percentile" val="50"/>
        <cfvo type="max"/>
        <color rgb="FF63BE7B"/>
        <color rgb="FFFCFCFF"/>
        <color rgb="FFF8696B"/>
      </colorScale>
    </cfRule>
    <cfRule type="colorScale" priority="1063">
      <colorScale>
        <cfvo type="min"/>
        <cfvo type="percentile" val="50"/>
        <cfvo type="max"/>
        <color rgb="FF63BE7B"/>
        <color rgb="FFFCFCFF"/>
        <color rgb="FFF8696B"/>
      </colorScale>
    </cfRule>
    <cfRule type="colorScale" priority="1064">
      <colorScale>
        <cfvo type="min"/>
        <cfvo type="percentile" val="50"/>
        <cfvo type="max"/>
        <color rgb="FF63BE7B"/>
        <color rgb="FFFCFCFF"/>
        <color rgb="FFF8696B"/>
      </colorScale>
    </cfRule>
    <cfRule type="colorScale" priority="1065">
      <colorScale>
        <cfvo type="min"/>
        <cfvo type="percentile" val="50"/>
        <cfvo type="max"/>
        <color rgb="FF63BE7B"/>
        <color rgb="FFFCFCFF"/>
        <color rgb="FFF8696B"/>
      </colorScale>
    </cfRule>
    <cfRule type="colorScale" priority="1066">
      <colorScale>
        <cfvo type="min"/>
        <cfvo type="percentile" val="50"/>
        <cfvo type="max"/>
        <color rgb="FF63BE7B"/>
        <color rgb="FFFCFCFF"/>
        <color rgb="FFF8696B"/>
      </colorScale>
    </cfRule>
  </conditionalFormatting>
  <conditionalFormatting sqref="P18">
    <cfRule type="colorScale" priority="1058">
      <colorScale>
        <cfvo type="min"/>
        <cfvo type="percentile" val="50"/>
        <cfvo type="max"/>
        <color rgb="FF63BE7B"/>
        <color rgb="FFFCFCFF"/>
        <color rgb="FFF8696B"/>
      </colorScale>
    </cfRule>
    <cfRule type="colorScale" priority="1059">
      <colorScale>
        <cfvo type="min"/>
        <cfvo type="percentile" val="50"/>
        <cfvo type="max"/>
        <color rgb="FF63BE7B"/>
        <color rgb="FFFCFCFF"/>
        <color rgb="FFF8696B"/>
      </colorScale>
    </cfRule>
    <cfRule type="colorScale" priority="1060">
      <colorScale>
        <cfvo type="min"/>
        <cfvo type="percentile" val="50"/>
        <cfvo type="max"/>
        <color rgb="FF63BE7B"/>
        <color rgb="FFFCFCFF"/>
        <color rgb="FFF8696B"/>
      </colorScale>
    </cfRule>
    <cfRule type="colorScale" priority="1061">
      <colorScale>
        <cfvo type="min"/>
        <cfvo type="max"/>
        <color rgb="FFFCFCFF"/>
        <color rgb="FFF8696B"/>
      </colorScale>
    </cfRule>
  </conditionalFormatting>
  <conditionalFormatting sqref="Q18">
    <cfRule type="colorScale" priority="1049">
      <colorScale>
        <cfvo type="min"/>
        <cfvo type="percentile" val="50"/>
        <cfvo type="max"/>
        <color rgb="FFF8696B"/>
        <color rgb="FFFCFCFF"/>
        <color rgb="FF63BE7B"/>
      </colorScale>
    </cfRule>
    <cfRule type="colorScale" priority="1050">
      <colorScale>
        <cfvo type="min"/>
        <cfvo type="max"/>
        <color rgb="FFFCFCFF"/>
        <color rgb="FF63BE7B"/>
      </colorScale>
    </cfRule>
    <cfRule type="colorScale" priority="1051">
      <colorScale>
        <cfvo type="min"/>
        <cfvo type="max"/>
        <color rgb="FFFFEF9C"/>
        <color rgb="FF63BE7B"/>
      </colorScale>
    </cfRule>
    <cfRule type="colorScale" priority="1052">
      <colorScale>
        <cfvo type="min"/>
        <cfvo type="max"/>
        <color rgb="FFFFEF9C"/>
        <color rgb="FF63BE7B"/>
      </colorScale>
    </cfRule>
    <cfRule type="colorScale" priority="1053">
      <colorScale>
        <cfvo type="min"/>
        <cfvo type="percentile" val="50"/>
        <cfvo type="max"/>
        <color rgb="FFF8696B"/>
        <color rgb="FFFCFCFF"/>
        <color rgb="FF63BE7B"/>
      </colorScale>
    </cfRule>
    <cfRule type="colorScale" priority="1054">
      <colorScale>
        <cfvo type="min"/>
        <cfvo type="max"/>
        <color rgb="FFFFEF9C"/>
        <color rgb="FF63BE7B"/>
      </colorScale>
    </cfRule>
    <cfRule type="colorScale" priority="1055">
      <colorScale>
        <cfvo type="min"/>
        <cfvo type="max"/>
        <color rgb="FFFCFCFF"/>
        <color rgb="FF63BE7B"/>
      </colorScale>
    </cfRule>
    <cfRule type="colorScale" priority="1056">
      <colorScale>
        <cfvo type="min"/>
        <cfvo type="max"/>
        <color rgb="FFFCFCFF"/>
        <color rgb="FF63BE7B"/>
      </colorScale>
    </cfRule>
    <cfRule type="colorScale" priority="1057">
      <colorScale>
        <cfvo type="min"/>
        <cfvo type="percentile" val="50"/>
        <cfvo type="max"/>
        <color rgb="FFF8696B"/>
        <color rgb="FFFCFCFF"/>
        <color rgb="FF63BE7B"/>
      </colorScale>
    </cfRule>
  </conditionalFormatting>
  <conditionalFormatting sqref="R18">
    <cfRule type="colorScale" priority="1047">
      <colorScale>
        <cfvo type="min"/>
        <cfvo type="max"/>
        <color rgb="FFFCFCFF"/>
        <color rgb="FF63BE7B"/>
      </colorScale>
    </cfRule>
    <cfRule type="colorScale" priority="1048">
      <colorScale>
        <cfvo type="min"/>
        <cfvo type="percentile" val="50"/>
        <cfvo type="max"/>
        <color rgb="FFF8696B"/>
        <color rgb="FFFCFCFF"/>
        <color rgb="FF63BE7B"/>
      </colorScale>
    </cfRule>
  </conditionalFormatting>
  <conditionalFormatting sqref="S18">
    <cfRule type="colorScale" priority="1045">
      <colorScale>
        <cfvo type="min"/>
        <cfvo type="max"/>
        <color rgb="FFFCFCFF"/>
        <color rgb="FF63BE7B"/>
      </colorScale>
    </cfRule>
    <cfRule type="colorScale" priority="1046">
      <colorScale>
        <cfvo type="min"/>
        <cfvo type="percentile" val="50"/>
        <cfvo type="max"/>
        <color rgb="FFF8696B"/>
        <color rgb="FFFCFCFF"/>
        <color rgb="FF63BE7B"/>
      </colorScale>
    </cfRule>
  </conditionalFormatting>
  <conditionalFormatting sqref="T18">
    <cfRule type="colorScale" priority="1037">
      <colorScale>
        <cfvo type="min"/>
        <cfvo type="max"/>
        <color rgb="FFFCFCFF"/>
        <color rgb="FF63BE7B"/>
      </colorScale>
    </cfRule>
    <cfRule type="colorScale" priority="1038">
      <colorScale>
        <cfvo type="min"/>
        <cfvo type="percentile" val="50"/>
        <cfvo type="max"/>
        <color rgb="FFF8696B"/>
        <color rgb="FFFCFCFF"/>
        <color rgb="FF63BE7B"/>
      </colorScale>
    </cfRule>
    <cfRule type="colorScale" priority="1039">
      <colorScale>
        <cfvo type="min"/>
        <cfvo type="max"/>
        <color rgb="FFFFEF9C"/>
        <color rgb="FF63BE7B"/>
      </colorScale>
    </cfRule>
    <cfRule type="colorScale" priority="1040">
      <colorScale>
        <cfvo type="min"/>
        <cfvo type="max"/>
        <color rgb="FFFFEF9C"/>
        <color rgb="FF63BE7B"/>
      </colorScale>
    </cfRule>
    <cfRule type="colorScale" priority="1041">
      <colorScale>
        <cfvo type="min"/>
        <cfvo type="percentile" val="50"/>
        <cfvo type="max"/>
        <color rgb="FFF8696B"/>
        <color rgb="FFFCFCFF"/>
        <color rgb="FF63BE7B"/>
      </colorScale>
    </cfRule>
    <cfRule type="colorScale" priority="1042">
      <colorScale>
        <cfvo type="min"/>
        <cfvo type="max"/>
        <color rgb="FFFCFCFF"/>
        <color rgb="FF63BE7B"/>
      </colorScale>
    </cfRule>
    <cfRule type="colorScale" priority="1043">
      <colorScale>
        <cfvo type="min"/>
        <cfvo type="max"/>
        <color rgb="FFFCFCFF"/>
        <color rgb="FF63BE7B"/>
      </colorScale>
    </cfRule>
    <cfRule type="colorScale" priority="1044">
      <colorScale>
        <cfvo type="min"/>
        <cfvo type="max"/>
        <color rgb="FFFCFCFF"/>
        <color rgb="FF63BE7B"/>
      </colorScale>
    </cfRule>
  </conditionalFormatting>
  <conditionalFormatting sqref="U18">
    <cfRule type="colorScale" priority="1033">
      <colorScale>
        <cfvo type="min"/>
        <cfvo type="max"/>
        <color rgb="FFFCFCFF"/>
        <color rgb="FF63BE7B"/>
      </colorScale>
    </cfRule>
    <cfRule type="colorScale" priority="1034">
      <colorScale>
        <cfvo type="min"/>
        <cfvo type="percentile" val="50"/>
        <cfvo type="max"/>
        <color rgb="FFF8696B"/>
        <color rgb="FFFCFCFF"/>
        <color rgb="FF63BE7B"/>
      </colorScale>
    </cfRule>
    <cfRule type="colorScale" priority="1035">
      <colorScale>
        <cfvo type="min"/>
        <cfvo type="percentile" val="50"/>
        <cfvo type="max"/>
        <color rgb="FFF8696B"/>
        <color rgb="FFFCFCFF"/>
        <color rgb="FF63BE7B"/>
      </colorScale>
    </cfRule>
    <cfRule type="colorScale" priority="1036">
      <colorScale>
        <cfvo type="min"/>
        <cfvo type="max"/>
        <color rgb="FFFCFCFF"/>
        <color rgb="FF63BE7B"/>
      </colorScale>
    </cfRule>
  </conditionalFormatting>
  <conditionalFormatting sqref="V18">
    <cfRule type="colorScale" priority="1029">
      <colorScale>
        <cfvo type="min"/>
        <cfvo type="percentile" val="50"/>
        <cfvo type="max"/>
        <color rgb="FF63BE7B"/>
        <color rgb="FFFCFCFF"/>
        <color rgb="FFF8696B"/>
      </colorScale>
    </cfRule>
    <cfRule type="colorScale" priority="1030">
      <colorScale>
        <cfvo type="min"/>
        <cfvo type="percentile" val="50"/>
        <cfvo type="max"/>
        <color rgb="FF63BE7B"/>
        <color rgb="FFFCFCFF"/>
        <color rgb="FFF8696B"/>
      </colorScale>
    </cfRule>
    <cfRule type="colorScale" priority="1031">
      <colorScale>
        <cfvo type="min"/>
        <cfvo type="max"/>
        <color rgb="FF63BE7B"/>
        <color rgb="FFFCFCFF"/>
      </colorScale>
    </cfRule>
    <cfRule type="colorScale" priority="1032">
      <colorScale>
        <cfvo type="min"/>
        <cfvo type="percentile" val="50"/>
        <cfvo type="max"/>
        <color rgb="FF63BE7B"/>
        <color rgb="FFFCFCFF"/>
        <color rgb="FFF8696B"/>
      </colorScale>
    </cfRule>
  </conditionalFormatting>
  <conditionalFormatting sqref="W18">
    <cfRule type="colorScale" priority="1025">
      <colorScale>
        <cfvo type="min"/>
        <cfvo type="percentile" val="50"/>
        <cfvo type="max"/>
        <color rgb="FF63BE7B"/>
        <color rgb="FFFCFCFF"/>
        <color rgb="FFF8696B"/>
      </colorScale>
    </cfRule>
    <cfRule type="colorScale" priority="1026">
      <colorScale>
        <cfvo type="min"/>
        <cfvo type="percentile" val="50"/>
        <cfvo type="max"/>
        <color rgb="FF63BE7B"/>
        <color rgb="FFFCFCFF"/>
        <color rgb="FFF8696B"/>
      </colorScale>
    </cfRule>
    <cfRule type="colorScale" priority="1027">
      <colorScale>
        <cfvo type="min"/>
        <cfvo type="max"/>
        <color rgb="FF63BE7B"/>
        <color rgb="FFFCFCFF"/>
      </colorScale>
    </cfRule>
    <cfRule type="colorScale" priority="1028">
      <colorScale>
        <cfvo type="min"/>
        <cfvo type="percentile" val="50"/>
        <cfvo type="max"/>
        <color rgb="FF63BE7B"/>
        <color rgb="FFFCFCFF"/>
        <color rgb="FFF8696B"/>
      </colorScale>
    </cfRule>
  </conditionalFormatting>
  <conditionalFormatting sqref="D18">
    <cfRule type="colorScale" priority="1024">
      <colorScale>
        <cfvo type="min"/>
        <cfvo type="percentile" val="50"/>
        <cfvo type="max"/>
        <color rgb="FFF8696B"/>
        <color rgb="FFFCFCFF"/>
        <color rgb="FF63BE7B"/>
      </colorScale>
    </cfRule>
  </conditionalFormatting>
  <conditionalFormatting sqref="E18">
    <cfRule type="colorScale" priority="1023">
      <colorScale>
        <cfvo type="min"/>
        <cfvo type="max"/>
        <color rgb="FFFCFCFF"/>
        <color rgb="FF63BE7B"/>
      </colorScale>
    </cfRule>
  </conditionalFormatting>
  <conditionalFormatting sqref="O18">
    <cfRule type="colorScale" priority="1022">
      <colorScale>
        <cfvo type="min"/>
        <cfvo type="percentile" val="50"/>
        <cfvo type="max"/>
        <color rgb="FF63BE7B"/>
        <color rgb="FFFCFCFF"/>
        <color rgb="FFF8696B"/>
      </colorScale>
    </cfRule>
  </conditionalFormatting>
  <conditionalFormatting sqref="P18">
    <cfRule type="colorScale" priority="1021">
      <colorScale>
        <cfvo type="min"/>
        <cfvo type="percentile" val="50"/>
        <cfvo type="max"/>
        <color rgb="FF63BE7B"/>
        <color rgb="FFFCFCFF"/>
        <color rgb="FFF8696B"/>
      </colorScale>
    </cfRule>
  </conditionalFormatting>
  <conditionalFormatting sqref="Q18">
    <cfRule type="colorScale" priority="1020">
      <colorScale>
        <cfvo type="min"/>
        <cfvo type="percentile" val="50"/>
        <cfvo type="max"/>
        <color rgb="FFF8696B"/>
        <color rgb="FFFCFCFF"/>
        <color rgb="FF63BE7B"/>
      </colorScale>
    </cfRule>
  </conditionalFormatting>
  <conditionalFormatting sqref="R18">
    <cfRule type="colorScale" priority="1018">
      <colorScale>
        <cfvo type="min"/>
        <cfvo type="percentile" val="50"/>
        <cfvo type="max"/>
        <color rgb="FFF8696B"/>
        <color rgb="FFFCFCFF"/>
        <color rgb="FF63BE7B"/>
      </colorScale>
    </cfRule>
    <cfRule type="colorScale" priority="1019">
      <colorScale>
        <cfvo type="min"/>
        <cfvo type="max"/>
        <color rgb="FFFCFCFF"/>
        <color rgb="FF63BE7B"/>
      </colorScale>
    </cfRule>
  </conditionalFormatting>
  <conditionalFormatting sqref="S18">
    <cfRule type="colorScale" priority="1017">
      <colorScale>
        <cfvo type="min"/>
        <cfvo type="percentile" val="50"/>
        <cfvo type="max"/>
        <color rgb="FFF8696B"/>
        <color rgb="FFFCFCFF"/>
        <color rgb="FF63BE7B"/>
      </colorScale>
    </cfRule>
  </conditionalFormatting>
  <conditionalFormatting sqref="S18">
    <cfRule type="colorScale" priority="1016">
      <colorScale>
        <cfvo type="min"/>
        <cfvo type="max"/>
        <color rgb="FFFCFCFF"/>
        <color rgb="FF63BE7B"/>
      </colorScale>
    </cfRule>
  </conditionalFormatting>
  <conditionalFormatting sqref="T18">
    <cfRule type="colorScale" priority="1015">
      <colorScale>
        <cfvo type="min"/>
        <cfvo type="percentile" val="50"/>
        <cfvo type="max"/>
        <color rgb="FFF8696B"/>
        <color rgb="FFFCFCFF"/>
        <color rgb="FF63BE7B"/>
      </colorScale>
    </cfRule>
  </conditionalFormatting>
  <conditionalFormatting sqref="U18">
    <cfRule type="colorScale" priority="1014">
      <colorScale>
        <cfvo type="min"/>
        <cfvo type="percentile" val="50"/>
        <cfvo type="max"/>
        <color rgb="FFF8696B"/>
        <color rgb="FFFCFCFF"/>
        <color rgb="FF63BE7B"/>
      </colorScale>
    </cfRule>
  </conditionalFormatting>
  <conditionalFormatting sqref="V18">
    <cfRule type="colorScale" priority="1013">
      <colorScale>
        <cfvo type="min"/>
        <cfvo type="percentile" val="50"/>
        <cfvo type="max"/>
        <color rgb="FF63BE7B"/>
        <color rgb="FFFCFCFF"/>
        <color rgb="FFF8696B"/>
      </colorScale>
    </cfRule>
  </conditionalFormatting>
  <conditionalFormatting sqref="W18">
    <cfRule type="colorScale" priority="1012">
      <colorScale>
        <cfvo type="min"/>
        <cfvo type="percentile" val="50"/>
        <cfvo type="max"/>
        <color rgb="FF63BE7B"/>
        <color rgb="FFFCFCFF"/>
        <color rgb="FFF8696B"/>
      </colorScale>
    </cfRule>
  </conditionalFormatting>
  <conditionalFormatting sqref="D18">
    <cfRule type="colorScale" priority="1011">
      <colorScale>
        <cfvo type="min"/>
        <cfvo type="percentile" val="50"/>
        <cfvo type="max"/>
        <color rgb="FFF8696B"/>
        <color rgb="FFFCFCFF"/>
        <color rgb="FF63BE7B"/>
      </colorScale>
    </cfRule>
  </conditionalFormatting>
  <conditionalFormatting sqref="E18">
    <cfRule type="colorScale" priority="1010">
      <colorScale>
        <cfvo type="min"/>
        <cfvo type="max"/>
        <color rgb="FFFCFCFF"/>
        <color rgb="FF63BE7B"/>
      </colorScale>
    </cfRule>
  </conditionalFormatting>
  <conditionalFormatting sqref="O18">
    <cfRule type="colorScale" priority="1009">
      <colorScale>
        <cfvo type="min"/>
        <cfvo type="percentile" val="50"/>
        <cfvo type="max"/>
        <color rgb="FF63BE7B"/>
        <color rgb="FFFCFCFF"/>
        <color rgb="FFF8696B"/>
      </colorScale>
    </cfRule>
  </conditionalFormatting>
  <conditionalFormatting sqref="P18">
    <cfRule type="colorScale" priority="1008">
      <colorScale>
        <cfvo type="min"/>
        <cfvo type="percentile" val="50"/>
        <cfvo type="max"/>
        <color rgb="FF63BE7B"/>
        <color rgb="FFFCFCFF"/>
        <color rgb="FFF8696B"/>
      </colorScale>
    </cfRule>
  </conditionalFormatting>
  <conditionalFormatting sqref="Q18">
    <cfRule type="colorScale" priority="1007">
      <colorScale>
        <cfvo type="min"/>
        <cfvo type="percentile" val="50"/>
        <cfvo type="max"/>
        <color rgb="FFF8696B"/>
        <color rgb="FFFCFCFF"/>
        <color rgb="FF63BE7B"/>
      </colorScale>
    </cfRule>
  </conditionalFormatting>
  <conditionalFormatting sqref="R18">
    <cfRule type="colorScale" priority="1005">
      <colorScale>
        <cfvo type="min"/>
        <cfvo type="percentile" val="50"/>
        <cfvo type="max"/>
        <color rgb="FFF8696B"/>
        <color rgb="FFFCFCFF"/>
        <color rgb="FF63BE7B"/>
      </colorScale>
    </cfRule>
    <cfRule type="colorScale" priority="1006">
      <colorScale>
        <cfvo type="min"/>
        <cfvo type="max"/>
        <color rgb="FFFCFCFF"/>
        <color rgb="FF63BE7B"/>
      </colorScale>
    </cfRule>
  </conditionalFormatting>
  <conditionalFormatting sqref="S18">
    <cfRule type="colorScale" priority="1003">
      <colorScale>
        <cfvo type="min"/>
        <cfvo type="percentile" val="50"/>
        <cfvo type="max"/>
        <color rgb="FFF8696B"/>
        <color rgb="FFFCFCFF"/>
        <color rgb="FF63BE7B"/>
      </colorScale>
    </cfRule>
    <cfRule type="colorScale" priority="1004">
      <colorScale>
        <cfvo type="min"/>
        <cfvo type="max"/>
        <color rgb="FFFCFCFF"/>
        <color rgb="FF63BE7B"/>
      </colorScale>
    </cfRule>
  </conditionalFormatting>
  <conditionalFormatting sqref="T18">
    <cfRule type="colorScale" priority="1002">
      <colorScale>
        <cfvo type="min"/>
        <cfvo type="percentile" val="50"/>
        <cfvo type="max"/>
        <color rgb="FFF8696B"/>
        <color rgb="FFFCFCFF"/>
        <color rgb="FF63BE7B"/>
      </colorScale>
    </cfRule>
  </conditionalFormatting>
  <conditionalFormatting sqref="U18">
    <cfRule type="colorScale" priority="1001">
      <colorScale>
        <cfvo type="min"/>
        <cfvo type="percentile" val="50"/>
        <cfvo type="max"/>
        <color rgb="FFF8696B"/>
        <color rgb="FFFCFCFF"/>
        <color rgb="FF63BE7B"/>
      </colorScale>
    </cfRule>
  </conditionalFormatting>
  <conditionalFormatting sqref="W18">
    <cfRule type="colorScale" priority="1000">
      <colorScale>
        <cfvo type="min"/>
        <cfvo type="percentile" val="50"/>
        <cfvo type="max"/>
        <color rgb="FF63BE7B"/>
        <color rgb="FFFCFCFF"/>
        <color rgb="FFF8696B"/>
      </colorScale>
    </cfRule>
  </conditionalFormatting>
  <conditionalFormatting sqref="D18">
    <cfRule type="colorScale" priority="999">
      <colorScale>
        <cfvo type="min"/>
        <cfvo type="percentile" val="50"/>
        <cfvo type="max"/>
        <color rgb="FFF8696B"/>
        <color rgb="FFFCFCFF"/>
        <color rgb="FF63BE7B"/>
      </colorScale>
    </cfRule>
  </conditionalFormatting>
  <conditionalFormatting sqref="E18">
    <cfRule type="colorScale" priority="998">
      <colorScale>
        <cfvo type="min"/>
        <cfvo type="max"/>
        <color rgb="FFFCFCFF"/>
        <color rgb="FF63BE7B"/>
      </colorScale>
    </cfRule>
  </conditionalFormatting>
  <conditionalFormatting sqref="O18">
    <cfRule type="colorScale" priority="997">
      <colorScale>
        <cfvo type="min"/>
        <cfvo type="percentile" val="50"/>
        <cfvo type="max"/>
        <color rgb="FF63BE7B"/>
        <color rgb="FFFCFCFF"/>
        <color rgb="FFF8696B"/>
      </colorScale>
    </cfRule>
  </conditionalFormatting>
  <conditionalFormatting sqref="P18">
    <cfRule type="colorScale" priority="996">
      <colorScale>
        <cfvo type="min"/>
        <cfvo type="percentile" val="50"/>
        <cfvo type="max"/>
        <color rgb="FF63BE7B"/>
        <color rgb="FFFCFCFF"/>
        <color rgb="FFF8696B"/>
      </colorScale>
    </cfRule>
  </conditionalFormatting>
  <conditionalFormatting sqref="Q18">
    <cfRule type="colorScale" priority="995">
      <colorScale>
        <cfvo type="min"/>
        <cfvo type="percentile" val="50"/>
        <cfvo type="max"/>
        <color rgb="FFF8696B"/>
        <color rgb="FFFCFCFF"/>
        <color rgb="FF63BE7B"/>
      </colorScale>
    </cfRule>
  </conditionalFormatting>
  <conditionalFormatting sqref="R18">
    <cfRule type="colorScale" priority="994">
      <colorScale>
        <cfvo type="min"/>
        <cfvo type="max"/>
        <color rgb="FFFCFCFF"/>
        <color rgb="FF63BE7B"/>
      </colorScale>
    </cfRule>
  </conditionalFormatting>
  <conditionalFormatting sqref="S18">
    <cfRule type="colorScale" priority="992">
      <colorScale>
        <cfvo type="min"/>
        <cfvo type="percentile" val="50"/>
        <cfvo type="max"/>
        <color rgb="FFF8696B"/>
        <color rgb="FFFCFCFF"/>
        <color rgb="FF63BE7B"/>
      </colorScale>
    </cfRule>
    <cfRule type="colorScale" priority="993">
      <colorScale>
        <cfvo type="min"/>
        <cfvo type="max"/>
        <color rgb="FFFCFCFF"/>
        <color rgb="FF63BE7B"/>
      </colorScale>
    </cfRule>
  </conditionalFormatting>
  <conditionalFormatting sqref="T18">
    <cfRule type="colorScale" priority="991">
      <colorScale>
        <cfvo type="min"/>
        <cfvo type="percentile" val="50"/>
        <cfvo type="max"/>
        <color rgb="FFF8696B"/>
        <color rgb="FFFCFCFF"/>
        <color rgb="FF63BE7B"/>
      </colorScale>
    </cfRule>
  </conditionalFormatting>
  <conditionalFormatting sqref="U18">
    <cfRule type="colorScale" priority="990">
      <colorScale>
        <cfvo type="min"/>
        <cfvo type="percentile" val="50"/>
        <cfvo type="max"/>
        <color rgb="FFF8696B"/>
        <color rgb="FFFCFCFF"/>
        <color rgb="FF63BE7B"/>
      </colorScale>
    </cfRule>
  </conditionalFormatting>
  <conditionalFormatting sqref="W18">
    <cfRule type="colorScale" priority="989">
      <colorScale>
        <cfvo type="min"/>
        <cfvo type="percentile" val="50"/>
        <cfvo type="max"/>
        <color rgb="FF63BE7B"/>
        <color rgb="FFFCFCFF"/>
        <color rgb="FFF8696B"/>
      </colorScale>
    </cfRule>
  </conditionalFormatting>
  <conditionalFormatting sqref="D18">
    <cfRule type="colorScale" priority="988">
      <colorScale>
        <cfvo type="min"/>
        <cfvo type="percentile" val="50"/>
        <cfvo type="max"/>
        <color rgb="FFF8696B"/>
        <color rgb="FFFCFCFF"/>
        <color rgb="FF63BE7B"/>
      </colorScale>
    </cfRule>
  </conditionalFormatting>
  <conditionalFormatting sqref="E18">
    <cfRule type="colorScale" priority="987">
      <colorScale>
        <cfvo type="min"/>
        <cfvo type="max"/>
        <color rgb="FFFCFCFF"/>
        <color rgb="FF63BE7B"/>
      </colorScale>
    </cfRule>
  </conditionalFormatting>
  <conditionalFormatting sqref="O18">
    <cfRule type="colorScale" priority="986">
      <colorScale>
        <cfvo type="min"/>
        <cfvo type="percentile" val="50"/>
        <cfvo type="max"/>
        <color rgb="FF63BE7B"/>
        <color rgb="FFFCFCFF"/>
        <color rgb="FFF8696B"/>
      </colorScale>
    </cfRule>
  </conditionalFormatting>
  <conditionalFormatting sqref="P18">
    <cfRule type="colorScale" priority="985">
      <colorScale>
        <cfvo type="min"/>
        <cfvo type="percentile" val="50"/>
        <cfvo type="max"/>
        <color rgb="FF63BE7B"/>
        <color rgb="FFFCFCFF"/>
        <color rgb="FFF8696B"/>
      </colorScale>
    </cfRule>
  </conditionalFormatting>
  <conditionalFormatting sqref="Q18">
    <cfRule type="colorScale" priority="984">
      <colorScale>
        <cfvo type="min"/>
        <cfvo type="percentile" val="50"/>
        <cfvo type="max"/>
        <color rgb="FFF8696B"/>
        <color rgb="FFFCFCFF"/>
        <color rgb="FF63BE7B"/>
      </colorScale>
    </cfRule>
  </conditionalFormatting>
  <conditionalFormatting sqref="R18">
    <cfRule type="colorScale" priority="983">
      <colorScale>
        <cfvo type="min"/>
        <cfvo type="max"/>
        <color rgb="FFFCFCFF"/>
        <color rgb="FF63BE7B"/>
      </colorScale>
    </cfRule>
  </conditionalFormatting>
  <conditionalFormatting sqref="S18">
    <cfRule type="colorScale" priority="982">
      <colorScale>
        <cfvo type="min"/>
        <cfvo type="max"/>
        <color rgb="FFFCFCFF"/>
        <color rgb="FF63BE7B"/>
      </colorScale>
    </cfRule>
  </conditionalFormatting>
  <conditionalFormatting sqref="T18">
    <cfRule type="colorScale" priority="981">
      <colorScale>
        <cfvo type="min"/>
        <cfvo type="max"/>
        <color rgb="FFFCFCFF"/>
        <color rgb="FF63BE7B"/>
      </colorScale>
    </cfRule>
  </conditionalFormatting>
  <conditionalFormatting sqref="U18">
    <cfRule type="colorScale" priority="980">
      <colorScale>
        <cfvo type="min"/>
        <cfvo type="max"/>
        <color rgb="FFFCFCFF"/>
        <color rgb="FF63BE7B"/>
      </colorScale>
    </cfRule>
  </conditionalFormatting>
  <conditionalFormatting sqref="V18">
    <cfRule type="colorScale" priority="979">
      <colorScale>
        <cfvo type="min"/>
        <cfvo type="percentile" val="50"/>
        <cfvo type="max"/>
        <color rgb="FF63BE7B"/>
        <color rgb="FFFCFCFF"/>
        <color rgb="FFF8696B"/>
      </colorScale>
    </cfRule>
  </conditionalFormatting>
  <conditionalFormatting sqref="D18">
    <cfRule type="colorScale" priority="978">
      <colorScale>
        <cfvo type="min"/>
        <cfvo type="percentile" val="50"/>
        <cfvo type="max"/>
        <color rgb="FFF8696B"/>
        <color rgb="FFFCFCFF"/>
        <color rgb="FF63BE7B"/>
      </colorScale>
    </cfRule>
  </conditionalFormatting>
  <conditionalFormatting sqref="O18">
    <cfRule type="colorScale" priority="977">
      <colorScale>
        <cfvo type="min"/>
        <cfvo type="percentile" val="50"/>
        <cfvo type="max"/>
        <color rgb="FF63BE7B"/>
        <color rgb="FFFCFCFF"/>
        <color rgb="FFF8696B"/>
      </colorScale>
    </cfRule>
  </conditionalFormatting>
  <conditionalFormatting sqref="P18">
    <cfRule type="colorScale" priority="976">
      <colorScale>
        <cfvo type="min"/>
        <cfvo type="percentile" val="50"/>
        <cfvo type="max"/>
        <color rgb="FF63BE7B"/>
        <color rgb="FFFCFCFF"/>
        <color rgb="FFF8696B"/>
      </colorScale>
    </cfRule>
  </conditionalFormatting>
  <conditionalFormatting sqref="Q18">
    <cfRule type="colorScale" priority="975">
      <colorScale>
        <cfvo type="min"/>
        <cfvo type="percentile" val="50"/>
        <cfvo type="max"/>
        <color rgb="FFF8696B"/>
        <color rgb="FFFCFCFF"/>
        <color rgb="FF63BE7B"/>
      </colorScale>
    </cfRule>
  </conditionalFormatting>
  <conditionalFormatting sqref="R18">
    <cfRule type="colorScale" priority="974">
      <colorScale>
        <cfvo type="min"/>
        <cfvo type="max"/>
        <color rgb="FFFCFCFF"/>
        <color rgb="FF63BE7B"/>
      </colorScale>
    </cfRule>
  </conditionalFormatting>
  <conditionalFormatting sqref="S18">
    <cfRule type="colorScale" priority="973">
      <colorScale>
        <cfvo type="min"/>
        <cfvo type="percentile" val="50"/>
        <cfvo type="max"/>
        <color rgb="FFF8696B"/>
        <color rgb="FFFCFCFF"/>
        <color rgb="FF63BE7B"/>
      </colorScale>
    </cfRule>
  </conditionalFormatting>
  <conditionalFormatting sqref="T18">
    <cfRule type="colorScale" priority="972">
      <colorScale>
        <cfvo type="min"/>
        <cfvo type="percentile" val="50"/>
        <cfvo type="max"/>
        <color rgb="FFF8696B"/>
        <color rgb="FFFCFCFF"/>
        <color rgb="FF63BE7B"/>
      </colorScale>
    </cfRule>
  </conditionalFormatting>
  <conditionalFormatting sqref="U18">
    <cfRule type="colorScale" priority="971">
      <colorScale>
        <cfvo type="min"/>
        <cfvo type="percentile" val="50"/>
        <cfvo type="max"/>
        <color rgb="FFF8696B"/>
        <color rgb="FFFCFCFF"/>
        <color rgb="FF63BE7B"/>
      </colorScale>
    </cfRule>
  </conditionalFormatting>
  <conditionalFormatting sqref="V18">
    <cfRule type="colorScale" priority="970">
      <colorScale>
        <cfvo type="min"/>
        <cfvo type="percentile" val="50"/>
        <cfvo type="max"/>
        <color rgb="FF63BE7B"/>
        <color rgb="FFFCFCFF"/>
        <color rgb="FFF8696B"/>
      </colorScale>
    </cfRule>
  </conditionalFormatting>
  <conditionalFormatting sqref="W18">
    <cfRule type="colorScale" priority="969">
      <colorScale>
        <cfvo type="min"/>
        <cfvo type="percentile" val="50"/>
        <cfvo type="max"/>
        <color rgb="FF63BE7B"/>
        <color rgb="FFFCFCFF"/>
        <color rgb="FFF8696B"/>
      </colorScale>
    </cfRule>
  </conditionalFormatting>
  <conditionalFormatting sqref="E18">
    <cfRule type="colorScale" priority="965">
      <colorScale>
        <cfvo type="min"/>
        <cfvo type="max"/>
        <color rgb="FFFCFCFF"/>
        <color rgb="FF63BE7B"/>
      </colorScale>
    </cfRule>
    <cfRule type="colorScale" priority="966">
      <colorScale>
        <cfvo type="min"/>
        <cfvo type="max"/>
        <color rgb="FFFCFCFF"/>
        <color rgb="FF63BE7B"/>
      </colorScale>
    </cfRule>
    <cfRule type="colorScale" priority="967">
      <colorScale>
        <cfvo type="min"/>
        <cfvo type="percentile" val="50"/>
        <cfvo type="max"/>
        <color rgb="FFF8696B"/>
        <color rgb="FFFFEB84"/>
        <color rgb="FF63BE7B"/>
      </colorScale>
    </cfRule>
    <cfRule type="colorScale" priority="968">
      <colorScale>
        <cfvo type="min"/>
        <cfvo type="max"/>
        <color rgb="FFFFEF9C"/>
        <color rgb="FF63BE7B"/>
      </colorScale>
    </cfRule>
  </conditionalFormatting>
  <conditionalFormatting sqref="D18">
    <cfRule type="colorScale" priority="964">
      <colorScale>
        <cfvo type="min"/>
        <cfvo type="percentile" val="50"/>
        <cfvo type="max"/>
        <color rgb="FFF8696B"/>
        <color rgb="FFFCFCFF"/>
        <color rgb="FF63BE7B"/>
      </colorScale>
    </cfRule>
  </conditionalFormatting>
  <conditionalFormatting sqref="E18">
    <cfRule type="colorScale" priority="963">
      <colorScale>
        <cfvo type="min"/>
        <cfvo type="max"/>
        <color rgb="FFFCFCFF"/>
        <color rgb="FF63BE7B"/>
      </colorScale>
    </cfRule>
  </conditionalFormatting>
  <conditionalFormatting sqref="D18">
    <cfRule type="colorScale" priority="962">
      <colorScale>
        <cfvo type="min"/>
        <cfvo type="percentile" val="50"/>
        <cfvo type="max"/>
        <color rgb="FFF8696B"/>
        <color rgb="FFFCFCFF"/>
        <color rgb="FF63BE7B"/>
      </colorScale>
    </cfRule>
  </conditionalFormatting>
  <conditionalFormatting sqref="O18">
    <cfRule type="colorScale" priority="960">
      <colorScale>
        <cfvo type="min"/>
        <cfvo type="percentile" val="50"/>
        <cfvo type="max"/>
        <color rgb="FF63BE7B"/>
        <color rgb="FFFCFCFF"/>
        <color rgb="FFF8696B"/>
      </colorScale>
    </cfRule>
    <cfRule type="colorScale" priority="961">
      <colorScale>
        <cfvo type="min"/>
        <cfvo type="max"/>
        <color rgb="FFFCFCFF"/>
        <color rgb="FF63BE7B"/>
      </colorScale>
    </cfRule>
  </conditionalFormatting>
  <conditionalFormatting sqref="P18">
    <cfRule type="colorScale" priority="959">
      <colorScale>
        <cfvo type="min"/>
        <cfvo type="percentile" val="50"/>
        <cfvo type="max"/>
        <color rgb="FF63BE7B"/>
        <color rgb="FFFCFCFF"/>
        <color rgb="FFF8696B"/>
      </colorScale>
    </cfRule>
  </conditionalFormatting>
  <conditionalFormatting sqref="Q18">
    <cfRule type="colorScale" priority="958">
      <colorScale>
        <cfvo type="min"/>
        <cfvo type="percentile" val="50"/>
        <cfvo type="max"/>
        <color rgb="FFF8696B"/>
        <color rgb="FFFCFCFF"/>
        <color rgb="FF63BE7B"/>
      </colorScale>
    </cfRule>
  </conditionalFormatting>
  <conditionalFormatting sqref="R18">
    <cfRule type="colorScale" priority="957">
      <colorScale>
        <cfvo type="min"/>
        <cfvo type="max"/>
        <color rgb="FFFCFCFF"/>
        <color rgb="FF63BE7B"/>
      </colorScale>
    </cfRule>
  </conditionalFormatting>
  <conditionalFormatting sqref="S18">
    <cfRule type="colorScale" priority="956">
      <colorScale>
        <cfvo type="min"/>
        <cfvo type="percentile" val="50"/>
        <cfvo type="max"/>
        <color rgb="FFF8696B"/>
        <color rgb="FFFCFCFF"/>
        <color rgb="FF63BE7B"/>
      </colorScale>
    </cfRule>
  </conditionalFormatting>
  <conditionalFormatting sqref="T18">
    <cfRule type="colorScale" priority="955">
      <colorScale>
        <cfvo type="min"/>
        <cfvo type="percentile" val="50"/>
        <cfvo type="max"/>
        <color rgb="FFF8696B"/>
        <color rgb="FFFCFCFF"/>
        <color rgb="FF63BE7B"/>
      </colorScale>
    </cfRule>
  </conditionalFormatting>
  <conditionalFormatting sqref="U18">
    <cfRule type="colorScale" priority="954">
      <colorScale>
        <cfvo type="min"/>
        <cfvo type="percentile" val="50"/>
        <cfvo type="max"/>
        <color rgb="FFF8696B"/>
        <color rgb="FFFCFCFF"/>
        <color rgb="FF63BE7B"/>
      </colorScale>
    </cfRule>
  </conditionalFormatting>
  <conditionalFormatting sqref="V18">
    <cfRule type="colorScale" priority="953">
      <colorScale>
        <cfvo type="min"/>
        <cfvo type="percentile" val="50"/>
        <cfvo type="max"/>
        <color rgb="FF63BE7B"/>
        <color rgb="FFFCFCFF"/>
        <color rgb="FFF8696B"/>
      </colorScale>
    </cfRule>
  </conditionalFormatting>
  <conditionalFormatting sqref="W18">
    <cfRule type="colorScale" priority="952">
      <colorScale>
        <cfvo type="min"/>
        <cfvo type="percentile" val="50"/>
        <cfvo type="max"/>
        <color rgb="FF63BE7B"/>
        <color rgb="FFFCFCFF"/>
        <color rgb="FFF8696B"/>
      </colorScale>
    </cfRule>
  </conditionalFormatting>
  <conditionalFormatting sqref="E18">
    <cfRule type="colorScale" priority="951">
      <colorScale>
        <cfvo type="min"/>
        <cfvo type="max"/>
        <color rgb="FFFCFCFF"/>
        <color rgb="FF63BE7B"/>
      </colorScale>
    </cfRule>
  </conditionalFormatting>
  <conditionalFormatting sqref="Q18:W18">
    <cfRule type="colorScale" priority="950">
      <colorScale>
        <cfvo type="min"/>
        <cfvo type="max"/>
        <color rgb="FFFFEF9C"/>
        <color rgb="FF63BE7B"/>
      </colorScale>
    </cfRule>
  </conditionalFormatting>
  <conditionalFormatting sqref="R18:S18">
    <cfRule type="colorScale" priority="943">
      <colorScale>
        <cfvo type="min"/>
        <cfvo type="max"/>
        <color rgb="FFFFEF9C"/>
        <color rgb="FF63BE7B"/>
      </colorScale>
    </cfRule>
    <cfRule type="colorScale" priority="944">
      <colorScale>
        <cfvo type="min"/>
        <cfvo type="max"/>
        <color rgb="FFFFEF9C"/>
        <color rgb="FF63BE7B"/>
      </colorScale>
    </cfRule>
    <cfRule type="colorScale" priority="945">
      <colorScale>
        <cfvo type="min"/>
        <cfvo type="percentile" val="50"/>
        <cfvo type="max"/>
        <color rgb="FFF8696B"/>
        <color rgb="FFFCFCFF"/>
        <color rgb="FF63BE7B"/>
      </colorScale>
    </cfRule>
    <cfRule type="colorScale" priority="946">
      <colorScale>
        <cfvo type="min"/>
        <cfvo type="max"/>
        <color rgb="FFFCFCFF"/>
        <color rgb="FF63BE7B"/>
      </colorScale>
    </cfRule>
    <cfRule type="colorScale" priority="947">
      <colorScale>
        <cfvo type="min"/>
        <cfvo type="max"/>
        <color rgb="FFFCFCFF"/>
        <color rgb="FF63BE7B"/>
      </colorScale>
    </cfRule>
    <cfRule type="colorScale" priority="948">
      <colorScale>
        <cfvo type="min"/>
        <cfvo type="percentile" val="50"/>
        <cfvo type="max"/>
        <color rgb="FFF8696B"/>
        <color rgb="FFFCFCFF"/>
        <color rgb="FF63BE7B"/>
      </colorScale>
    </cfRule>
    <cfRule type="colorScale" priority="949">
      <colorScale>
        <cfvo type="min"/>
        <cfvo type="max"/>
        <color rgb="FFFCFCFF"/>
        <color rgb="FF63BE7B"/>
      </colorScale>
    </cfRule>
  </conditionalFormatting>
  <conditionalFormatting sqref="U18:W18">
    <cfRule type="colorScale" priority="940">
      <colorScale>
        <cfvo type="min"/>
        <cfvo type="max"/>
        <color rgb="FFFFEF9C"/>
        <color rgb="FF63BE7B"/>
      </colorScale>
    </cfRule>
    <cfRule type="colorScale" priority="941">
      <colorScale>
        <cfvo type="min"/>
        <cfvo type="max"/>
        <color rgb="FFFFEF9C"/>
        <color rgb="FF63BE7B"/>
      </colorScale>
    </cfRule>
    <cfRule type="colorScale" priority="942">
      <colorScale>
        <cfvo type="min"/>
        <cfvo type="max"/>
        <color rgb="FFFFEF9C"/>
        <color rgb="FF63BE7B"/>
      </colorScale>
    </cfRule>
  </conditionalFormatting>
  <conditionalFormatting sqref="F18">
    <cfRule type="colorScale" priority="939">
      <colorScale>
        <cfvo type="min"/>
        <cfvo type="max"/>
        <color rgb="FFFCFCFF"/>
        <color rgb="FF63BE7B"/>
      </colorScale>
    </cfRule>
  </conditionalFormatting>
  <conditionalFormatting sqref="F18">
    <cfRule type="colorScale" priority="933">
      <colorScale>
        <cfvo type="min"/>
        <cfvo type="max"/>
        <color rgb="FFFCFCFF"/>
        <color rgb="FF63BE7B"/>
      </colorScale>
    </cfRule>
    <cfRule type="colorScale" priority="934">
      <colorScale>
        <cfvo type="min"/>
        <cfvo type="max"/>
        <color rgb="FFFCFCFF"/>
        <color rgb="FF63BE7B"/>
      </colorScale>
    </cfRule>
    <cfRule type="colorScale" priority="935">
      <colorScale>
        <cfvo type="min"/>
        <cfvo type="max"/>
        <color rgb="FFFCFCFF"/>
        <color rgb="FF63BE7B"/>
      </colorScale>
    </cfRule>
    <cfRule type="colorScale" priority="936">
      <colorScale>
        <cfvo type="min"/>
        <cfvo type="percentile" val="50"/>
        <cfvo type="max"/>
        <color rgb="FFF8696B"/>
        <color rgb="FFFCFCFF"/>
        <color rgb="FF63BE7B"/>
      </colorScale>
    </cfRule>
    <cfRule type="colorScale" priority="937">
      <colorScale>
        <cfvo type="min"/>
        <cfvo type="max"/>
        <color rgb="FFFCFCFF"/>
        <color rgb="FF63BE7B"/>
      </colorScale>
    </cfRule>
    <cfRule type="colorScale" priority="938">
      <colorScale>
        <cfvo type="min"/>
        <cfvo type="percentile" val="50"/>
        <cfvo type="max"/>
        <color rgb="FFF8696B"/>
        <color rgb="FFFCFCFF"/>
        <color rgb="FF63BE7B"/>
      </colorScale>
    </cfRule>
  </conditionalFormatting>
  <conditionalFormatting sqref="F18">
    <cfRule type="colorScale" priority="932">
      <colorScale>
        <cfvo type="min"/>
        <cfvo type="max"/>
        <color rgb="FFFCFCFF"/>
        <color rgb="FF63BE7B"/>
      </colorScale>
    </cfRule>
  </conditionalFormatting>
  <conditionalFormatting sqref="F18">
    <cfRule type="colorScale" priority="931">
      <colorScale>
        <cfvo type="min"/>
        <cfvo type="max"/>
        <color rgb="FFFCFCFF"/>
        <color rgb="FF63BE7B"/>
      </colorScale>
    </cfRule>
  </conditionalFormatting>
  <conditionalFormatting sqref="F18">
    <cfRule type="colorScale" priority="930">
      <colorScale>
        <cfvo type="min"/>
        <cfvo type="max"/>
        <color rgb="FFFCFCFF"/>
        <color rgb="FF63BE7B"/>
      </colorScale>
    </cfRule>
  </conditionalFormatting>
  <conditionalFormatting sqref="F18">
    <cfRule type="colorScale" priority="929">
      <colorScale>
        <cfvo type="min"/>
        <cfvo type="max"/>
        <color rgb="FFFCFCFF"/>
        <color rgb="FF63BE7B"/>
      </colorScale>
    </cfRule>
  </conditionalFormatting>
  <conditionalFormatting sqref="F18">
    <cfRule type="colorScale" priority="925">
      <colorScale>
        <cfvo type="min"/>
        <cfvo type="max"/>
        <color rgb="FFFCFCFF"/>
        <color rgb="FF63BE7B"/>
      </colorScale>
    </cfRule>
    <cfRule type="colorScale" priority="926">
      <colorScale>
        <cfvo type="min"/>
        <cfvo type="max"/>
        <color rgb="FFFCFCFF"/>
        <color rgb="FF63BE7B"/>
      </colorScale>
    </cfRule>
    <cfRule type="colorScale" priority="927">
      <colorScale>
        <cfvo type="min"/>
        <cfvo type="percentile" val="50"/>
        <cfvo type="max"/>
        <color rgb="FFF8696B"/>
        <color rgb="FFFFEB84"/>
        <color rgb="FF63BE7B"/>
      </colorScale>
    </cfRule>
    <cfRule type="colorScale" priority="928">
      <colorScale>
        <cfvo type="min"/>
        <cfvo type="max"/>
        <color rgb="FFFFEF9C"/>
        <color rgb="FF63BE7B"/>
      </colorScale>
    </cfRule>
  </conditionalFormatting>
  <conditionalFormatting sqref="F18">
    <cfRule type="colorScale" priority="924">
      <colorScale>
        <cfvo type="min"/>
        <cfvo type="max"/>
        <color rgb="FFFCFCFF"/>
        <color rgb="FF63BE7B"/>
      </colorScale>
    </cfRule>
  </conditionalFormatting>
  <conditionalFormatting sqref="F18">
    <cfRule type="colorScale" priority="923">
      <colorScale>
        <cfvo type="min"/>
        <cfvo type="max"/>
        <color rgb="FFFCFCFF"/>
        <color rgb="FF63BE7B"/>
      </colorScale>
    </cfRule>
  </conditionalFormatting>
  <conditionalFormatting sqref="G18">
    <cfRule type="colorScale" priority="922">
      <colorScale>
        <cfvo type="min"/>
        <cfvo type="max"/>
        <color rgb="FFFCFCFF"/>
        <color rgb="FF63BE7B"/>
      </colorScale>
    </cfRule>
  </conditionalFormatting>
  <conditionalFormatting sqref="G18">
    <cfRule type="colorScale" priority="916">
      <colorScale>
        <cfvo type="min"/>
        <cfvo type="max"/>
        <color rgb="FFFCFCFF"/>
        <color rgb="FF63BE7B"/>
      </colorScale>
    </cfRule>
    <cfRule type="colorScale" priority="917">
      <colorScale>
        <cfvo type="min"/>
        <cfvo type="max"/>
        <color rgb="FFFCFCFF"/>
        <color rgb="FF63BE7B"/>
      </colorScale>
    </cfRule>
    <cfRule type="colorScale" priority="918">
      <colorScale>
        <cfvo type="min"/>
        <cfvo type="max"/>
        <color rgb="FFFCFCFF"/>
        <color rgb="FF63BE7B"/>
      </colorScale>
    </cfRule>
    <cfRule type="colorScale" priority="919">
      <colorScale>
        <cfvo type="min"/>
        <cfvo type="percentile" val="50"/>
        <cfvo type="max"/>
        <color rgb="FFF8696B"/>
        <color rgb="FFFCFCFF"/>
        <color rgb="FF63BE7B"/>
      </colorScale>
    </cfRule>
    <cfRule type="colorScale" priority="920">
      <colorScale>
        <cfvo type="min"/>
        <cfvo type="max"/>
        <color rgb="FFFCFCFF"/>
        <color rgb="FF63BE7B"/>
      </colorScale>
    </cfRule>
    <cfRule type="colorScale" priority="921">
      <colorScale>
        <cfvo type="min"/>
        <cfvo type="percentile" val="50"/>
        <cfvo type="max"/>
        <color rgb="FFF8696B"/>
        <color rgb="FFFCFCFF"/>
        <color rgb="FF63BE7B"/>
      </colorScale>
    </cfRule>
  </conditionalFormatting>
  <conditionalFormatting sqref="G18">
    <cfRule type="colorScale" priority="915">
      <colorScale>
        <cfvo type="min"/>
        <cfvo type="max"/>
        <color rgb="FFFCFCFF"/>
        <color rgb="FF63BE7B"/>
      </colorScale>
    </cfRule>
  </conditionalFormatting>
  <conditionalFormatting sqref="G18">
    <cfRule type="colorScale" priority="914">
      <colorScale>
        <cfvo type="min"/>
        <cfvo type="max"/>
        <color rgb="FFFCFCFF"/>
        <color rgb="FF63BE7B"/>
      </colorScale>
    </cfRule>
  </conditionalFormatting>
  <conditionalFormatting sqref="G18">
    <cfRule type="colorScale" priority="913">
      <colorScale>
        <cfvo type="min"/>
        <cfvo type="max"/>
        <color rgb="FFFCFCFF"/>
        <color rgb="FF63BE7B"/>
      </colorScale>
    </cfRule>
  </conditionalFormatting>
  <conditionalFormatting sqref="G18">
    <cfRule type="colorScale" priority="912">
      <colorScale>
        <cfvo type="min"/>
        <cfvo type="max"/>
        <color rgb="FFFCFCFF"/>
        <color rgb="FF63BE7B"/>
      </colorScale>
    </cfRule>
  </conditionalFormatting>
  <conditionalFormatting sqref="G18">
    <cfRule type="colorScale" priority="908">
      <colorScale>
        <cfvo type="min"/>
        <cfvo type="max"/>
        <color rgb="FFFCFCFF"/>
        <color rgb="FF63BE7B"/>
      </colorScale>
    </cfRule>
    <cfRule type="colorScale" priority="909">
      <colorScale>
        <cfvo type="min"/>
        <cfvo type="max"/>
        <color rgb="FFFCFCFF"/>
        <color rgb="FF63BE7B"/>
      </colorScale>
    </cfRule>
    <cfRule type="colorScale" priority="910">
      <colorScale>
        <cfvo type="min"/>
        <cfvo type="percentile" val="50"/>
        <cfvo type="max"/>
        <color rgb="FFF8696B"/>
        <color rgb="FFFFEB84"/>
        <color rgb="FF63BE7B"/>
      </colorScale>
    </cfRule>
    <cfRule type="colorScale" priority="911">
      <colorScale>
        <cfvo type="min"/>
        <cfvo type="max"/>
        <color rgb="FFFFEF9C"/>
        <color rgb="FF63BE7B"/>
      </colorScale>
    </cfRule>
  </conditionalFormatting>
  <conditionalFormatting sqref="G18">
    <cfRule type="colorScale" priority="907">
      <colorScale>
        <cfvo type="min"/>
        <cfvo type="max"/>
        <color rgb="FFFCFCFF"/>
        <color rgb="FF63BE7B"/>
      </colorScale>
    </cfRule>
  </conditionalFormatting>
  <conditionalFormatting sqref="G18">
    <cfRule type="colorScale" priority="906">
      <colorScale>
        <cfvo type="min"/>
        <cfvo type="max"/>
        <color rgb="FFFCFCFF"/>
        <color rgb="FF63BE7B"/>
      </colorScale>
    </cfRule>
  </conditionalFormatting>
  <conditionalFormatting sqref="H18">
    <cfRule type="colorScale" priority="905">
      <colorScale>
        <cfvo type="min"/>
        <cfvo type="max"/>
        <color rgb="FFFCFCFF"/>
        <color rgb="FF63BE7B"/>
      </colorScale>
    </cfRule>
  </conditionalFormatting>
  <conditionalFormatting sqref="H18">
    <cfRule type="colorScale" priority="899">
      <colorScale>
        <cfvo type="min"/>
        <cfvo type="max"/>
        <color rgb="FFFCFCFF"/>
        <color rgb="FF63BE7B"/>
      </colorScale>
    </cfRule>
    <cfRule type="colorScale" priority="900">
      <colorScale>
        <cfvo type="min"/>
        <cfvo type="max"/>
        <color rgb="FFFCFCFF"/>
        <color rgb="FF63BE7B"/>
      </colorScale>
    </cfRule>
    <cfRule type="colorScale" priority="901">
      <colorScale>
        <cfvo type="min"/>
        <cfvo type="max"/>
        <color rgb="FFFCFCFF"/>
        <color rgb="FF63BE7B"/>
      </colorScale>
    </cfRule>
    <cfRule type="colorScale" priority="902">
      <colorScale>
        <cfvo type="min"/>
        <cfvo type="percentile" val="50"/>
        <cfvo type="max"/>
        <color rgb="FFF8696B"/>
        <color rgb="FFFCFCFF"/>
        <color rgb="FF63BE7B"/>
      </colorScale>
    </cfRule>
    <cfRule type="colorScale" priority="903">
      <colorScale>
        <cfvo type="min"/>
        <cfvo type="max"/>
        <color rgb="FFFCFCFF"/>
        <color rgb="FF63BE7B"/>
      </colorScale>
    </cfRule>
    <cfRule type="colorScale" priority="904">
      <colorScale>
        <cfvo type="min"/>
        <cfvo type="percentile" val="50"/>
        <cfvo type="max"/>
        <color rgb="FFF8696B"/>
        <color rgb="FFFCFCFF"/>
        <color rgb="FF63BE7B"/>
      </colorScale>
    </cfRule>
  </conditionalFormatting>
  <conditionalFormatting sqref="H18">
    <cfRule type="colorScale" priority="898">
      <colorScale>
        <cfvo type="min"/>
        <cfvo type="max"/>
        <color rgb="FFFCFCFF"/>
        <color rgb="FF63BE7B"/>
      </colorScale>
    </cfRule>
  </conditionalFormatting>
  <conditionalFormatting sqref="H18">
    <cfRule type="colorScale" priority="897">
      <colorScale>
        <cfvo type="min"/>
        <cfvo type="max"/>
        <color rgb="FFFCFCFF"/>
        <color rgb="FF63BE7B"/>
      </colorScale>
    </cfRule>
  </conditionalFormatting>
  <conditionalFormatting sqref="H18">
    <cfRule type="colorScale" priority="896">
      <colorScale>
        <cfvo type="min"/>
        <cfvo type="max"/>
        <color rgb="FFFCFCFF"/>
        <color rgb="FF63BE7B"/>
      </colorScale>
    </cfRule>
  </conditionalFormatting>
  <conditionalFormatting sqref="H18">
    <cfRule type="colorScale" priority="895">
      <colorScale>
        <cfvo type="min"/>
        <cfvo type="max"/>
        <color rgb="FFFCFCFF"/>
        <color rgb="FF63BE7B"/>
      </colorScale>
    </cfRule>
  </conditionalFormatting>
  <conditionalFormatting sqref="H18">
    <cfRule type="colorScale" priority="891">
      <colorScale>
        <cfvo type="min"/>
        <cfvo type="max"/>
        <color rgb="FFFCFCFF"/>
        <color rgb="FF63BE7B"/>
      </colorScale>
    </cfRule>
    <cfRule type="colorScale" priority="892">
      <colorScale>
        <cfvo type="min"/>
        <cfvo type="max"/>
        <color rgb="FFFCFCFF"/>
        <color rgb="FF63BE7B"/>
      </colorScale>
    </cfRule>
    <cfRule type="colorScale" priority="893">
      <colorScale>
        <cfvo type="min"/>
        <cfvo type="percentile" val="50"/>
        <cfvo type="max"/>
        <color rgb="FFF8696B"/>
        <color rgb="FFFFEB84"/>
        <color rgb="FF63BE7B"/>
      </colorScale>
    </cfRule>
    <cfRule type="colorScale" priority="894">
      <colorScale>
        <cfvo type="min"/>
        <cfvo type="max"/>
        <color rgb="FFFFEF9C"/>
        <color rgb="FF63BE7B"/>
      </colorScale>
    </cfRule>
  </conditionalFormatting>
  <conditionalFormatting sqref="H18">
    <cfRule type="colorScale" priority="890">
      <colorScale>
        <cfvo type="min"/>
        <cfvo type="max"/>
        <color rgb="FFFCFCFF"/>
        <color rgb="FF63BE7B"/>
      </colorScale>
    </cfRule>
  </conditionalFormatting>
  <conditionalFormatting sqref="H18">
    <cfRule type="colorScale" priority="889">
      <colorScale>
        <cfvo type="min"/>
        <cfvo type="max"/>
        <color rgb="FFFCFCFF"/>
        <color rgb="FF63BE7B"/>
      </colorScale>
    </cfRule>
  </conditionalFormatting>
  <conditionalFormatting sqref="I18">
    <cfRule type="colorScale" priority="888">
      <colorScale>
        <cfvo type="min"/>
        <cfvo type="max"/>
        <color rgb="FFFCFCFF"/>
        <color rgb="FF63BE7B"/>
      </colorScale>
    </cfRule>
  </conditionalFormatting>
  <conditionalFormatting sqref="I18">
    <cfRule type="colorScale" priority="882">
      <colorScale>
        <cfvo type="min"/>
        <cfvo type="max"/>
        <color rgb="FFFCFCFF"/>
        <color rgb="FF63BE7B"/>
      </colorScale>
    </cfRule>
    <cfRule type="colorScale" priority="883">
      <colorScale>
        <cfvo type="min"/>
        <cfvo type="max"/>
        <color rgb="FFFCFCFF"/>
        <color rgb="FF63BE7B"/>
      </colorScale>
    </cfRule>
    <cfRule type="colorScale" priority="884">
      <colorScale>
        <cfvo type="min"/>
        <cfvo type="max"/>
        <color rgb="FFFCFCFF"/>
        <color rgb="FF63BE7B"/>
      </colorScale>
    </cfRule>
    <cfRule type="colorScale" priority="885">
      <colorScale>
        <cfvo type="min"/>
        <cfvo type="percentile" val="50"/>
        <cfvo type="max"/>
        <color rgb="FFF8696B"/>
        <color rgb="FFFCFCFF"/>
        <color rgb="FF63BE7B"/>
      </colorScale>
    </cfRule>
    <cfRule type="colorScale" priority="886">
      <colorScale>
        <cfvo type="min"/>
        <cfvo type="max"/>
        <color rgb="FFFCFCFF"/>
        <color rgb="FF63BE7B"/>
      </colorScale>
    </cfRule>
    <cfRule type="colorScale" priority="887">
      <colorScale>
        <cfvo type="min"/>
        <cfvo type="percentile" val="50"/>
        <cfvo type="max"/>
        <color rgb="FFF8696B"/>
        <color rgb="FFFCFCFF"/>
        <color rgb="FF63BE7B"/>
      </colorScale>
    </cfRule>
  </conditionalFormatting>
  <conditionalFormatting sqref="I18">
    <cfRule type="colorScale" priority="881">
      <colorScale>
        <cfvo type="min"/>
        <cfvo type="max"/>
        <color rgb="FFFCFCFF"/>
        <color rgb="FF63BE7B"/>
      </colorScale>
    </cfRule>
  </conditionalFormatting>
  <conditionalFormatting sqref="I18">
    <cfRule type="colorScale" priority="880">
      <colorScale>
        <cfvo type="min"/>
        <cfvo type="max"/>
        <color rgb="FFFCFCFF"/>
        <color rgb="FF63BE7B"/>
      </colorScale>
    </cfRule>
  </conditionalFormatting>
  <conditionalFormatting sqref="I18">
    <cfRule type="colorScale" priority="879">
      <colorScale>
        <cfvo type="min"/>
        <cfvo type="max"/>
        <color rgb="FFFCFCFF"/>
        <color rgb="FF63BE7B"/>
      </colorScale>
    </cfRule>
  </conditionalFormatting>
  <conditionalFormatting sqref="I18">
    <cfRule type="colorScale" priority="878">
      <colorScale>
        <cfvo type="min"/>
        <cfvo type="max"/>
        <color rgb="FFFCFCFF"/>
        <color rgb="FF63BE7B"/>
      </colorScale>
    </cfRule>
  </conditionalFormatting>
  <conditionalFormatting sqref="I18">
    <cfRule type="colorScale" priority="874">
      <colorScale>
        <cfvo type="min"/>
        <cfvo type="max"/>
        <color rgb="FFFCFCFF"/>
        <color rgb="FF63BE7B"/>
      </colorScale>
    </cfRule>
    <cfRule type="colorScale" priority="875">
      <colorScale>
        <cfvo type="min"/>
        <cfvo type="max"/>
        <color rgb="FFFCFCFF"/>
        <color rgb="FF63BE7B"/>
      </colorScale>
    </cfRule>
    <cfRule type="colorScale" priority="876">
      <colorScale>
        <cfvo type="min"/>
        <cfvo type="percentile" val="50"/>
        <cfvo type="max"/>
        <color rgb="FFF8696B"/>
        <color rgb="FFFFEB84"/>
        <color rgb="FF63BE7B"/>
      </colorScale>
    </cfRule>
    <cfRule type="colorScale" priority="877">
      <colorScale>
        <cfvo type="min"/>
        <cfvo type="max"/>
        <color rgb="FFFFEF9C"/>
        <color rgb="FF63BE7B"/>
      </colorScale>
    </cfRule>
  </conditionalFormatting>
  <conditionalFormatting sqref="I18">
    <cfRule type="colorScale" priority="873">
      <colorScale>
        <cfvo type="min"/>
        <cfvo type="max"/>
        <color rgb="FFFCFCFF"/>
        <color rgb="FF63BE7B"/>
      </colorScale>
    </cfRule>
  </conditionalFormatting>
  <conditionalFormatting sqref="I18">
    <cfRule type="colorScale" priority="872">
      <colorScale>
        <cfvo type="min"/>
        <cfvo type="max"/>
        <color rgb="FFFCFCFF"/>
        <color rgb="FF63BE7B"/>
      </colorScale>
    </cfRule>
  </conditionalFormatting>
  <conditionalFormatting sqref="J18">
    <cfRule type="colorScale" priority="871">
      <colorScale>
        <cfvo type="min"/>
        <cfvo type="max"/>
        <color rgb="FFFCFCFF"/>
        <color rgb="FF63BE7B"/>
      </colorScale>
    </cfRule>
  </conditionalFormatting>
  <conditionalFormatting sqref="J18">
    <cfRule type="colorScale" priority="865">
      <colorScale>
        <cfvo type="min"/>
        <cfvo type="max"/>
        <color rgb="FFFCFCFF"/>
        <color rgb="FF63BE7B"/>
      </colorScale>
    </cfRule>
    <cfRule type="colorScale" priority="866">
      <colorScale>
        <cfvo type="min"/>
        <cfvo type="max"/>
        <color rgb="FFFCFCFF"/>
        <color rgb="FF63BE7B"/>
      </colorScale>
    </cfRule>
    <cfRule type="colorScale" priority="867">
      <colorScale>
        <cfvo type="min"/>
        <cfvo type="max"/>
        <color rgb="FFFCFCFF"/>
        <color rgb="FF63BE7B"/>
      </colorScale>
    </cfRule>
    <cfRule type="colorScale" priority="868">
      <colorScale>
        <cfvo type="min"/>
        <cfvo type="percentile" val="50"/>
        <cfvo type="max"/>
        <color rgb="FFF8696B"/>
        <color rgb="FFFCFCFF"/>
        <color rgb="FF63BE7B"/>
      </colorScale>
    </cfRule>
    <cfRule type="colorScale" priority="869">
      <colorScale>
        <cfvo type="min"/>
        <cfvo type="max"/>
        <color rgb="FFFCFCFF"/>
        <color rgb="FF63BE7B"/>
      </colorScale>
    </cfRule>
    <cfRule type="colorScale" priority="870">
      <colorScale>
        <cfvo type="min"/>
        <cfvo type="percentile" val="50"/>
        <cfvo type="max"/>
        <color rgb="FFF8696B"/>
        <color rgb="FFFCFCFF"/>
        <color rgb="FF63BE7B"/>
      </colorScale>
    </cfRule>
  </conditionalFormatting>
  <conditionalFormatting sqref="J18">
    <cfRule type="colorScale" priority="864">
      <colorScale>
        <cfvo type="min"/>
        <cfvo type="max"/>
        <color rgb="FFFCFCFF"/>
        <color rgb="FF63BE7B"/>
      </colorScale>
    </cfRule>
  </conditionalFormatting>
  <conditionalFormatting sqref="J18">
    <cfRule type="colorScale" priority="863">
      <colorScale>
        <cfvo type="min"/>
        <cfvo type="max"/>
        <color rgb="FFFCFCFF"/>
        <color rgb="FF63BE7B"/>
      </colorScale>
    </cfRule>
  </conditionalFormatting>
  <conditionalFormatting sqref="J18">
    <cfRule type="colorScale" priority="862">
      <colorScale>
        <cfvo type="min"/>
        <cfvo type="max"/>
        <color rgb="FFFCFCFF"/>
        <color rgb="FF63BE7B"/>
      </colorScale>
    </cfRule>
  </conditionalFormatting>
  <conditionalFormatting sqref="J18">
    <cfRule type="colorScale" priority="861">
      <colorScale>
        <cfvo type="min"/>
        <cfvo type="max"/>
        <color rgb="FFFCFCFF"/>
        <color rgb="FF63BE7B"/>
      </colorScale>
    </cfRule>
  </conditionalFormatting>
  <conditionalFormatting sqref="J18">
    <cfRule type="colorScale" priority="857">
      <colorScale>
        <cfvo type="min"/>
        <cfvo type="max"/>
        <color rgb="FFFCFCFF"/>
        <color rgb="FF63BE7B"/>
      </colorScale>
    </cfRule>
    <cfRule type="colorScale" priority="858">
      <colorScale>
        <cfvo type="min"/>
        <cfvo type="max"/>
        <color rgb="FFFCFCFF"/>
        <color rgb="FF63BE7B"/>
      </colorScale>
    </cfRule>
    <cfRule type="colorScale" priority="859">
      <colorScale>
        <cfvo type="min"/>
        <cfvo type="percentile" val="50"/>
        <cfvo type="max"/>
        <color rgb="FFF8696B"/>
        <color rgb="FFFFEB84"/>
        <color rgb="FF63BE7B"/>
      </colorScale>
    </cfRule>
    <cfRule type="colorScale" priority="860">
      <colorScale>
        <cfvo type="min"/>
        <cfvo type="max"/>
        <color rgb="FFFFEF9C"/>
        <color rgb="FF63BE7B"/>
      </colorScale>
    </cfRule>
  </conditionalFormatting>
  <conditionalFormatting sqref="J18">
    <cfRule type="colorScale" priority="856">
      <colorScale>
        <cfvo type="min"/>
        <cfvo type="max"/>
        <color rgb="FFFCFCFF"/>
        <color rgb="FF63BE7B"/>
      </colorScale>
    </cfRule>
  </conditionalFormatting>
  <conditionalFormatting sqref="J18">
    <cfRule type="colorScale" priority="855">
      <colorScale>
        <cfvo type="min"/>
        <cfvo type="max"/>
        <color rgb="FFFCFCFF"/>
        <color rgb="FF63BE7B"/>
      </colorScale>
    </cfRule>
  </conditionalFormatting>
  <conditionalFormatting sqref="K18">
    <cfRule type="colorScale" priority="854">
      <colorScale>
        <cfvo type="min"/>
        <cfvo type="max"/>
        <color rgb="FFFCFCFF"/>
        <color rgb="FF63BE7B"/>
      </colorScale>
    </cfRule>
  </conditionalFormatting>
  <conditionalFormatting sqref="K18">
    <cfRule type="colorScale" priority="848">
      <colorScale>
        <cfvo type="min"/>
        <cfvo type="max"/>
        <color rgb="FFFCFCFF"/>
        <color rgb="FF63BE7B"/>
      </colorScale>
    </cfRule>
    <cfRule type="colorScale" priority="849">
      <colorScale>
        <cfvo type="min"/>
        <cfvo type="max"/>
        <color rgb="FFFCFCFF"/>
        <color rgb="FF63BE7B"/>
      </colorScale>
    </cfRule>
    <cfRule type="colorScale" priority="850">
      <colorScale>
        <cfvo type="min"/>
        <cfvo type="max"/>
        <color rgb="FFFCFCFF"/>
        <color rgb="FF63BE7B"/>
      </colorScale>
    </cfRule>
    <cfRule type="colorScale" priority="851">
      <colorScale>
        <cfvo type="min"/>
        <cfvo type="percentile" val="50"/>
        <cfvo type="max"/>
        <color rgb="FFF8696B"/>
        <color rgb="FFFCFCFF"/>
        <color rgb="FF63BE7B"/>
      </colorScale>
    </cfRule>
    <cfRule type="colorScale" priority="852">
      <colorScale>
        <cfvo type="min"/>
        <cfvo type="max"/>
        <color rgb="FFFCFCFF"/>
        <color rgb="FF63BE7B"/>
      </colorScale>
    </cfRule>
    <cfRule type="colorScale" priority="853">
      <colorScale>
        <cfvo type="min"/>
        <cfvo type="percentile" val="50"/>
        <cfvo type="max"/>
        <color rgb="FFF8696B"/>
        <color rgb="FFFCFCFF"/>
        <color rgb="FF63BE7B"/>
      </colorScale>
    </cfRule>
  </conditionalFormatting>
  <conditionalFormatting sqref="K18">
    <cfRule type="colorScale" priority="847">
      <colorScale>
        <cfvo type="min"/>
        <cfvo type="max"/>
        <color rgb="FFFCFCFF"/>
        <color rgb="FF63BE7B"/>
      </colorScale>
    </cfRule>
  </conditionalFormatting>
  <conditionalFormatting sqref="K18">
    <cfRule type="colorScale" priority="846">
      <colorScale>
        <cfvo type="min"/>
        <cfvo type="max"/>
        <color rgb="FFFCFCFF"/>
        <color rgb="FF63BE7B"/>
      </colorScale>
    </cfRule>
  </conditionalFormatting>
  <conditionalFormatting sqref="K18">
    <cfRule type="colorScale" priority="845">
      <colorScale>
        <cfvo type="min"/>
        <cfvo type="max"/>
        <color rgb="FFFCFCFF"/>
        <color rgb="FF63BE7B"/>
      </colorScale>
    </cfRule>
  </conditionalFormatting>
  <conditionalFormatting sqref="K18">
    <cfRule type="colorScale" priority="844">
      <colorScale>
        <cfvo type="min"/>
        <cfvo type="max"/>
        <color rgb="FFFCFCFF"/>
        <color rgb="FF63BE7B"/>
      </colorScale>
    </cfRule>
  </conditionalFormatting>
  <conditionalFormatting sqref="K18">
    <cfRule type="colorScale" priority="840">
      <colorScale>
        <cfvo type="min"/>
        <cfvo type="max"/>
        <color rgb="FFFCFCFF"/>
        <color rgb="FF63BE7B"/>
      </colorScale>
    </cfRule>
    <cfRule type="colorScale" priority="841">
      <colorScale>
        <cfvo type="min"/>
        <cfvo type="max"/>
        <color rgb="FFFCFCFF"/>
        <color rgb="FF63BE7B"/>
      </colorScale>
    </cfRule>
    <cfRule type="colorScale" priority="842">
      <colorScale>
        <cfvo type="min"/>
        <cfvo type="percentile" val="50"/>
        <cfvo type="max"/>
        <color rgb="FFF8696B"/>
        <color rgb="FFFFEB84"/>
        <color rgb="FF63BE7B"/>
      </colorScale>
    </cfRule>
    <cfRule type="colorScale" priority="843">
      <colorScale>
        <cfvo type="min"/>
        <cfvo type="max"/>
        <color rgb="FFFFEF9C"/>
        <color rgb="FF63BE7B"/>
      </colorScale>
    </cfRule>
  </conditionalFormatting>
  <conditionalFormatting sqref="K18">
    <cfRule type="colorScale" priority="839">
      <colorScale>
        <cfvo type="min"/>
        <cfvo type="max"/>
        <color rgb="FFFCFCFF"/>
        <color rgb="FF63BE7B"/>
      </colorScale>
    </cfRule>
  </conditionalFormatting>
  <conditionalFormatting sqref="K18">
    <cfRule type="colorScale" priority="838">
      <colorScale>
        <cfvo type="min"/>
        <cfvo type="max"/>
        <color rgb="FFFCFCFF"/>
        <color rgb="FF63BE7B"/>
      </colorScale>
    </cfRule>
  </conditionalFormatting>
  <conditionalFormatting sqref="L18">
    <cfRule type="colorScale" priority="837">
      <colorScale>
        <cfvo type="min"/>
        <cfvo type="max"/>
        <color rgb="FFFCFCFF"/>
        <color rgb="FF63BE7B"/>
      </colorScale>
    </cfRule>
  </conditionalFormatting>
  <conditionalFormatting sqref="L18">
    <cfRule type="colorScale" priority="831">
      <colorScale>
        <cfvo type="min"/>
        <cfvo type="max"/>
        <color rgb="FFFCFCFF"/>
        <color rgb="FF63BE7B"/>
      </colorScale>
    </cfRule>
    <cfRule type="colorScale" priority="832">
      <colorScale>
        <cfvo type="min"/>
        <cfvo type="max"/>
        <color rgb="FFFCFCFF"/>
        <color rgb="FF63BE7B"/>
      </colorScale>
    </cfRule>
    <cfRule type="colorScale" priority="833">
      <colorScale>
        <cfvo type="min"/>
        <cfvo type="max"/>
        <color rgb="FFFCFCFF"/>
        <color rgb="FF63BE7B"/>
      </colorScale>
    </cfRule>
    <cfRule type="colorScale" priority="834">
      <colorScale>
        <cfvo type="min"/>
        <cfvo type="percentile" val="50"/>
        <cfvo type="max"/>
        <color rgb="FFF8696B"/>
        <color rgb="FFFCFCFF"/>
        <color rgb="FF63BE7B"/>
      </colorScale>
    </cfRule>
    <cfRule type="colorScale" priority="835">
      <colorScale>
        <cfvo type="min"/>
        <cfvo type="max"/>
        <color rgb="FFFCFCFF"/>
        <color rgb="FF63BE7B"/>
      </colorScale>
    </cfRule>
    <cfRule type="colorScale" priority="836">
      <colorScale>
        <cfvo type="min"/>
        <cfvo type="percentile" val="50"/>
        <cfvo type="max"/>
        <color rgb="FFF8696B"/>
        <color rgb="FFFCFCFF"/>
        <color rgb="FF63BE7B"/>
      </colorScale>
    </cfRule>
  </conditionalFormatting>
  <conditionalFormatting sqref="L18">
    <cfRule type="colorScale" priority="830">
      <colorScale>
        <cfvo type="min"/>
        <cfvo type="max"/>
        <color rgb="FFFCFCFF"/>
        <color rgb="FF63BE7B"/>
      </colorScale>
    </cfRule>
  </conditionalFormatting>
  <conditionalFormatting sqref="L18">
    <cfRule type="colorScale" priority="829">
      <colorScale>
        <cfvo type="min"/>
        <cfvo type="max"/>
        <color rgb="FFFCFCFF"/>
        <color rgb="FF63BE7B"/>
      </colorScale>
    </cfRule>
  </conditionalFormatting>
  <conditionalFormatting sqref="L18">
    <cfRule type="colorScale" priority="828">
      <colorScale>
        <cfvo type="min"/>
        <cfvo type="max"/>
        <color rgb="FFFCFCFF"/>
        <color rgb="FF63BE7B"/>
      </colorScale>
    </cfRule>
  </conditionalFormatting>
  <conditionalFormatting sqref="L18">
    <cfRule type="colorScale" priority="827">
      <colorScale>
        <cfvo type="min"/>
        <cfvo type="max"/>
        <color rgb="FFFCFCFF"/>
        <color rgb="FF63BE7B"/>
      </colorScale>
    </cfRule>
  </conditionalFormatting>
  <conditionalFormatting sqref="L18">
    <cfRule type="colorScale" priority="823">
      <colorScale>
        <cfvo type="min"/>
        <cfvo type="max"/>
        <color rgb="FFFCFCFF"/>
        <color rgb="FF63BE7B"/>
      </colorScale>
    </cfRule>
    <cfRule type="colorScale" priority="824">
      <colorScale>
        <cfvo type="min"/>
        <cfvo type="max"/>
        <color rgb="FFFCFCFF"/>
        <color rgb="FF63BE7B"/>
      </colorScale>
    </cfRule>
    <cfRule type="colorScale" priority="825">
      <colorScale>
        <cfvo type="min"/>
        <cfvo type="percentile" val="50"/>
        <cfvo type="max"/>
        <color rgb="FFF8696B"/>
        <color rgb="FFFFEB84"/>
        <color rgb="FF63BE7B"/>
      </colorScale>
    </cfRule>
    <cfRule type="colorScale" priority="826">
      <colorScale>
        <cfvo type="min"/>
        <cfvo type="max"/>
        <color rgb="FFFFEF9C"/>
        <color rgb="FF63BE7B"/>
      </colorScale>
    </cfRule>
  </conditionalFormatting>
  <conditionalFormatting sqref="L18">
    <cfRule type="colorScale" priority="822">
      <colorScale>
        <cfvo type="min"/>
        <cfvo type="max"/>
        <color rgb="FFFCFCFF"/>
        <color rgb="FF63BE7B"/>
      </colorScale>
    </cfRule>
  </conditionalFormatting>
  <conditionalFormatting sqref="L18">
    <cfRule type="colorScale" priority="821">
      <colorScale>
        <cfvo type="min"/>
        <cfvo type="max"/>
        <color rgb="FFFCFCFF"/>
        <color rgb="FF63BE7B"/>
      </colorScale>
    </cfRule>
  </conditionalFormatting>
  <conditionalFormatting sqref="M18">
    <cfRule type="colorScale" priority="820">
      <colorScale>
        <cfvo type="min"/>
        <cfvo type="max"/>
        <color rgb="FFFCFCFF"/>
        <color rgb="FF63BE7B"/>
      </colorScale>
    </cfRule>
  </conditionalFormatting>
  <conditionalFormatting sqref="M18">
    <cfRule type="colorScale" priority="814">
      <colorScale>
        <cfvo type="min"/>
        <cfvo type="max"/>
        <color rgb="FFFCFCFF"/>
        <color rgb="FF63BE7B"/>
      </colorScale>
    </cfRule>
    <cfRule type="colorScale" priority="815">
      <colorScale>
        <cfvo type="min"/>
        <cfvo type="max"/>
        <color rgb="FFFCFCFF"/>
        <color rgb="FF63BE7B"/>
      </colorScale>
    </cfRule>
    <cfRule type="colorScale" priority="816">
      <colorScale>
        <cfvo type="min"/>
        <cfvo type="max"/>
        <color rgb="FFFCFCFF"/>
        <color rgb="FF63BE7B"/>
      </colorScale>
    </cfRule>
    <cfRule type="colorScale" priority="817">
      <colorScale>
        <cfvo type="min"/>
        <cfvo type="percentile" val="50"/>
        <cfvo type="max"/>
        <color rgb="FFF8696B"/>
        <color rgb="FFFCFCFF"/>
        <color rgb="FF63BE7B"/>
      </colorScale>
    </cfRule>
    <cfRule type="colorScale" priority="818">
      <colorScale>
        <cfvo type="min"/>
        <cfvo type="max"/>
        <color rgb="FFFCFCFF"/>
        <color rgb="FF63BE7B"/>
      </colorScale>
    </cfRule>
    <cfRule type="colorScale" priority="819">
      <colorScale>
        <cfvo type="min"/>
        <cfvo type="percentile" val="50"/>
        <cfvo type="max"/>
        <color rgb="FFF8696B"/>
        <color rgb="FFFCFCFF"/>
        <color rgb="FF63BE7B"/>
      </colorScale>
    </cfRule>
  </conditionalFormatting>
  <conditionalFormatting sqref="M18">
    <cfRule type="colorScale" priority="813">
      <colorScale>
        <cfvo type="min"/>
        <cfvo type="max"/>
        <color rgb="FFFCFCFF"/>
        <color rgb="FF63BE7B"/>
      </colorScale>
    </cfRule>
  </conditionalFormatting>
  <conditionalFormatting sqref="M18">
    <cfRule type="colorScale" priority="812">
      <colorScale>
        <cfvo type="min"/>
        <cfvo type="max"/>
        <color rgb="FFFCFCFF"/>
        <color rgb="FF63BE7B"/>
      </colorScale>
    </cfRule>
  </conditionalFormatting>
  <conditionalFormatting sqref="M18">
    <cfRule type="colorScale" priority="811">
      <colorScale>
        <cfvo type="min"/>
        <cfvo type="max"/>
        <color rgb="FFFCFCFF"/>
        <color rgb="FF63BE7B"/>
      </colorScale>
    </cfRule>
  </conditionalFormatting>
  <conditionalFormatting sqref="M18">
    <cfRule type="colorScale" priority="810">
      <colorScale>
        <cfvo type="min"/>
        <cfvo type="max"/>
        <color rgb="FFFCFCFF"/>
        <color rgb="FF63BE7B"/>
      </colorScale>
    </cfRule>
  </conditionalFormatting>
  <conditionalFormatting sqref="M18">
    <cfRule type="colorScale" priority="806">
      <colorScale>
        <cfvo type="min"/>
        <cfvo type="max"/>
        <color rgb="FFFCFCFF"/>
        <color rgb="FF63BE7B"/>
      </colorScale>
    </cfRule>
    <cfRule type="colorScale" priority="807">
      <colorScale>
        <cfvo type="min"/>
        <cfvo type="max"/>
        <color rgb="FFFCFCFF"/>
        <color rgb="FF63BE7B"/>
      </colorScale>
    </cfRule>
    <cfRule type="colorScale" priority="808">
      <colorScale>
        <cfvo type="min"/>
        <cfvo type="percentile" val="50"/>
        <cfvo type="max"/>
        <color rgb="FFF8696B"/>
        <color rgb="FFFFEB84"/>
        <color rgb="FF63BE7B"/>
      </colorScale>
    </cfRule>
    <cfRule type="colorScale" priority="809">
      <colorScale>
        <cfvo type="min"/>
        <cfvo type="max"/>
        <color rgb="FFFFEF9C"/>
        <color rgb="FF63BE7B"/>
      </colorScale>
    </cfRule>
  </conditionalFormatting>
  <conditionalFormatting sqref="M18">
    <cfRule type="colorScale" priority="805">
      <colorScale>
        <cfvo type="min"/>
        <cfvo type="max"/>
        <color rgb="FFFCFCFF"/>
        <color rgb="FF63BE7B"/>
      </colorScale>
    </cfRule>
  </conditionalFormatting>
  <conditionalFormatting sqref="M18">
    <cfRule type="colorScale" priority="804">
      <colorScale>
        <cfvo type="min"/>
        <cfvo type="max"/>
        <color rgb="FFFCFCFF"/>
        <color rgb="FF63BE7B"/>
      </colorScale>
    </cfRule>
  </conditionalFormatting>
  <conditionalFormatting sqref="N18">
    <cfRule type="colorScale" priority="803">
      <colorScale>
        <cfvo type="min"/>
        <cfvo type="max"/>
        <color rgb="FFFCFCFF"/>
        <color rgb="FF63BE7B"/>
      </colorScale>
    </cfRule>
  </conditionalFormatting>
  <conditionalFormatting sqref="N18">
    <cfRule type="colorScale" priority="797">
      <colorScale>
        <cfvo type="min"/>
        <cfvo type="max"/>
        <color rgb="FFFCFCFF"/>
        <color rgb="FF63BE7B"/>
      </colorScale>
    </cfRule>
    <cfRule type="colorScale" priority="798">
      <colorScale>
        <cfvo type="min"/>
        <cfvo type="max"/>
        <color rgb="FFFCFCFF"/>
        <color rgb="FF63BE7B"/>
      </colorScale>
    </cfRule>
    <cfRule type="colorScale" priority="799">
      <colorScale>
        <cfvo type="min"/>
        <cfvo type="max"/>
        <color rgb="FFFCFCFF"/>
        <color rgb="FF63BE7B"/>
      </colorScale>
    </cfRule>
    <cfRule type="colorScale" priority="800">
      <colorScale>
        <cfvo type="min"/>
        <cfvo type="percentile" val="50"/>
        <cfvo type="max"/>
        <color rgb="FFF8696B"/>
        <color rgb="FFFCFCFF"/>
        <color rgb="FF63BE7B"/>
      </colorScale>
    </cfRule>
    <cfRule type="colorScale" priority="801">
      <colorScale>
        <cfvo type="min"/>
        <cfvo type="max"/>
        <color rgb="FFFCFCFF"/>
        <color rgb="FF63BE7B"/>
      </colorScale>
    </cfRule>
    <cfRule type="colorScale" priority="802">
      <colorScale>
        <cfvo type="min"/>
        <cfvo type="percentile" val="50"/>
        <cfvo type="max"/>
        <color rgb="FFF8696B"/>
        <color rgb="FFFCFCFF"/>
        <color rgb="FF63BE7B"/>
      </colorScale>
    </cfRule>
  </conditionalFormatting>
  <conditionalFormatting sqref="N18">
    <cfRule type="colorScale" priority="796">
      <colorScale>
        <cfvo type="min"/>
        <cfvo type="max"/>
        <color rgb="FFFCFCFF"/>
        <color rgb="FF63BE7B"/>
      </colorScale>
    </cfRule>
  </conditionalFormatting>
  <conditionalFormatting sqref="N18">
    <cfRule type="colorScale" priority="795">
      <colorScale>
        <cfvo type="min"/>
        <cfvo type="max"/>
        <color rgb="FFFCFCFF"/>
        <color rgb="FF63BE7B"/>
      </colorScale>
    </cfRule>
  </conditionalFormatting>
  <conditionalFormatting sqref="N18">
    <cfRule type="colorScale" priority="794">
      <colorScale>
        <cfvo type="min"/>
        <cfvo type="max"/>
        <color rgb="FFFCFCFF"/>
        <color rgb="FF63BE7B"/>
      </colorScale>
    </cfRule>
  </conditionalFormatting>
  <conditionalFormatting sqref="N18">
    <cfRule type="colorScale" priority="793">
      <colorScale>
        <cfvo type="min"/>
        <cfvo type="max"/>
        <color rgb="FFFCFCFF"/>
        <color rgb="FF63BE7B"/>
      </colorScale>
    </cfRule>
  </conditionalFormatting>
  <conditionalFormatting sqref="N18">
    <cfRule type="colorScale" priority="789">
      <colorScale>
        <cfvo type="min"/>
        <cfvo type="max"/>
        <color rgb="FFFCFCFF"/>
        <color rgb="FF63BE7B"/>
      </colorScale>
    </cfRule>
    <cfRule type="colorScale" priority="790">
      <colorScale>
        <cfvo type="min"/>
        <cfvo type="max"/>
        <color rgb="FFFCFCFF"/>
        <color rgb="FF63BE7B"/>
      </colorScale>
    </cfRule>
    <cfRule type="colorScale" priority="791">
      <colorScale>
        <cfvo type="min"/>
        <cfvo type="percentile" val="50"/>
        <cfvo type="max"/>
        <color rgb="FFF8696B"/>
        <color rgb="FFFFEB84"/>
        <color rgb="FF63BE7B"/>
      </colorScale>
    </cfRule>
    <cfRule type="colorScale" priority="792">
      <colorScale>
        <cfvo type="min"/>
        <cfvo type="max"/>
        <color rgb="FFFFEF9C"/>
        <color rgb="FF63BE7B"/>
      </colorScale>
    </cfRule>
  </conditionalFormatting>
  <conditionalFormatting sqref="N18">
    <cfRule type="colorScale" priority="788">
      <colorScale>
        <cfvo type="min"/>
        <cfvo type="max"/>
        <color rgb="FFFCFCFF"/>
        <color rgb="FF63BE7B"/>
      </colorScale>
    </cfRule>
  </conditionalFormatting>
  <conditionalFormatting sqref="N18">
    <cfRule type="colorScale" priority="787">
      <colorScale>
        <cfvo type="min"/>
        <cfvo type="max"/>
        <color rgb="FFFCFCFF"/>
        <color rgb="FF63BE7B"/>
      </colorScale>
    </cfRule>
  </conditionalFormatting>
  <conditionalFormatting sqref="D18">
    <cfRule type="colorScale" priority="786">
      <colorScale>
        <cfvo type="min"/>
        <cfvo type="percentile" val="50"/>
        <cfvo type="max"/>
        <color rgb="FFF8696B"/>
        <color rgb="FFFCFCFF"/>
        <color rgb="FF63BE7B"/>
      </colorScale>
    </cfRule>
  </conditionalFormatting>
  <conditionalFormatting sqref="G18">
    <cfRule type="colorScale" priority="785">
      <colorScale>
        <cfvo type="min"/>
        <cfvo type="max"/>
        <color rgb="FFFCFCFF"/>
        <color rgb="FF63BE7B"/>
      </colorScale>
    </cfRule>
  </conditionalFormatting>
  <conditionalFormatting sqref="J18">
    <cfRule type="colorScale" priority="784">
      <colorScale>
        <cfvo type="min"/>
        <cfvo type="max"/>
        <color rgb="FFFCFCFF"/>
        <color rgb="FF63BE7B"/>
      </colorScale>
    </cfRule>
  </conditionalFormatting>
  <conditionalFormatting sqref="M18">
    <cfRule type="colorScale" priority="783">
      <colorScale>
        <cfvo type="min"/>
        <cfvo type="max"/>
        <color rgb="FFFCFCFF"/>
        <color rgb="FF63BE7B"/>
      </colorScale>
    </cfRule>
  </conditionalFormatting>
  <conditionalFormatting sqref="N18">
    <cfRule type="colorScale" priority="782">
      <colorScale>
        <cfvo type="min"/>
        <cfvo type="max"/>
        <color rgb="FFFCFCFF"/>
        <color rgb="FF63BE7B"/>
      </colorScale>
    </cfRule>
  </conditionalFormatting>
  <conditionalFormatting sqref="O18">
    <cfRule type="colorScale" priority="781">
      <colorScale>
        <cfvo type="min"/>
        <cfvo type="percentile" val="50"/>
        <cfvo type="max"/>
        <color rgb="FF63BE7B"/>
        <color rgb="FFFCFCFF"/>
        <color rgb="FFF8696B"/>
      </colorScale>
    </cfRule>
  </conditionalFormatting>
  <conditionalFormatting sqref="P18">
    <cfRule type="colorScale" priority="780">
      <colorScale>
        <cfvo type="min"/>
        <cfvo type="percentile" val="50"/>
        <cfvo type="max"/>
        <color rgb="FF63BE7B"/>
        <color rgb="FFFCFCFF"/>
        <color rgb="FFF8696B"/>
      </colorScale>
    </cfRule>
  </conditionalFormatting>
  <conditionalFormatting sqref="Q18">
    <cfRule type="colorScale" priority="779">
      <colorScale>
        <cfvo type="min"/>
        <cfvo type="percentile" val="50"/>
        <cfvo type="max"/>
        <color rgb="FFF8696B"/>
        <color rgb="FFFCFCFF"/>
        <color rgb="FF63BE7B"/>
      </colorScale>
    </cfRule>
  </conditionalFormatting>
  <conditionalFormatting sqref="R18">
    <cfRule type="colorScale" priority="778">
      <colorScale>
        <cfvo type="min"/>
        <cfvo type="max"/>
        <color rgb="FFFCFCFF"/>
        <color rgb="FF63BE7B"/>
      </colorScale>
    </cfRule>
  </conditionalFormatting>
  <conditionalFormatting sqref="S18">
    <cfRule type="colorScale" priority="777">
      <colorScale>
        <cfvo type="min"/>
        <cfvo type="percentile" val="50"/>
        <cfvo type="max"/>
        <color rgb="FFF8696B"/>
        <color rgb="FFFCFCFF"/>
        <color rgb="FF63BE7B"/>
      </colorScale>
    </cfRule>
  </conditionalFormatting>
  <conditionalFormatting sqref="T18">
    <cfRule type="colorScale" priority="776">
      <colorScale>
        <cfvo type="min"/>
        <cfvo type="percentile" val="50"/>
        <cfvo type="max"/>
        <color rgb="FFF8696B"/>
        <color rgb="FFFCFCFF"/>
        <color rgb="FF63BE7B"/>
      </colorScale>
    </cfRule>
  </conditionalFormatting>
  <conditionalFormatting sqref="U18">
    <cfRule type="colorScale" priority="775">
      <colorScale>
        <cfvo type="min"/>
        <cfvo type="percentile" val="50"/>
        <cfvo type="max"/>
        <color rgb="FFF8696B"/>
        <color rgb="FFFCFCFF"/>
        <color rgb="FF63BE7B"/>
      </colorScale>
    </cfRule>
  </conditionalFormatting>
  <conditionalFormatting sqref="V18">
    <cfRule type="colorScale" priority="774">
      <colorScale>
        <cfvo type="min"/>
        <cfvo type="percentile" val="50"/>
        <cfvo type="max"/>
        <color rgb="FF63BE7B"/>
        <color rgb="FFFCFCFF"/>
        <color rgb="FFF8696B"/>
      </colorScale>
    </cfRule>
  </conditionalFormatting>
  <conditionalFormatting sqref="W18">
    <cfRule type="colorScale" priority="773">
      <colorScale>
        <cfvo type="min"/>
        <cfvo type="percentile" val="50"/>
        <cfvo type="max"/>
        <color rgb="FF63BE7B"/>
        <color rgb="FFFCFCFF"/>
        <color rgb="FFF8696B"/>
      </colorScale>
    </cfRule>
  </conditionalFormatting>
  <conditionalFormatting sqref="D18">
    <cfRule type="colorScale" priority="772">
      <colorScale>
        <cfvo type="min"/>
        <cfvo type="percentile" val="50"/>
        <cfvo type="max"/>
        <color rgb="FFF8696B"/>
        <color rgb="FFFCFCFF"/>
        <color rgb="FF63BE7B"/>
      </colorScale>
    </cfRule>
  </conditionalFormatting>
  <conditionalFormatting sqref="G18">
    <cfRule type="colorScale" priority="771">
      <colorScale>
        <cfvo type="min"/>
        <cfvo type="max"/>
        <color rgb="FFFCFCFF"/>
        <color rgb="FF63BE7B"/>
      </colorScale>
    </cfRule>
  </conditionalFormatting>
  <conditionalFormatting sqref="J18">
    <cfRule type="colorScale" priority="770">
      <colorScale>
        <cfvo type="min"/>
        <cfvo type="max"/>
        <color rgb="FFFCFCFF"/>
        <color rgb="FF63BE7B"/>
      </colorScale>
    </cfRule>
  </conditionalFormatting>
  <conditionalFormatting sqref="M18">
    <cfRule type="colorScale" priority="769">
      <colorScale>
        <cfvo type="min"/>
        <cfvo type="max"/>
        <color rgb="FFFCFCFF"/>
        <color rgb="FF63BE7B"/>
      </colorScale>
    </cfRule>
  </conditionalFormatting>
  <conditionalFormatting sqref="N18">
    <cfRule type="colorScale" priority="768">
      <colorScale>
        <cfvo type="min"/>
        <cfvo type="max"/>
        <color rgb="FFFCFCFF"/>
        <color rgb="FF63BE7B"/>
      </colorScale>
    </cfRule>
  </conditionalFormatting>
  <conditionalFormatting sqref="O18">
    <cfRule type="colorScale" priority="767">
      <colorScale>
        <cfvo type="min"/>
        <cfvo type="percentile" val="50"/>
        <cfvo type="max"/>
        <color rgb="FF63BE7B"/>
        <color rgb="FFFCFCFF"/>
        <color rgb="FFF8696B"/>
      </colorScale>
    </cfRule>
  </conditionalFormatting>
  <conditionalFormatting sqref="P18">
    <cfRule type="colorScale" priority="766">
      <colorScale>
        <cfvo type="min"/>
        <cfvo type="percentile" val="50"/>
        <cfvo type="max"/>
        <color rgb="FF63BE7B"/>
        <color rgb="FFFCFCFF"/>
        <color rgb="FFF8696B"/>
      </colorScale>
    </cfRule>
  </conditionalFormatting>
  <conditionalFormatting sqref="Q18">
    <cfRule type="colorScale" priority="765">
      <colorScale>
        <cfvo type="min"/>
        <cfvo type="percentile" val="50"/>
        <cfvo type="max"/>
        <color rgb="FFF8696B"/>
        <color rgb="FFFCFCFF"/>
        <color rgb="FF63BE7B"/>
      </colorScale>
    </cfRule>
  </conditionalFormatting>
  <conditionalFormatting sqref="R18">
    <cfRule type="colorScale" priority="764">
      <colorScale>
        <cfvo type="min"/>
        <cfvo type="max"/>
        <color rgb="FFFCFCFF"/>
        <color rgb="FF63BE7B"/>
      </colorScale>
    </cfRule>
  </conditionalFormatting>
  <conditionalFormatting sqref="S18">
    <cfRule type="colorScale" priority="763">
      <colorScale>
        <cfvo type="min"/>
        <cfvo type="percentile" val="50"/>
        <cfvo type="max"/>
        <color rgb="FFF8696B"/>
        <color rgb="FFFCFCFF"/>
        <color rgb="FF63BE7B"/>
      </colorScale>
    </cfRule>
  </conditionalFormatting>
  <conditionalFormatting sqref="T18">
    <cfRule type="colorScale" priority="762">
      <colorScale>
        <cfvo type="min"/>
        <cfvo type="percentile" val="50"/>
        <cfvo type="max"/>
        <color rgb="FFF8696B"/>
        <color rgb="FFFCFCFF"/>
        <color rgb="FF63BE7B"/>
      </colorScale>
    </cfRule>
  </conditionalFormatting>
  <conditionalFormatting sqref="U18">
    <cfRule type="colorScale" priority="761">
      <colorScale>
        <cfvo type="min"/>
        <cfvo type="percentile" val="50"/>
        <cfvo type="max"/>
        <color rgb="FFF8696B"/>
        <color rgb="FFFCFCFF"/>
        <color rgb="FF63BE7B"/>
      </colorScale>
    </cfRule>
  </conditionalFormatting>
  <conditionalFormatting sqref="V18">
    <cfRule type="colorScale" priority="760">
      <colorScale>
        <cfvo type="min"/>
        <cfvo type="percentile" val="50"/>
        <cfvo type="max"/>
        <color rgb="FF63BE7B"/>
        <color rgb="FFFCFCFF"/>
        <color rgb="FFF8696B"/>
      </colorScale>
    </cfRule>
  </conditionalFormatting>
  <conditionalFormatting sqref="W18">
    <cfRule type="colorScale" priority="759">
      <colorScale>
        <cfvo type="min"/>
        <cfvo type="percentile" val="50"/>
        <cfvo type="max"/>
        <color rgb="FF63BE7B"/>
        <color rgb="FFFCFCFF"/>
        <color rgb="FFF8696B"/>
      </colorScale>
    </cfRule>
  </conditionalFormatting>
  <conditionalFormatting sqref="D18">
    <cfRule type="colorScale" priority="758">
      <colorScale>
        <cfvo type="min"/>
        <cfvo type="percentile" val="50"/>
        <cfvo type="max"/>
        <color rgb="FFF8696B"/>
        <color rgb="FFFCFCFF"/>
        <color rgb="FF63BE7B"/>
      </colorScale>
    </cfRule>
  </conditionalFormatting>
  <conditionalFormatting sqref="G18">
    <cfRule type="colorScale" priority="757">
      <colorScale>
        <cfvo type="min"/>
        <cfvo type="max"/>
        <color rgb="FFFCFCFF"/>
        <color rgb="FF63BE7B"/>
      </colorScale>
    </cfRule>
  </conditionalFormatting>
  <conditionalFormatting sqref="J18">
    <cfRule type="colorScale" priority="756">
      <colorScale>
        <cfvo type="min"/>
        <cfvo type="max"/>
        <color rgb="FFFCFCFF"/>
        <color rgb="FF63BE7B"/>
      </colorScale>
    </cfRule>
  </conditionalFormatting>
  <conditionalFormatting sqref="M18">
    <cfRule type="colorScale" priority="755">
      <colorScale>
        <cfvo type="min"/>
        <cfvo type="max"/>
        <color rgb="FFFCFCFF"/>
        <color rgb="FF63BE7B"/>
      </colorScale>
    </cfRule>
  </conditionalFormatting>
  <conditionalFormatting sqref="N18">
    <cfRule type="colorScale" priority="754">
      <colorScale>
        <cfvo type="min"/>
        <cfvo type="max"/>
        <color rgb="FFFCFCFF"/>
        <color rgb="FF63BE7B"/>
      </colorScale>
    </cfRule>
  </conditionalFormatting>
  <conditionalFormatting sqref="O18">
    <cfRule type="colorScale" priority="753">
      <colorScale>
        <cfvo type="min"/>
        <cfvo type="percentile" val="50"/>
        <cfvo type="max"/>
        <color rgb="FF63BE7B"/>
        <color rgb="FFFCFCFF"/>
        <color rgb="FFF8696B"/>
      </colorScale>
    </cfRule>
  </conditionalFormatting>
  <conditionalFormatting sqref="P18">
    <cfRule type="colorScale" priority="752">
      <colorScale>
        <cfvo type="min"/>
        <cfvo type="percentile" val="50"/>
        <cfvo type="max"/>
        <color rgb="FF63BE7B"/>
        <color rgb="FFFCFCFF"/>
        <color rgb="FFF8696B"/>
      </colorScale>
    </cfRule>
  </conditionalFormatting>
  <conditionalFormatting sqref="Q18">
    <cfRule type="colorScale" priority="751">
      <colorScale>
        <cfvo type="min"/>
        <cfvo type="percentile" val="50"/>
        <cfvo type="max"/>
        <color rgb="FFF8696B"/>
        <color rgb="FFFCFCFF"/>
        <color rgb="FF63BE7B"/>
      </colorScale>
    </cfRule>
  </conditionalFormatting>
  <conditionalFormatting sqref="R18">
    <cfRule type="colorScale" priority="750">
      <colorScale>
        <cfvo type="min"/>
        <cfvo type="max"/>
        <color rgb="FFFCFCFF"/>
        <color rgb="FF63BE7B"/>
      </colorScale>
    </cfRule>
  </conditionalFormatting>
  <conditionalFormatting sqref="S18">
    <cfRule type="colorScale" priority="748">
      <colorScale>
        <cfvo type="min"/>
        <cfvo type="percentile" val="50"/>
        <cfvo type="max"/>
        <color rgb="FFF8696B"/>
        <color rgb="FFFCFCFF"/>
        <color rgb="FF63BE7B"/>
      </colorScale>
    </cfRule>
    <cfRule type="colorScale" priority="749">
      <colorScale>
        <cfvo type="min"/>
        <cfvo type="max"/>
        <color rgb="FFFCFCFF"/>
        <color rgb="FF63BE7B"/>
      </colorScale>
    </cfRule>
  </conditionalFormatting>
  <conditionalFormatting sqref="T18">
    <cfRule type="colorScale" priority="747">
      <colorScale>
        <cfvo type="min"/>
        <cfvo type="percentile" val="50"/>
        <cfvo type="max"/>
        <color rgb="FFF8696B"/>
        <color rgb="FFFCFCFF"/>
        <color rgb="FF63BE7B"/>
      </colorScale>
    </cfRule>
  </conditionalFormatting>
  <conditionalFormatting sqref="U18">
    <cfRule type="colorScale" priority="746">
      <colorScale>
        <cfvo type="min"/>
        <cfvo type="percentile" val="50"/>
        <cfvo type="max"/>
        <color rgb="FFF8696B"/>
        <color rgb="FFFCFCFF"/>
        <color rgb="FF63BE7B"/>
      </colorScale>
    </cfRule>
  </conditionalFormatting>
  <conditionalFormatting sqref="V18">
    <cfRule type="colorScale" priority="745">
      <colorScale>
        <cfvo type="min"/>
        <cfvo type="percentile" val="50"/>
        <cfvo type="max"/>
        <color rgb="FF63BE7B"/>
        <color rgb="FFFCFCFF"/>
        <color rgb="FFF8696B"/>
      </colorScale>
    </cfRule>
  </conditionalFormatting>
  <conditionalFormatting sqref="W18">
    <cfRule type="colorScale" priority="744">
      <colorScale>
        <cfvo type="min"/>
        <cfvo type="percentile" val="50"/>
        <cfvo type="max"/>
        <color rgb="FF63BE7B"/>
        <color rgb="FFFCFCFF"/>
        <color rgb="FFF8696B"/>
      </colorScale>
    </cfRule>
  </conditionalFormatting>
  <conditionalFormatting sqref="G13">
    <cfRule type="colorScale" priority="742">
      <colorScale>
        <cfvo type="min"/>
        <cfvo type="max"/>
        <color rgb="FFFCFCFF"/>
        <color rgb="FF63BE7B"/>
      </colorScale>
    </cfRule>
    <cfRule type="colorScale" priority="743">
      <colorScale>
        <cfvo type="min"/>
        <cfvo type="percentile" val="50"/>
        <cfvo type="max"/>
        <color rgb="FFF8696B"/>
        <color rgb="FFFCFCFF"/>
        <color rgb="FF63BE7B"/>
      </colorScale>
    </cfRule>
  </conditionalFormatting>
  <conditionalFormatting sqref="S13">
    <cfRule type="colorScale" priority="740">
      <colorScale>
        <cfvo type="min"/>
        <cfvo type="max"/>
        <color rgb="FFFCFCFF"/>
        <color rgb="FF63BE7B"/>
      </colorScale>
    </cfRule>
    <cfRule type="colorScale" priority="741">
      <colorScale>
        <cfvo type="min"/>
        <cfvo type="percentile" val="50"/>
        <cfvo type="max"/>
        <color rgb="FFF8696B"/>
        <color rgb="FFFCFCFF"/>
        <color rgb="FF63BE7B"/>
      </colorScale>
    </cfRule>
  </conditionalFormatting>
  <conditionalFormatting sqref="T13">
    <cfRule type="colorScale" priority="738">
      <colorScale>
        <cfvo type="min"/>
        <cfvo type="max"/>
        <color rgb="FFFCFCFF"/>
        <color rgb="FF63BE7B"/>
      </colorScale>
    </cfRule>
    <cfRule type="colorScale" priority="739">
      <colorScale>
        <cfvo type="min"/>
        <cfvo type="percentile" val="50"/>
        <cfvo type="max"/>
        <color rgb="FFF8696B"/>
        <color rgb="FFFCFCFF"/>
        <color rgb="FF63BE7B"/>
      </colorScale>
    </cfRule>
  </conditionalFormatting>
  <conditionalFormatting sqref="U13">
    <cfRule type="colorScale" priority="736">
      <colorScale>
        <cfvo type="min"/>
        <cfvo type="max"/>
        <color rgb="FFFCFCFF"/>
        <color rgb="FF63BE7B"/>
      </colorScale>
    </cfRule>
    <cfRule type="colorScale" priority="737">
      <colorScale>
        <cfvo type="min"/>
        <cfvo type="percentile" val="50"/>
        <cfvo type="max"/>
        <color rgb="FF63BE7B"/>
        <color rgb="FFFCFCFF"/>
        <color rgb="FFF8696B"/>
      </colorScale>
    </cfRule>
  </conditionalFormatting>
  <conditionalFormatting sqref="D2:D11 D13">
    <cfRule type="colorScale" priority="735">
      <colorScale>
        <cfvo type="min"/>
        <cfvo type="percentile" val="50"/>
        <cfvo type="max"/>
        <color rgb="FFF8696B"/>
        <color rgb="FFFCFCFF"/>
        <color rgb="FF63BE7B"/>
      </colorScale>
    </cfRule>
  </conditionalFormatting>
  <conditionalFormatting sqref="G2:G11 G13">
    <cfRule type="colorScale" priority="734">
      <colorScale>
        <cfvo type="min"/>
        <cfvo type="max"/>
        <color rgb="FFFCFCFF"/>
        <color rgb="FF63BE7B"/>
      </colorScale>
    </cfRule>
  </conditionalFormatting>
  <conditionalFormatting sqref="J2:J11 J13">
    <cfRule type="colorScale" priority="733">
      <colorScale>
        <cfvo type="min"/>
        <cfvo type="max"/>
        <color rgb="FFFCFCFF"/>
        <color rgb="FF63BE7B"/>
      </colorScale>
    </cfRule>
  </conditionalFormatting>
  <conditionalFormatting sqref="M2:M11 M13">
    <cfRule type="colorScale" priority="732">
      <colorScale>
        <cfvo type="min"/>
        <cfvo type="max"/>
        <color rgb="FFFCFCFF"/>
        <color rgb="FF63BE7B"/>
      </colorScale>
    </cfRule>
  </conditionalFormatting>
  <conditionalFormatting sqref="N2:N11 N13">
    <cfRule type="colorScale" priority="731">
      <colorScale>
        <cfvo type="min"/>
        <cfvo type="max"/>
        <color rgb="FFFCFCFF"/>
        <color rgb="FF63BE7B"/>
      </colorScale>
    </cfRule>
  </conditionalFormatting>
  <conditionalFormatting sqref="O2:O11 O13">
    <cfRule type="colorScale" priority="730">
      <colorScale>
        <cfvo type="min"/>
        <cfvo type="percentile" val="50"/>
        <cfvo type="max"/>
        <color rgb="FF63BE7B"/>
        <color rgb="FFFCFCFF"/>
        <color rgb="FFF8696B"/>
      </colorScale>
    </cfRule>
  </conditionalFormatting>
  <conditionalFormatting sqref="P2:P11 P13">
    <cfRule type="colorScale" priority="729">
      <colorScale>
        <cfvo type="min"/>
        <cfvo type="percentile" val="50"/>
        <cfvo type="max"/>
        <color rgb="FF63BE7B"/>
        <color rgb="FFFCFCFF"/>
        <color rgb="FFF8696B"/>
      </colorScale>
    </cfRule>
  </conditionalFormatting>
  <conditionalFormatting sqref="Q2:Q11 Q13">
    <cfRule type="colorScale" priority="728">
      <colorScale>
        <cfvo type="min"/>
        <cfvo type="percentile" val="50"/>
        <cfvo type="max"/>
        <color rgb="FFF8696B"/>
        <color rgb="FFFCFCFF"/>
        <color rgb="FF63BE7B"/>
      </colorScale>
    </cfRule>
  </conditionalFormatting>
  <conditionalFormatting sqref="R2:R11 R13">
    <cfRule type="colorScale" priority="727">
      <colorScale>
        <cfvo type="min"/>
        <cfvo type="max"/>
        <color rgb="FFFCFCFF"/>
        <color rgb="FF63BE7B"/>
      </colorScale>
    </cfRule>
  </conditionalFormatting>
  <conditionalFormatting sqref="S2:S11 S13">
    <cfRule type="colorScale" priority="726">
      <colorScale>
        <cfvo type="min"/>
        <cfvo type="percentile" val="50"/>
        <cfvo type="max"/>
        <color rgb="FFF8696B"/>
        <color rgb="FFFCFCFF"/>
        <color rgb="FF63BE7B"/>
      </colorScale>
    </cfRule>
  </conditionalFormatting>
  <conditionalFormatting sqref="T2:T11 T13">
    <cfRule type="colorScale" priority="725">
      <colorScale>
        <cfvo type="min"/>
        <cfvo type="percentile" val="50"/>
        <cfvo type="max"/>
        <color rgb="FFF8696B"/>
        <color rgb="FFFCFCFF"/>
        <color rgb="FF63BE7B"/>
      </colorScale>
    </cfRule>
  </conditionalFormatting>
  <conditionalFormatting sqref="U2:U11 U13">
    <cfRule type="colorScale" priority="724">
      <colorScale>
        <cfvo type="min"/>
        <cfvo type="percentile" val="50"/>
        <cfvo type="max"/>
        <color rgb="FFF8696B"/>
        <color rgb="FFFCFCFF"/>
        <color rgb="FF63BE7B"/>
      </colorScale>
    </cfRule>
  </conditionalFormatting>
  <conditionalFormatting sqref="V2:V11 V13">
    <cfRule type="colorScale" priority="723">
      <colorScale>
        <cfvo type="min"/>
        <cfvo type="percentile" val="50"/>
        <cfvo type="max"/>
        <color rgb="FF63BE7B"/>
        <color rgb="FFFCFCFF"/>
        <color rgb="FFF8696B"/>
      </colorScale>
    </cfRule>
  </conditionalFormatting>
  <conditionalFormatting sqref="W2:W11 W13">
    <cfRule type="colorScale" priority="722">
      <colorScale>
        <cfvo type="min"/>
        <cfvo type="percentile" val="50"/>
        <cfvo type="max"/>
        <color rgb="FF63BE7B"/>
        <color rgb="FFFCFCFF"/>
        <color rgb="FFF8696B"/>
      </colorScale>
    </cfRule>
  </conditionalFormatting>
  <conditionalFormatting sqref="S19">
    <cfRule type="colorScale" priority="721">
      <colorScale>
        <cfvo type="min"/>
        <cfvo type="percentile" val="50"/>
        <cfvo type="max"/>
        <color rgb="FFF8696B"/>
        <color rgb="FFFCFCFF"/>
        <color rgb="FF63BE7B"/>
      </colorScale>
    </cfRule>
  </conditionalFormatting>
  <conditionalFormatting sqref="D19">
    <cfRule type="colorScale" priority="720">
      <colorScale>
        <cfvo type="min"/>
        <cfvo type="percentile" val="50"/>
        <cfvo type="max"/>
        <color rgb="FFF8696B"/>
        <color rgb="FFFCFCFF"/>
        <color rgb="FF63BE7B"/>
      </colorScale>
    </cfRule>
  </conditionalFormatting>
  <conditionalFormatting sqref="E19:N19">
    <cfRule type="colorScale" priority="719">
      <colorScale>
        <cfvo type="min"/>
        <cfvo type="max"/>
        <color rgb="FFFCFCFF"/>
        <color rgb="FF63BE7B"/>
      </colorScale>
    </cfRule>
  </conditionalFormatting>
  <conditionalFormatting sqref="O19">
    <cfRule type="colorScale" priority="718">
      <colorScale>
        <cfvo type="min"/>
        <cfvo type="percentile" val="50"/>
        <cfvo type="max"/>
        <color rgb="FF63BE7B"/>
        <color rgb="FFFCFCFF"/>
        <color rgb="FFF8696B"/>
      </colorScale>
    </cfRule>
  </conditionalFormatting>
  <conditionalFormatting sqref="P19">
    <cfRule type="colorScale" priority="717">
      <colorScale>
        <cfvo type="min"/>
        <cfvo type="percentile" val="50"/>
        <cfvo type="max"/>
        <color rgb="FF63BE7B"/>
        <color rgb="FFFCFCFF"/>
        <color rgb="FFF8696B"/>
      </colorScale>
    </cfRule>
  </conditionalFormatting>
  <conditionalFormatting sqref="Q19">
    <cfRule type="colorScale" priority="716">
      <colorScale>
        <cfvo type="min"/>
        <cfvo type="percentile" val="50"/>
        <cfvo type="max"/>
        <color rgb="FFF8696B"/>
        <color rgb="FFFCFCFF"/>
        <color rgb="FF63BE7B"/>
      </colorScale>
    </cfRule>
  </conditionalFormatting>
  <conditionalFormatting sqref="R19">
    <cfRule type="colorScale" priority="714">
      <colorScale>
        <cfvo type="min"/>
        <cfvo type="percentile" val="50"/>
        <cfvo type="max"/>
        <color rgb="FFF8696B"/>
        <color rgb="FFFCFCFF"/>
        <color rgb="FF63BE7B"/>
      </colorScale>
    </cfRule>
    <cfRule type="colorScale" priority="715">
      <colorScale>
        <cfvo type="min"/>
        <cfvo type="max"/>
        <color rgb="FFFCFCFF"/>
        <color rgb="FF63BE7B"/>
      </colorScale>
    </cfRule>
  </conditionalFormatting>
  <conditionalFormatting sqref="S19">
    <cfRule type="colorScale" priority="713">
      <colorScale>
        <cfvo type="min"/>
        <cfvo type="percentile" val="50"/>
        <cfvo type="max"/>
        <color rgb="FFF8696B"/>
        <color rgb="FFFCFCFF"/>
        <color rgb="FF63BE7B"/>
      </colorScale>
    </cfRule>
  </conditionalFormatting>
  <conditionalFormatting sqref="T19">
    <cfRule type="colorScale" priority="712">
      <colorScale>
        <cfvo type="min"/>
        <cfvo type="percentile" val="50"/>
        <cfvo type="max"/>
        <color rgb="FFF8696B"/>
        <color rgb="FFFCFCFF"/>
        <color rgb="FF63BE7B"/>
      </colorScale>
    </cfRule>
  </conditionalFormatting>
  <conditionalFormatting sqref="U19">
    <cfRule type="colorScale" priority="711">
      <colorScale>
        <cfvo type="min"/>
        <cfvo type="percentile" val="50"/>
        <cfvo type="max"/>
        <color rgb="FFF8696B"/>
        <color rgb="FFFCFCFF"/>
        <color rgb="FF63BE7B"/>
      </colorScale>
    </cfRule>
  </conditionalFormatting>
  <conditionalFormatting sqref="V19">
    <cfRule type="colorScale" priority="710">
      <colorScale>
        <cfvo type="min"/>
        <cfvo type="percentile" val="50"/>
        <cfvo type="max"/>
        <color rgb="FF63BE7B"/>
        <color rgb="FFFCFCFF"/>
        <color rgb="FFF8696B"/>
      </colorScale>
    </cfRule>
  </conditionalFormatting>
  <conditionalFormatting sqref="W19">
    <cfRule type="colorScale" priority="709">
      <colorScale>
        <cfvo type="min"/>
        <cfvo type="percentile" val="50"/>
        <cfvo type="max"/>
        <color rgb="FF63BE7B"/>
        <color rgb="FFFCFCFF"/>
        <color rgb="FFF8696B"/>
      </colorScale>
    </cfRule>
  </conditionalFormatting>
  <conditionalFormatting sqref="D19">
    <cfRule type="colorScale" priority="708">
      <colorScale>
        <cfvo type="min"/>
        <cfvo type="percentile" val="50"/>
        <cfvo type="max"/>
        <color rgb="FFF8696B"/>
        <color rgb="FFFCFCFF"/>
        <color rgb="FF63BE7B"/>
      </colorScale>
    </cfRule>
  </conditionalFormatting>
  <conditionalFormatting sqref="O19">
    <cfRule type="colorScale" priority="707">
      <colorScale>
        <cfvo type="min"/>
        <cfvo type="percentile" val="50"/>
        <cfvo type="max"/>
        <color rgb="FF63BE7B"/>
        <color rgb="FFFCFCFF"/>
        <color rgb="FFF8696B"/>
      </colorScale>
    </cfRule>
  </conditionalFormatting>
  <conditionalFormatting sqref="P19">
    <cfRule type="colorScale" priority="706">
      <colorScale>
        <cfvo type="min"/>
        <cfvo type="percentile" val="50"/>
        <cfvo type="max"/>
        <color rgb="FF63BE7B"/>
        <color rgb="FFFCFCFF"/>
        <color rgb="FFF8696B"/>
      </colorScale>
    </cfRule>
  </conditionalFormatting>
  <conditionalFormatting sqref="Q19">
    <cfRule type="colorScale" priority="705">
      <colorScale>
        <cfvo type="min"/>
        <cfvo type="percentile" val="50"/>
        <cfvo type="max"/>
        <color rgb="FFF8696B"/>
        <color rgb="FFFCFCFF"/>
        <color rgb="FF63BE7B"/>
      </colorScale>
    </cfRule>
  </conditionalFormatting>
  <conditionalFormatting sqref="R19">
    <cfRule type="colorScale" priority="703">
      <colorScale>
        <cfvo type="min"/>
        <cfvo type="max"/>
        <color rgb="FFFCFCFF"/>
        <color rgb="FF63BE7B"/>
      </colorScale>
    </cfRule>
    <cfRule type="colorScale" priority="704">
      <colorScale>
        <cfvo type="min"/>
        <cfvo type="percentile" val="50"/>
        <cfvo type="max"/>
        <color rgb="FFF8696B"/>
        <color rgb="FFFCFCFF"/>
        <color rgb="FF63BE7B"/>
      </colorScale>
    </cfRule>
  </conditionalFormatting>
  <conditionalFormatting sqref="S19">
    <cfRule type="colorScale" priority="702">
      <colorScale>
        <cfvo type="min"/>
        <cfvo type="percentile" val="50"/>
        <cfvo type="max"/>
        <color rgb="FFF8696B"/>
        <color rgb="FFFCFCFF"/>
        <color rgb="FF63BE7B"/>
      </colorScale>
    </cfRule>
  </conditionalFormatting>
  <conditionalFormatting sqref="T19">
    <cfRule type="colorScale" priority="701">
      <colorScale>
        <cfvo type="min"/>
        <cfvo type="percentile" val="50"/>
        <cfvo type="max"/>
        <color rgb="FFF8696B"/>
        <color rgb="FFFCFCFF"/>
        <color rgb="FF63BE7B"/>
      </colorScale>
    </cfRule>
  </conditionalFormatting>
  <conditionalFormatting sqref="U19">
    <cfRule type="colorScale" priority="700">
      <colorScale>
        <cfvo type="min"/>
        <cfvo type="percentile" val="50"/>
        <cfvo type="max"/>
        <color rgb="FFF8696B"/>
        <color rgb="FFFCFCFF"/>
        <color rgb="FF63BE7B"/>
      </colorScale>
    </cfRule>
  </conditionalFormatting>
  <conditionalFormatting sqref="V19">
    <cfRule type="colorScale" priority="699">
      <colorScale>
        <cfvo type="min"/>
        <cfvo type="percentile" val="50"/>
        <cfvo type="max"/>
        <color rgb="FF63BE7B"/>
        <color rgb="FFFCFCFF"/>
        <color rgb="FFF8696B"/>
      </colorScale>
    </cfRule>
  </conditionalFormatting>
  <conditionalFormatting sqref="E19:N19">
    <cfRule type="colorScale" priority="698">
      <colorScale>
        <cfvo type="min"/>
        <cfvo type="max"/>
        <color rgb="FFFCFCFF"/>
        <color rgb="FF63BE7B"/>
      </colorScale>
    </cfRule>
  </conditionalFormatting>
  <conditionalFormatting sqref="W19">
    <cfRule type="colorScale" priority="697">
      <colorScale>
        <cfvo type="min"/>
        <cfvo type="percentile" val="50"/>
        <cfvo type="max"/>
        <color rgb="FF63BE7B"/>
        <color rgb="FFFCFCFF"/>
        <color rgb="FFF8696B"/>
      </colorScale>
    </cfRule>
  </conditionalFormatting>
  <conditionalFormatting sqref="D19">
    <cfRule type="colorScale" priority="696">
      <colorScale>
        <cfvo type="min"/>
        <cfvo type="percentile" val="50"/>
        <cfvo type="max"/>
        <color rgb="FFF8696B"/>
        <color rgb="FFFCFCFF"/>
        <color rgb="FF63BE7B"/>
      </colorScale>
    </cfRule>
  </conditionalFormatting>
  <conditionalFormatting sqref="E19">
    <cfRule type="colorScale" priority="695">
      <colorScale>
        <cfvo type="min"/>
        <cfvo type="max"/>
        <color rgb="FFFCFCFF"/>
        <color rgb="FF63BE7B"/>
      </colorScale>
    </cfRule>
  </conditionalFormatting>
  <conditionalFormatting sqref="O19">
    <cfRule type="colorScale" priority="694">
      <colorScale>
        <cfvo type="min"/>
        <cfvo type="percentile" val="50"/>
        <cfvo type="max"/>
        <color rgb="FF63BE7B"/>
        <color rgb="FFFCFCFF"/>
        <color rgb="FFF8696B"/>
      </colorScale>
    </cfRule>
  </conditionalFormatting>
  <conditionalFormatting sqref="P19">
    <cfRule type="colorScale" priority="693">
      <colorScale>
        <cfvo type="min"/>
        <cfvo type="percentile" val="50"/>
        <cfvo type="max"/>
        <color rgb="FF63BE7B"/>
        <color rgb="FFFCFCFF"/>
        <color rgb="FFF8696B"/>
      </colorScale>
    </cfRule>
  </conditionalFormatting>
  <conditionalFormatting sqref="Q19">
    <cfRule type="colorScale" priority="692">
      <colorScale>
        <cfvo type="min"/>
        <cfvo type="percentile" val="50"/>
        <cfvo type="max"/>
        <color rgb="FFF8696B"/>
        <color rgb="FFFCFCFF"/>
        <color rgb="FF63BE7B"/>
      </colorScale>
    </cfRule>
  </conditionalFormatting>
  <conditionalFormatting sqref="R19">
    <cfRule type="colorScale" priority="691">
      <colorScale>
        <cfvo type="min"/>
        <cfvo type="max"/>
        <color rgb="FFFCFCFF"/>
        <color rgb="FF63BE7B"/>
      </colorScale>
    </cfRule>
  </conditionalFormatting>
  <conditionalFormatting sqref="S19">
    <cfRule type="colorScale" priority="689">
      <colorScale>
        <cfvo type="min"/>
        <cfvo type="max"/>
        <color rgb="FFFCFCFF"/>
        <color rgb="FF63BE7B"/>
      </colorScale>
    </cfRule>
    <cfRule type="colorScale" priority="690">
      <colorScale>
        <cfvo type="min"/>
        <cfvo type="percentile" val="50"/>
        <cfvo type="max"/>
        <color rgb="FFF8696B"/>
        <color rgb="FFFCFCFF"/>
        <color rgb="FF63BE7B"/>
      </colorScale>
    </cfRule>
  </conditionalFormatting>
  <conditionalFormatting sqref="T19">
    <cfRule type="colorScale" priority="688">
      <colorScale>
        <cfvo type="min"/>
        <cfvo type="max"/>
        <color rgb="FFFCFCFF"/>
        <color rgb="FF63BE7B"/>
      </colorScale>
    </cfRule>
  </conditionalFormatting>
  <conditionalFormatting sqref="U19">
    <cfRule type="colorScale" priority="687">
      <colorScale>
        <cfvo type="min"/>
        <cfvo type="percentile" val="50"/>
        <cfvo type="max"/>
        <color rgb="FFF8696B"/>
        <color rgb="FFFCFCFF"/>
        <color rgb="FF63BE7B"/>
      </colorScale>
    </cfRule>
  </conditionalFormatting>
  <conditionalFormatting sqref="V19">
    <cfRule type="colorScale" priority="686">
      <colorScale>
        <cfvo type="min"/>
        <cfvo type="percentile" val="50"/>
        <cfvo type="max"/>
        <color rgb="FF63BE7B"/>
        <color rgb="FFFCFCFF"/>
        <color rgb="FFF8696B"/>
      </colorScale>
    </cfRule>
  </conditionalFormatting>
  <conditionalFormatting sqref="W19">
    <cfRule type="colorScale" priority="685">
      <colorScale>
        <cfvo type="min"/>
        <cfvo type="percentile" val="50"/>
        <cfvo type="max"/>
        <color rgb="FF63BE7B"/>
        <color rgb="FFFCFCFF"/>
        <color rgb="FFF8696B"/>
      </colorScale>
    </cfRule>
  </conditionalFormatting>
  <conditionalFormatting sqref="D19">
    <cfRule type="colorScale" priority="682">
      <colorScale>
        <cfvo type="min"/>
        <cfvo type="percentile" val="50"/>
        <cfvo type="max"/>
        <color rgb="FFF8696B"/>
        <color rgb="FFFCFCFF"/>
        <color rgb="FF63BE7B"/>
      </colorScale>
    </cfRule>
    <cfRule type="colorScale" priority="683">
      <colorScale>
        <cfvo type="min"/>
        <cfvo type="percentile" val="50"/>
        <cfvo type="max"/>
        <color rgb="FFF8696B"/>
        <color rgb="FFFCFCFF"/>
        <color rgb="FF63BE7B"/>
      </colorScale>
    </cfRule>
    <cfRule type="colorScale" priority="684">
      <colorScale>
        <cfvo type="min"/>
        <cfvo type="percentile" val="50"/>
        <cfvo type="max"/>
        <color rgb="FFF8696B"/>
        <color rgb="FFFCFCFF"/>
        <color rgb="FF63BE7B"/>
      </colorScale>
    </cfRule>
  </conditionalFormatting>
  <conditionalFormatting sqref="E19">
    <cfRule type="colorScale" priority="676">
      <colorScale>
        <cfvo type="min"/>
        <cfvo type="max"/>
        <color rgb="FFFCFCFF"/>
        <color rgb="FF63BE7B"/>
      </colorScale>
    </cfRule>
    <cfRule type="colorScale" priority="677">
      <colorScale>
        <cfvo type="min"/>
        <cfvo type="max"/>
        <color rgb="FFFCFCFF"/>
        <color rgb="FF63BE7B"/>
      </colorScale>
    </cfRule>
    <cfRule type="colorScale" priority="678">
      <colorScale>
        <cfvo type="min"/>
        <cfvo type="max"/>
        <color rgb="FFFCFCFF"/>
        <color rgb="FF63BE7B"/>
      </colorScale>
    </cfRule>
    <cfRule type="colorScale" priority="679">
      <colorScale>
        <cfvo type="min"/>
        <cfvo type="percentile" val="50"/>
        <cfvo type="max"/>
        <color rgb="FFF8696B"/>
        <color rgb="FFFCFCFF"/>
        <color rgb="FF63BE7B"/>
      </colorScale>
    </cfRule>
    <cfRule type="colorScale" priority="680">
      <colorScale>
        <cfvo type="min"/>
        <cfvo type="max"/>
        <color rgb="FFFCFCFF"/>
        <color rgb="FF63BE7B"/>
      </colorScale>
    </cfRule>
    <cfRule type="colorScale" priority="681">
      <colorScale>
        <cfvo type="min"/>
        <cfvo type="percentile" val="50"/>
        <cfvo type="max"/>
        <color rgb="FFF8696B"/>
        <color rgb="FFFCFCFF"/>
        <color rgb="FF63BE7B"/>
      </colorScale>
    </cfRule>
  </conditionalFormatting>
  <conditionalFormatting sqref="E19:N19">
    <cfRule type="colorScale" priority="672">
      <colorScale>
        <cfvo type="min"/>
        <cfvo type="max"/>
        <color rgb="FFFCFCFF"/>
        <color rgb="FF63BE7B"/>
      </colorScale>
    </cfRule>
    <cfRule type="colorScale" priority="673">
      <colorScale>
        <cfvo type="min"/>
        <cfvo type="max"/>
        <color rgb="FFFCFCFF"/>
        <color rgb="FF63BE7B"/>
      </colorScale>
    </cfRule>
    <cfRule type="colorScale" priority="674">
      <colorScale>
        <cfvo type="min"/>
        <cfvo type="percentile" val="50"/>
        <cfvo type="max"/>
        <color rgb="FFF8696B"/>
        <color rgb="FFFFEB84"/>
        <color rgb="FF63BE7B"/>
      </colorScale>
    </cfRule>
    <cfRule type="colorScale" priority="675">
      <colorScale>
        <cfvo type="min"/>
        <cfvo type="max"/>
        <color rgb="FFFFEF9C"/>
        <color rgb="FF63BE7B"/>
      </colorScale>
    </cfRule>
  </conditionalFormatting>
  <conditionalFormatting sqref="O19">
    <cfRule type="colorScale" priority="667">
      <colorScale>
        <cfvo type="min"/>
        <cfvo type="percentile" val="50"/>
        <cfvo type="max"/>
        <color rgb="FF63BE7B"/>
        <color rgb="FFFCFCFF"/>
        <color rgb="FFF8696B"/>
      </colorScale>
    </cfRule>
    <cfRule type="colorScale" priority="668">
      <colorScale>
        <cfvo type="min"/>
        <cfvo type="percentile" val="50"/>
        <cfvo type="max"/>
        <color rgb="FF63BE7B"/>
        <color rgb="FFFCFCFF"/>
        <color rgb="FFF8696B"/>
      </colorScale>
    </cfRule>
    <cfRule type="colorScale" priority="669">
      <colorScale>
        <cfvo type="min"/>
        <cfvo type="percentile" val="50"/>
        <cfvo type="max"/>
        <color rgb="FF63BE7B"/>
        <color rgb="FFFCFCFF"/>
        <color rgb="FFF8696B"/>
      </colorScale>
    </cfRule>
    <cfRule type="colorScale" priority="670">
      <colorScale>
        <cfvo type="min"/>
        <cfvo type="percentile" val="50"/>
        <cfvo type="max"/>
        <color rgb="FF63BE7B"/>
        <color rgb="FFFCFCFF"/>
        <color rgb="FFF8696B"/>
      </colorScale>
    </cfRule>
    <cfRule type="colorScale" priority="671">
      <colorScale>
        <cfvo type="min"/>
        <cfvo type="percentile" val="50"/>
        <cfvo type="max"/>
        <color rgb="FF63BE7B"/>
        <color rgb="FFFCFCFF"/>
        <color rgb="FFF8696B"/>
      </colorScale>
    </cfRule>
  </conditionalFormatting>
  <conditionalFormatting sqref="P19">
    <cfRule type="colorScale" priority="663">
      <colorScale>
        <cfvo type="min"/>
        <cfvo type="percentile" val="50"/>
        <cfvo type="max"/>
        <color rgb="FF63BE7B"/>
        <color rgb="FFFCFCFF"/>
        <color rgb="FFF8696B"/>
      </colorScale>
    </cfRule>
    <cfRule type="colorScale" priority="664">
      <colorScale>
        <cfvo type="min"/>
        <cfvo type="percentile" val="50"/>
        <cfvo type="max"/>
        <color rgb="FF63BE7B"/>
        <color rgb="FFFCFCFF"/>
        <color rgb="FFF8696B"/>
      </colorScale>
    </cfRule>
    <cfRule type="colorScale" priority="665">
      <colorScale>
        <cfvo type="min"/>
        <cfvo type="percentile" val="50"/>
        <cfvo type="max"/>
        <color rgb="FF63BE7B"/>
        <color rgb="FFFCFCFF"/>
        <color rgb="FFF8696B"/>
      </colorScale>
    </cfRule>
    <cfRule type="colorScale" priority="666">
      <colorScale>
        <cfvo type="min"/>
        <cfvo type="max"/>
        <color rgb="FFFCFCFF"/>
        <color rgb="FFF8696B"/>
      </colorScale>
    </cfRule>
  </conditionalFormatting>
  <conditionalFormatting sqref="Q19">
    <cfRule type="colorScale" priority="654">
      <colorScale>
        <cfvo type="min"/>
        <cfvo type="percentile" val="50"/>
        <cfvo type="max"/>
        <color rgb="FFF8696B"/>
        <color rgb="FFFCFCFF"/>
        <color rgb="FF63BE7B"/>
      </colorScale>
    </cfRule>
    <cfRule type="colorScale" priority="655">
      <colorScale>
        <cfvo type="min"/>
        <cfvo type="max"/>
        <color rgb="FFFCFCFF"/>
        <color rgb="FF63BE7B"/>
      </colorScale>
    </cfRule>
    <cfRule type="colorScale" priority="656">
      <colorScale>
        <cfvo type="min"/>
        <cfvo type="max"/>
        <color rgb="FFFFEF9C"/>
        <color rgb="FF63BE7B"/>
      </colorScale>
    </cfRule>
    <cfRule type="colorScale" priority="657">
      <colorScale>
        <cfvo type="min"/>
        <cfvo type="max"/>
        <color rgb="FFFFEF9C"/>
        <color rgb="FF63BE7B"/>
      </colorScale>
    </cfRule>
    <cfRule type="colorScale" priority="658">
      <colorScale>
        <cfvo type="min"/>
        <cfvo type="percentile" val="50"/>
        <cfvo type="max"/>
        <color rgb="FFF8696B"/>
        <color rgb="FFFCFCFF"/>
        <color rgb="FF63BE7B"/>
      </colorScale>
    </cfRule>
    <cfRule type="colorScale" priority="659">
      <colorScale>
        <cfvo type="min"/>
        <cfvo type="max"/>
        <color rgb="FFFFEF9C"/>
        <color rgb="FF63BE7B"/>
      </colorScale>
    </cfRule>
    <cfRule type="colorScale" priority="660">
      <colorScale>
        <cfvo type="min"/>
        <cfvo type="max"/>
        <color rgb="FFFCFCFF"/>
        <color rgb="FF63BE7B"/>
      </colorScale>
    </cfRule>
    <cfRule type="colorScale" priority="661">
      <colorScale>
        <cfvo type="min"/>
        <cfvo type="max"/>
        <color rgb="FFFCFCFF"/>
        <color rgb="FF63BE7B"/>
      </colorScale>
    </cfRule>
    <cfRule type="colorScale" priority="662">
      <colorScale>
        <cfvo type="min"/>
        <cfvo type="percentile" val="50"/>
        <cfvo type="max"/>
        <color rgb="FFF8696B"/>
        <color rgb="FFFCFCFF"/>
        <color rgb="FF63BE7B"/>
      </colorScale>
    </cfRule>
  </conditionalFormatting>
  <conditionalFormatting sqref="Q19:W19">
    <cfRule type="colorScale" priority="653">
      <colorScale>
        <cfvo type="min"/>
        <cfvo type="max"/>
        <color rgb="FFFFEF9C"/>
        <color rgb="FF63BE7B"/>
      </colorScale>
    </cfRule>
  </conditionalFormatting>
  <conditionalFormatting sqref="R19">
    <cfRule type="colorScale" priority="651">
      <colorScale>
        <cfvo type="min"/>
        <cfvo type="max"/>
        <color rgb="FFFCFCFF"/>
        <color rgb="FF63BE7B"/>
      </colorScale>
    </cfRule>
    <cfRule type="colorScale" priority="652">
      <colorScale>
        <cfvo type="min"/>
        <cfvo type="percentile" val="50"/>
        <cfvo type="max"/>
        <color rgb="FFF8696B"/>
        <color rgb="FFFCFCFF"/>
        <color rgb="FF63BE7B"/>
      </colorScale>
    </cfRule>
  </conditionalFormatting>
  <conditionalFormatting sqref="R19:S19">
    <cfRule type="colorScale" priority="644">
      <colorScale>
        <cfvo type="min"/>
        <cfvo type="max"/>
        <color rgb="FFFFEF9C"/>
        <color rgb="FF63BE7B"/>
      </colorScale>
    </cfRule>
    <cfRule type="colorScale" priority="645">
      <colorScale>
        <cfvo type="min"/>
        <cfvo type="max"/>
        <color rgb="FFFFEF9C"/>
        <color rgb="FF63BE7B"/>
      </colorScale>
    </cfRule>
    <cfRule type="colorScale" priority="646">
      <colorScale>
        <cfvo type="min"/>
        <cfvo type="percentile" val="50"/>
        <cfvo type="max"/>
        <color rgb="FFF8696B"/>
        <color rgb="FFFCFCFF"/>
        <color rgb="FF63BE7B"/>
      </colorScale>
    </cfRule>
    <cfRule type="colorScale" priority="647">
      <colorScale>
        <cfvo type="min"/>
        <cfvo type="max"/>
        <color rgb="FFFCFCFF"/>
        <color rgb="FF63BE7B"/>
      </colorScale>
    </cfRule>
    <cfRule type="colorScale" priority="648">
      <colorScale>
        <cfvo type="min"/>
        <cfvo type="max"/>
        <color rgb="FFFCFCFF"/>
        <color rgb="FF63BE7B"/>
      </colorScale>
    </cfRule>
    <cfRule type="colorScale" priority="649">
      <colorScale>
        <cfvo type="min"/>
        <cfvo type="percentile" val="50"/>
        <cfvo type="max"/>
        <color rgb="FFF8696B"/>
        <color rgb="FFFCFCFF"/>
        <color rgb="FF63BE7B"/>
      </colorScale>
    </cfRule>
    <cfRule type="colorScale" priority="650">
      <colorScale>
        <cfvo type="min"/>
        <cfvo type="max"/>
        <color rgb="FFFCFCFF"/>
        <color rgb="FF63BE7B"/>
      </colorScale>
    </cfRule>
  </conditionalFormatting>
  <conditionalFormatting sqref="S19">
    <cfRule type="colorScale" priority="642">
      <colorScale>
        <cfvo type="min"/>
        <cfvo type="max"/>
        <color rgb="FFFCFCFF"/>
        <color rgb="FF63BE7B"/>
      </colorScale>
    </cfRule>
    <cfRule type="colorScale" priority="643">
      <colorScale>
        <cfvo type="min"/>
        <cfvo type="percentile" val="50"/>
        <cfvo type="max"/>
        <color rgb="FFF8696B"/>
        <color rgb="FFFCFCFF"/>
        <color rgb="FF63BE7B"/>
      </colorScale>
    </cfRule>
  </conditionalFormatting>
  <conditionalFormatting sqref="T19">
    <cfRule type="colorScale" priority="634">
      <colorScale>
        <cfvo type="min"/>
        <cfvo type="max"/>
        <color rgb="FFFCFCFF"/>
        <color rgb="FF63BE7B"/>
      </colorScale>
    </cfRule>
    <cfRule type="colorScale" priority="635">
      <colorScale>
        <cfvo type="min"/>
        <cfvo type="percentile" val="50"/>
        <cfvo type="max"/>
        <color rgb="FFF8696B"/>
        <color rgb="FFFCFCFF"/>
        <color rgb="FF63BE7B"/>
      </colorScale>
    </cfRule>
    <cfRule type="colorScale" priority="636">
      <colorScale>
        <cfvo type="min"/>
        <cfvo type="max"/>
        <color rgb="FFFFEF9C"/>
        <color rgb="FF63BE7B"/>
      </colorScale>
    </cfRule>
    <cfRule type="colorScale" priority="637">
      <colorScale>
        <cfvo type="min"/>
        <cfvo type="max"/>
        <color rgb="FFFFEF9C"/>
        <color rgb="FF63BE7B"/>
      </colorScale>
    </cfRule>
    <cfRule type="colorScale" priority="638">
      <colorScale>
        <cfvo type="min"/>
        <cfvo type="percentile" val="50"/>
        <cfvo type="max"/>
        <color rgb="FFF8696B"/>
        <color rgb="FFFCFCFF"/>
        <color rgb="FF63BE7B"/>
      </colorScale>
    </cfRule>
    <cfRule type="colorScale" priority="639">
      <colorScale>
        <cfvo type="min"/>
        <cfvo type="max"/>
        <color rgb="FFFCFCFF"/>
        <color rgb="FF63BE7B"/>
      </colorScale>
    </cfRule>
    <cfRule type="colorScale" priority="640">
      <colorScale>
        <cfvo type="min"/>
        <cfvo type="max"/>
        <color rgb="FFFCFCFF"/>
        <color rgb="FF63BE7B"/>
      </colorScale>
    </cfRule>
    <cfRule type="colorScale" priority="641">
      <colorScale>
        <cfvo type="min"/>
        <cfvo type="max"/>
        <color rgb="FFFCFCFF"/>
        <color rgb="FF63BE7B"/>
      </colorScale>
    </cfRule>
  </conditionalFormatting>
  <conditionalFormatting sqref="U19">
    <cfRule type="colorScale" priority="630">
      <colorScale>
        <cfvo type="min"/>
        <cfvo type="max"/>
        <color rgb="FFFCFCFF"/>
        <color rgb="FF63BE7B"/>
      </colorScale>
    </cfRule>
    <cfRule type="colorScale" priority="631">
      <colorScale>
        <cfvo type="min"/>
        <cfvo type="percentile" val="50"/>
        <cfvo type="max"/>
        <color rgb="FFF8696B"/>
        <color rgb="FFFCFCFF"/>
        <color rgb="FF63BE7B"/>
      </colorScale>
    </cfRule>
    <cfRule type="colorScale" priority="632">
      <colorScale>
        <cfvo type="min"/>
        <cfvo type="percentile" val="50"/>
        <cfvo type="max"/>
        <color rgb="FFF8696B"/>
        <color rgb="FFFCFCFF"/>
        <color rgb="FF63BE7B"/>
      </colorScale>
    </cfRule>
    <cfRule type="colorScale" priority="633">
      <colorScale>
        <cfvo type="min"/>
        <cfvo type="max"/>
        <color rgb="FFFCFCFF"/>
        <color rgb="FF63BE7B"/>
      </colorScale>
    </cfRule>
  </conditionalFormatting>
  <conditionalFormatting sqref="U19:W19">
    <cfRule type="colorScale" priority="627">
      <colorScale>
        <cfvo type="min"/>
        <cfvo type="max"/>
        <color rgb="FFFFEF9C"/>
        <color rgb="FF63BE7B"/>
      </colorScale>
    </cfRule>
    <cfRule type="colorScale" priority="628">
      <colorScale>
        <cfvo type="min"/>
        <cfvo type="max"/>
        <color rgb="FFFFEF9C"/>
        <color rgb="FF63BE7B"/>
      </colorScale>
    </cfRule>
    <cfRule type="colorScale" priority="629">
      <colorScale>
        <cfvo type="min"/>
        <cfvo type="max"/>
        <color rgb="FFFFEF9C"/>
        <color rgb="FF63BE7B"/>
      </colorScale>
    </cfRule>
  </conditionalFormatting>
  <conditionalFormatting sqref="V19">
    <cfRule type="colorScale" priority="623">
      <colorScale>
        <cfvo type="min"/>
        <cfvo type="percentile" val="50"/>
        <cfvo type="max"/>
        <color rgb="FF63BE7B"/>
        <color rgb="FFFCFCFF"/>
        <color rgb="FFF8696B"/>
      </colorScale>
    </cfRule>
    <cfRule type="colorScale" priority="624">
      <colorScale>
        <cfvo type="min"/>
        <cfvo type="percentile" val="50"/>
        <cfvo type="max"/>
        <color rgb="FF63BE7B"/>
        <color rgb="FFFCFCFF"/>
        <color rgb="FFF8696B"/>
      </colorScale>
    </cfRule>
    <cfRule type="colorScale" priority="625">
      <colorScale>
        <cfvo type="min"/>
        <cfvo type="max"/>
        <color rgb="FF63BE7B"/>
        <color rgb="FFFCFCFF"/>
      </colorScale>
    </cfRule>
    <cfRule type="colorScale" priority="626">
      <colorScale>
        <cfvo type="min"/>
        <cfvo type="percentile" val="50"/>
        <cfvo type="max"/>
        <color rgb="FF63BE7B"/>
        <color rgb="FFFCFCFF"/>
        <color rgb="FFF8696B"/>
      </colorScale>
    </cfRule>
  </conditionalFormatting>
  <conditionalFormatting sqref="W19">
    <cfRule type="colorScale" priority="619">
      <colorScale>
        <cfvo type="min"/>
        <cfvo type="percentile" val="50"/>
        <cfvo type="max"/>
        <color rgb="FF63BE7B"/>
        <color rgb="FFFCFCFF"/>
        <color rgb="FFF8696B"/>
      </colorScale>
    </cfRule>
    <cfRule type="colorScale" priority="620">
      <colorScale>
        <cfvo type="min"/>
        <cfvo type="percentile" val="50"/>
        <cfvo type="max"/>
        <color rgb="FF63BE7B"/>
        <color rgb="FFFCFCFF"/>
        <color rgb="FFF8696B"/>
      </colorScale>
    </cfRule>
    <cfRule type="colorScale" priority="621">
      <colorScale>
        <cfvo type="min"/>
        <cfvo type="max"/>
        <color rgb="FF63BE7B"/>
        <color rgb="FFFCFCFF"/>
      </colorScale>
    </cfRule>
    <cfRule type="colorScale" priority="622">
      <colorScale>
        <cfvo type="min"/>
        <cfvo type="percentile" val="50"/>
        <cfvo type="max"/>
        <color rgb="FF63BE7B"/>
        <color rgb="FFFCFCFF"/>
        <color rgb="FFF8696B"/>
      </colorScale>
    </cfRule>
  </conditionalFormatting>
  <conditionalFormatting sqref="D19">
    <cfRule type="colorScale" priority="618">
      <colorScale>
        <cfvo type="min"/>
        <cfvo type="percentile" val="50"/>
        <cfvo type="max"/>
        <color rgb="FFF8696B"/>
        <color rgb="FFFCFCFF"/>
        <color rgb="FF63BE7B"/>
      </colorScale>
    </cfRule>
  </conditionalFormatting>
  <conditionalFormatting sqref="E19">
    <cfRule type="colorScale" priority="617">
      <colorScale>
        <cfvo type="min"/>
        <cfvo type="max"/>
        <color rgb="FFFCFCFF"/>
        <color rgb="FF63BE7B"/>
      </colorScale>
    </cfRule>
  </conditionalFormatting>
  <conditionalFormatting sqref="O19">
    <cfRule type="colorScale" priority="616">
      <colorScale>
        <cfvo type="min"/>
        <cfvo type="percentile" val="50"/>
        <cfvo type="max"/>
        <color rgb="FF63BE7B"/>
        <color rgb="FFFCFCFF"/>
        <color rgb="FFF8696B"/>
      </colorScale>
    </cfRule>
  </conditionalFormatting>
  <conditionalFormatting sqref="P19">
    <cfRule type="colorScale" priority="615">
      <colorScale>
        <cfvo type="min"/>
        <cfvo type="percentile" val="50"/>
        <cfvo type="max"/>
        <color rgb="FF63BE7B"/>
        <color rgb="FFFCFCFF"/>
        <color rgb="FFF8696B"/>
      </colorScale>
    </cfRule>
  </conditionalFormatting>
  <conditionalFormatting sqref="Q19">
    <cfRule type="colorScale" priority="614">
      <colorScale>
        <cfvo type="min"/>
        <cfvo type="percentile" val="50"/>
        <cfvo type="max"/>
        <color rgb="FFF8696B"/>
        <color rgb="FFFCFCFF"/>
        <color rgb="FF63BE7B"/>
      </colorScale>
    </cfRule>
  </conditionalFormatting>
  <conditionalFormatting sqref="R19">
    <cfRule type="colorScale" priority="612">
      <colorScale>
        <cfvo type="min"/>
        <cfvo type="percentile" val="50"/>
        <cfvo type="max"/>
        <color rgb="FFF8696B"/>
        <color rgb="FFFCFCFF"/>
        <color rgb="FF63BE7B"/>
      </colorScale>
    </cfRule>
    <cfRule type="colorScale" priority="613">
      <colorScale>
        <cfvo type="min"/>
        <cfvo type="max"/>
        <color rgb="FFFCFCFF"/>
        <color rgb="FF63BE7B"/>
      </colorScale>
    </cfRule>
  </conditionalFormatting>
  <conditionalFormatting sqref="S19">
    <cfRule type="colorScale" priority="611">
      <colorScale>
        <cfvo type="min"/>
        <cfvo type="percentile" val="50"/>
        <cfvo type="max"/>
        <color rgb="FFF8696B"/>
        <color rgb="FFFCFCFF"/>
        <color rgb="FF63BE7B"/>
      </colorScale>
    </cfRule>
  </conditionalFormatting>
  <conditionalFormatting sqref="S19">
    <cfRule type="colorScale" priority="610">
      <colorScale>
        <cfvo type="min"/>
        <cfvo type="max"/>
        <color rgb="FFFCFCFF"/>
        <color rgb="FF63BE7B"/>
      </colorScale>
    </cfRule>
  </conditionalFormatting>
  <conditionalFormatting sqref="T19">
    <cfRule type="colorScale" priority="609">
      <colorScale>
        <cfvo type="min"/>
        <cfvo type="percentile" val="50"/>
        <cfvo type="max"/>
        <color rgb="FFF8696B"/>
        <color rgb="FFFCFCFF"/>
        <color rgb="FF63BE7B"/>
      </colorScale>
    </cfRule>
  </conditionalFormatting>
  <conditionalFormatting sqref="U19">
    <cfRule type="colorScale" priority="608">
      <colorScale>
        <cfvo type="min"/>
        <cfvo type="percentile" val="50"/>
        <cfvo type="max"/>
        <color rgb="FFF8696B"/>
        <color rgb="FFFCFCFF"/>
        <color rgb="FF63BE7B"/>
      </colorScale>
    </cfRule>
  </conditionalFormatting>
  <conditionalFormatting sqref="V19">
    <cfRule type="colorScale" priority="607">
      <colorScale>
        <cfvo type="min"/>
        <cfvo type="percentile" val="50"/>
        <cfvo type="max"/>
        <color rgb="FF63BE7B"/>
        <color rgb="FFFCFCFF"/>
        <color rgb="FFF8696B"/>
      </colorScale>
    </cfRule>
  </conditionalFormatting>
  <conditionalFormatting sqref="W19">
    <cfRule type="colorScale" priority="606">
      <colorScale>
        <cfvo type="min"/>
        <cfvo type="percentile" val="50"/>
        <cfvo type="max"/>
        <color rgb="FF63BE7B"/>
        <color rgb="FFFCFCFF"/>
        <color rgb="FFF8696B"/>
      </colorScale>
    </cfRule>
  </conditionalFormatting>
  <conditionalFormatting sqref="D19">
    <cfRule type="colorScale" priority="605">
      <colorScale>
        <cfvo type="min"/>
        <cfvo type="percentile" val="50"/>
        <cfvo type="max"/>
        <color rgb="FFF8696B"/>
        <color rgb="FFFCFCFF"/>
        <color rgb="FF63BE7B"/>
      </colorScale>
    </cfRule>
  </conditionalFormatting>
  <conditionalFormatting sqref="E19">
    <cfRule type="colorScale" priority="604">
      <colorScale>
        <cfvo type="min"/>
        <cfvo type="max"/>
        <color rgb="FFFCFCFF"/>
        <color rgb="FF63BE7B"/>
      </colorScale>
    </cfRule>
  </conditionalFormatting>
  <conditionalFormatting sqref="O19">
    <cfRule type="colorScale" priority="603">
      <colorScale>
        <cfvo type="min"/>
        <cfvo type="percentile" val="50"/>
        <cfvo type="max"/>
        <color rgb="FF63BE7B"/>
        <color rgb="FFFCFCFF"/>
        <color rgb="FFF8696B"/>
      </colorScale>
    </cfRule>
  </conditionalFormatting>
  <conditionalFormatting sqref="P19">
    <cfRule type="colorScale" priority="602">
      <colorScale>
        <cfvo type="min"/>
        <cfvo type="percentile" val="50"/>
        <cfvo type="max"/>
        <color rgb="FF63BE7B"/>
        <color rgb="FFFCFCFF"/>
        <color rgb="FFF8696B"/>
      </colorScale>
    </cfRule>
  </conditionalFormatting>
  <conditionalFormatting sqref="Q19">
    <cfRule type="colorScale" priority="601">
      <colorScale>
        <cfvo type="min"/>
        <cfvo type="percentile" val="50"/>
        <cfvo type="max"/>
        <color rgb="FFF8696B"/>
        <color rgb="FFFCFCFF"/>
        <color rgb="FF63BE7B"/>
      </colorScale>
    </cfRule>
  </conditionalFormatting>
  <conditionalFormatting sqref="R19">
    <cfRule type="colorScale" priority="599">
      <colorScale>
        <cfvo type="min"/>
        <cfvo type="percentile" val="50"/>
        <cfvo type="max"/>
        <color rgb="FFF8696B"/>
        <color rgb="FFFCFCFF"/>
        <color rgb="FF63BE7B"/>
      </colorScale>
    </cfRule>
    <cfRule type="colorScale" priority="600">
      <colorScale>
        <cfvo type="min"/>
        <cfvo type="max"/>
        <color rgb="FFFCFCFF"/>
        <color rgb="FF63BE7B"/>
      </colorScale>
    </cfRule>
  </conditionalFormatting>
  <conditionalFormatting sqref="S19">
    <cfRule type="colorScale" priority="597">
      <colorScale>
        <cfvo type="min"/>
        <cfvo type="percentile" val="50"/>
        <cfvo type="max"/>
        <color rgb="FFF8696B"/>
        <color rgb="FFFCFCFF"/>
        <color rgb="FF63BE7B"/>
      </colorScale>
    </cfRule>
    <cfRule type="colorScale" priority="598">
      <colorScale>
        <cfvo type="min"/>
        <cfvo type="max"/>
        <color rgb="FFFCFCFF"/>
        <color rgb="FF63BE7B"/>
      </colorScale>
    </cfRule>
  </conditionalFormatting>
  <conditionalFormatting sqref="T19">
    <cfRule type="colorScale" priority="596">
      <colorScale>
        <cfvo type="min"/>
        <cfvo type="percentile" val="50"/>
        <cfvo type="max"/>
        <color rgb="FFF8696B"/>
        <color rgb="FFFCFCFF"/>
        <color rgb="FF63BE7B"/>
      </colorScale>
    </cfRule>
  </conditionalFormatting>
  <conditionalFormatting sqref="U19">
    <cfRule type="colorScale" priority="595">
      <colorScale>
        <cfvo type="min"/>
        <cfvo type="percentile" val="50"/>
        <cfvo type="max"/>
        <color rgb="FFF8696B"/>
        <color rgb="FFFCFCFF"/>
        <color rgb="FF63BE7B"/>
      </colorScale>
    </cfRule>
  </conditionalFormatting>
  <conditionalFormatting sqref="W19">
    <cfRule type="colorScale" priority="594">
      <colorScale>
        <cfvo type="min"/>
        <cfvo type="percentile" val="50"/>
        <cfvo type="max"/>
        <color rgb="FF63BE7B"/>
        <color rgb="FFFCFCFF"/>
        <color rgb="FFF8696B"/>
      </colorScale>
    </cfRule>
  </conditionalFormatting>
  <conditionalFormatting sqref="D19">
    <cfRule type="colorScale" priority="593">
      <colorScale>
        <cfvo type="min"/>
        <cfvo type="percentile" val="50"/>
        <cfvo type="max"/>
        <color rgb="FFF8696B"/>
        <color rgb="FFFCFCFF"/>
        <color rgb="FF63BE7B"/>
      </colorScale>
    </cfRule>
  </conditionalFormatting>
  <conditionalFormatting sqref="E19">
    <cfRule type="colorScale" priority="592">
      <colorScale>
        <cfvo type="min"/>
        <cfvo type="max"/>
        <color rgb="FFFCFCFF"/>
        <color rgb="FF63BE7B"/>
      </colorScale>
    </cfRule>
  </conditionalFormatting>
  <conditionalFormatting sqref="O19">
    <cfRule type="colorScale" priority="591">
      <colorScale>
        <cfvo type="min"/>
        <cfvo type="percentile" val="50"/>
        <cfvo type="max"/>
        <color rgb="FF63BE7B"/>
        <color rgb="FFFCFCFF"/>
        <color rgb="FFF8696B"/>
      </colorScale>
    </cfRule>
  </conditionalFormatting>
  <conditionalFormatting sqref="P19">
    <cfRule type="colorScale" priority="590">
      <colorScale>
        <cfvo type="min"/>
        <cfvo type="percentile" val="50"/>
        <cfvo type="max"/>
        <color rgb="FF63BE7B"/>
        <color rgb="FFFCFCFF"/>
        <color rgb="FFF8696B"/>
      </colorScale>
    </cfRule>
  </conditionalFormatting>
  <conditionalFormatting sqref="Q19">
    <cfRule type="colorScale" priority="589">
      <colorScale>
        <cfvo type="min"/>
        <cfvo type="percentile" val="50"/>
        <cfvo type="max"/>
        <color rgb="FFF8696B"/>
        <color rgb="FFFCFCFF"/>
        <color rgb="FF63BE7B"/>
      </colorScale>
    </cfRule>
  </conditionalFormatting>
  <conditionalFormatting sqref="R19">
    <cfRule type="colorScale" priority="588">
      <colorScale>
        <cfvo type="min"/>
        <cfvo type="max"/>
        <color rgb="FFFCFCFF"/>
        <color rgb="FF63BE7B"/>
      </colorScale>
    </cfRule>
  </conditionalFormatting>
  <conditionalFormatting sqref="S19">
    <cfRule type="colorScale" priority="586">
      <colorScale>
        <cfvo type="min"/>
        <cfvo type="percentile" val="50"/>
        <cfvo type="max"/>
        <color rgb="FFF8696B"/>
        <color rgb="FFFCFCFF"/>
        <color rgb="FF63BE7B"/>
      </colorScale>
    </cfRule>
    <cfRule type="colorScale" priority="587">
      <colorScale>
        <cfvo type="min"/>
        <cfvo type="max"/>
        <color rgb="FFFCFCFF"/>
        <color rgb="FF63BE7B"/>
      </colorScale>
    </cfRule>
  </conditionalFormatting>
  <conditionalFormatting sqref="T19">
    <cfRule type="colorScale" priority="585">
      <colorScale>
        <cfvo type="min"/>
        <cfvo type="percentile" val="50"/>
        <cfvo type="max"/>
        <color rgb="FFF8696B"/>
        <color rgb="FFFCFCFF"/>
        <color rgb="FF63BE7B"/>
      </colorScale>
    </cfRule>
  </conditionalFormatting>
  <conditionalFormatting sqref="U19">
    <cfRule type="colorScale" priority="584">
      <colorScale>
        <cfvo type="min"/>
        <cfvo type="percentile" val="50"/>
        <cfvo type="max"/>
        <color rgb="FFF8696B"/>
        <color rgb="FFFCFCFF"/>
        <color rgb="FF63BE7B"/>
      </colorScale>
    </cfRule>
  </conditionalFormatting>
  <conditionalFormatting sqref="W19">
    <cfRule type="colorScale" priority="583">
      <colorScale>
        <cfvo type="min"/>
        <cfvo type="percentile" val="50"/>
        <cfvo type="max"/>
        <color rgb="FF63BE7B"/>
        <color rgb="FFFCFCFF"/>
        <color rgb="FFF8696B"/>
      </colorScale>
    </cfRule>
  </conditionalFormatting>
  <conditionalFormatting sqref="D19">
    <cfRule type="colorScale" priority="582">
      <colorScale>
        <cfvo type="min"/>
        <cfvo type="percentile" val="50"/>
        <cfvo type="max"/>
        <color rgb="FFF8696B"/>
        <color rgb="FFFCFCFF"/>
        <color rgb="FF63BE7B"/>
      </colorScale>
    </cfRule>
  </conditionalFormatting>
  <conditionalFormatting sqref="E19">
    <cfRule type="colorScale" priority="581">
      <colorScale>
        <cfvo type="min"/>
        <cfvo type="max"/>
        <color rgb="FFFCFCFF"/>
        <color rgb="FF63BE7B"/>
      </colorScale>
    </cfRule>
  </conditionalFormatting>
  <conditionalFormatting sqref="O19">
    <cfRule type="colorScale" priority="580">
      <colorScale>
        <cfvo type="min"/>
        <cfvo type="percentile" val="50"/>
        <cfvo type="max"/>
        <color rgb="FF63BE7B"/>
        <color rgb="FFFCFCFF"/>
        <color rgb="FFF8696B"/>
      </colorScale>
    </cfRule>
  </conditionalFormatting>
  <conditionalFormatting sqref="P19">
    <cfRule type="colorScale" priority="579">
      <colorScale>
        <cfvo type="min"/>
        <cfvo type="percentile" val="50"/>
        <cfvo type="max"/>
        <color rgb="FF63BE7B"/>
        <color rgb="FFFCFCFF"/>
        <color rgb="FFF8696B"/>
      </colorScale>
    </cfRule>
  </conditionalFormatting>
  <conditionalFormatting sqref="Q19">
    <cfRule type="colorScale" priority="578">
      <colorScale>
        <cfvo type="min"/>
        <cfvo type="percentile" val="50"/>
        <cfvo type="max"/>
        <color rgb="FFF8696B"/>
        <color rgb="FFFCFCFF"/>
        <color rgb="FF63BE7B"/>
      </colorScale>
    </cfRule>
  </conditionalFormatting>
  <conditionalFormatting sqref="R19">
    <cfRule type="colorScale" priority="577">
      <colorScale>
        <cfvo type="min"/>
        <cfvo type="max"/>
        <color rgb="FFFCFCFF"/>
        <color rgb="FF63BE7B"/>
      </colorScale>
    </cfRule>
  </conditionalFormatting>
  <conditionalFormatting sqref="S19">
    <cfRule type="colorScale" priority="576">
      <colorScale>
        <cfvo type="min"/>
        <cfvo type="max"/>
        <color rgb="FFFCFCFF"/>
        <color rgb="FF63BE7B"/>
      </colorScale>
    </cfRule>
  </conditionalFormatting>
  <conditionalFormatting sqref="T19">
    <cfRule type="colorScale" priority="575">
      <colorScale>
        <cfvo type="min"/>
        <cfvo type="max"/>
        <color rgb="FFFCFCFF"/>
        <color rgb="FF63BE7B"/>
      </colorScale>
    </cfRule>
  </conditionalFormatting>
  <conditionalFormatting sqref="U19">
    <cfRule type="colorScale" priority="574">
      <colorScale>
        <cfvo type="min"/>
        <cfvo type="max"/>
        <color rgb="FFFCFCFF"/>
        <color rgb="FF63BE7B"/>
      </colorScale>
    </cfRule>
  </conditionalFormatting>
  <conditionalFormatting sqref="V19">
    <cfRule type="colorScale" priority="573">
      <colorScale>
        <cfvo type="min"/>
        <cfvo type="percentile" val="50"/>
        <cfvo type="max"/>
        <color rgb="FF63BE7B"/>
        <color rgb="FFFCFCFF"/>
        <color rgb="FFF8696B"/>
      </colorScale>
    </cfRule>
  </conditionalFormatting>
  <conditionalFormatting sqref="D19">
    <cfRule type="colorScale" priority="572">
      <colorScale>
        <cfvo type="min"/>
        <cfvo type="percentile" val="50"/>
        <cfvo type="max"/>
        <color rgb="FFF8696B"/>
        <color rgb="FFFCFCFF"/>
        <color rgb="FF63BE7B"/>
      </colorScale>
    </cfRule>
  </conditionalFormatting>
  <conditionalFormatting sqref="O19">
    <cfRule type="colorScale" priority="571">
      <colorScale>
        <cfvo type="min"/>
        <cfvo type="percentile" val="50"/>
        <cfvo type="max"/>
        <color rgb="FF63BE7B"/>
        <color rgb="FFFCFCFF"/>
        <color rgb="FFF8696B"/>
      </colorScale>
    </cfRule>
  </conditionalFormatting>
  <conditionalFormatting sqref="P19">
    <cfRule type="colorScale" priority="570">
      <colorScale>
        <cfvo type="min"/>
        <cfvo type="percentile" val="50"/>
        <cfvo type="max"/>
        <color rgb="FF63BE7B"/>
        <color rgb="FFFCFCFF"/>
        <color rgb="FFF8696B"/>
      </colorScale>
    </cfRule>
  </conditionalFormatting>
  <conditionalFormatting sqref="Q19">
    <cfRule type="colorScale" priority="569">
      <colorScale>
        <cfvo type="min"/>
        <cfvo type="percentile" val="50"/>
        <cfvo type="max"/>
        <color rgb="FFF8696B"/>
        <color rgb="FFFCFCFF"/>
        <color rgb="FF63BE7B"/>
      </colorScale>
    </cfRule>
  </conditionalFormatting>
  <conditionalFormatting sqref="R19">
    <cfRule type="colorScale" priority="568">
      <colorScale>
        <cfvo type="min"/>
        <cfvo type="max"/>
        <color rgb="FFFCFCFF"/>
        <color rgb="FF63BE7B"/>
      </colorScale>
    </cfRule>
  </conditionalFormatting>
  <conditionalFormatting sqref="S19">
    <cfRule type="colorScale" priority="567">
      <colorScale>
        <cfvo type="min"/>
        <cfvo type="percentile" val="50"/>
        <cfvo type="max"/>
        <color rgb="FFF8696B"/>
        <color rgb="FFFCFCFF"/>
        <color rgb="FF63BE7B"/>
      </colorScale>
    </cfRule>
  </conditionalFormatting>
  <conditionalFormatting sqref="T19">
    <cfRule type="colorScale" priority="566">
      <colorScale>
        <cfvo type="min"/>
        <cfvo type="percentile" val="50"/>
        <cfvo type="max"/>
        <color rgb="FFF8696B"/>
        <color rgb="FFFCFCFF"/>
        <color rgb="FF63BE7B"/>
      </colorScale>
    </cfRule>
  </conditionalFormatting>
  <conditionalFormatting sqref="U19">
    <cfRule type="colorScale" priority="565">
      <colorScale>
        <cfvo type="min"/>
        <cfvo type="percentile" val="50"/>
        <cfvo type="max"/>
        <color rgb="FFF8696B"/>
        <color rgb="FFFCFCFF"/>
        <color rgb="FF63BE7B"/>
      </colorScale>
    </cfRule>
  </conditionalFormatting>
  <conditionalFormatting sqref="V19">
    <cfRule type="colorScale" priority="564">
      <colorScale>
        <cfvo type="min"/>
        <cfvo type="percentile" val="50"/>
        <cfvo type="max"/>
        <color rgb="FF63BE7B"/>
        <color rgb="FFFCFCFF"/>
        <color rgb="FFF8696B"/>
      </colorScale>
    </cfRule>
  </conditionalFormatting>
  <conditionalFormatting sqref="W19">
    <cfRule type="colorScale" priority="563">
      <colorScale>
        <cfvo type="min"/>
        <cfvo type="percentile" val="50"/>
        <cfvo type="max"/>
        <color rgb="FF63BE7B"/>
        <color rgb="FFFCFCFF"/>
        <color rgb="FFF8696B"/>
      </colorScale>
    </cfRule>
  </conditionalFormatting>
  <conditionalFormatting sqref="D19">
    <cfRule type="colorScale" priority="562">
      <colorScale>
        <cfvo type="min"/>
        <cfvo type="percentile" val="50"/>
        <cfvo type="max"/>
        <color rgb="FFF8696B"/>
        <color rgb="FFFCFCFF"/>
        <color rgb="FF63BE7B"/>
      </colorScale>
    </cfRule>
  </conditionalFormatting>
  <conditionalFormatting sqref="E19">
    <cfRule type="colorScale" priority="561">
      <colorScale>
        <cfvo type="min"/>
        <cfvo type="max"/>
        <color rgb="FFFCFCFF"/>
        <color rgb="FF63BE7B"/>
      </colorScale>
    </cfRule>
  </conditionalFormatting>
  <conditionalFormatting sqref="D19">
    <cfRule type="colorScale" priority="560">
      <colorScale>
        <cfvo type="min"/>
        <cfvo type="percentile" val="50"/>
        <cfvo type="max"/>
        <color rgb="FFF8696B"/>
        <color rgb="FFFCFCFF"/>
        <color rgb="FF63BE7B"/>
      </colorScale>
    </cfRule>
  </conditionalFormatting>
  <conditionalFormatting sqref="O19">
    <cfRule type="colorScale" priority="558">
      <colorScale>
        <cfvo type="min"/>
        <cfvo type="percentile" val="50"/>
        <cfvo type="max"/>
        <color rgb="FF63BE7B"/>
        <color rgb="FFFCFCFF"/>
        <color rgb="FFF8696B"/>
      </colorScale>
    </cfRule>
    <cfRule type="colorScale" priority="559">
      <colorScale>
        <cfvo type="min"/>
        <cfvo type="max"/>
        <color rgb="FFFCFCFF"/>
        <color rgb="FF63BE7B"/>
      </colorScale>
    </cfRule>
  </conditionalFormatting>
  <conditionalFormatting sqref="P19">
    <cfRule type="colorScale" priority="557">
      <colorScale>
        <cfvo type="min"/>
        <cfvo type="percentile" val="50"/>
        <cfvo type="max"/>
        <color rgb="FF63BE7B"/>
        <color rgb="FFFCFCFF"/>
        <color rgb="FFF8696B"/>
      </colorScale>
    </cfRule>
  </conditionalFormatting>
  <conditionalFormatting sqref="Q19">
    <cfRule type="colorScale" priority="556">
      <colorScale>
        <cfvo type="min"/>
        <cfvo type="percentile" val="50"/>
        <cfvo type="max"/>
        <color rgb="FFF8696B"/>
        <color rgb="FFFCFCFF"/>
        <color rgb="FF63BE7B"/>
      </colorScale>
    </cfRule>
  </conditionalFormatting>
  <conditionalFormatting sqref="R19">
    <cfRule type="colorScale" priority="555">
      <colorScale>
        <cfvo type="min"/>
        <cfvo type="max"/>
        <color rgb="FFFCFCFF"/>
        <color rgb="FF63BE7B"/>
      </colorScale>
    </cfRule>
  </conditionalFormatting>
  <conditionalFormatting sqref="S19">
    <cfRule type="colorScale" priority="554">
      <colorScale>
        <cfvo type="min"/>
        <cfvo type="percentile" val="50"/>
        <cfvo type="max"/>
        <color rgb="FFF8696B"/>
        <color rgb="FFFCFCFF"/>
        <color rgb="FF63BE7B"/>
      </colorScale>
    </cfRule>
  </conditionalFormatting>
  <conditionalFormatting sqref="T19">
    <cfRule type="colorScale" priority="553">
      <colorScale>
        <cfvo type="min"/>
        <cfvo type="percentile" val="50"/>
        <cfvo type="max"/>
        <color rgb="FFF8696B"/>
        <color rgb="FFFCFCFF"/>
        <color rgb="FF63BE7B"/>
      </colorScale>
    </cfRule>
  </conditionalFormatting>
  <conditionalFormatting sqref="U19">
    <cfRule type="colorScale" priority="552">
      <colorScale>
        <cfvo type="min"/>
        <cfvo type="percentile" val="50"/>
        <cfvo type="max"/>
        <color rgb="FFF8696B"/>
        <color rgb="FFFCFCFF"/>
        <color rgb="FF63BE7B"/>
      </colorScale>
    </cfRule>
  </conditionalFormatting>
  <conditionalFormatting sqref="V19">
    <cfRule type="colorScale" priority="551">
      <colorScale>
        <cfvo type="min"/>
        <cfvo type="percentile" val="50"/>
        <cfvo type="max"/>
        <color rgb="FF63BE7B"/>
        <color rgb="FFFCFCFF"/>
        <color rgb="FFF8696B"/>
      </colorScale>
    </cfRule>
  </conditionalFormatting>
  <conditionalFormatting sqref="W19">
    <cfRule type="colorScale" priority="550">
      <colorScale>
        <cfvo type="min"/>
        <cfvo type="percentile" val="50"/>
        <cfvo type="max"/>
        <color rgb="FF63BE7B"/>
        <color rgb="FFFCFCFF"/>
        <color rgb="FFF8696B"/>
      </colorScale>
    </cfRule>
  </conditionalFormatting>
  <conditionalFormatting sqref="E19">
    <cfRule type="colorScale" priority="549">
      <colorScale>
        <cfvo type="min"/>
        <cfvo type="max"/>
        <color rgb="FFFCFCFF"/>
        <color rgb="FF63BE7B"/>
      </colorScale>
    </cfRule>
  </conditionalFormatting>
  <conditionalFormatting sqref="F19">
    <cfRule type="colorScale" priority="548">
      <colorScale>
        <cfvo type="min"/>
        <cfvo type="max"/>
        <color rgb="FFFCFCFF"/>
        <color rgb="FF63BE7B"/>
      </colorScale>
    </cfRule>
  </conditionalFormatting>
  <conditionalFormatting sqref="F19">
    <cfRule type="colorScale" priority="542">
      <colorScale>
        <cfvo type="min"/>
        <cfvo type="max"/>
        <color rgb="FFFCFCFF"/>
        <color rgb="FF63BE7B"/>
      </colorScale>
    </cfRule>
    <cfRule type="colorScale" priority="543">
      <colorScale>
        <cfvo type="min"/>
        <cfvo type="max"/>
        <color rgb="FFFCFCFF"/>
        <color rgb="FF63BE7B"/>
      </colorScale>
    </cfRule>
    <cfRule type="colorScale" priority="544">
      <colorScale>
        <cfvo type="min"/>
        <cfvo type="max"/>
        <color rgb="FFFCFCFF"/>
        <color rgb="FF63BE7B"/>
      </colorScale>
    </cfRule>
    <cfRule type="colorScale" priority="545">
      <colorScale>
        <cfvo type="min"/>
        <cfvo type="percentile" val="50"/>
        <cfvo type="max"/>
        <color rgb="FFF8696B"/>
        <color rgb="FFFCFCFF"/>
        <color rgb="FF63BE7B"/>
      </colorScale>
    </cfRule>
    <cfRule type="colorScale" priority="546">
      <colorScale>
        <cfvo type="min"/>
        <cfvo type="max"/>
        <color rgb="FFFCFCFF"/>
        <color rgb="FF63BE7B"/>
      </colorScale>
    </cfRule>
    <cfRule type="colorScale" priority="547">
      <colorScale>
        <cfvo type="min"/>
        <cfvo type="percentile" val="50"/>
        <cfvo type="max"/>
        <color rgb="FFF8696B"/>
        <color rgb="FFFCFCFF"/>
        <color rgb="FF63BE7B"/>
      </colorScale>
    </cfRule>
  </conditionalFormatting>
  <conditionalFormatting sqref="F19">
    <cfRule type="colorScale" priority="541">
      <colorScale>
        <cfvo type="min"/>
        <cfvo type="max"/>
        <color rgb="FFFCFCFF"/>
        <color rgb="FF63BE7B"/>
      </colorScale>
    </cfRule>
  </conditionalFormatting>
  <conditionalFormatting sqref="F19">
    <cfRule type="colorScale" priority="540">
      <colorScale>
        <cfvo type="min"/>
        <cfvo type="max"/>
        <color rgb="FFFCFCFF"/>
        <color rgb="FF63BE7B"/>
      </colorScale>
    </cfRule>
  </conditionalFormatting>
  <conditionalFormatting sqref="F19">
    <cfRule type="colorScale" priority="539">
      <colorScale>
        <cfvo type="min"/>
        <cfvo type="max"/>
        <color rgb="FFFCFCFF"/>
        <color rgb="FF63BE7B"/>
      </colorScale>
    </cfRule>
  </conditionalFormatting>
  <conditionalFormatting sqref="F19">
    <cfRule type="colorScale" priority="538">
      <colorScale>
        <cfvo type="min"/>
        <cfvo type="max"/>
        <color rgb="FFFCFCFF"/>
        <color rgb="FF63BE7B"/>
      </colorScale>
    </cfRule>
  </conditionalFormatting>
  <conditionalFormatting sqref="F19">
    <cfRule type="colorScale" priority="537">
      <colorScale>
        <cfvo type="min"/>
        <cfvo type="max"/>
        <color rgb="FFFCFCFF"/>
        <color rgb="FF63BE7B"/>
      </colorScale>
    </cfRule>
  </conditionalFormatting>
  <conditionalFormatting sqref="F19">
    <cfRule type="colorScale" priority="536">
      <colorScale>
        <cfvo type="min"/>
        <cfvo type="max"/>
        <color rgb="FFFCFCFF"/>
        <color rgb="FF63BE7B"/>
      </colorScale>
    </cfRule>
  </conditionalFormatting>
  <conditionalFormatting sqref="G19">
    <cfRule type="colorScale" priority="535">
      <colorScale>
        <cfvo type="min"/>
        <cfvo type="max"/>
        <color rgb="FFFCFCFF"/>
        <color rgb="FF63BE7B"/>
      </colorScale>
    </cfRule>
  </conditionalFormatting>
  <conditionalFormatting sqref="G19">
    <cfRule type="colorScale" priority="529">
      <colorScale>
        <cfvo type="min"/>
        <cfvo type="max"/>
        <color rgb="FFFCFCFF"/>
        <color rgb="FF63BE7B"/>
      </colorScale>
    </cfRule>
    <cfRule type="colorScale" priority="530">
      <colorScale>
        <cfvo type="min"/>
        <cfvo type="max"/>
        <color rgb="FFFCFCFF"/>
        <color rgb="FF63BE7B"/>
      </colorScale>
    </cfRule>
    <cfRule type="colorScale" priority="531">
      <colorScale>
        <cfvo type="min"/>
        <cfvo type="max"/>
        <color rgb="FFFCFCFF"/>
        <color rgb="FF63BE7B"/>
      </colorScale>
    </cfRule>
    <cfRule type="colorScale" priority="532">
      <colorScale>
        <cfvo type="min"/>
        <cfvo type="percentile" val="50"/>
        <cfvo type="max"/>
        <color rgb="FFF8696B"/>
        <color rgb="FFFCFCFF"/>
        <color rgb="FF63BE7B"/>
      </colorScale>
    </cfRule>
    <cfRule type="colorScale" priority="533">
      <colorScale>
        <cfvo type="min"/>
        <cfvo type="max"/>
        <color rgb="FFFCFCFF"/>
        <color rgb="FF63BE7B"/>
      </colorScale>
    </cfRule>
    <cfRule type="colorScale" priority="534">
      <colorScale>
        <cfvo type="min"/>
        <cfvo type="percentile" val="50"/>
        <cfvo type="max"/>
        <color rgb="FFF8696B"/>
        <color rgb="FFFCFCFF"/>
        <color rgb="FF63BE7B"/>
      </colorScale>
    </cfRule>
  </conditionalFormatting>
  <conditionalFormatting sqref="G19">
    <cfRule type="colorScale" priority="528">
      <colorScale>
        <cfvo type="min"/>
        <cfvo type="max"/>
        <color rgb="FFFCFCFF"/>
        <color rgb="FF63BE7B"/>
      </colorScale>
    </cfRule>
  </conditionalFormatting>
  <conditionalFormatting sqref="G19">
    <cfRule type="colorScale" priority="527">
      <colorScale>
        <cfvo type="min"/>
        <cfvo type="max"/>
        <color rgb="FFFCFCFF"/>
        <color rgb="FF63BE7B"/>
      </colorScale>
    </cfRule>
  </conditionalFormatting>
  <conditionalFormatting sqref="G19">
    <cfRule type="colorScale" priority="526">
      <colorScale>
        <cfvo type="min"/>
        <cfvo type="max"/>
        <color rgb="FFFCFCFF"/>
        <color rgb="FF63BE7B"/>
      </colorScale>
    </cfRule>
  </conditionalFormatting>
  <conditionalFormatting sqref="G19">
    <cfRule type="colorScale" priority="525">
      <colorScale>
        <cfvo type="min"/>
        <cfvo type="max"/>
        <color rgb="FFFCFCFF"/>
        <color rgb="FF63BE7B"/>
      </colorScale>
    </cfRule>
  </conditionalFormatting>
  <conditionalFormatting sqref="G19">
    <cfRule type="colorScale" priority="524">
      <colorScale>
        <cfvo type="min"/>
        <cfvo type="max"/>
        <color rgb="FFFCFCFF"/>
        <color rgb="FF63BE7B"/>
      </colorScale>
    </cfRule>
  </conditionalFormatting>
  <conditionalFormatting sqref="G19">
    <cfRule type="colorScale" priority="523">
      <colorScale>
        <cfvo type="min"/>
        <cfvo type="max"/>
        <color rgb="FFFCFCFF"/>
        <color rgb="FF63BE7B"/>
      </colorScale>
    </cfRule>
  </conditionalFormatting>
  <conditionalFormatting sqref="H19">
    <cfRule type="colorScale" priority="522">
      <colorScale>
        <cfvo type="min"/>
        <cfvo type="max"/>
        <color rgb="FFFCFCFF"/>
        <color rgb="FF63BE7B"/>
      </colorScale>
    </cfRule>
  </conditionalFormatting>
  <conditionalFormatting sqref="H19">
    <cfRule type="colorScale" priority="516">
      <colorScale>
        <cfvo type="min"/>
        <cfvo type="max"/>
        <color rgb="FFFCFCFF"/>
        <color rgb="FF63BE7B"/>
      </colorScale>
    </cfRule>
    <cfRule type="colorScale" priority="517">
      <colorScale>
        <cfvo type="min"/>
        <cfvo type="max"/>
        <color rgb="FFFCFCFF"/>
        <color rgb="FF63BE7B"/>
      </colorScale>
    </cfRule>
    <cfRule type="colorScale" priority="518">
      <colorScale>
        <cfvo type="min"/>
        <cfvo type="max"/>
        <color rgb="FFFCFCFF"/>
        <color rgb="FF63BE7B"/>
      </colorScale>
    </cfRule>
    <cfRule type="colorScale" priority="519">
      <colorScale>
        <cfvo type="min"/>
        <cfvo type="percentile" val="50"/>
        <cfvo type="max"/>
        <color rgb="FFF8696B"/>
        <color rgb="FFFCFCFF"/>
        <color rgb="FF63BE7B"/>
      </colorScale>
    </cfRule>
    <cfRule type="colorScale" priority="520">
      <colorScale>
        <cfvo type="min"/>
        <cfvo type="max"/>
        <color rgb="FFFCFCFF"/>
        <color rgb="FF63BE7B"/>
      </colorScale>
    </cfRule>
    <cfRule type="colorScale" priority="521">
      <colorScale>
        <cfvo type="min"/>
        <cfvo type="percentile" val="50"/>
        <cfvo type="max"/>
        <color rgb="FFF8696B"/>
        <color rgb="FFFCFCFF"/>
        <color rgb="FF63BE7B"/>
      </colorScale>
    </cfRule>
  </conditionalFormatting>
  <conditionalFormatting sqref="H19">
    <cfRule type="colorScale" priority="515">
      <colorScale>
        <cfvo type="min"/>
        <cfvo type="max"/>
        <color rgb="FFFCFCFF"/>
        <color rgb="FF63BE7B"/>
      </colorScale>
    </cfRule>
  </conditionalFormatting>
  <conditionalFormatting sqref="H19">
    <cfRule type="colorScale" priority="514">
      <colorScale>
        <cfvo type="min"/>
        <cfvo type="max"/>
        <color rgb="FFFCFCFF"/>
        <color rgb="FF63BE7B"/>
      </colorScale>
    </cfRule>
  </conditionalFormatting>
  <conditionalFormatting sqref="H19">
    <cfRule type="colorScale" priority="513">
      <colorScale>
        <cfvo type="min"/>
        <cfvo type="max"/>
        <color rgb="FFFCFCFF"/>
        <color rgb="FF63BE7B"/>
      </colorScale>
    </cfRule>
  </conditionalFormatting>
  <conditionalFormatting sqref="H19">
    <cfRule type="colorScale" priority="512">
      <colorScale>
        <cfvo type="min"/>
        <cfvo type="max"/>
        <color rgb="FFFCFCFF"/>
        <color rgb="FF63BE7B"/>
      </colorScale>
    </cfRule>
  </conditionalFormatting>
  <conditionalFormatting sqref="H19">
    <cfRule type="colorScale" priority="511">
      <colorScale>
        <cfvo type="min"/>
        <cfvo type="max"/>
        <color rgb="FFFCFCFF"/>
        <color rgb="FF63BE7B"/>
      </colorScale>
    </cfRule>
  </conditionalFormatting>
  <conditionalFormatting sqref="H19">
    <cfRule type="colorScale" priority="510">
      <colorScale>
        <cfvo type="min"/>
        <cfvo type="max"/>
        <color rgb="FFFCFCFF"/>
        <color rgb="FF63BE7B"/>
      </colorScale>
    </cfRule>
  </conditionalFormatting>
  <conditionalFormatting sqref="I19">
    <cfRule type="colorScale" priority="509">
      <colorScale>
        <cfvo type="min"/>
        <cfvo type="max"/>
        <color rgb="FFFCFCFF"/>
        <color rgb="FF63BE7B"/>
      </colorScale>
    </cfRule>
  </conditionalFormatting>
  <conditionalFormatting sqref="I19">
    <cfRule type="colorScale" priority="503">
      <colorScale>
        <cfvo type="min"/>
        <cfvo type="max"/>
        <color rgb="FFFCFCFF"/>
        <color rgb="FF63BE7B"/>
      </colorScale>
    </cfRule>
    <cfRule type="colorScale" priority="504">
      <colorScale>
        <cfvo type="min"/>
        <cfvo type="max"/>
        <color rgb="FFFCFCFF"/>
        <color rgb="FF63BE7B"/>
      </colorScale>
    </cfRule>
    <cfRule type="colorScale" priority="505">
      <colorScale>
        <cfvo type="min"/>
        <cfvo type="max"/>
        <color rgb="FFFCFCFF"/>
        <color rgb="FF63BE7B"/>
      </colorScale>
    </cfRule>
    <cfRule type="colorScale" priority="506">
      <colorScale>
        <cfvo type="min"/>
        <cfvo type="percentile" val="50"/>
        <cfvo type="max"/>
        <color rgb="FFF8696B"/>
        <color rgb="FFFCFCFF"/>
        <color rgb="FF63BE7B"/>
      </colorScale>
    </cfRule>
    <cfRule type="colorScale" priority="507">
      <colorScale>
        <cfvo type="min"/>
        <cfvo type="max"/>
        <color rgb="FFFCFCFF"/>
        <color rgb="FF63BE7B"/>
      </colorScale>
    </cfRule>
    <cfRule type="colorScale" priority="508">
      <colorScale>
        <cfvo type="min"/>
        <cfvo type="percentile" val="50"/>
        <cfvo type="max"/>
        <color rgb="FFF8696B"/>
        <color rgb="FFFCFCFF"/>
        <color rgb="FF63BE7B"/>
      </colorScale>
    </cfRule>
  </conditionalFormatting>
  <conditionalFormatting sqref="I19">
    <cfRule type="colorScale" priority="502">
      <colorScale>
        <cfvo type="min"/>
        <cfvo type="max"/>
        <color rgb="FFFCFCFF"/>
        <color rgb="FF63BE7B"/>
      </colorScale>
    </cfRule>
  </conditionalFormatting>
  <conditionalFormatting sqref="I19">
    <cfRule type="colorScale" priority="501">
      <colorScale>
        <cfvo type="min"/>
        <cfvo type="max"/>
        <color rgb="FFFCFCFF"/>
        <color rgb="FF63BE7B"/>
      </colorScale>
    </cfRule>
  </conditionalFormatting>
  <conditionalFormatting sqref="I19">
    <cfRule type="colorScale" priority="500">
      <colorScale>
        <cfvo type="min"/>
        <cfvo type="max"/>
        <color rgb="FFFCFCFF"/>
        <color rgb="FF63BE7B"/>
      </colorScale>
    </cfRule>
  </conditionalFormatting>
  <conditionalFormatting sqref="I19">
    <cfRule type="colorScale" priority="499">
      <colorScale>
        <cfvo type="min"/>
        <cfvo type="max"/>
        <color rgb="FFFCFCFF"/>
        <color rgb="FF63BE7B"/>
      </colorScale>
    </cfRule>
  </conditionalFormatting>
  <conditionalFormatting sqref="I19">
    <cfRule type="colorScale" priority="498">
      <colorScale>
        <cfvo type="min"/>
        <cfvo type="max"/>
        <color rgb="FFFCFCFF"/>
        <color rgb="FF63BE7B"/>
      </colorScale>
    </cfRule>
  </conditionalFormatting>
  <conditionalFormatting sqref="I19">
    <cfRule type="colorScale" priority="497">
      <colorScale>
        <cfvo type="min"/>
        <cfvo type="max"/>
        <color rgb="FFFCFCFF"/>
        <color rgb="FF63BE7B"/>
      </colorScale>
    </cfRule>
  </conditionalFormatting>
  <conditionalFormatting sqref="J19">
    <cfRule type="colorScale" priority="496">
      <colorScale>
        <cfvo type="min"/>
        <cfvo type="max"/>
        <color rgb="FFFCFCFF"/>
        <color rgb="FF63BE7B"/>
      </colorScale>
    </cfRule>
  </conditionalFormatting>
  <conditionalFormatting sqref="J19">
    <cfRule type="colorScale" priority="490">
      <colorScale>
        <cfvo type="min"/>
        <cfvo type="max"/>
        <color rgb="FFFCFCFF"/>
        <color rgb="FF63BE7B"/>
      </colorScale>
    </cfRule>
    <cfRule type="colorScale" priority="491">
      <colorScale>
        <cfvo type="min"/>
        <cfvo type="max"/>
        <color rgb="FFFCFCFF"/>
        <color rgb="FF63BE7B"/>
      </colorScale>
    </cfRule>
    <cfRule type="colorScale" priority="492">
      <colorScale>
        <cfvo type="min"/>
        <cfvo type="max"/>
        <color rgb="FFFCFCFF"/>
        <color rgb="FF63BE7B"/>
      </colorScale>
    </cfRule>
    <cfRule type="colorScale" priority="493">
      <colorScale>
        <cfvo type="min"/>
        <cfvo type="percentile" val="50"/>
        <cfvo type="max"/>
        <color rgb="FFF8696B"/>
        <color rgb="FFFCFCFF"/>
        <color rgb="FF63BE7B"/>
      </colorScale>
    </cfRule>
    <cfRule type="colorScale" priority="494">
      <colorScale>
        <cfvo type="min"/>
        <cfvo type="max"/>
        <color rgb="FFFCFCFF"/>
        <color rgb="FF63BE7B"/>
      </colorScale>
    </cfRule>
    <cfRule type="colorScale" priority="495">
      <colorScale>
        <cfvo type="min"/>
        <cfvo type="percentile" val="50"/>
        <cfvo type="max"/>
        <color rgb="FFF8696B"/>
        <color rgb="FFFCFCFF"/>
        <color rgb="FF63BE7B"/>
      </colorScale>
    </cfRule>
  </conditionalFormatting>
  <conditionalFormatting sqref="J19">
    <cfRule type="colorScale" priority="489">
      <colorScale>
        <cfvo type="min"/>
        <cfvo type="max"/>
        <color rgb="FFFCFCFF"/>
        <color rgb="FF63BE7B"/>
      </colorScale>
    </cfRule>
  </conditionalFormatting>
  <conditionalFormatting sqref="J19">
    <cfRule type="colorScale" priority="488">
      <colorScale>
        <cfvo type="min"/>
        <cfvo type="max"/>
        <color rgb="FFFCFCFF"/>
        <color rgb="FF63BE7B"/>
      </colorScale>
    </cfRule>
  </conditionalFormatting>
  <conditionalFormatting sqref="J19">
    <cfRule type="colorScale" priority="487">
      <colorScale>
        <cfvo type="min"/>
        <cfvo type="max"/>
        <color rgb="FFFCFCFF"/>
        <color rgb="FF63BE7B"/>
      </colorScale>
    </cfRule>
  </conditionalFormatting>
  <conditionalFormatting sqref="J19">
    <cfRule type="colorScale" priority="486">
      <colorScale>
        <cfvo type="min"/>
        <cfvo type="max"/>
        <color rgb="FFFCFCFF"/>
        <color rgb="FF63BE7B"/>
      </colorScale>
    </cfRule>
  </conditionalFormatting>
  <conditionalFormatting sqref="J19">
    <cfRule type="colorScale" priority="485">
      <colorScale>
        <cfvo type="min"/>
        <cfvo type="max"/>
        <color rgb="FFFCFCFF"/>
        <color rgb="FF63BE7B"/>
      </colorScale>
    </cfRule>
  </conditionalFormatting>
  <conditionalFormatting sqref="J19">
    <cfRule type="colorScale" priority="484">
      <colorScale>
        <cfvo type="min"/>
        <cfvo type="max"/>
        <color rgb="FFFCFCFF"/>
        <color rgb="FF63BE7B"/>
      </colorScale>
    </cfRule>
  </conditionalFormatting>
  <conditionalFormatting sqref="K19">
    <cfRule type="colorScale" priority="483">
      <colorScale>
        <cfvo type="min"/>
        <cfvo type="max"/>
        <color rgb="FFFCFCFF"/>
        <color rgb="FF63BE7B"/>
      </colorScale>
    </cfRule>
  </conditionalFormatting>
  <conditionalFormatting sqref="K19">
    <cfRule type="colorScale" priority="477">
      <colorScale>
        <cfvo type="min"/>
        <cfvo type="max"/>
        <color rgb="FFFCFCFF"/>
        <color rgb="FF63BE7B"/>
      </colorScale>
    </cfRule>
    <cfRule type="colorScale" priority="478">
      <colorScale>
        <cfvo type="min"/>
        <cfvo type="max"/>
        <color rgb="FFFCFCFF"/>
        <color rgb="FF63BE7B"/>
      </colorScale>
    </cfRule>
    <cfRule type="colorScale" priority="479">
      <colorScale>
        <cfvo type="min"/>
        <cfvo type="max"/>
        <color rgb="FFFCFCFF"/>
        <color rgb="FF63BE7B"/>
      </colorScale>
    </cfRule>
    <cfRule type="colorScale" priority="480">
      <colorScale>
        <cfvo type="min"/>
        <cfvo type="percentile" val="50"/>
        <cfvo type="max"/>
        <color rgb="FFF8696B"/>
        <color rgb="FFFCFCFF"/>
        <color rgb="FF63BE7B"/>
      </colorScale>
    </cfRule>
    <cfRule type="colorScale" priority="481">
      <colorScale>
        <cfvo type="min"/>
        <cfvo type="max"/>
        <color rgb="FFFCFCFF"/>
        <color rgb="FF63BE7B"/>
      </colorScale>
    </cfRule>
    <cfRule type="colorScale" priority="482">
      <colorScale>
        <cfvo type="min"/>
        <cfvo type="percentile" val="50"/>
        <cfvo type="max"/>
        <color rgb="FFF8696B"/>
        <color rgb="FFFCFCFF"/>
        <color rgb="FF63BE7B"/>
      </colorScale>
    </cfRule>
  </conditionalFormatting>
  <conditionalFormatting sqref="K19">
    <cfRule type="colorScale" priority="476">
      <colorScale>
        <cfvo type="min"/>
        <cfvo type="max"/>
        <color rgb="FFFCFCFF"/>
        <color rgb="FF63BE7B"/>
      </colorScale>
    </cfRule>
  </conditionalFormatting>
  <conditionalFormatting sqref="K19">
    <cfRule type="colorScale" priority="475">
      <colorScale>
        <cfvo type="min"/>
        <cfvo type="max"/>
        <color rgb="FFFCFCFF"/>
        <color rgb="FF63BE7B"/>
      </colorScale>
    </cfRule>
  </conditionalFormatting>
  <conditionalFormatting sqref="K19">
    <cfRule type="colorScale" priority="474">
      <colorScale>
        <cfvo type="min"/>
        <cfvo type="max"/>
        <color rgb="FFFCFCFF"/>
        <color rgb="FF63BE7B"/>
      </colorScale>
    </cfRule>
  </conditionalFormatting>
  <conditionalFormatting sqref="K19">
    <cfRule type="colorScale" priority="473">
      <colorScale>
        <cfvo type="min"/>
        <cfvo type="max"/>
        <color rgb="FFFCFCFF"/>
        <color rgb="FF63BE7B"/>
      </colorScale>
    </cfRule>
  </conditionalFormatting>
  <conditionalFormatting sqref="K19">
    <cfRule type="colorScale" priority="472">
      <colorScale>
        <cfvo type="min"/>
        <cfvo type="max"/>
        <color rgb="FFFCFCFF"/>
        <color rgb="FF63BE7B"/>
      </colorScale>
    </cfRule>
  </conditionalFormatting>
  <conditionalFormatting sqref="K19">
    <cfRule type="colorScale" priority="471">
      <colorScale>
        <cfvo type="min"/>
        <cfvo type="max"/>
        <color rgb="FFFCFCFF"/>
        <color rgb="FF63BE7B"/>
      </colorScale>
    </cfRule>
  </conditionalFormatting>
  <conditionalFormatting sqref="L19">
    <cfRule type="colorScale" priority="470">
      <colorScale>
        <cfvo type="min"/>
        <cfvo type="max"/>
        <color rgb="FFFCFCFF"/>
        <color rgb="FF63BE7B"/>
      </colorScale>
    </cfRule>
  </conditionalFormatting>
  <conditionalFormatting sqref="L19">
    <cfRule type="colorScale" priority="464">
      <colorScale>
        <cfvo type="min"/>
        <cfvo type="max"/>
        <color rgb="FFFCFCFF"/>
        <color rgb="FF63BE7B"/>
      </colorScale>
    </cfRule>
    <cfRule type="colorScale" priority="465">
      <colorScale>
        <cfvo type="min"/>
        <cfvo type="max"/>
        <color rgb="FFFCFCFF"/>
        <color rgb="FF63BE7B"/>
      </colorScale>
    </cfRule>
    <cfRule type="colorScale" priority="466">
      <colorScale>
        <cfvo type="min"/>
        <cfvo type="max"/>
        <color rgb="FFFCFCFF"/>
        <color rgb="FF63BE7B"/>
      </colorScale>
    </cfRule>
    <cfRule type="colorScale" priority="467">
      <colorScale>
        <cfvo type="min"/>
        <cfvo type="percentile" val="50"/>
        <cfvo type="max"/>
        <color rgb="FFF8696B"/>
        <color rgb="FFFCFCFF"/>
        <color rgb="FF63BE7B"/>
      </colorScale>
    </cfRule>
    <cfRule type="colorScale" priority="468">
      <colorScale>
        <cfvo type="min"/>
        <cfvo type="max"/>
        <color rgb="FFFCFCFF"/>
        <color rgb="FF63BE7B"/>
      </colorScale>
    </cfRule>
    <cfRule type="colorScale" priority="469">
      <colorScale>
        <cfvo type="min"/>
        <cfvo type="percentile" val="50"/>
        <cfvo type="max"/>
        <color rgb="FFF8696B"/>
        <color rgb="FFFCFCFF"/>
        <color rgb="FF63BE7B"/>
      </colorScale>
    </cfRule>
  </conditionalFormatting>
  <conditionalFormatting sqref="L19">
    <cfRule type="colorScale" priority="463">
      <colorScale>
        <cfvo type="min"/>
        <cfvo type="max"/>
        <color rgb="FFFCFCFF"/>
        <color rgb="FF63BE7B"/>
      </colorScale>
    </cfRule>
  </conditionalFormatting>
  <conditionalFormatting sqref="L19">
    <cfRule type="colorScale" priority="462">
      <colorScale>
        <cfvo type="min"/>
        <cfvo type="max"/>
        <color rgb="FFFCFCFF"/>
        <color rgb="FF63BE7B"/>
      </colorScale>
    </cfRule>
  </conditionalFormatting>
  <conditionalFormatting sqref="L19">
    <cfRule type="colorScale" priority="461">
      <colorScale>
        <cfvo type="min"/>
        <cfvo type="max"/>
        <color rgb="FFFCFCFF"/>
        <color rgb="FF63BE7B"/>
      </colorScale>
    </cfRule>
  </conditionalFormatting>
  <conditionalFormatting sqref="L19">
    <cfRule type="colorScale" priority="460">
      <colorScale>
        <cfvo type="min"/>
        <cfvo type="max"/>
        <color rgb="FFFCFCFF"/>
        <color rgb="FF63BE7B"/>
      </colorScale>
    </cfRule>
  </conditionalFormatting>
  <conditionalFormatting sqref="L19">
    <cfRule type="colorScale" priority="459">
      <colorScale>
        <cfvo type="min"/>
        <cfvo type="max"/>
        <color rgb="FFFCFCFF"/>
        <color rgb="FF63BE7B"/>
      </colorScale>
    </cfRule>
  </conditionalFormatting>
  <conditionalFormatting sqref="L19">
    <cfRule type="colorScale" priority="458">
      <colorScale>
        <cfvo type="min"/>
        <cfvo type="max"/>
        <color rgb="FFFCFCFF"/>
        <color rgb="FF63BE7B"/>
      </colorScale>
    </cfRule>
  </conditionalFormatting>
  <conditionalFormatting sqref="M19">
    <cfRule type="colorScale" priority="457">
      <colorScale>
        <cfvo type="min"/>
        <cfvo type="max"/>
        <color rgb="FFFCFCFF"/>
        <color rgb="FF63BE7B"/>
      </colorScale>
    </cfRule>
  </conditionalFormatting>
  <conditionalFormatting sqref="M19">
    <cfRule type="colorScale" priority="451">
      <colorScale>
        <cfvo type="min"/>
        <cfvo type="max"/>
        <color rgb="FFFCFCFF"/>
        <color rgb="FF63BE7B"/>
      </colorScale>
    </cfRule>
    <cfRule type="colorScale" priority="452">
      <colorScale>
        <cfvo type="min"/>
        <cfvo type="max"/>
        <color rgb="FFFCFCFF"/>
        <color rgb="FF63BE7B"/>
      </colorScale>
    </cfRule>
    <cfRule type="colorScale" priority="453">
      <colorScale>
        <cfvo type="min"/>
        <cfvo type="max"/>
        <color rgb="FFFCFCFF"/>
        <color rgb="FF63BE7B"/>
      </colorScale>
    </cfRule>
    <cfRule type="colorScale" priority="454">
      <colorScale>
        <cfvo type="min"/>
        <cfvo type="percentile" val="50"/>
        <cfvo type="max"/>
        <color rgb="FFF8696B"/>
        <color rgb="FFFCFCFF"/>
        <color rgb="FF63BE7B"/>
      </colorScale>
    </cfRule>
    <cfRule type="colorScale" priority="455">
      <colorScale>
        <cfvo type="min"/>
        <cfvo type="max"/>
        <color rgb="FFFCFCFF"/>
        <color rgb="FF63BE7B"/>
      </colorScale>
    </cfRule>
    <cfRule type="colorScale" priority="456">
      <colorScale>
        <cfvo type="min"/>
        <cfvo type="percentile" val="50"/>
        <cfvo type="max"/>
        <color rgb="FFF8696B"/>
        <color rgb="FFFCFCFF"/>
        <color rgb="FF63BE7B"/>
      </colorScale>
    </cfRule>
  </conditionalFormatting>
  <conditionalFormatting sqref="M19">
    <cfRule type="colorScale" priority="450">
      <colorScale>
        <cfvo type="min"/>
        <cfvo type="max"/>
        <color rgb="FFFCFCFF"/>
        <color rgb="FF63BE7B"/>
      </colorScale>
    </cfRule>
  </conditionalFormatting>
  <conditionalFormatting sqref="M19">
    <cfRule type="colorScale" priority="449">
      <colorScale>
        <cfvo type="min"/>
        <cfvo type="max"/>
        <color rgb="FFFCFCFF"/>
        <color rgb="FF63BE7B"/>
      </colorScale>
    </cfRule>
  </conditionalFormatting>
  <conditionalFormatting sqref="M19">
    <cfRule type="colorScale" priority="448">
      <colorScale>
        <cfvo type="min"/>
        <cfvo type="max"/>
        <color rgb="FFFCFCFF"/>
        <color rgb="FF63BE7B"/>
      </colorScale>
    </cfRule>
  </conditionalFormatting>
  <conditionalFormatting sqref="M19">
    <cfRule type="colorScale" priority="447">
      <colorScale>
        <cfvo type="min"/>
        <cfvo type="max"/>
        <color rgb="FFFCFCFF"/>
        <color rgb="FF63BE7B"/>
      </colorScale>
    </cfRule>
  </conditionalFormatting>
  <conditionalFormatting sqref="M19">
    <cfRule type="colorScale" priority="446">
      <colorScale>
        <cfvo type="min"/>
        <cfvo type="max"/>
        <color rgb="FFFCFCFF"/>
        <color rgb="FF63BE7B"/>
      </colorScale>
    </cfRule>
  </conditionalFormatting>
  <conditionalFormatting sqref="M19">
    <cfRule type="colorScale" priority="445">
      <colorScale>
        <cfvo type="min"/>
        <cfvo type="max"/>
        <color rgb="FFFCFCFF"/>
        <color rgb="FF63BE7B"/>
      </colorScale>
    </cfRule>
  </conditionalFormatting>
  <conditionalFormatting sqref="N19">
    <cfRule type="colorScale" priority="444">
      <colorScale>
        <cfvo type="min"/>
        <cfvo type="max"/>
        <color rgb="FFFCFCFF"/>
        <color rgb="FF63BE7B"/>
      </colorScale>
    </cfRule>
  </conditionalFormatting>
  <conditionalFormatting sqref="N19">
    <cfRule type="colorScale" priority="438">
      <colorScale>
        <cfvo type="min"/>
        <cfvo type="max"/>
        <color rgb="FFFCFCFF"/>
        <color rgb="FF63BE7B"/>
      </colorScale>
    </cfRule>
    <cfRule type="colorScale" priority="439">
      <colorScale>
        <cfvo type="min"/>
        <cfvo type="max"/>
        <color rgb="FFFCFCFF"/>
        <color rgb="FF63BE7B"/>
      </colorScale>
    </cfRule>
    <cfRule type="colorScale" priority="440">
      <colorScale>
        <cfvo type="min"/>
        <cfvo type="max"/>
        <color rgb="FFFCFCFF"/>
        <color rgb="FF63BE7B"/>
      </colorScale>
    </cfRule>
    <cfRule type="colorScale" priority="441">
      <colorScale>
        <cfvo type="min"/>
        <cfvo type="percentile" val="50"/>
        <cfvo type="max"/>
        <color rgb="FFF8696B"/>
        <color rgb="FFFCFCFF"/>
        <color rgb="FF63BE7B"/>
      </colorScale>
    </cfRule>
    <cfRule type="colorScale" priority="442">
      <colorScale>
        <cfvo type="min"/>
        <cfvo type="max"/>
        <color rgb="FFFCFCFF"/>
        <color rgb="FF63BE7B"/>
      </colorScale>
    </cfRule>
    <cfRule type="colorScale" priority="443">
      <colorScale>
        <cfvo type="min"/>
        <cfvo type="percentile" val="50"/>
        <cfvo type="max"/>
        <color rgb="FFF8696B"/>
        <color rgb="FFFCFCFF"/>
        <color rgb="FF63BE7B"/>
      </colorScale>
    </cfRule>
  </conditionalFormatting>
  <conditionalFormatting sqref="N19">
    <cfRule type="colorScale" priority="437">
      <colorScale>
        <cfvo type="min"/>
        <cfvo type="max"/>
        <color rgb="FFFCFCFF"/>
        <color rgb="FF63BE7B"/>
      </colorScale>
    </cfRule>
  </conditionalFormatting>
  <conditionalFormatting sqref="N19">
    <cfRule type="colorScale" priority="436">
      <colorScale>
        <cfvo type="min"/>
        <cfvo type="max"/>
        <color rgb="FFFCFCFF"/>
        <color rgb="FF63BE7B"/>
      </colorScale>
    </cfRule>
  </conditionalFormatting>
  <conditionalFormatting sqref="N19">
    <cfRule type="colorScale" priority="435">
      <colorScale>
        <cfvo type="min"/>
        <cfvo type="max"/>
        <color rgb="FFFCFCFF"/>
        <color rgb="FF63BE7B"/>
      </colorScale>
    </cfRule>
  </conditionalFormatting>
  <conditionalFormatting sqref="N19">
    <cfRule type="colorScale" priority="434">
      <colorScale>
        <cfvo type="min"/>
        <cfvo type="max"/>
        <color rgb="FFFCFCFF"/>
        <color rgb="FF63BE7B"/>
      </colorScale>
    </cfRule>
  </conditionalFormatting>
  <conditionalFormatting sqref="N19">
    <cfRule type="colorScale" priority="433">
      <colorScale>
        <cfvo type="min"/>
        <cfvo type="max"/>
        <color rgb="FFFCFCFF"/>
        <color rgb="FF63BE7B"/>
      </colorScale>
    </cfRule>
  </conditionalFormatting>
  <conditionalFormatting sqref="N19">
    <cfRule type="colorScale" priority="432">
      <colorScale>
        <cfvo type="min"/>
        <cfvo type="max"/>
        <color rgb="FFFCFCFF"/>
        <color rgb="FF63BE7B"/>
      </colorScale>
    </cfRule>
  </conditionalFormatting>
  <conditionalFormatting sqref="D19">
    <cfRule type="colorScale" priority="431">
      <colorScale>
        <cfvo type="min"/>
        <cfvo type="percentile" val="50"/>
        <cfvo type="max"/>
        <color rgb="FFF8696B"/>
        <color rgb="FFFCFCFF"/>
        <color rgb="FF63BE7B"/>
      </colorScale>
    </cfRule>
  </conditionalFormatting>
  <conditionalFormatting sqref="G19">
    <cfRule type="colorScale" priority="430">
      <colorScale>
        <cfvo type="min"/>
        <cfvo type="max"/>
        <color rgb="FFFCFCFF"/>
        <color rgb="FF63BE7B"/>
      </colorScale>
    </cfRule>
  </conditionalFormatting>
  <conditionalFormatting sqref="J19">
    <cfRule type="colorScale" priority="429">
      <colorScale>
        <cfvo type="min"/>
        <cfvo type="max"/>
        <color rgb="FFFCFCFF"/>
        <color rgb="FF63BE7B"/>
      </colorScale>
    </cfRule>
  </conditionalFormatting>
  <conditionalFormatting sqref="M19">
    <cfRule type="colorScale" priority="428">
      <colorScale>
        <cfvo type="min"/>
        <cfvo type="max"/>
        <color rgb="FFFCFCFF"/>
        <color rgb="FF63BE7B"/>
      </colorScale>
    </cfRule>
  </conditionalFormatting>
  <conditionalFormatting sqref="N19">
    <cfRule type="colorScale" priority="427">
      <colorScale>
        <cfvo type="min"/>
        <cfvo type="max"/>
        <color rgb="FFFCFCFF"/>
        <color rgb="FF63BE7B"/>
      </colorScale>
    </cfRule>
  </conditionalFormatting>
  <conditionalFormatting sqref="O19">
    <cfRule type="colorScale" priority="426">
      <colorScale>
        <cfvo type="min"/>
        <cfvo type="percentile" val="50"/>
        <cfvo type="max"/>
        <color rgb="FF63BE7B"/>
        <color rgb="FFFCFCFF"/>
        <color rgb="FFF8696B"/>
      </colorScale>
    </cfRule>
  </conditionalFormatting>
  <conditionalFormatting sqref="P19">
    <cfRule type="colorScale" priority="425">
      <colorScale>
        <cfvo type="min"/>
        <cfvo type="percentile" val="50"/>
        <cfvo type="max"/>
        <color rgb="FF63BE7B"/>
        <color rgb="FFFCFCFF"/>
        <color rgb="FFF8696B"/>
      </colorScale>
    </cfRule>
  </conditionalFormatting>
  <conditionalFormatting sqref="Q19">
    <cfRule type="colorScale" priority="424">
      <colorScale>
        <cfvo type="min"/>
        <cfvo type="percentile" val="50"/>
        <cfvo type="max"/>
        <color rgb="FFF8696B"/>
        <color rgb="FFFCFCFF"/>
        <color rgb="FF63BE7B"/>
      </colorScale>
    </cfRule>
  </conditionalFormatting>
  <conditionalFormatting sqref="R19">
    <cfRule type="colorScale" priority="423">
      <colorScale>
        <cfvo type="min"/>
        <cfvo type="max"/>
        <color rgb="FFFCFCFF"/>
        <color rgb="FF63BE7B"/>
      </colorScale>
    </cfRule>
  </conditionalFormatting>
  <conditionalFormatting sqref="S19">
    <cfRule type="colorScale" priority="422">
      <colorScale>
        <cfvo type="min"/>
        <cfvo type="percentile" val="50"/>
        <cfvo type="max"/>
        <color rgb="FFF8696B"/>
        <color rgb="FFFCFCFF"/>
        <color rgb="FF63BE7B"/>
      </colorScale>
    </cfRule>
  </conditionalFormatting>
  <conditionalFormatting sqref="T19">
    <cfRule type="colorScale" priority="421">
      <colorScale>
        <cfvo type="min"/>
        <cfvo type="percentile" val="50"/>
        <cfvo type="max"/>
        <color rgb="FFF8696B"/>
        <color rgb="FFFCFCFF"/>
        <color rgb="FF63BE7B"/>
      </colorScale>
    </cfRule>
  </conditionalFormatting>
  <conditionalFormatting sqref="U19">
    <cfRule type="colorScale" priority="420">
      <colorScale>
        <cfvo type="min"/>
        <cfvo type="percentile" val="50"/>
        <cfvo type="max"/>
        <color rgb="FFF8696B"/>
        <color rgb="FFFCFCFF"/>
        <color rgb="FF63BE7B"/>
      </colorScale>
    </cfRule>
  </conditionalFormatting>
  <conditionalFormatting sqref="V19">
    <cfRule type="colorScale" priority="419">
      <colorScale>
        <cfvo type="min"/>
        <cfvo type="percentile" val="50"/>
        <cfvo type="max"/>
        <color rgb="FF63BE7B"/>
        <color rgb="FFFCFCFF"/>
        <color rgb="FFF8696B"/>
      </colorScale>
    </cfRule>
  </conditionalFormatting>
  <conditionalFormatting sqref="W19">
    <cfRule type="colorScale" priority="418">
      <colorScale>
        <cfvo type="min"/>
        <cfvo type="percentile" val="50"/>
        <cfvo type="max"/>
        <color rgb="FF63BE7B"/>
        <color rgb="FFFCFCFF"/>
        <color rgb="FFF8696B"/>
      </colorScale>
    </cfRule>
  </conditionalFormatting>
  <conditionalFormatting sqref="D19">
    <cfRule type="colorScale" priority="417">
      <colorScale>
        <cfvo type="min"/>
        <cfvo type="percentile" val="50"/>
        <cfvo type="max"/>
        <color rgb="FFF8696B"/>
        <color rgb="FFFCFCFF"/>
        <color rgb="FF63BE7B"/>
      </colorScale>
    </cfRule>
  </conditionalFormatting>
  <conditionalFormatting sqref="G19">
    <cfRule type="colorScale" priority="416">
      <colorScale>
        <cfvo type="min"/>
        <cfvo type="max"/>
        <color rgb="FFFCFCFF"/>
        <color rgb="FF63BE7B"/>
      </colorScale>
    </cfRule>
  </conditionalFormatting>
  <conditionalFormatting sqref="J19">
    <cfRule type="colorScale" priority="415">
      <colorScale>
        <cfvo type="min"/>
        <cfvo type="max"/>
        <color rgb="FFFCFCFF"/>
        <color rgb="FF63BE7B"/>
      </colorScale>
    </cfRule>
  </conditionalFormatting>
  <conditionalFormatting sqref="M19">
    <cfRule type="colorScale" priority="414">
      <colorScale>
        <cfvo type="min"/>
        <cfvo type="max"/>
        <color rgb="FFFCFCFF"/>
        <color rgb="FF63BE7B"/>
      </colorScale>
    </cfRule>
  </conditionalFormatting>
  <conditionalFormatting sqref="N19">
    <cfRule type="colorScale" priority="413">
      <colorScale>
        <cfvo type="min"/>
        <cfvo type="max"/>
        <color rgb="FFFCFCFF"/>
        <color rgb="FF63BE7B"/>
      </colorScale>
    </cfRule>
  </conditionalFormatting>
  <conditionalFormatting sqref="O19">
    <cfRule type="colorScale" priority="412">
      <colorScale>
        <cfvo type="min"/>
        <cfvo type="percentile" val="50"/>
        <cfvo type="max"/>
        <color rgb="FF63BE7B"/>
        <color rgb="FFFCFCFF"/>
        <color rgb="FFF8696B"/>
      </colorScale>
    </cfRule>
  </conditionalFormatting>
  <conditionalFormatting sqref="P19">
    <cfRule type="colorScale" priority="411">
      <colorScale>
        <cfvo type="min"/>
        <cfvo type="percentile" val="50"/>
        <cfvo type="max"/>
        <color rgb="FF63BE7B"/>
        <color rgb="FFFCFCFF"/>
        <color rgb="FFF8696B"/>
      </colorScale>
    </cfRule>
  </conditionalFormatting>
  <conditionalFormatting sqref="Q19">
    <cfRule type="colorScale" priority="410">
      <colorScale>
        <cfvo type="min"/>
        <cfvo type="percentile" val="50"/>
        <cfvo type="max"/>
        <color rgb="FFF8696B"/>
        <color rgb="FFFCFCFF"/>
        <color rgb="FF63BE7B"/>
      </colorScale>
    </cfRule>
  </conditionalFormatting>
  <conditionalFormatting sqref="R19">
    <cfRule type="colorScale" priority="409">
      <colorScale>
        <cfvo type="min"/>
        <cfvo type="max"/>
        <color rgb="FFFCFCFF"/>
        <color rgb="FF63BE7B"/>
      </colorScale>
    </cfRule>
  </conditionalFormatting>
  <conditionalFormatting sqref="S19">
    <cfRule type="colorScale" priority="408">
      <colorScale>
        <cfvo type="min"/>
        <cfvo type="percentile" val="50"/>
        <cfvo type="max"/>
        <color rgb="FFF8696B"/>
        <color rgb="FFFCFCFF"/>
        <color rgb="FF63BE7B"/>
      </colorScale>
    </cfRule>
  </conditionalFormatting>
  <conditionalFormatting sqref="T19">
    <cfRule type="colorScale" priority="407">
      <colorScale>
        <cfvo type="min"/>
        <cfvo type="percentile" val="50"/>
        <cfvo type="max"/>
        <color rgb="FFF8696B"/>
        <color rgb="FFFCFCFF"/>
        <color rgb="FF63BE7B"/>
      </colorScale>
    </cfRule>
  </conditionalFormatting>
  <conditionalFormatting sqref="U19">
    <cfRule type="colorScale" priority="406">
      <colorScale>
        <cfvo type="min"/>
        <cfvo type="percentile" val="50"/>
        <cfvo type="max"/>
        <color rgb="FFF8696B"/>
        <color rgb="FFFCFCFF"/>
        <color rgb="FF63BE7B"/>
      </colorScale>
    </cfRule>
  </conditionalFormatting>
  <conditionalFormatting sqref="V19">
    <cfRule type="colorScale" priority="405">
      <colorScale>
        <cfvo type="min"/>
        <cfvo type="percentile" val="50"/>
        <cfvo type="max"/>
        <color rgb="FF63BE7B"/>
        <color rgb="FFFCFCFF"/>
        <color rgb="FFF8696B"/>
      </colorScale>
    </cfRule>
  </conditionalFormatting>
  <conditionalFormatting sqref="W19">
    <cfRule type="colorScale" priority="404">
      <colorScale>
        <cfvo type="min"/>
        <cfvo type="percentile" val="50"/>
        <cfvo type="max"/>
        <color rgb="FF63BE7B"/>
        <color rgb="FFFCFCFF"/>
        <color rgb="FFF8696B"/>
      </colorScale>
    </cfRule>
  </conditionalFormatting>
  <conditionalFormatting sqref="D19">
    <cfRule type="colorScale" priority="403">
      <colorScale>
        <cfvo type="min"/>
        <cfvo type="percentile" val="50"/>
        <cfvo type="max"/>
        <color rgb="FFF8696B"/>
        <color rgb="FFFCFCFF"/>
        <color rgb="FF63BE7B"/>
      </colorScale>
    </cfRule>
  </conditionalFormatting>
  <conditionalFormatting sqref="G19">
    <cfRule type="colorScale" priority="402">
      <colorScale>
        <cfvo type="min"/>
        <cfvo type="max"/>
        <color rgb="FFFCFCFF"/>
        <color rgb="FF63BE7B"/>
      </colorScale>
    </cfRule>
  </conditionalFormatting>
  <conditionalFormatting sqref="J19">
    <cfRule type="colorScale" priority="401">
      <colorScale>
        <cfvo type="min"/>
        <cfvo type="max"/>
        <color rgb="FFFCFCFF"/>
        <color rgb="FF63BE7B"/>
      </colorScale>
    </cfRule>
  </conditionalFormatting>
  <conditionalFormatting sqref="M19">
    <cfRule type="colorScale" priority="400">
      <colorScale>
        <cfvo type="min"/>
        <cfvo type="max"/>
        <color rgb="FFFCFCFF"/>
        <color rgb="FF63BE7B"/>
      </colorScale>
    </cfRule>
  </conditionalFormatting>
  <conditionalFormatting sqref="N19">
    <cfRule type="colorScale" priority="399">
      <colorScale>
        <cfvo type="min"/>
        <cfvo type="max"/>
        <color rgb="FFFCFCFF"/>
        <color rgb="FF63BE7B"/>
      </colorScale>
    </cfRule>
  </conditionalFormatting>
  <conditionalFormatting sqref="O19">
    <cfRule type="colorScale" priority="398">
      <colorScale>
        <cfvo type="min"/>
        <cfvo type="percentile" val="50"/>
        <cfvo type="max"/>
        <color rgb="FF63BE7B"/>
        <color rgb="FFFCFCFF"/>
        <color rgb="FFF8696B"/>
      </colorScale>
    </cfRule>
  </conditionalFormatting>
  <conditionalFormatting sqref="P19">
    <cfRule type="colorScale" priority="397">
      <colorScale>
        <cfvo type="min"/>
        <cfvo type="percentile" val="50"/>
        <cfvo type="max"/>
        <color rgb="FF63BE7B"/>
        <color rgb="FFFCFCFF"/>
        <color rgb="FFF8696B"/>
      </colorScale>
    </cfRule>
  </conditionalFormatting>
  <conditionalFormatting sqref="Q19">
    <cfRule type="colorScale" priority="396">
      <colorScale>
        <cfvo type="min"/>
        <cfvo type="percentile" val="50"/>
        <cfvo type="max"/>
        <color rgb="FFF8696B"/>
        <color rgb="FFFCFCFF"/>
        <color rgb="FF63BE7B"/>
      </colorScale>
    </cfRule>
  </conditionalFormatting>
  <conditionalFormatting sqref="R19">
    <cfRule type="colorScale" priority="395">
      <colorScale>
        <cfvo type="min"/>
        <cfvo type="max"/>
        <color rgb="FFFCFCFF"/>
        <color rgb="FF63BE7B"/>
      </colorScale>
    </cfRule>
  </conditionalFormatting>
  <conditionalFormatting sqref="S19">
    <cfRule type="colorScale" priority="393">
      <colorScale>
        <cfvo type="min"/>
        <cfvo type="percentile" val="50"/>
        <cfvo type="max"/>
        <color rgb="FFF8696B"/>
        <color rgb="FFFCFCFF"/>
        <color rgb="FF63BE7B"/>
      </colorScale>
    </cfRule>
    <cfRule type="colorScale" priority="394">
      <colorScale>
        <cfvo type="min"/>
        <cfvo type="max"/>
        <color rgb="FFFCFCFF"/>
        <color rgb="FF63BE7B"/>
      </colorScale>
    </cfRule>
  </conditionalFormatting>
  <conditionalFormatting sqref="T19">
    <cfRule type="colorScale" priority="392">
      <colorScale>
        <cfvo type="min"/>
        <cfvo type="percentile" val="50"/>
        <cfvo type="max"/>
        <color rgb="FFF8696B"/>
        <color rgb="FFFCFCFF"/>
        <color rgb="FF63BE7B"/>
      </colorScale>
    </cfRule>
  </conditionalFormatting>
  <conditionalFormatting sqref="U19">
    <cfRule type="colorScale" priority="391">
      <colorScale>
        <cfvo type="min"/>
        <cfvo type="percentile" val="50"/>
        <cfvo type="max"/>
        <color rgb="FFF8696B"/>
        <color rgb="FFFCFCFF"/>
        <color rgb="FF63BE7B"/>
      </colorScale>
    </cfRule>
  </conditionalFormatting>
  <conditionalFormatting sqref="V19">
    <cfRule type="colorScale" priority="390">
      <colorScale>
        <cfvo type="min"/>
        <cfvo type="percentile" val="50"/>
        <cfvo type="max"/>
        <color rgb="FF63BE7B"/>
        <color rgb="FFFCFCFF"/>
        <color rgb="FFF8696B"/>
      </colorScale>
    </cfRule>
  </conditionalFormatting>
  <conditionalFormatting sqref="W19">
    <cfRule type="colorScale" priority="389">
      <colorScale>
        <cfvo type="min"/>
        <cfvo type="percentile" val="50"/>
        <cfvo type="max"/>
        <color rgb="FF63BE7B"/>
        <color rgb="FFFCFCFF"/>
        <color rgb="FFF8696B"/>
      </colorScale>
    </cfRule>
  </conditionalFormatting>
  <conditionalFormatting sqref="D2:D19">
    <cfRule type="colorScale" priority="388">
      <colorScale>
        <cfvo type="min"/>
        <cfvo type="percentile" val="50"/>
        <cfvo type="max"/>
        <color rgb="FFF8696B"/>
        <color rgb="FFFCFCFF"/>
        <color rgb="FF63BE7B"/>
      </colorScale>
    </cfRule>
  </conditionalFormatting>
  <conditionalFormatting sqref="G2:G19">
    <cfRule type="colorScale" priority="387">
      <colorScale>
        <cfvo type="min"/>
        <cfvo type="max"/>
        <color rgb="FFFCFCFF"/>
        <color rgb="FF63BE7B"/>
      </colorScale>
    </cfRule>
  </conditionalFormatting>
  <conditionalFormatting sqref="J2:J19">
    <cfRule type="colorScale" priority="386">
      <colorScale>
        <cfvo type="min"/>
        <cfvo type="max"/>
        <color rgb="FFFCFCFF"/>
        <color rgb="FF63BE7B"/>
      </colorScale>
    </cfRule>
  </conditionalFormatting>
  <conditionalFormatting sqref="M2:M19">
    <cfRule type="colorScale" priority="385">
      <colorScale>
        <cfvo type="min"/>
        <cfvo type="max"/>
        <color rgb="FFFCFCFF"/>
        <color rgb="FF63BE7B"/>
      </colorScale>
    </cfRule>
  </conditionalFormatting>
  <conditionalFormatting sqref="N2:N19">
    <cfRule type="colorScale" priority="384">
      <colorScale>
        <cfvo type="min"/>
        <cfvo type="max"/>
        <color rgb="FFFCFCFF"/>
        <color rgb="FF63BE7B"/>
      </colorScale>
    </cfRule>
  </conditionalFormatting>
  <conditionalFormatting sqref="O2:O19">
    <cfRule type="colorScale" priority="383">
      <colorScale>
        <cfvo type="min"/>
        <cfvo type="percentile" val="50"/>
        <cfvo type="max"/>
        <color rgb="FF63BE7B"/>
        <color rgb="FFFCFCFF"/>
        <color rgb="FFF8696B"/>
      </colorScale>
    </cfRule>
  </conditionalFormatting>
  <conditionalFormatting sqref="P2:P19">
    <cfRule type="colorScale" priority="382">
      <colorScale>
        <cfvo type="min"/>
        <cfvo type="percentile" val="50"/>
        <cfvo type="max"/>
        <color rgb="FF63BE7B"/>
        <color rgb="FFFCFCFF"/>
        <color rgb="FFF8696B"/>
      </colorScale>
    </cfRule>
  </conditionalFormatting>
  <conditionalFormatting sqref="Q2:Q19">
    <cfRule type="colorScale" priority="381">
      <colorScale>
        <cfvo type="min"/>
        <cfvo type="percentile" val="50"/>
        <cfvo type="max"/>
        <color rgb="FFF8696B"/>
        <color rgb="FFFCFCFF"/>
        <color rgb="FF63BE7B"/>
      </colorScale>
    </cfRule>
  </conditionalFormatting>
  <conditionalFormatting sqref="R2:R19">
    <cfRule type="colorScale" priority="380">
      <colorScale>
        <cfvo type="min"/>
        <cfvo type="max"/>
        <color rgb="FFFCFCFF"/>
        <color rgb="FF63BE7B"/>
      </colorScale>
    </cfRule>
  </conditionalFormatting>
  <conditionalFormatting sqref="S2:S19">
    <cfRule type="colorScale" priority="379">
      <colorScale>
        <cfvo type="min"/>
        <cfvo type="percentile" val="50"/>
        <cfvo type="max"/>
        <color rgb="FFF8696B"/>
        <color rgb="FFFCFCFF"/>
        <color rgb="FF63BE7B"/>
      </colorScale>
    </cfRule>
  </conditionalFormatting>
  <conditionalFormatting sqref="T2:T19">
    <cfRule type="colorScale" priority="378">
      <colorScale>
        <cfvo type="min"/>
        <cfvo type="percentile" val="50"/>
        <cfvo type="max"/>
        <color rgb="FFF8696B"/>
        <color rgb="FFFCFCFF"/>
        <color rgb="FF63BE7B"/>
      </colorScale>
    </cfRule>
  </conditionalFormatting>
  <conditionalFormatting sqref="U2:U19">
    <cfRule type="colorScale" priority="377">
      <colorScale>
        <cfvo type="min"/>
        <cfvo type="percentile" val="50"/>
        <cfvo type="max"/>
        <color rgb="FFF8696B"/>
        <color rgb="FFFCFCFF"/>
        <color rgb="FF63BE7B"/>
      </colorScale>
    </cfRule>
  </conditionalFormatting>
  <conditionalFormatting sqref="V2:V19">
    <cfRule type="colorScale" priority="376">
      <colorScale>
        <cfvo type="min"/>
        <cfvo type="percentile" val="50"/>
        <cfvo type="max"/>
        <color rgb="FF63BE7B"/>
        <color rgb="FFFCFCFF"/>
        <color rgb="FFF8696B"/>
      </colorScale>
    </cfRule>
  </conditionalFormatting>
  <conditionalFormatting sqref="W2:W19">
    <cfRule type="colorScale" priority="375">
      <colorScale>
        <cfvo type="min"/>
        <cfvo type="percentile" val="50"/>
        <cfvo type="max"/>
        <color rgb="FF63BE7B"/>
        <color rgb="FFFCFCFF"/>
        <color rgb="FFF8696B"/>
      </colorScale>
    </cfRule>
  </conditionalFormatting>
  <conditionalFormatting sqref="D2:D16">
    <cfRule type="colorScale" priority="374">
      <colorScale>
        <cfvo type="min"/>
        <cfvo type="percentile" val="50"/>
        <cfvo type="max"/>
        <color rgb="FFF8696B"/>
        <color rgb="FFFCFCFF"/>
        <color rgb="FF63BE7B"/>
      </colorScale>
    </cfRule>
  </conditionalFormatting>
  <conditionalFormatting sqref="G2:G16">
    <cfRule type="colorScale" priority="373">
      <colorScale>
        <cfvo type="min"/>
        <cfvo type="max"/>
        <color rgb="FFFCFCFF"/>
        <color rgb="FF63BE7B"/>
      </colorScale>
    </cfRule>
  </conditionalFormatting>
  <conditionalFormatting sqref="J2:J16">
    <cfRule type="colorScale" priority="372">
      <colorScale>
        <cfvo type="min"/>
        <cfvo type="max"/>
        <color rgb="FFFCFCFF"/>
        <color rgb="FF63BE7B"/>
      </colorScale>
    </cfRule>
  </conditionalFormatting>
  <conditionalFormatting sqref="M2:M16">
    <cfRule type="colorScale" priority="371">
      <colorScale>
        <cfvo type="min"/>
        <cfvo type="max"/>
        <color rgb="FFFCFCFF"/>
        <color rgb="FF63BE7B"/>
      </colorScale>
    </cfRule>
  </conditionalFormatting>
  <conditionalFormatting sqref="N2:N16">
    <cfRule type="colorScale" priority="370">
      <colorScale>
        <cfvo type="min"/>
        <cfvo type="max"/>
        <color rgb="FFFCFCFF"/>
        <color rgb="FF63BE7B"/>
      </colorScale>
    </cfRule>
  </conditionalFormatting>
  <conditionalFormatting sqref="O2:O16">
    <cfRule type="colorScale" priority="369">
      <colorScale>
        <cfvo type="min"/>
        <cfvo type="percentile" val="50"/>
        <cfvo type="max"/>
        <color rgb="FF63BE7B"/>
        <color rgb="FFFCFCFF"/>
        <color rgb="FFF8696B"/>
      </colorScale>
    </cfRule>
  </conditionalFormatting>
  <conditionalFormatting sqref="P2:P16">
    <cfRule type="colorScale" priority="368">
      <colorScale>
        <cfvo type="min"/>
        <cfvo type="percentile" val="50"/>
        <cfvo type="max"/>
        <color rgb="FF63BE7B"/>
        <color rgb="FFFCFCFF"/>
        <color rgb="FFF8696B"/>
      </colorScale>
    </cfRule>
  </conditionalFormatting>
  <conditionalFormatting sqref="Q2:Q16">
    <cfRule type="colorScale" priority="367">
      <colorScale>
        <cfvo type="min"/>
        <cfvo type="percentile" val="50"/>
        <cfvo type="max"/>
        <color rgb="FFF8696B"/>
        <color rgb="FFFCFCFF"/>
        <color rgb="FF63BE7B"/>
      </colorScale>
    </cfRule>
  </conditionalFormatting>
  <conditionalFormatting sqref="R2:R16">
    <cfRule type="colorScale" priority="366">
      <colorScale>
        <cfvo type="min"/>
        <cfvo type="max"/>
        <color rgb="FFFCFCFF"/>
        <color rgb="FF63BE7B"/>
      </colorScale>
    </cfRule>
  </conditionalFormatting>
  <conditionalFormatting sqref="D2:D18">
    <cfRule type="colorScale" priority="365">
      <colorScale>
        <cfvo type="min"/>
        <cfvo type="percentile" val="50"/>
        <cfvo type="max"/>
        <color rgb="FFF8696B"/>
        <color rgb="FFFCFCFF"/>
        <color rgb="FF63BE7B"/>
      </colorScale>
    </cfRule>
  </conditionalFormatting>
  <conditionalFormatting sqref="G2:G18">
    <cfRule type="colorScale" priority="364">
      <colorScale>
        <cfvo type="min"/>
        <cfvo type="max"/>
        <color rgb="FFFCFCFF"/>
        <color rgb="FF63BE7B"/>
      </colorScale>
    </cfRule>
  </conditionalFormatting>
  <conditionalFormatting sqref="J2:J18">
    <cfRule type="colorScale" priority="363">
      <colorScale>
        <cfvo type="min"/>
        <cfvo type="max"/>
        <color rgb="FFFCFCFF"/>
        <color rgb="FF63BE7B"/>
      </colorScale>
    </cfRule>
  </conditionalFormatting>
  <conditionalFormatting sqref="M2:M18">
    <cfRule type="colorScale" priority="362">
      <colorScale>
        <cfvo type="min"/>
        <cfvo type="max"/>
        <color rgb="FFFCFCFF"/>
        <color rgb="FF63BE7B"/>
      </colorScale>
    </cfRule>
  </conditionalFormatting>
  <conditionalFormatting sqref="N2:N18">
    <cfRule type="colorScale" priority="361">
      <colorScale>
        <cfvo type="min"/>
        <cfvo type="max"/>
        <color rgb="FFFCFCFF"/>
        <color rgb="FF63BE7B"/>
      </colorScale>
    </cfRule>
  </conditionalFormatting>
  <conditionalFormatting sqref="O2:O18">
    <cfRule type="colorScale" priority="360">
      <colorScale>
        <cfvo type="min"/>
        <cfvo type="percentile" val="50"/>
        <cfvo type="max"/>
        <color rgb="FF63BE7B"/>
        <color rgb="FFFCFCFF"/>
        <color rgb="FFF8696B"/>
      </colorScale>
    </cfRule>
  </conditionalFormatting>
  <conditionalFormatting sqref="P2:P18">
    <cfRule type="colorScale" priority="359">
      <colorScale>
        <cfvo type="min"/>
        <cfvo type="percentile" val="50"/>
        <cfvo type="max"/>
        <color rgb="FF63BE7B"/>
        <color rgb="FFFCFCFF"/>
        <color rgb="FFF8696B"/>
      </colorScale>
    </cfRule>
  </conditionalFormatting>
  <conditionalFormatting sqref="Q2:Q18">
    <cfRule type="colorScale" priority="358">
      <colorScale>
        <cfvo type="min"/>
        <cfvo type="percentile" val="50"/>
        <cfvo type="max"/>
        <color rgb="FFF8696B"/>
        <color rgb="FFFCFCFF"/>
        <color rgb="FF63BE7B"/>
      </colorScale>
    </cfRule>
  </conditionalFormatting>
  <conditionalFormatting sqref="R2:R18">
    <cfRule type="colorScale" priority="357">
      <colorScale>
        <cfvo type="min"/>
        <cfvo type="max"/>
        <color rgb="FFFCFCFF"/>
        <color rgb="FF63BE7B"/>
      </colorScale>
    </cfRule>
  </conditionalFormatting>
  <conditionalFormatting sqref="S2:S18">
    <cfRule type="colorScale" priority="356">
      <colorScale>
        <cfvo type="min"/>
        <cfvo type="percentile" val="50"/>
        <cfvo type="max"/>
        <color rgb="FFF8696B"/>
        <color rgb="FFFCFCFF"/>
        <color rgb="FF63BE7B"/>
      </colorScale>
    </cfRule>
  </conditionalFormatting>
  <conditionalFormatting sqref="T2:T18">
    <cfRule type="colorScale" priority="355">
      <colorScale>
        <cfvo type="min"/>
        <cfvo type="percentile" val="50"/>
        <cfvo type="max"/>
        <color rgb="FFF8696B"/>
        <color rgb="FFFCFCFF"/>
        <color rgb="FF63BE7B"/>
      </colorScale>
    </cfRule>
  </conditionalFormatting>
  <conditionalFormatting sqref="U2:U18">
    <cfRule type="colorScale" priority="354">
      <colorScale>
        <cfvo type="min"/>
        <cfvo type="percentile" val="50"/>
        <cfvo type="max"/>
        <color rgb="FFF8696B"/>
        <color rgb="FFFCFCFF"/>
        <color rgb="FF63BE7B"/>
      </colorScale>
    </cfRule>
  </conditionalFormatting>
  <conditionalFormatting sqref="V2:V18">
    <cfRule type="colorScale" priority="353">
      <colorScale>
        <cfvo type="min"/>
        <cfvo type="percentile" val="50"/>
        <cfvo type="max"/>
        <color rgb="FF63BE7B"/>
        <color rgb="FFFCFCFF"/>
        <color rgb="FFF8696B"/>
      </colorScale>
    </cfRule>
  </conditionalFormatting>
  <conditionalFormatting sqref="W2:W18">
    <cfRule type="colorScale" priority="352">
      <colorScale>
        <cfvo type="min"/>
        <cfvo type="percentile" val="50"/>
        <cfvo type="max"/>
        <color rgb="FF63BE7B"/>
        <color rgb="FFFCFCFF"/>
        <color rgb="FFF8696B"/>
      </colorScale>
    </cfRule>
  </conditionalFormatting>
  <conditionalFormatting sqref="W20">
    <cfRule type="colorScale" priority="351">
      <colorScale>
        <cfvo type="min"/>
        <cfvo type="max"/>
        <color rgb="FFFFEF9C"/>
        <color rgb="FF63BE7B"/>
      </colorScale>
    </cfRule>
  </conditionalFormatting>
  <conditionalFormatting sqref="D20">
    <cfRule type="colorScale" priority="350">
      <colorScale>
        <cfvo type="min"/>
        <cfvo type="percentile" val="50"/>
        <cfvo type="max"/>
        <color rgb="FFF8696B"/>
        <color rgb="FFFCFCFF"/>
        <color rgb="FF63BE7B"/>
      </colorScale>
    </cfRule>
  </conditionalFormatting>
  <conditionalFormatting sqref="D20">
    <cfRule type="colorScale" priority="349">
      <colorScale>
        <cfvo type="min"/>
        <cfvo type="percentile" val="50"/>
        <cfvo type="max"/>
        <color rgb="FFF8696B"/>
        <color rgb="FFFCFCFF"/>
        <color rgb="FF63BE7B"/>
      </colorScale>
    </cfRule>
  </conditionalFormatting>
  <conditionalFormatting sqref="D20">
    <cfRule type="colorScale" priority="348">
      <colorScale>
        <cfvo type="min"/>
        <cfvo type="percentile" val="50"/>
        <cfvo type="max"/>
        <color rgb="FFF8696B"/>
        <color rgb="FFFCFCFF"/>
        <color rgb="FF63BE7B"/>
      </colorScale>
    </cfRule>
  </conditionalFormatting>
  <conditionalFormatting sqref="D20">
    <cfRule type="colorScale" priority="347">
      <colorScale>
        <cfvo type="min"/>
        <cfvo type="percentile" val="50"/>
        <cfvo type="max"/>
        <color rgb="FFF8696B"/>
        <color rgb="FFFCFCFF"/>
        <color rgb="FF63BE7B"/>
      </colorScale>
    </cfRule>
  </conditionalFormatting>
  <conditionalFormatting sqref="D20">
    <cfRule type="colorScale" priority="346">
      <colorScale>
        <cfvo type="min"/>
        <cfvo type="percentile" val="50"/>
        <cfvo type="max"/>
        <color rgb="FFF8696B"/>
        <color rgb="FFFCFCFF"/>
        <color rgb="FF63BE7B"/>
      </colorScale>
    </cfRule>
  </conditionalFormatting>
  <conditionalFormatting sqref="D20">
    <cfRule type="colorScale" priority="345">
      <colorScale>
        <cfvo type="min"/>
        <cfvo type="percentile" val="50"/>
        <cfvo type="max"/>
        <color rgb="FFF8696B"/>
        <color rgb="FFFCFCFF"/>
        <color rgb="FF63BE7B"/>
      </colorScale>
    </cfRule>
  </conditionalFormatting>
  <conditionalFormatting sqref="D20">
    <cfRule type="colorScale" priority="344">
      <colorScale>
        <cfvo type="min"/>
        <cfvo type="percentile" val="50"/>
        <cfvo type="max"/>
        <color rgb="FFF8696B"/>
        <color rgb="FFFCFCFF"/>
        <color rgb="FF63BE7B"/>
      </colorScale>
    </cfRule>
  </conditionalFormatting>
  <conditionalFormatting sqref="E20">
    <cfRule type="colorScale" priority="343">
      <colorScale>
        <cfvo type="min"/>
        <cfvo type="max"/>
        <color rgb="FFFCFCFF"/>
        <color rgb="FF63BE7B"/>
      </colorScale>
    </cfRule>
  </conditionalFormatting>
  <conditionalFormatting sqref="E20">
    <cfRule type="colorScale" priority="341">
      <colorScale>
        <cfvo type="min"/>
        <cfvo type="percentile" val="50"/>
        <cfvo type="max"/>
        <color rgb="FFF8696B"/>
        <color rgb="FFFCFCFF"/>
        <color rgb="FF63BE7B"/>
      </colorScale>
    </cfRule>
    <cfRule type="colorScale" priority="342">
      <colorScale>
        <cfvo type="min"/>
        <cfvo type="max"/>
        <color rgb="FFFCFCFF"/>
        <color rgb="FF63BE7B"/>
      </colorScale>
    </cfRule>
  </conditionalFormatting>
  <conditionalFormatting sqref="E20">
    <cfRule type="colorScale" priority="340">
      <colorScale>
        <cfvo type="min"/>
        <cfvo type="percentile" val="50"/>
        <cfvo type="max"/>
        <color rgb="FFF8696B"/>
        <color rgb="FFFCFCFF"/>
        <color rgb="FF63BE7B"/>
      </colorScale>
    </cfRule>
  </conditionalFormatting>
  <conditionalFormatting sqref="E20">
    <cfRule type="colorScale" priority="339">
      <colorScale>
        <cfvo type="min"/>
        <cfvo type="max"/>
        <color rgb="FFFCFCFF"/>
        <color rgb="FF63BE7B"/>
      </colorScale>
    </cfRule>
  </conditionalFormatting>
  <conditionalFormatting sqref="E20">
    <cfRule type="colorScale" priority="338">
      <colorScale>
        <cfvo type="min"/>
        <cfvo type="max"/>
        <color rgb="FFFCFCFF"/>
        <color rgb="FF63BE7B"/>
      </colorScale>
    </cfRule>
  </conditionalFormatting>
  <conditionalFormatting sqref="E20">
    <cfRule type="colorScale" priority="337">
      <colorScale>
        <cfvo type="min"/>
        <cfvo type="max"/>
        <color rgb="FFFCFCFF"/>
        <color rgb="FF63BE7B"/>
      </colorScale>
    </cfRule>
  </conditionalFormatting>
  <conditionalFormatting sqref="E20">
    <cfRule type="colorScale" priority="333">
      <colorScale>
        <cfvo type="min"/>
        <cfvo type="max"/>
        <color rgb="FFFCFCFF"/>
        <color rgb="FF63BE7B"/>
      </colorScale>
    </cfRule>
    <cfRule type="colorScale" priority="334">
      <colorScale>
        <cfvo type="min"/>
        <cfvo type="max"/>
        <color rgb="FFFCFCFF"/>
        <color rgb="FF63BE7B"/>
      </colorScale>
    </cfRule>
    <cfRule type="colorScale" priority="335">
      <colorScale>
        <cfvo type="min"/>
        <cfvo type="percentile" val="50"/>
        <cfvo type="max"/>
        <color rgb="FFF8696B"/>
        <color rgb="FFFFEB84"/>
        <color rgb="FF63BE7B"/>
      </colorScale>
    </cfRule>
    <cfRule type="colorScale" priority="336">
      <colorScale>
        <cfvo type="min"/>
        <cfvo type="max"/>
        <color rgb="FFFFEF9C"/>
        <color rgb="FF63BE7B"/>
      </colorScale>
    </cfRule>
  </conditionalFormatting>
  <conditionalFormatting sqref="O20">
    <cfRule type="colorScale" priority="332">
      <colorScale>
        <cfvo type="min"/>
        <cfvo type="percentile" val="50"/>
        <cfvo type="max"/>
        <color rgb="FF63BE7B"/>
        <color rgb="FFFCFCFF"/>
        <color rgb="FFF8696B"/>
      </colorScale>
    </cfRule>
  </conditionalFormatting>
  <conditionalFormatting sqref="O20">
    <cfRule type="colorScale" priority="331">
      <colorScale>
        <cfvo type="min"/>
        <cfvo type="percentile" val="50"/>
        <cfvo type="max"/>
        <color rgb="FF63BE7B"/>
        <color rgb="FFFCFCFF"/>
        <color rgb="FFF8696B"/>
      </colorScale>
    </cfRule>
  </conditionalFormatting>
  <conditionalFormatting sqref="O20">
    <cfRule type="colorScale" priority="330">
      <colorScale>
        <cfvo type="min"/>
        <cfvo type="percentile" val="50"/>
        <cfvo type="max"/>
        <color rgb="FF63BE7B"/>
        <color rgb="FFFCFCFF"/>
        <color rgb="FFF8696B"/>
      </colorScale>
    </cfRule>
  </conditionalFormatting>
  <conditionalFormatting sqref="O20">
    <cfRule type="colorScale" priority="329">
      <colorScale>
        <cfvo type="min"/>
        <cfvo type="percentile" val="50"/>
        <cfvo type="max"/>
        <color rgb="FF63BE7B"/>
        <color rgb="FFFCFCFF"/>
        <color rgb="FFF8696B"/>
      </colorScale>
    </cfRule>
  </conditionalFormatting>
  <conditionalFormatting sqref="O20">
    <cfRule type="colorScale" priority="328">
      <colorScale>
        <cfvo type="min"/>
        <cfvo type="percentile" val="50"/>
        <cfvo type="max"/>
        <color rgb="FF63BE7B"/>
        <color rgb="FFFCFCFF"/>
        <color rgb="FFF8696B"/>
      </colorScale>
    </cfRule>
  </conditionalFormatting>
  <conditionalFormatting sqref="P20">
    <cfRule type="colorScale" priority="326">
      <colorScale>
        <cfvo type="min"/>
        <cfvo type="percentile" val="50"/>
        <cfvo type="max"/>
        <color rgb="FF63BE7B"/>
        <color rgb="FFFCFCFF"/>
        <color rgb="FFF8696B"/>
      </colorScale>
    </cfRule>
    <cfRule type="colorScale" priority="327">
      <colorScale>
        <cfvo type="min"/>
        <cfvo type="max"/>
        <color rgb="FFFCFCFF"/>
        <color rgb="FFF8696B"/>
      </colorScale>
    </cfRule>
  </conditionalFormatting>
  <conditionalFormatting sqref="P20">
    <cfRule type="colorScale" priority="325">
      <colorScale>
        <cfvo type="min"/>
        <cfvo type="percentile" val="50"/>
        <cfvo type="max"/>
        <color rgb="FF63BE7B"/>
        <color rgb="FFFCFCFF"/>
        <color rgb="FFF8696B"/>
      </colorScale>
    </cfRule>
  </conditionalFormatting>
  <conditionalFormatting sqref="P20">
    <cfRule type="colorScale" priority="324">
      <colorScale>
        <cfvo type="min"/>
        <cfvo type="percentile" val="50"/>
        <cfvo type="max"/>
        <color rgb="FF63BE7B"/>
        <color rgb="FFFCFCFF"/>
        <color rgb="FFF8696B"/>
      </colorScale>
    </cfRule>
  </conditionalFormatting>
  <conditionalFormatting sqref="P20">
    <cfRule type="colorScale" priority="323">
      <colorScale>
        <cfvo type="min"/>
        <cfvo type="percentile" val="50"/>
        <cfvo type="max"/>
        <color rgb="FF63BE7B"/>
        <color rgb="FFFCFCFF"/>
        <color rgb="FFF8696B"/>
      </colorScale>
    </cfRule>
  </conditionalFormatting>
  <conditionalFormatting sqref="Q20">
    <cfRule type="colorScale" priority="321">
      <colorScale>
        <cfvo type="min"/>
        <cfvo type="percentile" val="50"/>
        <cfvo type="max"/>
        <color rgb="FFF8696B"/>
        <color rgb="FFFCFCFF"/>
        <color rgb="FF63BE7B"/>
      </colorScale>
    </cfRule>
    <cfRule type="colorScale" priority="322">
      <colorScale>
        <cfvo type="min"/>
        <cfvo type="max"/>
        <color rgb="FFFCFCFF"/>
        <color rgb="FF63BE7B"/>
      </colorScale>
    </cfRule>
  </conditionalFormatting>
  <conditionalFormatting sqref="Q20">
    <cfRule type="colorScale" priority="320">
      <colorScale>
        <cfvo type="min"/>
        <cfvo type="percentile" val="50"/>
        <cfvo type="max"/>
        <color rgb="FFF8696B"/>
        <color rgb="FFFCFCFF"/>
        <color rgb="FF63BE7B"/>
      </colorScale>
    </cfRule>
  </conditionalFormatting>
  <conditionalFormatting sqref="Q20">
    <cfRule type="colorScale" priority="319">
      <colorScale>
        <cfvo type="min"/>
        <cfvo type="percentile" val="50"/>
        <cfvo type="max"/>
        <color rgb="FFF8696B"/>
        <color rgb="FFFCFCFF"/>
        <color rgb="FF63BE7B"/>
      </colorScale>
    </cfRule>
  </conditionalFormatting>
  <conditionalFormatting sqref="Q20">
    <cfRule type="colorScale" priority="317">
      <colorScale>
        <cfvo type="min"/>
        <cfvo type="max"/>
        <color rgb="FFFCFCFF"/>
        <color rgb="FF63BE7B"/>
      </colorScale>
    </cfRule>
    <cfRule type="colorScale" priority="318">
      <colorScale>
        <cfvo type="min"/>
        <cfvo type="max"/>
        <color rgb="FFFFEF9C"/>
        <color rgb="FF63BE7B"/>
      </colorScale>
    </cfRule>
  </conditionalFormatting>
  <conditionalFormatting sqref="Q20">
    <cfRule type="colorScale" priority="316">
      <colorScale>
        <cfvo type="min"/>
        <cfvo type="max"/>
        <color rgb="FFFFEF9C"/>
        <color rgb="FF63BE7B"/>
      </colorScale>
    </cfRule>
  </conditionalFormatting>
  <conditionalFormatting sqref="Q20:U20">
    <cfRule type="colorScale" priority="315">
      <colorScale>
        <cfvo type="min"/>
        <cfvo type="max"/>
        <color rgb="FFFFEF9C"/>
        <color rgb="FF63BE7B"/>
      </colorScale>
    </cfRule>
  </conditionalFormatting>
  <conditionalFormatting sqref="R20">
    <cfRule type="colorScale" priority="314">
      <colorScale>
        <cfvo type="min"/>
        <cfvo type="max"/>
        <color rgb="FFFCFCFF"/>
        <color rgb="FF63BE7B"/>
      </colorScale>
    </cfRule>
  </conditionalFormatting>
  <conditionalFormatting sqref="R20">
    <cfRule type="colorScale" priority="312">
      <colorScale>
        <cfvo type="min"/>
        <cfvo type="max"/>
        <color rgb="FFFCFCFF"/>
        <color rgb="FF63BE7B"/>
      </colorScale>
    </cfRule>
    <cfRule type="colorScale" priority="313">
      <colorScale>
        <cfvo type="min"/>
        <cfvo type="percentile" val="50"/>
        <cfvo type="max"/>
        <color rgb="FFF8696B"/>
        <color rgb="FFFCFCFF"/>
        <color rgb="FF63BE7B"/>
      </colorScale>
    </cfRule>
  </conditionalFormatting>
  <conditionalFormatting sqref="R20:S20">
    <cfRule type="colorScale" priority="311">
      <colorScale>
        <cfvo type="min"/>
        <cfvo type="max"/>
        <color rgb="FFFCFCFF"/>
        <color rgb="FF63BE7B"/>
      </colorScale>
    </cfRule>
  </conditionalFormatting>
  <conditionalFormatting sqref="R20:S20">
    <cfRule type="colorScale" priority="309">
      <colorScale>
        <cfvo type="min"/>
        <cfvo type="percentile" val="50"/>
        <cfvo type="max"/>
        <color rgb="FFF8696B"/>
        <color rgb="FFFCFCFF"/>
        <color rgb="FF63BE7B"/>
      </colorScale>
    </cfRule>
    <cfRule type="colorScale" priority="310">
      <colorScale>
        <cfvo type="min"/>
        <cfvo type="max"/>
        <color rgb="FFFCFCFF"/>
        <color rgb="FF63BE7B"/>
      </colorScale>
    </cfRule>
  </conditionalFormatting>
  <conditionalFormatting sqref="R20:S20">
    <cfRule type="colorScale" priority="307">
      <colorScale>
        <cfvo type="min"/>
        <cfvo type="max"/>
        <color rgb="FFFCFCFF"/>
        <color rgb="FF63BE7B"/>
      </colorScale>
    </cfRule>
    <cfRule type="colorScale" priority="308">
      <colorScale>
        <cfvo type="min"/>
        <cfvo type="max"/>
        <color rgb="FFFFEF9C"/>
        <color rgb="FF63BE7B"/>
      </colorScale>
    </cfRule>
  </conditionalFormatting>
  <conditionalFormatting sqref="R20:S20">
    <cfRule type="colorScale" priority="306">
      <colorScale>
        <cfvo type="min"/>
        <cfvo type="max"/>
        <color rgb="FFFFEF9C"/>
        <color rgb="FF63BE7B"/>
      </colorScale>
    </cfRule>
  </conditionalFormatting>
  <conditionalFormatting sqref="S20">
    <cfRule type="colorScale" priority="305">
      <colorScale>
        <cfvo type="min"/>
        <cfvo type="max"/>
        <color rgb="FFFCFCFF"/>
        <color rgb="FF63BE7B"/>
      </colorScale>
    </cfRule>
  </conditionalFormatting>
  <conditionalFormatting sqref="S20">
    <cfRule type="colorScale" priority="303">
      <colorScale>
        <cfvo type="min"/>
        <cfvo type="percentile" val="50"/>
        <cfvo type="max"/>
        <color rgb="FFF8696B"/>
        <color rgb="FFFCFCFF"/>
        <color rgb="FF63BE7B"/>
      </colorScale>
    </cfRule>
    <cfRule type="colorScale" priority="304">
      <colorScale>
        <cfvo type="min"/>
        <cfvo type="max"/>
        <color rgb="FFFCFCFF"/>
        <color rgb="FF63BE7B"/>
      </colorScale>
    </cfRule>
  </conditionalFormatting>
  <conditionalFormatting sqref="T20">
    <cfRule type="colorScale" priority="301">
      <colorScale>
        <cfvo type="min"/>
        <cfvo type="percentile" val="50"/>
        <cfvo type="max"/>
        <color rgb="FFF8696B"/>
        <color rgb="FFFCFCFF"/>
        <color rgb="FF63BE7B"/>
      </colorScale>
    </cfRule>
    <cfRule type="colorScale" priority="302">
      <colorScale>
        <cfvo type="min"/>
        <cfvo type="max"/>
        <color rgb="FFFCFCFF"/>
        <color rgb="FF63BE7B"/>
      </colorScale>
    </cfRule>
  </conditionalFormatting>
  <conditionalFormatting sqref="T20">
    <cfRule type="colorScale" priority="299">
      <colorScale>
        <cfvo type="min"/>
        <cfvo type="max"/>
        <color rgb="FFFCFCFF"/>
        <color rgb="FF63BE7B"/>
      </colorScale>
    </cfRule>
    <cfRule type="colorScale" priority="300">
      <colorScale>
        <cfvo type="min"/>
        <cfvo type="percentile" val="50"/>
        <cfvo type="max"/>
        <color rgb="FFF8696B"/>
        <color rgb="FFFCFCFF"/>
        <color rgb="FF63BE7B"/>
      </colorScale>
    </cfRule>
  </conditionalFormatting>
  <conditionalFormatting sqref="T20">
    <cfRule type="colorScale" priority="297">
      <colorScale>
        <cfvo type="min"/>
        <cfvo type="percentile" val="50"/>
        <cfvo type="max"/>
        <color rgb="FFF8696B"/>
        <color rgb="FFFCFCFF"/>
        <color rgb="FF63BE7B"/>
      </colorScale>
    </cfRule>
    <cfRule type="colorScale" priority="298">
      <colorScale>
        <cfvo type="min"/>
        <cfvo type="max"/>
        <color rgb="FFFCFCFF"/>
        <color rgb="FF63BE7B"/>
      </colorScale>
    </cfRule>
  </conditionalFormatting>
  <conditionalFormatting sqref="T20">
    <cfRule type="colorScale" priority="295">
      <colorScale>
        <cfvo type="min"/>
        <cfvo type="max"/>
        <color rgb="FFFCFCFF"/>
        <color rgb="FF63BE7B"/>
      </colorScale>
    </cfRule>
    <cfRule type="colorScale" priority="296">
      <colorScale>
        <cfvo type="min"/>
        <cfvo type="max"/>
        <color rgb="FFFFEF9C"/>
        <color rgb="FF63BE7B"/>
      </colorScale>
    </cfRule>
  </conditionalFormatting>
  <conditionalFormatting sqref="T20">
    <cfRule type="colorScale" priority="294">
      <colorScale>
        <cfvo type="min"/>
        <cfvo type="max"/>
        <color rgb="FFFFEF9C"/>
        <color rgb="FF63BE7B"/>
      </colorScale>
    </cfRule>
  </conditionalFormatting>
  <conditionalFormatting sqref="U20">
    <cfRule type="colorScale" priority="293">
      <colorScale>
        <cfvo type="min"/>
        <cfvo type="percentile" val="50"/>
        <cfvo type="max"/>
        <color rgb="FFF8696B"/>
        <color rgb="FFFCFCFF"/>
        <color rgb="FF63BE7B"/>
      </colorScale>
    </cfRule>
  </conditionalFormatting>
  <conditionalFormatting sqref="U20">
    <cfRule type="colorScale" priority="291">
      <colorScale>
        <cfvo type="min"/>
        <cfvo type="max"/>
        <color rgb="FFFCFCFF"/>
        <color rgb="FF63BE7B"/>
      </colorScale>
    </cfRule>
    <cfRule type="colorScale" priority="292">
      <colorScale>
        <cfvo type="min"/>
        <cfvo type="percentile" val="50"/>
        <cfvo type="max"/>
        <color rgb="FFF8696B"/>
        <color rgb="FFFCFCFF"/>
        <color rgb="FF63BE7B"/>
      </colorScale>
    </cfRule>
  </conditionalFormatting>
  <conditionalFormatting sqref="U20">
    <cfRule type="colorScale" priority="290">
      <colorScale>
        <cfvo type="min"/>
        <cfvo type="percentile" val="50"/>
        <cfvo type="max"/>
        <color rgb="FFF8696B"/>
        <color rgb="FFFCFCFF"/>
        <color rgb="FF63BE7B"/>
      </colorScale>
    </cfRule>
  </conditionalFormatting>
  <conditionalFormatting sqref="U20">
    <cfRule type="colorScale" priority="289">
      <colorScale>
        <cfvo type="min"/>
        <cfvo type="max"/>
        <color rgb="FFFCFCFF"/>
        <color rgb="FF63BE7B"/>
      </colorScale>
    </cfRule>
  </conditionalFormatting>
  <conditionalFormatting sqref="U20 W20">
    <cfRule type="colorScale" priority="287">
      <colorScale>
        <cfvo type="min"/>
        <cfvo type="max"/>
        <color rgb="FFFFEF9C"/>
        <color rgb="FF63BE7B"/>
      </colorScale>
    </cfRule>
    <cfRule type="colorScale" priority="288">
      <colorScale>
        <cfvo type="min"/>
        <cfvo type="max"/>
        <color rgb="FFFFEF9C"/>
        <color rgb="FF63BE7B"/>
      </colorScale>
    </cfRule>
  </conditionalFormatting>
  <conditionalFormatting sqref="V20">
    <cfRule type="colorScale" priority="279">
      <colorScale>
        <cfvo type="min"/>
        <cfvo type="max"/>
        <color rgb="FFFFEF9C"/>
        <color rgb="FF63BE7B"/>
      </colorScale>
    </cfRule>
    <cfRule type="colorScale" priority="280">
      <colorScale>
        <cfvo type="min"/>
        <cfvo type="percentile" val="50"/>
        <cfvo type="max"/>
        <color rgb="FF63BE7B"/>
        <color rgb="FFFCFCFF"/>
        <color rgb="FFF8696B"/>
      </colorScale>
    </cfRule>
    <cfRule type="colorScale" priority="281">
      <colorScale>
        <cfvo type="min"/>
        <cfvo type="percentile" val="50"/>
        <cfvo type="max"/>
        <color rgb="FF63BE7B"/>
        <color rgb="FFFCFCFF"/>
        <color rgb="FFF8696B"/>
      </colorScale>
    </cfRule>
    <cfRule type="colorScale" priority="282">
      <colorScale>
        <cfvo type="min"/>
        <cfvo type="max"/>
        <color rgb="FF63BE7B"/>
        <color rgb="FFFCFCFF"/>
      </colorScale>
    </cfRule>
    <cfRule type="colorScale" priority="283">
      <colorScale>
        <cfvo type="min"/>
        <cfvo type="percentile" val="50"/>
        <cfvo type="max"/>
        <color rgb="FF63BE7B"/>
        <color rgb="FFFCFCFF"/>
        <color rgb="FFF8696B"/>
      </colorScale>
    </cfRule>
    <cfRule type="colorScale" priority="284">
      <colorScale>
        <cfvo type="min"/>
        <cfvo type="max"/>
        <color rgb="FFFFEF9C"/>
        <color rgb="FF63BE7B"/>
      </colorScale>
    </cfRule>
    <cfRule type="colorScale" priority="285">
      <colorScale>
        <cfvo type="min"/>
        <cfvo type="max"/>
        <color rgb="FFFFEF9C"/>
        <color rgb="FF63BE7B"/>
      </colorScale>
    </cfRule>
    <cfRule type="colorScale" priority="286">
      <colorScale>
        <cfvo type="min"/>
        <cfvo type="max"/>
        <color rgb="FFFFEF9C"/>
        <color rgb="FF63BE7B"/>
      </colorScale>
    </cfRule>
  </conditionalFormatting>
  <conditionalFormatting sqref="V20">
    <cfRule type="colorScale" priority="278">
      <colorScale>
        <cfvo type="min"/>
        <cfvo type="percentile" val="50"/>
        <cfvo type="max"/>
        <color rgb="FF63BE7B"/>
        <color rgb="FFFCFCFF"/>
        <color rgb="FFF8696B"/>
      </colorScale>
    </cfRule>
  </conditionalFormatting>
  <conditionalFormatting sqref="W20">
    <cfRule type="colorScale" priority="277">
      <colorScale>
        <cfvo type="min"/>
        <cfvo type="percentile" val="50"/>
        <cfvo type="max"/>
        <color rgb="FF63BE7B"/>
        <color rgb="FFFCFCFF"/>
        <color rgb="FFF8696B"/>
      </colorScale>
    </cfRule>
  </conditionalFormatting>
  <conditionalFormatting sqref="W20">
    <cfRule type="colorScale" priority="276">
      <colorScale>
        <cfvo type="min"/>
        <cfvo type="percentile" val="50"/>
        <cfvo type="max"/>
        <color rgb="FF63BE7B"/>
        <color rgb="FFFCFCFF"/>
        <color rgb="FFF8696B"/>
      </colorScale>
    </cfRule>
  </conditionalFormatting>
  <conditionalFormatting sqref="W20">
    <cfRule type="colorScale" priority="275">
      <colorScale>
        <cfvo type="min"/>
        <cfvo type="percentile" val="50"/>
        <cfvo type="max"/>
        <color rgb="FF63BE7B"/>
        <color rgb="FFFCFCFF"/>
        <color rgb="FFF8696B"/>
      </colorScale>
    </cfRule>
  </conditionalFormatting>
  <conditionalFormatting sqref="W20">
    <cfRule type="colorScale" priority="273">
      <colorScale>
        <cfvo type="min"/>
        <cfvo type="percentile" val="50"/>
        <cfvo type="max"/>
        <color rgb="FF63BE7B"/>
        <color rgb="FFFCFCFF"/>
        <color rgb="FFF8696B"/>
      </colorScale>
    </cfRule>
    <cfRule type="colorScale" priority="274">
      <colorScale>
        <cfvo type="min"/>
        <cfvo type="max"/>
        <color rgb="FF63BE7B"/>
        <color rgb="FFFCFCFF"/>
      </colorScale>
    </cfRule>
  </conditionalFormatting>
  <conditionalFormatting sqref="D20">
    <cfRule type="colorScale" priority="272">
      <colorScale>
        <cfvo type="min"/>
        <cfvo type="percentile" val="50"/>
        <cfvo type="max"/>
        <color rgb="FFF8696B"/>
        <color rgb="FFFCFCFF"/>
        <color rgb="FF63BE7B"/>
      </colorScale>
    </cfRule>
  </conditionalFormatting>
  <conditionalFormatting sqref="O20">
    <cfRule type="colorScale" priority="271">
      <colorScale>
        <cfvo type="min"/>
        <cfvo type="percentile" val="50"/>
        <cfvo type="max"/>
        <color rgb="FF63BE7B"/>
        <color rgb="FFFCFCFF"/>
        <color rgb="FFF8696B"/>
      </colorScale>
    </cfRule>
  </conditionalFormatting>
  <conditionalFormatting sqref="Q20">
    <cfRule type="colorScale" priority="270">
      <colorScale>
        <cfvo type="min"/>
        <cfvo type="percentile" val="50"/>
        <cfvo type="max"/>
        <color rgb="FFF8696B"/>
        <color rgb="FFFCFCFF"/>
        <color rgb="FF63BE7B"/>
      </colorScale>
    </cfRule>
  </conditionalFormatting>
  <conditionalFormatting sqref="R20">
    <cfRule type="colorScale" priority="269">
      <colorScale>
        <cfvo type="min"/>
        <cfvo type="max"/>
        <color rgb="FFFCFCFF"/>
        <color rgb="FF63BE7B"/>
      </colorScale>
    </cfRule>
  </conditionalFormatting>
  <conditionalFormatting sqref="S20">
    <cfRule type="colorScale" priority="268">
      <colorScale>
        <cfvo type="min"/>
        <cfvo type="percentile" val="50"/>
        <cfvo type="max"/>
        <color rgb="FFF8696B"/>
        <color rgb="FFFCFCFF"/>
        <color rgb="FF63BE7B"/>
      </colorScale>
    </cfRule>
  </conditionalFormatting>
  <conditionalFormatting sqref="T20">
    <cfRule type="colorScale" priority="267">
      <colorScale>
        <cfvo type="min"/>
        <cfvo type="percentile" val="50"/>
        <cfvo type="max"/>
        <color rgb="FFF8696B"/>
        <color rgb="FFFCFCFF"/>
        <color rgb="FF63BE7B"/>
      </colorScale>
    </cfRule>
  </conditionalFormatting>
  <conditionalFormatting sqref="U20">
    <cfRule type="colorScale" priority="266">
      <colorScale>
        <cfvo type="min"/>
        <cfvo type="percentile" val="50"/>
        <cfvo type="max"/>
        <color rgb="FFF8696B"/>
        <color rgb="FFFCFCFF"/>
        <color rgb="FF63BE7B"/>
      </colorScale>
    </cfRule>
  </conditionalFormatting>
  <conditionalFormatting sqref="W20">
    <cfRule type="colorScale" priority="265">
      <colorScale>
        <cfvo type="min"/>
        <cfvo type="percentile" val="50"/>
        <cfvo type="max"/>
        <color rgb="FF63BE7B"/>
        <color rgb="FFFCFCFF"/>
        <color rgb="FFF8696B"/>
      </colorScale>
    </cfRule>
  </conditionalFormatting>
  <conditionalFormatting sqref="P20">
    <cfRule type="colorScale" priority="264">
      <colorScale>
        <cfvo type="min"/>
        <cfvo type="percentile" val="50"/>
        <cfvo type="max"/>
        <color rgb="FF63BE7B"/>
        <color rgb="FFFCFCFF"/>
        <color rgb="FFF8696B"/>
      </colorScale>
    </cfRule>
  </conditionalFormatting>
  <conditionalFormatting sqref="V20">
    <cfRule type="colorScale" priority="260">
      <colorScale>
        <cfvo type="min"/>
        <cfvo type="max"/>
        <color rgb="FFFFEF9C"/>
        <color rgb="FF63BE7B"/>
      </colorScale>
    </cfRule>
    <cfRule type="colorScale" priority="261">
      <colorScale>
        <cfvo type="min"/>
        <cfvo type="max"/>
        <color rgb="FFFFEF9C"/>
        <color rgb="FF63BE7B"/>
      </colorScale>
    </cfRule>
    <cfRule type="colorScale" priority="262">
      <colorScale>
        <cfvo type="min"/>
        <cfvo type="percentile" val="50"/>
        <cfvo type="max"/>
        <color rgb="FFF8696B"/>
        <color rgb="FFFFEB84"/>
        <color rgb="FF63BE7B"/>
      </colorScale>
    </cfRule>
    <cfRule type="colorScale" priority="263">
      <colorScale>
        <cfvo type="min"/>
        <cfvo type="percentile" val="50"/>
        <cfvo type="max"/>
        <color rgb="FFF8696B"/>
        <color rgb="FFFFEB84"/>
        <color rgb="FF63BE7B"/>
      </colorScale>
    </cfRule>
  </conditionalFormatting>
  <conditionalFormatting sqref="F20">
    <cfRule type="colorScale" priority="259">
      <colorScale>
        <cfvo type="min"/>
        <cfvo type="max"/>
        <color rgb="FFFCFCFF"/>
        <color rgb="FF63BE7B"/>
      </colorScale>
    </cfRule>
  </conditionalFormatting>
  <conditionalFormatting sqref="F20">
    <cfRule type="colorScale" priority="257">
      <colorScale>
        <cfvo type="min"/>
        <cfvo type="percentile" val="50"/>
        <cfvo type="max"/>
        <color rgb="FFF8696B"/>
        <color rgb="FFFCFCFF"/>
        <color rgb="FF63BE7B"/>
      </colorScale>
    </cfRule>
    <cfRule type="colorScale" priority="258">
      <colorScale>
        <cfvo type="min"/>
        <cfvo type="max"/>
        <color rgb="FFFCFCFF"/>
        <color rgb="FF63BE7B"/>
      </colorScale>
    </cfRule>
  </conditionalFormatting>
  <conditionalFormatting sqref="F20">
    <cfRule type="colorScale" priority="256">
      <colorScale>
        <cfvo type="min"/>
        <cfvo type="percentile" val="50"/>
        <cfvo type="max"/>
        <color rgb="FFF8696B"/>
        <color rgb="FFFCFCFF"/>
        <color rgb="FF63BE7B"/>
      </colorScale>
    </cfRule>
  </conditionalFormatting>
  <conditionalFormatting sqref="F20">
    <cfRule type="colorScale" priority="255">
      <colorScale>
        <cfvo type="min"/>
        <cfvo type="max"/>
        <color rgb="FFFCFCFF"/>
        <color rgb="FF63BE7B"/>
      </colorScale>
    </cfRule>
  </conditionalFormatting>
  <conditionalFormatting sqref="F20">
    <cfRule type="colorScale" priority="254">
      <colorScale>
        <cfvo type="min"/>
        <cfvo type="max"/>
        <color rgb="FFFCFCFF"/>
        <color rgb="FF63BE7B"/>
      </colorScale>
    </cfRule>
  </conditionalFormatting>
  <conditionalFormatting sqref="F20">
    <cfRule type="colorScale" priority="253">
      <colorScale>
        <cfvo type="min"/>
        <cfvo type="max"/>
        <color rgb="FFFCFCFF"/>
        <color rgb="FF63BE7B"/>
      </colorScale>
    </cfRule>
  </conditionalFormatting>
  <conditionalFormatting sqref="F20">
    <cfRule type="colorScale" priority="249">
      <colorScale>
        <cfvo type="min"/>
        <cfvo type="max"/>
        <color rgb="FFFCFCFF"/>
        <color rgb="FF63BE7B"/>
      </colorScale>
    </cfRule>
    <cfRule type="colorScale" priority="250">
      <colorScale>
        <cfvo type="min"/>
        <cfvo type="max"/>
        <color rgb="FFFCFCFF"/>
        <color rgb="FF63BE7B"/>
      </colorScale>
    </cfRule>
    <cfRule type="colorScale" priority="251">
      <colorScale>
        <cfvo type="min"/>
        <cfvo type="percentile" val="50"/>
        <cfvo type="max"/>
        <color rgb="FFF8696B"/>
        <color rgb="FFFFEB84"/>
        <color rgb="FF63BE7B"/>
      </colorScale>
    </cfRule>
    <cfRule type="colorScale" priority="252">
      <colorScale>
        <cfvo type="min"/>
        <cfvo type="max"/>
        <color rgb="FFFFEF9C"/>
        <color rgb="FF63BE7B"/>
      </colorScale>
    </cfRule>
  </conditionalFormatting>
  <conditionalFormatting sqref="G20">
    <cfRule type="colorScale" priority="248">
      <colorScale>
        <cfvo type="min"/>
        <cfvo type="max"/>
        <color rgb="FFFCFCFF"/>
        <color rgb="FF63BE7B"/>
      </colorScale>
    </cfRule>
  </conditionalFormatting>
  <conditionalFormatting sqref="G20">
    <cfRule type="colorScale" priority="246">
      <colorScale>
        <cfvo type="min"/>
        <cfvo type="percentile" val="50"/>
        <cfvo type="max"/>
        <color rgb="FFF8696B"/>
        <color rgb="FFFCFCFF"/>
        <color rgb="FF63BE7B"/>
      </colorScale>
    </cfRule>
    <cfRule type="colorScale" priority="247">
      <colorScale>
        <cfvo type="min"/>
        <cfvo type="max"/>
        <color rgb="FFFCFCFF"/>
        <color rgb="FF63BE7B"/>
      </colorScale>
    </cfRule>
  </conditionalFormatting>
  <conditionalFormatting sqref="G20">
    <cfRule type="colorScale" priority="245">
      <colorScale>
        <cfvo type="min"/>
        <cfvo type="percentile" val="50"/>
        <cfvo type="max"/>
        <color rgb="FFF8696B"/>
        <color rgb="FFFCFCFF"/>
        <color rgb="FF63BE7B"/>
      </colorScale>
    </cfRule>
  </conditionalFormatting>
  <conditionalFormatting sqref="G20">
    <cfRule type="colorScale" priority="244">
      <colorScale>
        <cfvo type="min"/>
        <cfvo type="max"/>
        <color rgb="FFFCFCFF"/>
        <color rgb="FF63BE7B"/>
      </colorScale>
    </cfRule>
  </conditionalFormatting>
  <conditionalFormatting sqref="G20">
    <cfRule type="colorScale" priority="243">
      <colorScale>
        <cfvo type="min"/>
        <cfvo type="max"/>
        <color rgb="FFFCFCFF"/>
        <color rgb="FF63BE7B"/>
      </colorScale>
    </cfRule>
  </conditionalFormatting>
  <conditionalFormatting sqref="G20">
    <cfRule type="colorScale" priority="242">
      <colorScale>
        <cfvo type="min"/>
        <cfvo type="max"/>
        <color rgb="FFFCFCFF"/>
        <color rgb="FF63BE7B"/>
      </colorScale>
    </cfRule>
  </conditionalFormatting>
  <conditionalFormatting sqref="G20">
    <cfRule type="colorScale" priority="238">
      <colorScale>
        <cfvo type="min"/>
        <cfvo type="max"/>
        <color rgb="FFFCFCFF"/>
        <color rgb="FF63BE7B"/>
      </colorScale>
    </cfRule>
    <cfRule type="colorScale" priority="239">
      <colorScale>
        <cfvo type="min"/>
        <cfvo type="max"/>
        <color rgb="FFFCFCFF"/>
        <color rgb="FF63BE7B"/>
      </colorScale>
    </cfRule>
    <cfRule type="colorScale" priority="240">
      <colorScale>
        <cfvo type="min"/>
        <cfvo type="percentile" val="50"/>
        <cfvo type="max"/>
        <color rgb="FFF8696B"/>
        <color rgb="FFFFEB84"/>
        <color rgb="FF63BE7B"/>
      </colorScale>
    </cfRule>
    <cfRule type="colorScale" priority="241">
      <colorScale>
        <cfvo type="min"/>
        <cfvo type="max"/>
        <color rgb="FFFFEF9C"/>
        <color rgb="FF63BE7B"/>
      </colorScale>
    </cfRule>
  </conditionalFormatting>
  <conditionalFormatting sqref="H20">
    <cfRule type="colorScale" priority="237">
      <colorScale>
        <cfvo type="min"/>
        <cfvo type="max"/>
        <color rgb="FFFCFCFF"/>
        <color rgb="FF63BE7B"/>
      </colorScale>
    </cfRule>
  </conditionalFormatting>
  <conditionalFormatting sqref="H20">
    <cfRule type="colorScale" priority="235">
      <colorScale>
        <cfvo type="min"/>
        <cfvo type="percentile" val="50"/>
        <cfvo type="max"/>
        <color rgb="FFF8696B"/>
        <color rgb="FFFCFCFF"/>
        <color rgb="FF63BE7B"/>
      </colorScale>
    </cfRule>
    <cfRule type="colorScale" priority="236">
      <colorScale>
        <cfvo type="min"/>
        <cfvo type="max"/>
        <color rgb="FFFCFCFF"/>
        <color rgb="FF63BE7B"/>
      </colorScale>
    </cfRule>
  </conditionalFormatting>
  <conditionalFormatting sqref="H20">
    <cfRule type="colorScale" priority="234">
      <colorScale>
        <cfvo type="min"/>
        <cfvo type="percentile" val="50"/>
        <cfvo type="max"/>
        <color rgb="FFF8696B"/>
        <color rgb="FFFCFCFF"/>
        <color rgb="FF63BE7B"/>
      </colorScale>
    </cfRule>
  </conditionalFormatting>
  <conditionalFormatting sqref="H20">
    <cfRule type="colorScale" priority="233">
      <colorScale>
        <cfvo type="min"/>
        <cfvo type="max"/>
        <color rgb="FFFCFCFF"/>
        <color rgb="FF63BE7B"/>
      </colorScale>
    </cfRule>
  </conditionalFormatting>
  <conditionalFormatting sqref="H20">
    <cfRule type="colorScale" priority="232">
      <colorScale>
        <cfvo type="min"/>
        <cfvo type="max"/>
        <color rgb="FFFCFCFF"/>
        <color rgb="FF63BE7B"/>
      </colorScale>
    </cfRule>
  </conditionalFormatting>
  <conditionalFormatting sqref="H20">
    <cfRule type="colorScale" priority="231">
      <colorScale>
        <cfvo type="min"/>
        <cfvo type="max"/>
        <color rgb="FFFCFCFF"/>
        <color rgb="FF63BE7B"/>
      </colorScale>
    </cfRule>
  </conditionalFormatting>
  <conditionalFormatting sqref="H20">
    <cfRule type="colorScale" priority="227">
      <colorScale>
        <cfvo type="min"/>
        <cfvo type="max"/>
        <color rgb="FFFCFCFF"/>
        <color rgb="FF63BE7B"/>
      </colorScale>
    </cfRule>
    <cfRule type="colorScale" priority="228">
      <colorScale>
        <cfvo type="min"/>
        <cfvo type="max"/>
        <color rgb="FFFCFCFF"/>
        <color rgb="FF63BE7B"/>
      </colorScale>
    </cfRule>
    <cfRule type="colorScale" priority="229">
      <colorScale>
        <cfvo type="min"/>
        <cfvo type="percentile" val="50"/>
        <cfvo type="max"/>
        <color rgb="FFF8696B"/>
        <color rgb="FFFFEB84"/>
        <color rgb="FF63BE7B"/>
      </colorScale>
    </cfRule>
    <cfRule type="colorScale" priority="230">
      <colorScale>
        <cfvo type="min"/>
        <cfvo type="max"/>
        <color rgb="FFFFEF9C"/>
        <color rgb="FF63BE7B"/>
      </colorScale>
    </cfRule>
  </conditionalFormatting>
  <conditionalFormatting sqref="I20">
    <cfRule type="colorScale" priority="226">
      <colorScale>
        <cfvo type="min"/>
        <cfvo type="max"/>
        <color rgb="FFFCFCFF"/>
        <color rgb="FF63BE7B"/>
      </colorScale>
    </cfRule>
  </conditionalFormatting>
  <conditionalFormatting sqref="I20">
    <cfRule type="colorScale" priority="224">
      <colorScale>
        <cfvo type="min"/>
        <cfvo type="percentile" val="50"/>
        <cfvo type="max"/>
        <color rgb="FFF8696B"/>
        <color rgb="FFFCFCFF"/>
        <color rgb="FF63BE7B"/>
      </colorScale>
    </cfRule>
    <cfRule type="colorScale" priority="225">
      <colorScale>
        <cfvo type="min"/>
        <cfvo type="max"/>
        <color rgb="FFFCFCFF"/>
        <color rgb="FF63BE7B"/>
      </colorScale>
    </cfRule>
  </conditionalFormatting>
  <conditionalFormatting sqref="I20">
    <cfRule type="colorScale" priority="223">
      <colorScale>
        <cfvo type="min"/>
        <cfvo type="percentile" val="50"/>
        <cfvo type="max"/>
        <color rgb="FFF8696B"/>
        <color rgb="FFFCFCFF"/>
        <color rgb="FF63BE7B"/>
      </colorScale>
    </cfRule>
  </conditionalFormatting>
  <conditionalFormatting sqref="I20">
    <cfRule type="colorScale" priority="222">
      <colorScale>
        <cfvo type="min"/>
        <cfvo type="max"/>
        <color rgb="FFFCFCFF"/>
        <color rgb="FF63BE7B"/>
      </colorScale>
    </cfRule>
  </conditionalFormatting>
  <conditionalFormatting sqref="I20">
    <cfRule type="colorScale" priority="221">
      <colorScale>
        <cfvo type="min"/>
        <cfvo type="max"/>
        <color rgb="FFFCFCFF"/>
        <color rgb="FF63BE7B"/>
      </colorScale>
    </cfRule>
  </conditionalFormatting>
  <conditionalFormatting sqref="I20">
    <cfRule type="colorScale" priority="220">
      <colorScale>
        <cfvo type="min"/>
        <cfvo type="max"/>
        <color rgb="FFFCFCFF"/>
        <color rgb="FF63BE7B"/>
      </colorScale>
    </cfRule>
  </conditionalFormatting>
  <conditionalFormatting sqref="I20">
    <cfRule type="colorScale" priority="216">
      <colorScale>
        <cfvo type="min"/>
        <cfvo type="max"/>
        <color rgb="FFFCFCFF"/>
        <color rgb="FF63BE7B"/>
      </colorScale>
    </cfRule>
    <cfRule type="colorScale" priority="217">
      <colorScale>
        <cfvo type="min"/>
        <cfvo type="max"/>
        <color rgb="FFFCFCFF"/>
        <color rgb="FF63BE7B"/>
      </colorScale>
    </cfRule>
    <cfRule type="colorScale" priority="218">
      <colorScale>
        <cfvo type="min"/>
        <cfvo type="percentile" val="50"/>
        <cfvo type="max"/>
        <color rgb="FFF8696B"/>
        <color rgb="FFFFEB84"/>
        <color rgb="FF63BE7B"/>
      </colorScale>
    </cfRule>
    <cfRule type="colorScale" priority="219">
      <colorScale>
        <cfvo type="min"/>
        <cfvo type="max"/>
        <color rgb="FFFFEF9C"/>
        <color rgb="FF63BE7B"/>
      </colorScale>
    </cfRule>
  </conditionalFormatting>
  <conditionalFormatting sqref="J20">
    <cfRule type="colorScale" priority="215">
      <colorScale>
        <cfvo type="min"/>
        <cfvo type="max"/>
        <color rgb="FFFCFCFF"/>
        <color rgb="FF63BE7B"/>
      </colorScale>
    </cfRule>
  </conditionalFormatting>
  <conditionalFormatting sqref="J20">
    <cfRule type="colorScale" priority="213">
      <colorScale>
        <cfvo type="min"/>
        <cfvo type="percentile" val="50"/>
        <cfvo type="max"/>
        <color rgb="FFF8696B"/>
        <color rgb="FFFCFCFF"/>
        <color rgb="FF63BE7B"/>
      </colorScale>
    </cfRule>
    <cfRule type="colorScale" priority="214">
      <colorScale>
        <cfvo type="min"/>
        <cfvo type="max"/>
        <color rgb="FFFCFCFF"/>
        <color rgb="FF63BE7B"/>
      </colorScale>
    </cfRule>
  </conditionalFormatting>
  <conditionalFormatting sqref="J20">
    <cfRule type="colorScale" priority="212">
      <colorScale>
        <cfvo type="min"/>
        <cfvo type="percentile" val="50"/>
        <cfvo type="max"/>
        <color rgb="FFF8696B"/>
        <color rgb="FFFCFCFF"/>
        <color rgb="FF63BE7B"/>
      </colorScale>
    </cfRule>
  </conditionalFormatting>
  <conditionalFormatting sqref="J20">
    <cfRule type="colorScale" priority="211">
      <colorScale>
        <cfvo type="min"/>
        <cfvo type="max"/>
        <color rgb="FFFCFCFF"/>
        <color rgb="FF63BE7B"/>
      </colorScale>
    </cfRule>
  </conditionalFormatting>
  <conditionalFormatting sqref="J20">
    <cfRule type="colorScale" priority="210">
      <colorScale>
        <cfvo type="min"/>
        <cfvo type="max"/>
        <color rgb="FFFCFCFF"/>
        <color rgb="FF63BE7B"/>
      </colorScale>
    </cfRule>
  </conditionalFormatting>
  <conditionalFormatting sqref="J20">
    <cfRule type="colorScale" priority="209">
      <colorScale>
        <cfvo type="min"/>
        <cfvo type="max"/>
        <color rgb="FFFCFCFF"/>
        <color rgb="FF63BE7B"/>
      </colorScale>
    </cfRule>
  </conditionalFormatting>
  <conditionalFormatting sqref="J20">
    <cfRule type="colorScale" priority="205">
      <colorScale>
        <cfvo type="min"/>
        <cfvo type="max"/>
        <color rgb="FFFCFCFF"/>
        <color rgb="FF63BE7B"/>
      </colorScale>
    </cfRule>
    <cfRule type="colorScale" priority="206">
      <colorScale>
        <cfvo type="min"/>
        <cfvo type="max"/>
        <color rgb="FFFCFCFF"/>
        <color rgb="FF63BE7B"/>
      </colorScale>
    </cfRule>
    <cfRule type="colorScale" priority="207">
      <colorScale>
        <cfvo type="min"/>
        <cfvo type="percentile" val="50"/>
        <cfvo type="max"/>
        <color rgb="FFF8696B"/>
        <color rgb="FFFFEB84"/>
        <color rgb="FF63BE7B"/>
      </colorScale>
    </cfRule>
    <cfRule type="colorScale" priority="208">
      <colorScale>
        <cfvo type="min"/>
        <cfvo type="max"/>
        <color rgb="FFFFEF9C"/>
        <color rgb="FF63BE7B"/>
      </colorScale>
    </cfRule>
  </conditionalFormatting>
  <conditionalFormatting sqref="K20">
    <cfRule type="colorScale" priority="204">
      <colorScale>
        <cfvo type="min"/>
        <cfvo type="max"/>
        <color rgb="FFFCFCFF"/>
        <color rgb="FF63BE7B"/>
      </colorScale>
    </cfRule>
  </conditionalFormatting>
  <conditionalFormatting sqref="K20">
    <cfRule type="colorScale" priority="202">
      <colorScale>
        <cfvo type="min"/>
        <cfvo type="percentile" val="50"/>
        <cfvo type="max"/>
        <color rgb="FFF8696B"/>
        <color rgb="FFFCFCFF"/>
        <color rgb="FF63BE7B"/>
      </colorScale>
    </cfRule>
    <cfRule type="colorScale" priority="203">
      <colorScale>
        <cfvo type="min"/>
        <cfvo type="max"/>
        <color rgb="FFFCFCFF"/>
        <color rgb="FF63BE7B"/>
      </colorScale>
    </cfRule>
  </conditionalFormatting>
  <conditionalFormatting sqref="K20">
    <cfRule type="colorScale" priority="201">
      <colorScale>
        <cfvo type="min"/>
        <cfvo type="percentile" val="50"/>
        <cfvo type="max"/>
        <color rgb="FFF8696B"/>
        <color rgb="FFFCFCFF"/>
        <color rgb="FF63BE7B"/>
      </colorScale>
    </cfRule>
  </conditionalFormatting>
  <conditionalFormatting sqref="K20">
    <cfRule type="colorScale" priority="200">
      <colorScale>
        <cfvo type="min"/>
        <cfvo type="max"/>
        <color rgb="FFFCFCFF"/>
        <color rgb="FF63BE7B"/>
      </colorScale>
    </cfRule>
  </conditionalFormatting>
  <conditionalFormatting sqref="K20">
    <cfRule type="colorScale" priority="199">
      <colorScale>
        <cfvo type="min"/>
        <cfvo type="max"/>
        <color rgb="FFFCFCFF"/>
        <color rgb="FF63BE7B"/>
      </colorScale>
    </cfRule>
  </conditionalFormatting>
  <conditionalFormatting sqref="K20">
    <cfRule type="colorScale" priority="198">
      <colorScale>
        <cfvo type="min"/>
        <cfvo type="max"/>
        <color rgb="FFFCFCFF"/>
        <color rgb="FF63BE7B"/>
      </colorScale>
    </cfRule>
  </conditionalFormatting>
  <conditionalFormatting sqref="K20">
    <cfRule type="colorScale" priority="194">
      <colorScale>
        <cfvo type="min"/>
        <cfvo type="max"/>
        <color rgb="FFFCFCFF"/>
        <color rgb="FF63BE7B"/>
      </colorScale>
    </cfRule>
    <cfRule type="colorScale" priority="195">
      <colorScale>
        <cfvo type="min"/>
        <cfvo type="max"/>
        <color rgb="FFFCFCFF"/>
        <color rgb="FF63BE7B"/>
      </colorScale>
    </cfRule>
    <cfRule type="colorScale" priority="196">
      <colorScale>
        <cfvo type="min"/>
        <cfvo type="percentile" val="50"/>
        <cfvo type="max"/>
        <color rgb="FFF8696B"/>
        <color rgb="FFFFEB84"/>
        <color rgb="FF63BE7B"/>
      </colorScale>
    </cfRule>
    <cfRule type="colorScale" priority="197">
      <colorScale>
        <cfvo type="min"/>
        <cfvo type="max"/>
        <color rgb="FFFFEF9C"/>
        <color rgb="FF63BE7B"/>
      </colorScale>
    </cfRule>
  </conditionalFormatting>
  <conditionalFormatting sqref="L20">
    <cfRule type="colorScale" priority="193">
      <colorScale>
        <cfvo type="min"/>
        <cfvo type="max"/>
        <color rgb="FFFCFCFF"/>
        <color rgb="FF63BE7B"/>
      </colorScale>
    </cfRule>
  </conditionalFormatting>
  <conditionalFormatting sqref="L20">
    <cfRule type="colorScale" priority="191">
      <colorScale>
        <cfvo type="min"/>
        <cfvo type="percentile" val="50"/>
        <cfvo type="max"/>
        <color rgb="FFF8696B"/>
        <color rgb="FFFCFCFF"/>
        <color rgb="FF63BE7B"/>
      </colorScale>
    </cfRule>
    <cfRule type="colorScale" priority="192">
      <colorScale>
        <cfvo type="min"/>
        <cfvo type="max"/>
        <color rgb="FFFCFCFF"/>
        <color rgb="FF63BE7B"/>
      </colorScale>
    </cfRule>
  </conditionalFormatting>
  <conditionalFormatting sqref="L20">
    <cfRule type="colorScale" priority="190">
      <colorScale>
        <cfvo type="min"/>
        <cfvo type="percentile" val="50"/>
        <cfvo type="max"/>
        <color rgb="FFF8696B"/>
        <color rgb="FFFCFCFF"/>
        <color rgb="FF63BE7B"/>
      </colorScale>
    </cfRule>
  </conditionalFormatting>
  <conditionalFormatting sqref="L20">
    <cfRule type="colorScale" priority="189">
      <colorScale>
        <cfvo type="min"/>
        <cfvo type="max"/>
        <color rgb="FFFCFCFF"/>
        <color rgb="FF63BE7B"/>
      </colorScale>
    </cfRule>
  </conditionalFormatting>
  <conditionalFormatting sqref="L20">
    <cfRule type="colorScale" priority="188">
      <colorScale>
        <cfvo type="min"/>
        <cfvo type="max"/>
        <color rgb="FFFCFCFF"/>
        <color rgb="FF63BE7B"/>
      </colorScale>
    </cfRule>
  </conditionalFormatting>
  <conditionalFormatting sqref="L20">
    <cfRule type="colorScale" priority="187">
      <colorScale>
        <cfvo type="min"/>
        <cfvo type="max"/>
        <color rgb="FFFCFCFF"/>
        <color rgb="FF63BE7B"/>
      </colorScale>
    </cfRule>
  </conditionalFormatting>
  <conditionalFormatting sqref="L20">
    <cfRule type="colorScale" priority="183">
      <colorScale>
        <cfvo type="min"/>
        <cfvo type="max"/>
        <color rgb="FFFCFCFF"/>
        <color rgb="FF63BE7B"/>
      </colorScale>
    </cfRule>
    <cfRule type="colorScale" priority="184">
      <colorScale>
        <cfvo type="min"/>
        <cfvo type="max"/>
        <color rgb="FFFCFCFF"/>
        <color rgb="FF63BE7B"/>
      </colorScale>
    </cfRule>
    <cfRule type="colorScale" priority="185">
      <colorScale>
        <cfvo type="min"/>
        <cfvo type="percentile" val="50"/>
        <cfvo type="max"/>
        <color rgb="FFF8696B"/>
        <color rgb="FFFFEB84"/>
        <color rgb="FF63BE7B"/>
      </colorScale>
    </cfRule>
    <cfRule type="colorScale" priority="186">
      <colorScale>
        <cfvo type="min"/>
        <cfvo type="max"/>
        <color rgb="FFFFEF9C"/>
        <color rgb="FF63BE7B"/>
      </colorScale>
    </cfRule>
  </conditionalFormatting>
  <conditionalFormatting sqref="M20">
    <cfRule type="colorScale" priority="182">
      <colorScale>
        <cfvo type="min"/>
        <cfvo type="max"/>
        <color rgb="FFFCFCFF"/>
        <color rgb="FF63BE7B"/>
      </colorScale>
    </cfRule>
  </conditionalFormatting>
  <conditionalFormatting sqref="M20">
    <cfRule type="colorScale" priority="180">
      <colorScale>
        <cfvo type="min"/>
        <cfvo type="percentile" val="50"/>
        <cfvo type="max"/>
        <color rgb="FFF8696B"/>
        <color rgb="FFFCFCFF"/>
        <color rgb="FF63BE7B"/>
      </colorScale>
    </cfRule>
    <cfRule type="colorScale" priority="181">
      <colorScale>
        <cfvo type="min"/>
        <cfvo type="max"/>
        <color rgb="FFFCFCFF"/>
        <color rgb="FF63BE7B"/>
      </colorScale>
    </cfRule>
  </conditionalFormatting>
  <conditionalFormatting sqref="M20">
    <cfRule type="colorScale" priority="179">
      <colorScale>
        <cfvo type="min"/>
        <cfvo type="percentile" val="50"/>
        <cfvo type="max"/>
        <color rgb="FFF8696B"/>
        <color rgb="FFFCFCFF"/>
        <color rgb="FF63BE7B"/>
      </colorScale>
    </cfRule>
  </conditionalFormatting>
  <conditionalFormatting sqref="M20">
    <cfRule type="colorScale" priority="178">
      <colorScale>
        <cfvo type="min"/>
        <cfvo type="max"/>
        <color rgb="FFFCFCFF"/>
        <color rgb="FF63BE7B"/>
      </colorScale>
    </cfRule>
  </conditionalFormatting>
  <conditionalFormatting sqref="M20">
    <cfRule type="colorScale" priority="177">
      <colorScale>
        <cfvo type="min"/>
        <cfvo type="max"/>
        <color rgb="FFFCFCFF"/>
        <color rgb="FF63BE7B"/>
      </colorScale>
    </cfRule>
  </conditionalFormatting>
  <conditionalFormatting sqref="M20">
    <cfRule type="colorScale" priority="176">
      <colorScale>
        <cfvo type="min"/>
        <cfvo type="max"/>
        <color rgb="FFFCFCFF"/>
        <color rgb="FF63BE7B"/>
      </colorScale>
    </cfRule>
  </conditionalFormatting>
  <conditionalFormatting sqref="M20">
    <cfRule type="colorScale" priority="172">
      <colorScale>
        <cfvo type="min"/>
        <cfvo type="max"/>
        <color rgb="FFFCFCFF"/>
        <color rgb="FF63BE7B"/>
      </colorScale>
    </cfRule>
    <cfRule type="colorScale" priority="173">
      <colorScale>
        <cfvo type="min"/>
        <cfvo type="max"/>
        <color rgb="FFFCFCFF"/>
        <color rgb="FF63BE7B"/>
      </colorScale>
    </cfRule>
    <cfRule type="colorScale" priority="174">
      <colorScale>
        <cfvo type="min"/>
        <cfvo type="percentile" val="50"/>
        <cfvo type="max"/>
        <color rgb="FFF8696B"/>
        <color rgb="FFFFEB84"/>
        <color rgb="FF63BE7B"/>
      </colorScale>
    </cfRule>
    <cfRule type="colorScale" priority="175">
      <colorScale>
        <cfvo type="min"/>
        <cfvo type="max"/>
        <color rgb="FFFFEF9C"/>
        <color rgb="FF63BE7B"/>
      </colorScale>
    </cfRule>
  </conditionalFormatting>
  <conditionalFormatting sqref="N20">
    <cfRule type="colorScale" priority="171">
      <colorScale>
        <cfvo type="min"/>
        <cfvo type="max"/>
        <color rgb="FFFCFCFF"/>
        <color rgb="FF63BE7B"/>
      </colorScale>
    </cfRule>
  </conditionalFormatting>
  <conditionalFormatting sqref="N20">
    <cfRule type="colorScale" priority="169">
      <colorScale>
        <cfvo type="min"/>
        <cfvo type="percentile" val="50"/>
        <cfvo type="max"/>
        <color rgb="FFF8696B"/>
        <color rgb="FFFCFCFF"/>
        <color rgb="FF63BE7B"/>
      </colorScale>
    </cfRule>
    <cfRule type="colorScale" priority="170">
      <colorScale>
        <cfvo type="min"/>
        <cfvo type="max"/>
        <color rgb="FFFCFCFF"/>
        <color rgb="FF63BE7B"/>
      </colorScale>
    </cfRule>
  </conditionalFormatting>
  <conditionalFormatting sqref="N20">
    <cfRule type="colorScale" priority="168">
      <colorScale>
        <cfvo type="min"/>
        <cfvo type="percentile" val="50"/>
        <cfvo type="max"/>
        <color rgb="FFF8696B"/>
        <color rgb="FFFCFCFF"/>
        <color rgb="FF63BE7B"/>
      </colorScale>
    </cfRule>
  </conditionalFormatting>
  <conditionalFormatting sqref="N20">
    <cfRule type="colorScale" priority="167">
      <colorScale>
        <cfvo type="min"/>
        <cfvo type="max"/>
        <color rgb="FFFCFCFF"/>
        <color rgb="FF63BE7B"/>
      </colorScale>
    </cfRule>
  </conditionalFormatting>
  <conditionalFormatting sqref="N20">
    <cfRule type="colorScale" priority="166">
      <colorScale>
        <cfvo type="min"/>
        <cfvo type="max"/>
        <color rgb="FFFCFCFF"/>
        <color rgb="FF63BE7B"/>
      </colorScale>
    </cfRule>
  </conditionalFormatting>
  <conditionalFormatting sqref="N20">
    <cfRule type="colorScale" priority="165">
      <colorScale>
        <cfvo type="min"/>
        <cfvo type="max"/>
        <color rgb="FFFCFCFF"/>
        <color rgb="FF63BE7B"/>
      </colorScale>
    </cfRule>
  </conditionalFormatting>
  <conditionalFormatting sqref="N20">
    <cfRule type="colorScale" priority="161">
      <colorScale>
        <cfvo type="min"/>
        <cfvo type="max"/>
        <color rgb="FFFCFCFF"/>
        <color rgb="FF63BE7B"/>
      </colorScale>
    </cfRule>
    <cfRule type="colorScale" priority="162">
      <colorScale>
        <cfvo type="min"/>
        <cfvo type="max"/>
        <color rgb="FFFCFCFF"/>
        <color rgb="FF63BE7B"/>
      </colorScale>
    </cfRule>
    <cfRule type="colorScale" priority="163">
      <colorScale>
        <cfvo type="min"/>
        <cfvo type="percentile" val="50"/>
        <cfvo type="max"/>
        <color rgb="FFF8696B"/>
        <color rgb="FFFFEB84"/>
        <color rgb="FF63BE7B"/>
      </colorScale>
    </cfRule>
    <cfRule type="colorScale" priority="164">
      <colorScale>
        <cfvo type="min"/>
        <cfvo type="max"/>
        <color rgb="FFFFEF9C"/>
        <color rgb="FF63BE7B"/>
      </colorScale>
    </cfRule>
  </conditionalFormatting>
  <conditionalFormatting sqref="D20">
    <cfRule type="colorScale" priority="160">
      <colorScale>
        <cfvo type="min"/>
        <cfvo type="percentile" val="50"/>
        <cfvo type="max"/>
        <color rgb="FFF8696B"/>
        <color rgb="FFFCFCFF"/>
        <color rgb="FF63BE7B"/>
      </colorScale>
    </cfRule>
  </conditionalFormatting>
  <conditionalFormatting sqref="G20">
    <cfRule type="colorScale" priority="159">
      <colorScale>
        <cfvo type="min"/>
        <cfvo type="max"/>
        <color rgb="FFFCFCFF"/>
        <color rgb="FF63BE7B"/>
      </colorScale>
    </cfRule>
  </conditionalFormatting>
  <conditionalFormatting sqref="J20">
    <cfRule type="colorScale" priority="158">
      <colorScale>
        <cfvo type="min"/>
        <cfvo type="max"/>
        <color rgb="FFFCFCFF"/>
        <color rgb="FF63BE7B"/>
      </colorScale>
    </cfRule>
  </conditionalFormatting>
  <conditionalFormatting sqref="M20">
    <cfRule type="colorScale" priority="157">
      <colorScale>
        <cfvo type="min"/>
        <cfvo type="max"/>
        <color rgb="FFFCFCFF"/>
        <color rgb="FF63BE7B"/>
      </colorScale>
    </cfRule>
  </conditionalFormatting>
  <conditionalFormatting sqref="N20">
    <cfRule type="colorScale" priority="156">
      <colorScale>
        <cfvo type="min"/>
        <cfvo type="max"/>
        <color rgb="FFFCFCFF"/>
        <color rgb="FF63BE7B"/>
      </colorScale>
    </cfRule>
  </conditionalFormatting>
  <conditionalFormatting sqref="O20">
    <cfRule type="colorScale" priority="155">
      <colorScale>
        <cfvo type="min"/>
        <cfvo type="percentile" val="50"/>
        <cfvo type="max"/>
        <color rgb="FF63BE7B"/>
        <color rgb="FFFCFCFF"/>
        <color rgb="FFF8696B"/>
      </colorScale>
    </cfRule>
  </conditionalFormatting>
  <conditionalFormatting sqref="P20">
    <cfRule type="colorScale" priority="154">
      <colorScale>
        <cfvo type="min"/>
        <cfvo type="percentile" val="50"/>
        <cfvo type="max"/>
        <color rgb="FF63BE7B"/>
        <color rgb="FFFCFCFF"/>
        <color rgb="FFF8696B"/>
      </colorScale>
    </cfRule>
  </conditionalFormatting>
  <conditionalFormatting sqref="Q20">
    <cfRule type="colorScale" priority="153">
      <colorScale>
        <cfvo type="min"/>
        <cfvo type="percentile" val="50"/>
        <cfvo type="max"/>
        <color rgb="FFF8696B"/>
        <color rgb="FFFCFCFF"/>
        <color rgb="FF63BE7B"/>
      </colorScale>
    </cfRule>
  </conditionalFormatting>
  <conditionalFormatting sqref="R20">
    <cfRule type="colorScale" priority="152">
      <colorScale>
        <cfvo type="min"/>
        <cfvo type="max"/>
        <color rgb="FFFCFCFF"/>
        <color rgb="FF63BE7B"/>
      </colorScale>
    </cfRule>
  </conditionalFormatting>
  <conditionalFormatting sqref="S20">
    <cfRule type="colorScale" priority="151">
      <colorScale>
        <cfvo type="min"/>
        <cfvo type="percentile" val="50"/>
        <cfvo type="max"/>
        <color rgb="FFF8696B"/>
        <color rgb="FFFCFCFF"/>
        <color rgb="FF63BE7B"/>
      </colorScale>
    </cfRule>
  </conditionalFormatting>
  <conditionalFormatting sqref="T20">
    <cfRule type="colorScale" priority="150">
      <colorScale>
        <cfvo type="min"/>
        <cfvo type="percentile" val="50"/>
        <cfvo type="max"/>
        <color rgb="FFF8696B"/>
        <color rgb="FFFCFCFF"/>
        <color rgb="FF63BE7B"/>
      </colorScale>
    </cfRule>
  </conditionalFormatting>
  <conditionalFormatting sqref="U20">
    <cfRule type="colorScale" priority="149">
      <colorScale>
        <cfvo type="min"/>
        <cfvo type="percentile" val="50"/>
        <cfvo type="max"/>
        <color rgb="FFF8696B"/>
        <color rgb="FFFCFCFF"/>
        <color rgb="FF63BE7B"/>
      </colorScale>
    </cfRule>
  </conditionalFormatting>
  <conditionalFormatting sqref="V20">
    <cfRule type="colorScale" priority="148">
      <colorScale>
        <cfvo type="min"/>
        <cfvo type="percentile" val="50"/>
        <cfvo type="max"/>
        <color rgb="FF63BE7B"/>
        <color rgb="FFFCFCFF"/>
        <color rgb="FFF8696B"/>
      </colorScale>
    </cfRule>
  </conditionalFormatting>
  <conditionalFormatting sqref="W20">
    <cfRule type="colorScale" priority="147">
      <colorScale>
        <cfvo type="min"/>
        <cfvo type="percentile" val="50"/>
        <cfvo type="max"/>
        <color rgb="FF63BE7B"/>
        <color rgb="FFFCFCFF"/>
        <color rgb="FFF8696B"/>
      </colorScale>
    </cfRule>
  </conditionalFormatting>
  <conditionalFormatting sqref="D20">
    <cfRule type="colorScale" priority="146">
      <colorScale>
        <cfvo type="min"/>
        <cfvo type="percentile" val="50"/>
        <cfvo type="max"/>
        <color rgb="FFF8696B"/>
        <color rgb="FFFCFCFF"/>
        <color rgb="FF63BE7B"/>
      </colorScale>
    </cfRule>
  </conditionalFormatting>
  <conditionalFormatting sqref="O20">
    <cfRule type="colorScale" priority="145">
      <colorScale>
        <cfvo type="min"/>
        <cfvo type="percentile" val="50"/>
        <cfvo type="max"/>
        <color rgb="FF63BE7B"/>
        <color rgb="FFFCFCFF"/>
        <color rgb="FFF8696B"/>
      </colorScale>
    </cfRule>
  </conditionalFormatting>
  <conditionalFormatting sqref="P20">
    <cfRule type="colorScale" priority="144">
      <colorScale>
        <cfvo type="min"/>
        <cfvo type="percentile" val="50"/>
        <cfvo type="max"/>
        <color rgb="FF63BE7B"/>
        <color rgb="FFFCFCFF"/>
        <color rgb="FFF8696B"/>
      </colorScale>
    </cfRule>
  </conditionalFormatting>
  <conditionalFormatting sqref="Q20">
    <cfRule type="colorScale" priority="143">
      <colorScale>
        <cfvo type="min"/>
        <cfvo type="percentile" val="50"/>
        <cfvo type="max"/>
        <color rgb="FFF8696B"/>
        <color rgb="FFFCFCFF"/>
        <color rgb="FF63BE7B"/>
      </colorScale>
    </cfRule>
  </conditionalFormatting>
  <conditionalFormatting sqref="R20">
    <cfRule type="colorScale" priority="141">
      <colorScale>
        <cfvo type="min"/>
        <cfvo type="max"/>
        <color rgb="FFFCFCFF"/>
        <color rgb="FF63BE7B"/>
      </colorScale>
    </cfRule>
    <cfRule type="colorScale" priority="142">
      <colorScale>
        <cfvo type="min"/>
        <cfvo type="percentile" val="50"/>
        <cfvo type="max"/>
        <color rgb="FFF8696B"/>
        <color rgb="FFFCFCFF"/>
        <color rgb="FF63BE7B"/>
      </colorScale>
    </cfRule>
  </conditionalFormatting>
  <conditionalFormatting sqref="S20">
    <cfRule type="colorScale" priority="140">
      <colorScale>
        <cfvo type="min"/>
        <cfvo type="percentile" val="50"/>
        <cfvo type="max"/>
        <color rgb="FFF8696B"/>
        <color rgb="FFFCFCFF"/>
        <color rgb="FF63BE7B"/>
      </colorScale>
    </cfRule>
  </conditionalFormatting>
  <conditionalFormatting sqref="T20">
    <cfRule type="colorScale" priority="139">
      <colorScale>
        <cfvo type="min"/>
        <cfvo type="percentile" val="50"/>
        <cfvo type="max"/>
        <color rgb="FFF8696B"/>
        <color rgb="FFFCFCFF"/>
        <color rgb="FF63BE7B"/>
      </colorScale>
    </cfRule>
  </conditionalFormatting>
  <conditionalFormatting sqref="U20">
    <cfRule type="colorScale" priority="138">
      <colorScale>
        <cfvo type="min"/>
        <cfvo type="percentile" val="50"/>
        <cfvo type="max"/>
        <color rgb="FFF8696B"/>
        <color rgb="FFFCFCFF"/>
        <color rgb="FF63BE7B"/>
      </colorScale>
    </cfRule>
  </conditionalFormatting>
  <conditionalFormatting sqref="V20">
    <cfRule type="colorScale" priority="137">
      <colorScale>
        <cfvo type="min"/>
        <cfvo type="percentile" val="50"/>
        <cfvo type="max"/>
        <color rgb="FF63BE7B"/>
        <color rgb="FFFCFCFF"/>
        <color rgb="FFF8696B"/>
      </colorScale>
    </cfRule>
  </conditionalFormatting>
  <conditionalFormatting sqref="E20:N20">
    <cfRule type="colorScale" priority="136">
      <colorScale>
        <cfvo type="min"/>
        <cfvo type="max"/>
        <color rgb="FFFCFCFF"/>
        <color rgb="FF63BE7B"/>
      </colorScale>
    </cfRule>
  </conditionalFormatting>
  <conditionalFormatting sqref="W20">
    <cfRule type="colorScale" priority="135">
      <colorScale>
        <cfvo type="min"/>
        <cfvo type="percentile" val="50"/>
        <cfvo type="max"/>
        <color rgb="FF63BE7B"/>
        <color rgb="FFFCFCFF"/>
        <color rgb="FFF8696B"/>
      </colorScale>
    </cfRule>
  </conditionalFormatting>
  <conditionalFormatting sqref="E20">
    <cfRule type="colorScale" priority="134">
      <colorScale>
        <cfvo type="min"/>
        <cfvo type="max"/>
        <color rgb="FFFCFCFF"/>
        <color rgb="FF63BE7B"/>
      </colorScale>
    </cfRule>
  </conditionalFormatting>
  <conditionalFormatting sqref="R20">
    <cfRule type="colorScale" priority="132">
      <colorScale>
        <cfvo type="min"/>
        <cfvo type="percentile" val="50"/>
        <cfvo type="max"/>
        <color rgb="FFF8696B"/>
        <color rgb="FFFCFCFF"/>
        <color rgb="FF63BE7B"/>
      </colorScale>
    </cfRule>
    <cfRule type="colorScale" priority="133">
      <colorScale>
        <cfvo type="min"/>
        <cfvo type="max"/>
        <color rgb="FFFCFCFF"/>
        <color rgb="FF63BE7B"/>
      </colorScale>
    </cfRule>
  </conditionalFormatting>
  <conditionalFormatting sqref="S20">
    <cfRule type="colorScale" priority="131">
      <colorScale>
        <cfvo type="min"/>
        <cfvo type="max"/>
        <color rgb="FFFCFCFF"/>
        <color rgb="FF63BE7B"/>
      </colorScale>
    </cfRule>
  </conditionalFormatting>
  <conditionalFormatting sqref="S20">
    <cfRule type="colorScale" priority="129">
      <colorScale>
        <cfvo type="min"/>
        <cfvo type="percentile" val="50"/>
        <cfvo type="max"/>
        <color rgb="FFF8696B"/>
        <color rgb="FFFCFCFF"/>
        <color rgb="FF63BE7B"/>
      </colorScale>
    </cfRule>
    <cfRule type="colorScale" priority="130">
      <colorScale>
        <cfvo type="min"/>
        <cfvo type="max"/>
        <color rgb="FFFCFCFF"/>
        <color rgb="FF63BE7B"/>
      </colorScale>
    </cfRule>
  </conditionalFormatting>
  <conditionalFormatting sqref="R20">
    <cfRule type="colorScale" priority="128">
      <colorScale>
        <cfvo type="min"/>
        <cfvo type="max"/>
        <color rgb="FFFCFCFF"/>
        <color rgb="FF63BE7B"/>
      </colorScale>
    </cfRule>
  </conditionalFormatting>
  <conditionalFormatting sqref="U20">
    <cfRule type="colorScale" priority="127">
      <colorScale>
        <cfvo type="min"/>
        <cfvo type="percentile" val="50"/>
        <cfvo type="max"/>
        <color rgb="FFF8696B"/>
        <color rgb="FFFCFCFF"/>
        <color rgb="FF63BE7B"/>
      </colorScale>
    </cfRule>
  </conditionalFormatting>
  <conditionalFormatting sqref="O20">
    <cfRule type="colorScale" priority="125">
      <colorScale>
        <cfvo type="min"/>
        <cfvo type="percentile" val="50"/>
        <cfvo type="max"/>
        <color rgb="FF63BE7B"/>
        <color rgb="FFFCFCFF"/>
        <color rgb="FFF8696B"/>
      </colorScale>
    </cfRule>
    <cfRule type="colorScale" priority="126">
      <colorScale>
        <cfvo type="min"/>
        <cfvo type="max"/>
        <color rgb="FFFCFCFF"/>
        <color rgb="FF63BE7B"/>
      </colorScale>
    </cfRule>
  </conditionalFormatting>
  <conditionalFormatting sqref="F20">
    <cfRule type="colorScale" priority="124">
      <colorScale>
        <cfvo type="min"/>
        <cfvo type="max"/>
        <color rgb="FFFCFCFF"/>
        <color rgb="FF63BE7B"/>
      </colorScale>
    </cfRule>
  </conditionalFormatting>
  <conditionalFormatting sqref="G20">
    <cfRule type="colorScale" priority="123">
      <colorScale>
        <cfvo type="min"/>
        <cfvo type="max"/>
        <color rgb="FFFCFCFF"/>
        <color rgb="FF63BE7B"/>
      </colorScale>
    </cfRule>
  </conditionalFormatting>
  <conditionalFormatting sqref="G20">
    <cfRule type="colorScale" priority="122">
      <colorScale>
        <cfvo type="min"/>
        <cfvo type="max"/>
        <color rgb="FFFCFCFF"/>
        <color rgb="FF63BE7B"/>
      </colorScale>
    </cfRule>
  </conditionalFormatting>
  <conditionalFormatting sqref="H20">
    <cfRule type="colorScale" priority="121">
      <colorScale>
        <cfvo type="min"/>
        <cfvo type="max"/>
        <color rgb="FFFCFCFF"/>
        <color rgb="FF63BE7B"/>
      </colorScale>
    </cfRule>
  </conditionalFormatting>
  <conditionalFormatting sqref="I20">
    <cfRule type="colorScale" priority="120">
      <colorScale>
        <cfvo type="min"/>
        <cfvo type="max"/>
        <color rgb="FFFCFCFF"/>
        <color rgb="FF63BE7B"/>
      </colorScale>
    </cfRule>
  </conditionalFormatting>
  <conditionalFormatting sqref="J20">
    <cfRule type="colorScale" priority="119">
      <colorScale>
        <cfvo type="min"/>
        <cfvo type="max"/>
        <color rgb="FFFCFCFF"/>
        <color rgb="FF63BE7B"/>
      </colorScale>
    </cfRule>
  </conditionalFormatting>
  <conditionalFormatting sqref="K20">
    <cfRule type="colorScale" priority="118">
      <colorScale>
        <cfvo type="min"/>
        <cfvo type="max"/>
        <color rgb="FFFCFCFF"/>
        <color rgb="FF63BE7B"/>
      </colorScale>
    </cfRule>
  </conditionalFormatting>
  <conditionalFormatting sqref="L20">
    <cfRule type="colorScale" priority="117">
      <colorScale>
        <cfvo type="min"/>
        <cfvo type="max"/>
        <color rgb="FFFCFCFF"/>
        <color rgb="FF63BE7B"/>
      </colorScale>
    </cfRule>
  </conditionalFormatting>
  <conditionalFormatting sqref="M20">
    <cfRule type="colorScale" priority="116">
      <colorScale>
        <cfvo type="min"/>
        <cfvo type="max"/>
        <color rgb="FFFCFCFF"/>
        <color rgb="FF63BE7B"/>
      </colorScale>
    </cfRule>
  </conditionalFormatting>
  <conditionalFormatting sqref="M20">
    <cfRule type="colorScale" priority="115">
      <colorScale>
        <cfvo type="min"/>
        <cfvo type="max"/>
        <color rgb="FFFCFCFF"/>
        <color rgb="FF63BE7B"/>
      </colorScale>
    </cfRule>
  </conditionalFormatting>
  <conditionalFormatting sqref="N20">
    <cfRule type="colorScale" priority="114">
      <colorScale>
        <cfvo type="min"/>
        <cfvo type="max"/>
        <color rgb="FFFCFCFF"/>
        <color rgb="FF63BE7B"/>
      </colorScale>
    </cfRule>
  </conditionalFormatting>
  <conditionalFormatting sqref="N20">
    <cfRule type="colorScale" priority="113">
      <colorScale>
        <cfvo type="min"/>
        <cfvo type="max"/>
        <color rgb="FFFCFCFF"/>
        <color rgb="FF63BE7B"/>
      </colorScale>
    </cfRule>
  </conditionalFormatting>
  <conditionalFormatting sqref="D20">
    <cfRule type="colorScale" priority="112">
      <colorScale>
        <cfvo type="min"/>
        <cfvo type="percentile" val="50"/>
        <cfvo type="max"/>
        <color rgb="FFF8696B"/>
        <color rgb="FFFCFCFF"/>
        <color rgb="FF63BE7B"/>
      </colorScale>
    </cfRule>
  </conditionalFormatting>
  <conditionalFormatting sqref="G20">
    <cfRule type="colorScale" priority="111">
      <colorScale>
        <cfvo type="min"/>
        <cfvo type="max"/>
        <color rgb="FFFCFCFF"/>
        <color rgb="FF63BE7B"/>
      </colorScale>
    </cfRule>
  </conditionalFormatting>
  <conditionalFormatting sqref="J20">
    <cfRule type="colorScale" priority="110">
      <colorScale>
        <cfvo type="min"/>
        <cfvo type="max"/>
        <color rgb="FFFCFCFF"/>
        <color rgb="FF63BE7B"/>
      </colorScale>
    </cfRule>
  </conditionalFormatting>
  <conditionalFormatting sqref="M20">
    <cfRule type="colorScale" priority="109">
      <colorScale>
        <cfvo type="min"/>
        <cfvo type="max"/>
        <color rgb="FFFCFCFF"/>
        <color rgb="FF63BE7B"/>
      </colorScale>
    </cfRule>
  </conditionalFormatting>
  <conditionalFormatting sqref="N20">
    <cfRule type="colorScale" priority="108">
      <colorScale>
        <cfvo type="min"/>
        <cfvo type="max"/>
        <color rgb="FFFCFCFF"/>
        <color rgb="FF63BE7B"/>
      </colorScale>
    </cfRule>
  </conditionalFormatting>
  <conditionalFormatting sqref="O20">
    <cfRule type="colorScale" priority="107">
      <colorScale>
        <cfvo type="min"/>
        <cfvo type="percentile" val="50"/>
        <cfvo type="max"/>
        <color rgb="FF63BE7B"/>
        <color rgb="FFFCFCFF"/>
        <color rgb="FFF8696B"/>
      </colorScale>
    </cfRule>
  </conditionalFormatting>
  <conditionalFormatting sqref="P20">
    <cfRule type="colorScale" priority="106">
      <colorScale>
        <cfvo type="min"/>
        <cfvo type="percentile" val="50"/>
        <cfvo type="max"/>
        <color rgb="FF63BE7B"/>
        <color rgb="FFFCFCFF"/>
        <color rgb="FFF8696B"/>
      </colorScale>
    </cfRule>
  </conditionalFormatting>
  <conditionalFormatting sqref="Q20">
    <cfRule type="colorScale" priority="105">
      <colorScale>
        <cfvo type="min"/>
        <cfvo type="percentile" val="50"/>
        <cfvo type="max"/>
        <color rgb="FFF8696B"/>
        <color rgb="FFFCFCFF"/>
        <color rgb="FF63BE7B"/>
      </colorScale>
    </cfRule>
  </conditionalFormatting>
  <conditionalFormatting sqref="R20">
    <cfRule type="colorScale" priority="104">
      <colorScale>
        <cfvo type="min"/>
        <cfvo type="max"/>
        <color rgb="FFFCFCFF"/>
        <color rgb="FF63BE7B"/>
      </colorScale>
    </cfRule>
  </conditionalFormatting>
  <conditionalFormatting sqref="S20">
    <cfRule type="colorScale" priority="103">
      <colorScale>
        <cfvo type="min"/>
        <cfvo type="percentile" val="50"/>
        <cfvo type="max"/>
        <color rgb="FFF8696B"/>
        <color rgb="FFFCFCFF"/>
        <color rgb="FF63BE7B"/>
      </colorScale>
    </cfRule>
  </conditionalFormatting>
  <conditionalFormatting sqref="T20">
    <cfRule type="colorScale" priority="102">
      <colorScale>
        <cfvo type="min"/>
        <cfvo type="percentile" val="50"/>
        <cfvo type="max"/>
        <color rgb="FFF8696B"/>
        <color rgb="FFFCFCFF"/>
        <color rgb="FF63BE7B"/>
      </colorScale>
    </cfRule>
  </conditionalFormatting>
  <conditionalFormatting sqref="U20">
    <cfRule type="colorScale" priority="101">
      <colorScale>
        <cfvo type="min"/>
        <cfvo type="percentile" val="50"/>
        <cfvo type="max"/>
        <color rgb="FFF8696B"/>
        <color rgb="FFFCFCFF"/>
        <color rgb="FF63BE7B"/>
      </colorScale>
    </cfRule>
  </conditionalFormatting>
  <conditionalFormatting sqref="V20">
    <cfRule type="colorScale" priority="100">
      <colorScale>
        <cfvo type="min"/>
        <cfvo type="percentile" val="50"/>
        <cfvo type="max"/>
        <color rgb="FF63BE7B"/>
        <color rgb="FFFCFCFF"/>
        <color rgb="FFF8696B"/>
      </colorScale>
    </cfRule>
  </conditionalFormatting>
  <conditionalFormatting sqref="W20">
    <cfRule type="colorScale" priority="99">
      <colorScale>
        <cfvo type="min"/>
        <cfvo type="percentile" val="50"/>
        <cfvo type="max"/>
        <color rgb="FF63BE7B"/>
        <color rgb="FFFCFCFF"/>
        <color rgb="FFF8696B"/>
      </colorScale>
    </cfRule>
  </conditionalFormatting>
  <conditionalFormatting sqref="D20">
    <cfRule type="colorScale" priority="98">
      <colorScale>
        <cfvo type="min"/>
        <cfvo type="percentile" val="50"/>
        <cfvo type="max"/>
        <color rgb="FFF8696B"/>
        <color rgb="FFFCFCFF"/>
        <color rgb="FF63BE7B"/>
      </colorScale>
    </cfRule>
  </conditionalFormatting>
  <conditionalFormatting sqref="G20">
    <cfRule type="colorScale" priority="97">
      <colorScale>
        <cfvo type="min"/>
        <cfvo type="max"/>
        <color rgb="FFFCFCFF"/>
        <color rgb="FF63BE7B"/>
      </colorScale>
    </cfRule>
  </conditionalFormatting>
  <conditionalFormatting sqref="J20">
    <cfRule type="colorScale" priority="96">
      <colorScale>
        <cfvo type="min"/>
        <cfvo type="max"/>
        <color rgb="FFFCFCFF"/>
        <color rgb="FF63BE7B"/>
      </colorScale>
    </cfRule>
  </conditionalFormatting>
  <conditionalFormatting sqref="M20">
    <cfRule type="colorScale" priority="95">
      <colorScale>
        <cfvo type="min"/>
        <cfvo type="max"/>
        <color rgb="FFFCFCFF"/>
        <color rgb="FF63BE7B"/>
      </colorScale>
    </cfRule>
  </conditionalFormatting>
  <conditionalFormatting sqref="D20">
    <cfRule type="colorScale" priority="94">
      <colorScale>
        <cfvo type="min"/>
        <cfvo type="percentile" val="50"/>
        <cfvo type="max"/>
        <color rgb="FFF8696B"/>
        <color rgb="FFFCFCFF"/>
        <color rgb="FF63BE7B"/>
      </colorScale>
    </cfRule>
  </conditionalFormatting>
  <conditionalFormatting sqref="G20">
    <cfRule type="colorScale" priority="93">
      <colorScale>
        <cfvo type="min"/>
        <cfvo type="max"/>
        <color rgb="FFFCFCFF"/>
        <color rgb="FF63BE7B"/>
      </colorScale>
    </cfRule>
  </conditionalFormatting>
  <conditionalFormatting sqref="D20">
    <cfRule type="colorScale" priority="92">
      <colorScale>
        <cfvo type="min"/>
        <cfvo type="percentile" val="50"/>
        <cfvo type="max"/>
        <color rgb="FFF8696B"/>
        <color rgb="FFFCFCFF"/>
        <color rgb="FF63BE7B"/>
      </colorScale>
    </cfRule>
  </conditionalFormatting>
  <conditionalFormatting sqref="G20">
    <cfRule type="colorScale" priority="91">
      <colorScale>
        <cfvo type="min"/>
        <cfvo type="max"/>
        <color rgb="FFFCFCFF"/>
        <color rgb="FF63BE7B"/>
      </colorScale>
    </cfRule>
  </conditionalFormatting>
  <conditionalFormatting sqref="J20">
    <cfRule type="colorScale" priority="90">
      <colorScale>
        <cfvo type="min"/>
        <cfvo type="max"/>
        <color rgb="FFFCFCFF"/>
        <color rgb="FF63BE7B"/>
      </colorScale>
    </cfRule>
  </conditionalFormatting>
  <conditionalFormatting sqref="M20">
    <cfRule type="colorScale" priority="89">
      <colorScale>
        <cfvo type="min"/>
        <cfvo type="max"/>
        <color rgb="FFFCFCFF"/>
        <color rgb="FF63BE7B"/>
      </colorScale>
    </cfRule>
  </conditionalFormatting>
  <conditionalFormatting sqref="N20">
    <cfRule type="colorScale" priority="88">
      <colorScale>
        <cfvo type="min"/>
        <cfvo type="max"/>
        <color rgb="FFFCFCFF"/>
        <color rgb="FF63BE7B"/>
      </colorScale>
    </cfRule>
  </conditionalFormatting>
  <conditionalFormatting sqref="O20">
    <cfRule type="colorScale" priority="87">
      <colorScale>
        <cfvo type="min"/>
        <cfvo type="percentile" val="50"/>
        <cfvo type="max"/>
        <color rgb="FF63BE7B"/>
        <color rgb="FFFCFCFF"/>
        <color rgb="FFF8696B"/>
      </colorScale>
    </cfRule>
  </conditionalFormatting>
  <conditionalFormatting sqref="P20">
    <cfRule type="colorScale" priority="86">
      <colorScale>
        <cfvo type="min"/>
        <cfvo type="percentile" val="50"/>
        <cfvo type="max"/>
        <color rgb="FF63BE7B"/>
        <color rgb="FFFCFCFF"/>
        <color rgb="FFF8696B"/>
      </colorScale>
    </cfRule>
  </conditionalFormatting>
  <conditionalFormatting sqref="Q20">
    <cfRule type="colorScale" priority="85">
      <colorScale>
        <cfvo type="min"/>
        <cfvo type="percentile" val="50"/>
        <cfvo type="max"/>
        <color rgb="FFF8696B"/>
        <color rgb="FFFCFCFF"/>
        <color rgb="FF63BE7B"/>
      </colorScale>
    </cfRule>
  </conditionalFormatting>
  <conditionalFormatting sqref="R20">
    <cfRule type="colorScale" priority="84">
      <colorScale>
        <cfvo type="min"/>
        <cfvo type="max"/>
        <color rgb="FFFCFCFF"/>
        <color rgb="FF63BE7B"/>
      </colorScale>
    </cfRule>
  </conditionalFormatting>
  <conditionalFormatting sqref="S20">
    <cfRule type="colorScale" priority="82">
      <colorScale>
        <cfvo type="min"/>
        <cfvo type="max"/>
        <color rgb="FFFCFCFF"/>
        <color rgb="FF63BE7B"/>
      </colorScale>
    </cfRule>
    <cfRule type="colorScale" priority="83">
      <colorScale>
        <cfvo type="min"/>
        <cfvo type="percentile" val="50"/>
        <cfvo type="max"/>
        <color rgb="FFF8696B"/>
        <color rgb="FFFCFCFF"/>
        <color rgb="FF63BE7B"/>
      </colorScale>
    </cfRule>
  </conditionalFormatting>
  <conditionalFormatting sqref="T20">
    <cfRule type="colorScale" priority="81">
      <colorScale>
        <cfvo type="min"/>
        <cfvo type="max"/>
        <color rgb="FFFCFCFF"/>
        <color rgb="FF63BE7B"/>
      </colorScale>
    </cfRule>
  </conditionalFormatting>
  <conditionalFormatting sqref="U20">
    <cfRule type="colorScale" priority="80">
      <colorScale>
        <cfvo type="min"/>
        <cfvo type="percentile" val="50"/>
        <cfvo type="max"/>
        <color rgb="FFF8696B"/>
        <color rgb="FFFCFCFF"/>
        <color rgb="FF63BE7B"/>
      </colorScale>
    </cfRule>
  </conditionalFormatting>
  <conditionalFormatting sqref="V20">
    <cfRule type="colorScale" priority="79">
      <colorScale>
        <cfvo type="min"/>
        <cfvo type="percentile" val="50"/>
        <cfvo type="max"/>
        <color rgb="FF63BE7B"/>
        <color rgb="FFFCFCFF"/>
        <color rgb="FFF8696B"/>
      </colorScale>
    </cfRule>
  </conditionalFormatting>
  <conditionalFormatting sqref="W20">
    <cfRule type="colorScale" priority="78">
      <colorScale>
        <cfvo type="min"/>
        <cfvo type="percentile" val="50"/>
        <cfvo type="max"/>
        <color rgb="FF63BE7B"/>
        <color rgb="FFFCFCFF"/>
        <color rgb="FFF8696B"/>
      </colorScale>
    </cfRule>
  </conditionalFormatting>
  <conditionalFormatting sqref="D20">
    <cfRule type="colorScale" priority="77">
      <colorScale>
        <cfvo type="min"/>
        <cfvo type="percentile" val="50"/>
        <cfvo type="max"/>
        <color rgb="FFF8696B"/>
        <color rgb="FFFCFCFF"/>
        <color rgb="FF63BE7B"/>
      </colorScale>
    </cfRule>
  </conditionalFormatting>
  <conditionalFormatting sqref="G20">
    <cfRule type="colorScale" priority="76">
      <colorScale>
        <cfvo type="min"/>
        <cfvo type="max"/>
        <color rgb="FFFCFCFF"/>
        <color rgb="FF63BE7B"/>
      </colorScale>
    </cfRule>
  </conditionalFormatting>
  <conditionalFormatting sqref="J20">
    <cfRule type="colorScale" priority="75">
      <colorScale>
        <cfvo type="min"/>
        <cfvo type="max"/>
        <color rgb="FFFCFCFF"/>
        <color rgb="FF63BE7B"/>
      </colorScale>
    </cfRule>
  </conditionalFormatting>
  <conditionalFormatting sqref="M20">
    <cfRule type="colorScale" priority="74">
      <colorScale>
        <cfvo type="min"/>
        <cfvo type="max"/>
        <color rgb="FFFCFCFF"/>
        <color rgb="FF63BE7B"/>
      </colorScale>
    </cfRule>
  </conditionalFormatting>
  <conditionalFormatting sqref="N20">
    <cfRule type="colorScale" priority="73">
      <colorScale>
        <cfvo type="min"/>
        <cfvo type="max"/>
        <color rgb="FFFCFCFF"/>
        <color rgb="FF63BE7B"/>
      </colorScale>
    </cfRule>
  </conditionalFormatting>
  <conditionalFormatting sqref="O20">
    <cfRule type="colorScale" priority="72">
      <colorScale>
        <cfvo type="min"/>
        <cfvo type="percentile" val="50"/>
        <cfvo type="max"/>
        <color rgb="FF63BE7B"/>
        <color rgb="FFFCFCFF"/>
        <color rgb="FFF8696B"/>
      </colorScale>
    </cfRule>
  </conditionalFormatting>
  <conditionalFormatting sqref="P20">
    <cfRule type="colorScale" priority="71">
      <colorScale>
        <cfvo type="min"/>
        <cfvo type="percentile" val="50"/>
        <cfvo type="max"/>
        <color rgb="FF63BE7B"/>
        <color rgb="FFFCFCFF"/>
        <color rgb="FFF8696B"/>
      </colorScale>
    </cfRule>
  </conditionalFormatting>
  <conditionalFormatting sqref="Q20">
    <cfRule type="colorScale" priority="70">
      <colorScale>
        <cfvo type="min"/>
        <cfvo type="percentile" val="50"/>
        <cfvo type="max"/>
        <color rgb="FFF8696B"/>
        <color rgb="FFFCFCFF"/>
        <color rgb="FF63BE7B"/>
      </colorScale>
    </cfRule>
  </conditionalFormatting>
  <conditionalFormatting sqref="R20">
    <cfRule type="colorScale" priority="69">
      <colorScale>
        <cfvo type="min"/>
        <cfvo type="max"/>
        <color rgb="FFFCFCFF"/>
        <color rgb="FF63BE7B"/>
      </colorScale>
    </cfRule>
  </conditionalFormatting>
  <conditionalFormatting sqref="S20">
    <cfRule type="colorScale" priority="67">
      <colorScale>
        <cfvo type="min"/>
        <cfvo type="max"/>
        <color rgb="FFFCFCFF"/>
        <color rgb="FF63BE7B"/>
      </colorScale>
    </cfRule>
    <cfRule type="colorScale" priority="68">
      <colorScale>
        <cfvo type="min"/>
        <cfvo type="percentile" val="50"/>
        <cfvo type="max"/>
        <color rgb="FFF8696B"/>
        <color rgb="FFFCFCFF"/>
        <color rgb="FF63BE7B"/>
      </colorScale>
    </cfRule>
  </conditionalFormatting>
  <conditionalFormatting sqref="T20">
    <cfRule type="colorScale" priority="65">
      <colorScale>
        <cfvo type="min"/>
        <cfvo type="max"/>
        <color rgb="FFFCFCFF"/>
        <color rgb="FF63BE7B"/>
      </colorScale>
    </cfRule>
    <cfRule type="colorScale" priority="66">
      <colorScale>
        <cfvo type="min"/>
        <cfvo type="percentile" val="50"/>
        <cfvo type="max"/>
        <color rgb="FFF8696B"/>
        <color rgb="FFFCFCFF"/>
        <color rgb="FF63BE7B"/>
      </colorScale>
    </cfRule>
  </conditionalFormatting>
  <conditionalFormatting sqref="U20">
    <cfRule type="colorScale" priority="63">
      <colorScale>
        <cfvo type="min"/>
        <cfvo type="max"/>
        <color rgb="FFFCFCFF"/>
        <color rgb="FF63BE7B"/>
      </colorScale>
    </cfRule>
    <cfRule type="colorScale" priority="64">
      <colorScale>
        <cfvo type="min"/>
        <cfvo type="percentile" val="50"/>
        <cfvo type="max"/>
        <color rgb="FFF8696B"/>
        <color rgb="FFFCFCFF"/>
        <color rgb="FF63BE7B"/>
      </colorScale>
    </cfRule>
  </conditionalFormatting>
  <conditionalFormatting sqref="V20">
    <cfRule type="colorScale" priority="62">
      <colorScale>
        <cfvo type="min"/>
        <cfvo type="percentile" val="50"/>
        <cfvo type="max"/>
        <color rgb="FF63BE7B"/>
        <color rgb="FFFCFCFF"/>
        <color rgb="FFF8696B"/>
      </colorScale>
    </cfRule>
  </conditionalFormatting>
  <conditionalFormatting sqref="W20">
    <cfRule type="colorScale" priority="61">
      <colorScale>
        <cfvo type="min"/>
        <cfvo type="percentile" val="50"/>
        <cfvo type="max"/>
        <color rgb="FF63BE7B"/>
        <color rgb="FFFCFCFF"/>
        <color rgb="FFF8696B"/>
      </colorScale>
    </cfRule>
  </conditionalFormatting>
  <conditionalFormatting sqref="D2:D11">
    <cfRule type="colorScale" priority="60">
      <colorScale>
        <cfvo type="min"/>
        <cfvo type="percentile" val="50"/>
        <cfvo type="max"/>
        <color rgb="FFF8696B"/>
        <color rgb="FFFCFCFF"/>
        <color rgb="FF63BE7B"/>
      </colorScale>
    </cfRule>
  </conditionalFormatting>
  <conditionalFormatting sqref="G2:G11">
    <cfRule type="colorScale" priority="59">
      <colorScale>
        <cfvo type="min"/>
        <cfvo type="max"/>
        <color rgb="FFFCFCFF"/>
        <color rgb="FF63BE7B"/>
      </colorScale>
    </cfRule>
  </conditionalFormatting>
  <conditionalFormatting sqref="J2:J11">
    <cfRule type="colorScale" priority="58">
      <colorScale>
        <cfvo type="min"/>
        <cfvo type="max"/>
        <color rgb="FFFCFCFF"/>
        <color rgb="FF63BE7B"/>
      </colorScale>
    </cfRule>
  </conditionalFormatting>
  <conditionalFormatting sqref="M2:M11">
    <cfRule type="colorScale" priority="57">
      <colorScale>
        <cfvo type="min"/>
        <cfvo type="max"/>
        <color rgb="FFFCFCFF"/>
        <color rgb="FF63BE7B"/>
      </colorScale>
    </cfRule>
  </conditionalFormatting>
  <conditionalFormatting sqref="N2:N11">
    <cfRule type="colorScale" priority="56">
      <colorScale>
        <cfvo type="min"/>
        <cfvo type="max"/>
        <color rgb="FFFCFCFF"/>
        <color rgb="FF63BE7B"/>
      </colorScale>
    </cfRule>
  </conditionalFormatting>
  <conditionalFormatting sqref="O2:O11">
    <cfRule type="colorScale" priority="55">
      <colorScale>
        <cfvo type="min"/>
        <cfvo type="percentile" val="50"/>
        <cfvo type="max"/>
        <color rgb="FF63BE7B"/>
        <color rgb="FFFCFCFF"/>
        <color rgb="FFF8696B"/>
      </colorScale>
    </cfRule>
  </conditionalFormatting>
  <conditionalFormatting sqref="P2:P11">
    <cfRule type="colorScale" priority="54">
      <colorScale>
        <cfvo type="min"/>
        <cfvo type="percentile" val="50"/>
        <cfvo type="max"/>
        <color rgb="FF63BE7B"/>
        <color rgb="FFFCFCFF"/>
        <color rgb="FFF8696B"/>
      </colorScale>
    </cfRule>
  </conditionalFormatting>
  <conditionalFormatting sqref="Q2:Q11">
    <cfRule type="colorScale" priority="53">
      <colorScale>
        <cfvo type="min"/>
        <cfvo type="percentile" val="50"/>
        <cfvo type="max"/>
        <color rgb="FFF8696B"/>
        <color rgb="FFFCFCFF"/>
        <color rgb="FF63BE7B"/>
      </colorScale>
    </cfRule>
  </conditionalFormatting>
  <conditionalFormatting sqref="R2:R11">
    <cfRule type="colorScale" priority="52">
      <colorScale>
        <cfvo type="min"/>
        <cfvo type="max"/>
        <color rgb="FFFCFCFF"/>
        <color rgb="FF63BE7B"/>
      </colorScale>
    </cfRule>
  </conditionalFormatting>
  <conditionalFormatting sqref="S2:S11">
    <cfRule type="colorScale" priority="51">
      <colorScale>
        <cfvo type="min"/>
        <cfvo type="percentile" val="50"/>
        <cfvo type="max"/>
        <color rgb="FFF8696B"/>
        <color rgb="FFFCFCFF"/>
        <color rgb="FF63BE7B"/>
      </colorScale>
    </cfRule>
  </conditionalFormatting>
  <conditionalFormatting sqref="T2:T11">
    <cfRule type="colorScale" priority="50">
      <colorScale>
        <cfvo type="min"/>
        <cfvo type="percentile" val="50"/>
        <cfvo type="max"/>
        <color rgb="FFF8696B"/>
        <color rgb="FFFCFCFF"/>
        <color rgb="FF63BE7B"/>
      </colorScale>
    </cfRule>
  </conditionalFormatting>
  <conditionalFormatting sqref="U2:U11">
    <cfRule type="colorScale" priority="49">
      <colorScale>
        <cfvo type="min"/>
        <cfvo type="percentile" val="50"/>
        <cfvo type="max"/>
        <color rgb="FFF8696B"/>
        <color rgb="FFFCFCFF"/>
        <color rgb="FF63BE7B"/>
      </colorScale>
    </cfRule>
  </conditionalFormatting>
  <conditionalFormatting sqref="V2:V11">
    <cfRule type="colorScale" priority="48">
      <colorScale>
        <cfvo type="min"/>
        <cfvo type="percentile" val="50"/>
        <cfvo type="max"/>
        <color rgb="FF63BE7B"/>
        <color rgb="FFFCFCFF"/>
        <color rgb="FFF8696B"/>
      </colorScale>
    </cfRule>
  </conditionalFormatting>
  <conditionalFormatting sqref="W2:W11">
    <cfRule type="colorScale" priority="47">
      <colorScale>
        <cfvo type="min"/>
        <cfvo type="percentile" val="50"/>
        <cfvo type="max"/>
        <color rgb="FF63BE7B"/>
        <color rgb="FFFCFCFF"/>
        <color rgb="FFF8696B"/>
      </colorScale>
    </cfRule>
  </conditionalFormatting>
  <conditionalFormatting sqref="D2:D15">
    <cfRule type="colorScale" priority="46">
      <colorScale>
        <cfvo type="min"/>
        <cfvo type="percentile" val="50"/>
        <cfvo type="max"/>
        <color rgb="FFF8696B"/>
        <color rgb="FFFCFCFF"/>
        <color rgb="FF63BE7B"/>
      </colorScale>
    </cfRule>
  </conditionalFormatting>
  <conditionalFormatting sqref="G2:G15">
    <cfRule type="colorScale" priority="45">
      <colorScale>
        <cfvo type="min"/>
        <cfvo type="max"/>
        <color rgb="FFFCFCFF"/>
        <color rgb="FF63BE7B"/>
      </colorScale>
    </cfRule>
  </conditionalFormatting>
  <conditionalFormatting sqref="J2:J15">
    <cfRule type="colorScale" priority="44">
      <colorScale>
        <cfvo type="min"/>
        <cfvo type="max"/>
        <color rgb="FFFCFCFF"/>
        <color rgb="FF63BE7B"/>
      </colorScale>
    </cfRule>
  </conditionalFormatting>
  <conditionalFormatting sqref="M2:M15">
    <cfRule type="colorScale" priority="43">
      <colorScale>
        <cfvo type="min"/>
        <cfvo type="max"/>
        <color rgb="FFFCFCFF"/>
        <color rgb="FF63BE7B"/>
      </colorScale>
    </cfRule>
  </conditionalFormatting>
  <conditionalFormatting sqref="N2:N15">
    <cfRule type="colorScale" priority="42">
      <colorScale>
        <cfvo type="min"/>
        <cfvo type="max"/>
        <color rgb="FFFCFCFF"/>
        <color rgb="FF63BE7B"/>
      </colorScale>
    </cfRule>
  </conditionalFormatting>
  <conditionalFormatting sqref="O2:O15">
    <cfRule type="colorScale" priority="41">
      <colorScale>
        <cfvo type="min"/>
        <cfvo type="percentile" val="50"/>
        <cfvo type="max"/>
        <color rgb="FF63BE7B"/>
        <color rgb="FFFCFCFF"/>
        <color rgb="FFF8696B"/>
      </colorScale>
    </cfRule>
  </conditionalFormatting>
  <conditionalFormatting sqref="P2:P15">
    <cfRule type="colorScale" priority="40">
      <colorScale>
        <cfvo type="min"/>
        <cfvo type="percentile" val="50"/>
        <cfvo type="max"/>
        <color rgb="FF63BE7B"/>
        <color rgb="FFFCFCFF"/>
        <color rgb="FFF8696B"/>
      </colorScale>
    </cfRule>
  </conditionalFormatting>
  <conditionalFormatting sqref="Q2:Q15">
    <cfRule type="colorScale" priority="39">
      <colorScale>
        <cfvo type="min"/>
        <cfvo type="percentile" val="50"/>
        <cfvo type="max"/>
        <color rgb="FFF8696B"/>
        <color rgb="FFFCFCFF"/>
        <color rgb="FF63BE7B"/>
      </colorScale>
    </cfRule>
  </conditionalFormatting>
  <conditionalFormatting sqref="R2:R15">
    <cfRule type="colorScale" priority="38">
      <colorScale>
        <cfvo type="min"/>
        <cfvo type="max"/>
        <color rgb="FFFCFCFF"/>
        <color rgb="FF63BE7B"/>
      </colorScale>
    </cfRule>
  </conditionalFormatting>
  <conditionalFormatting sqref="S2:S15">
    <cfRule type="colorScale" priority="37">
      <colorScale>
        <cfvo type="min"/>
        <cfvo type="percentile" val="50"/>
        <cfvo type="max"/>
        <color rgb="FF63BE7B"/>
        <color rgb="FFFCFCFF"/>
        <color rgb="FFF8696B"/>
      </colorScale>
    </cfRule>
  </conditionalFormatting>
  <conditionalFormatting sqref="S2:S16">
    <cfRule type="colorScale" priority="36">
      <colorScale>
        <cfvo type="min"/>
        <cfvo type="percentile" val="50"/>
        <cfvo type="max"/>
        <color rgb="FFF8696B"/>
        <color rgb="FFFCFCFF"/>
        <color rgb="FF63BE7B"/>
      </colorScale>
    </cfRule>
  </conditionalFormatting>
  <conditionalFormatting sqref="T2:T16">
    <cfRule type="colorScale" priority="35">
      <colorScale>
        <cfvo type="min"/>
        <cfvo type="percentile" val="50"/>
        <cfvo type="max"/>
        <color rgb="FFF8696B"/>
        <color rgb="FFFCFCFF"/>
        <color rgb="FF63BE7B"/>
      </colorScale>
    </cfRule>
  </conditionalFormatting>
  <conditionalFormatting sqref="U2:U16">
    <cfRule type="colorScale" priority="34">
      <colorScale>
        <cfvo type="min"/>
        <cfvo type="percentile" val="50"/>
        <cfvo type="max"/>
        <color rgb="FFF8696B"/>
        <color rgb="FFFCFCFF"/>
        <color rgb="FF63BE7B"/>
      </colorScale>
    </cfRule>
  </conditionalFormatting>
  <conditionalFormatting sqref="V2:V16">
    <cfRule type="colorScale" priority="33">
      <colorScale>
        <cfvo type="min"/>
        <cfvo type="percentile" val="50"/>
        <cfvo type="max"/>
        <color rgb="FF63BE7B"/>
        <color rgb="FFFCFCFF"/>
        <color rgb="FFF8696B"/>
      </colorScale>
    </cfRule>
  </conditionalFormatting>
  <conditionalFormatting sqref="W2:W16">
    <cfRule type="colorScale" priority="32">
      <colorScale>
        <cfvo type="min"/>
        <cfvo type="percentile" val="50"/>
        <cfvo type="max"/>
        <color rgb="FF63BE7B"/>
        <color rgb="FFFCFCFF"/>
        <color rgb="FFF8696B"/>
      </colorScale>
    </cfRule>
  </conditionalFormatting>
  <conditionalFormatting sqref="D2:D18">
    <cfRule type="colorScale" priority="31">
      <colorScale>
        <cfvo type="min"/>
        <cfvo type="percentile" val="50"/>
        <cfvo type="max"/>
        <color rgb="FFF8696B"/>
        <color rgb="FFFCFCFF"/>
        <color rgb="FF63BE7B"/>
      </colorScale>
    </cfRule>
  </conditionalFormatting>
  <conditionalFormatting sqref="G2:G18">
    <cfRule type="colorScale" priority="30">
      <colorScale>
        <cfvo type="min"/>
        <cfvo type="max"/>
        <color rgb="FFFCFCFF"/>
        <color rgb="FF63BE7B"/>
      </colorScale>
    </cfRule>
  </conditionalFormatting>
  <conditionalFormatting sqref="J2:J18">
    <cfRule type="colorScale" priority="29">
      <colorScale>
        <cfvo type="min"/>
        <cfvo type="max"/>
        <color rgb="FFFCFCFF"/>
        <color rgb="FF63BE7B"/>
      </colorScale>
    </cfRule>
  </conditionalFormatting>
  <conditionalFormatting sqref="M2:M18">
    <cfRule type="colorScale" priority="28">
      <colorScale>
        <cfvo type="min"/>
        <cfvo type="max"/>
        <color rgb="FFFCFCFF"/>
        <color rgb="FF63BE7B"/>
      </colorScale>
    </cfRule>
  </conditionalFormatting>
  <conditionalFormatting sqref="N2:N18">
    <cfRule type="colorScale" priority="27">
      <colorScale>
        <cfvo type="min"/>
        <cfvo type="max"/>
        <color rgb="FFFCFCFF"/>
        <color rgb="FF63BE7B"/>
      </colorScale>
    </cfRule>
  </conditionalFormatting>
  <conditionalFormatting sqref="O2:O18">
    <cfRule type="colorScale" priority="26">
      <colorScale>
        <cfvo type="min"/>
        <cfvo type="percentile" val="50"/>
        <cfvo type="max"/>
        <color rgb="FF63BE7B"/>
        <color rgb="FFFCFCFF"/>
        <color rgb="FFF8696B"/>
      </colorScale>
    </cfRule>
  </conditionalFormatting>
  <conditionalFormatting sqref="P2:P18">
    <cfRule type="colorScale" priority="25">
      <colorScale>
        <cfvo type="min"/>
        <cfvo type="percentile" val="50"/>
        <cfvo type="max"/>
        <color rgb="FF63BE7B"/>
        <color rgb="FFFCFCFF"/>
        <color rgb="FFF8696B"/>
      </colorScale>
    </cfRule>
  </conditionalFormatting>
  <conditionalFormatting sqref="Q2:Q18">
    <cfRule type="colorScale" priority="24">
      <colorScale>
        <cfvo type="min"/>
        <cfvo type="percentile" val="50"/>
        <cfvo type="max"/>
        <color rgb="FFF8696B"/>
        <color rgb="FFFCFCFF"/>
        <color rgb="FF63BE7B"/>
      </colorScale>
    </cfRule>
  </conditionalFormatting>
  <conditionalFormatting sqref="R2:R18">
    <cfRule type="colorScale" priority="23">
      <colorScale>
        <cfvo type="min"/>
        <cfvo type="max"/>
        <color rgb="FFFCFCFF"/>
        <color rgb="FF63BE7B"/>
      </colorScale>
    </cfRule>
  </conditionalFormatting>
  <conditionalFormatting sqref="S2:S18">
    <cfRule type="colorScale" priority="22">
      <colorScale>
        <cfvo type="min"/>
        <cfvo type="percentile" val="50"/>
        <cfvo type="max"/>
        <color rgb="FFF8696B"/>
        <color rgb="FFFCFCFF"/>
        <color rgb="FF63BE7B"/>
      </colorScale>
    </cfRule>
  </conditionalFormatting>
  <conditionalFormatting sqref="T2:T18">
    <cfRule type="colorScale" priority="21">
      <colorScale>
        <cfvo type="min"/>
        <cfvo type="percentile" val="50"/>
        <cfvo type="max"/>
        <color rgb="FFF8696B"/>
        <color rgb="FFFCFCFF"/>
        <color rgb="FF63BE7B"/>
      </colorScale>
    </cfRule>
  </conditionalFormatting>
  <conditionalFormatting sqref="U2:U18">
    <cfRule type="colorScale" priority="20">
      <colorScale>
        <cfvo type="min"/>
        <cfvo type="percentile" val="50"/>
        <cfvo type="max"/>
        <color rgb="FFF8696B"/>
        <color rgb="FFFCFCFF"/>
        <color rgb="FF63BE7B"/>
      </colorScale>
    </cfRule>
  </conditionalFormatting>
  <conditionalFormatting sqref="V2:V18">
    <cfRule type="colorScale" priority="19">
      <colorScale>
        <cfvo type="min"/>
        <cfvo type="percentile" val="50"/>
        <cfvo type="max"/>
        <color rgb="FF63BE7B"/>
        <color rgb="FFFCFCFF"/>
        <color rgb="FFF8696B"/>
      </colorScale>
    </cfRule>
  </conditionalFormatting>
  <conditionalFormatting sqref="W2:W18">
    <cfRule type="colorScale" priority="18">
      <colorScale>
        <cfvo type="min"/>
        <cfvo type="percentile" val="50"/>
        <cfvo type="max"/>
        <color rgb="FF63BE7B"/>
        <color rgb="FFFCFCFF"/>
        <color rgb="FFF8696B"/>
      </colorScale>
    </cfRule>
  </conditionalFormatting>
  <conditionalFormatting sqref="D2:D20">
    <cfRule type="colorScale" priority="17">
      <colorScale>
        <cfvo type="min"/>
        <cfvo type="percentile" val="50"/>
        <cfvo type="max"/>
        <color rgb="FFF8696B"/>
        <color rgb="FFFCFCFF"/>
        <color rgb="FF63BE7B"/>
      </colorScale>
    </cfRule>
  </conditionalFormatting>
  <conditionalFormatting sqref="G2:G20">
    <cfRule type="colorScale" priority="16">
      <colorScale>
        <cfvo type="min"/>
        <cfvo type="max"/>
        <color rgb="FFFCFCFF"/>
        <color rgb="FF63BE7B"/>
      </colorScale>
    </cfRule>
  </conditionalFormatting>
  <conditionalFormatting sqref="J2:J20">
    <cfRule type="colorScale" priority="15">
      <colorScale>
        <cfvo type="min"/>
        <cfvo type="max"/>
        <color rgb="FFFCFCFF"/>
        <color rgb="FF63BE7B"/>
      </colorScale>
    </cfRule>
  </conditionalFormatting>
  <conditionalFormatting sqref="M2:M20">
    <cfRule type="colorScale" priority="14">
      <colorScale>
        <cfvo type="min"/>
        <cfvo type="max"/>
        <color rgb="FFFCFCFF"/>
        <color rgb="FF63BE7B"/>
      </colorScale>
    </cfRule>
  </conditionalFormatting>
  <conditionalFormatting sqref="N2:N20">
    <cfRule type="colorScale" priority="13">
      <colorScale>
        <cfvo type="min"/>
        <cfvo type="max"/>
        <color rgb="FFFCFCFF"/>
        <color rgb="FF63BE7B"/>
      </colorScale>
    </cfRule>
  </conditionalFormatting>
  <conditionalFormatting sqref="O2:O20">
    <cfRule type="colorScale" priority="12">
      <colorScale>
        <cfvo type="min"/>
        <cfvo type="percentile" val="50"/>
        <cfvo type="max"/>
        <color rgb="FF63BE7B"/>
        <color rgb="FFFCFCFF"/>
        <color rgb="FFF8696B"/>
      </colorScale>
    </cfRule>
  </conditionalFormatting>
  <conditionalFormatting sqref="P2:P20">
    <cfRule type="colorScale" priority="11">
      <colorScale>
        <cfvo type="min"/>
        <cfvo type="percentile" val="50"/>
        <cfvo type="max"/>
        <color rgb="FF63BE7B"/>
        <color rgb="FFFCFCFF"/>
        <color rgb="FFF8696B"/>
      </colorScale>
    </cfRule>
  </conditionalFormatting>
  <conditionalFormatting sqref="Q2:Q20">
    <cfRule type="colorScale" priority="10">
      <colorScale>
        <cfvo type="min"/>
        <cfvo type="percentile" val="50"/>
        <cfvo type="max"/>
        <color rgb="FFF8696B"/>
        <color rgb="FFFCFCFF"/>
        <color rgb="FF63BE7B"/>
      </colorScale>
    </cfRule>
  </conditionalFormatting>
  <conditionalFormatting sqref="R2:R20">
    <cfRule type="colorScale" priority="9">
      <colorScale>
        <cfvo type="min"/>
        <cfvo type="max"/>
        <color rgb="FFFCFCFF"/>
        <color rgb="FF63BE7B"/>
      </colorScale>
    </cfRule>
  </conditionalFormatting>
  <conditionalFormatting sqref="S2:S20">
    <cfRule type="colorScale" priority="7">
      <colorScale>
        <cfvo type="min"/>
        <cfvo type="percentile" val="50"/>
        <cfvo type="max"/>
        <color rgb="FFF8696B"/>
        <color rgb="FFFCFCFF"/>
        <color rgb="FF63BE7B"/>
      </colorScale>
    </cfRule>
    <cfRule type="colorScale" priority="2">
      <colorScale>
        <cfvo type="min"/>
        <cfvo type="max"/>
        <color rgb="FFFCFCFF"/>
        <color rgb="FF63BE7B"/>
      </colorScale>
    </cfRule>
  </conditionalFormatting>
  <conditionalFormatting sqref="T2:T20">
    <cfRule type="colorScale" priority="6">
      <colorScale>
        <cfvo type="min"/>
        <cfvo type="percentile" val="50"/>
        <cfvo type="max"/>
        <color rgb="FFF8696B"/>
        <color rgb="FFFCFCFF"/>
        <color rgb="FF63BE7B"/>
      </colorScale>
    </cfRule>
    <cfRule type="colorScale" priority="1">
      <colorScale>
        <cfvo type="min"/>
        <cfvo type="max"/>
        <color rgb="FFFCFCFF"/>
        <color rgb="FF63BE7B"/>
      </colorScale>
    </cfRule>
  </conditionalFormatting>
  <conditionalFormatting sqref="U2:U20">
    <cfRule type="colorScale" priority="5">
      <colorScale>
        <cfvo type="min"/>
        <cfvo type="percentile" val="50"/>
        <cfvo type="max"/>
        <color rgb="FFF8696B"/>
        <color rgb="FFFCFCFF"/>
        <color rgb="FF63BE7B"/>
      </colorScale>
    </cfRule>
  </conditionalFormatting>
  <conditionalFormatting sqref="V2:V20">
    <cfRule type="colorScale" priority="4">
      <colorScale>
        <cfvo type="min"/>
        <cfvo type="percentile" val="50"/>
        <cfvo type="max"/>
        <color rgb="FF63BE7B"/>
        <color rgb="FFFCFCFF"/>
        <color rgb="FFF8696B"/>
      </colorScale>
    </cfRule>
  </conditionalFormatting>
  <conditionalFormatting sqref="W2:W20">
    <cfRule type="colorScale" priority="3">
      <colorScale>
        <cfvo type="min"/>
        <cfvo type="percentile" val="50"/>
        <cfvo type="max"/>
        <color rgb="FF63BE7B"/>
        <color rgb="FFFCFCFF"/>
        <color rgb="FFF8696B"/>
      </colorScale>
    </cfRule>
  </conditionalFormatting>
  <hyperlinks>
    <hyperlink ref="A13" r:id="rId1" display="Technology/Hardware/Taiwan Semiconductor.xlsx" xr:uid="{F26158E2-6159-714D-AA87-D8CC42C83EC4}"/>
    <hyperlink ref="A4" r:id="rId2" display="Healthcare/Novo Nordisk.xlsx" xr:uid="{27B88172-D436-4A43-95F6-9F7D0A865646}"/>
    <hyperlink ref="A6" r:id="rId3" display="Technology/Software/Qualys.xlsx" xr:uid="{9859C2A7-FA6B-344C-9C5C-AC07B5B7C21C}"/>
    <hyperlink ref="A20" r:id="rId4" display="Technology/Software/Copart.xlsx" xr:uid="{1363DD09-A057-414A-8264-A243C7D5AB38}"/>
    <hyperlink ref="A7" r:id="rId5" display="Technology/Software/Fair Isaac Corporation.xlsx" xr:uid="{01EC8189-A471-E641-A42D-3E2AD5922729}"/>
    <hyperlink ref="A9" r:id="rId6" display="Technology/Software/Roper Technologies.xlsx" xr:uid="{A0191C5D-BD8A-DD4A-95C8-5C2FA61A2E0F}"/>
    <hyperlink ref="A16" r:id="rId7" display="Technology/Software/Constellation Software.xlsx" xr:uid="{F7407FED-93EA-8E47-8173-F572A8BCCE4D}"/>
    <hyperlink ref="A8" r:id="rId8" display="Financials/Markel Group.xlsx" xr:uid="{C1A04CC8-FF45-A646-9B3A-183F39A8884F}"/>
    <hyperlink ref="A3" r:id="rId9" display="Technology/Hardware/Nvidia.xlsx" xr:uid="{A64ABFCD-AB2B-974B-A72B-6901C769C898}"/>
    <hyperlink ref="A2" r:id="rId10" display="Consumer/Evolution AB.xlsx" xr:uid="{CC4EDE33-FA1F-A84A-AB37-4B0AB9C500DC}"/>
    <hyperlink ref="A15" r:id="rId11" display="Consumer/Louis Vuitton Moet Hennessy.xlsx" xr:uid="{2E889ECA-43D2-A246-9D05-D8A283FCB5F7}"/>
    <hyperlink ref="A17" r:id="rId12" display="Consumer/Hermes.xlsx" xr:uid="{2D9A370E-65C0-A04F-9A01-AD947AEDF8D5}"/>
    <hyperlink ref="A14" r:id="rId13" display="Technology/Hardware/ASML.xlsx" xr:uid="{38A44F3E-2FF6-1B4C-BE79-E6D66E004CD0}"/>
    <hyperlink ref="A19" r:id="rId14" display="Technology/Software/MercadoLibre.xlsx" xr:uid="{D2A77E35-C1B0-1740-9886-0DFC1D0F1C56}"/>
    <hyperlink ref="A18" r:id="rId15" display="Healthcare/Intuitive Surgical.xlsx" xr:uid="{DB8ADAE8-4F68-1440-BBFB-532BF02D2FE6}"/>
    <hyperlink ref="A11" r:id="rId16" display="Technology/Software/Synopsys.xlsx" xr:uid="{58858D8A-CA42-8746-A82F-D14E8F057803}"/>
    <hyperlink ref="A10" r:id="rId17" display="Technology/Software/Microsoft.xlsx" xr:uid="{6027803A-C611-F14B-BF2C-88BAF182C4AF}"/>
    <hyperlink ref="A5" r:id="rId18" display="Technology/Software/VeriSign.xlsx" xr:uid="{E0AF043E-AACC-1F49-B0F0-1E76F20DC388}"/>
    <hyperlink ref="A12" r:id="rId19" display="Technology/Software/Manhattan Associates.xlsx" xr:uid="{4D70D465-50B1-5444-9FE8-A9D625DE2A36}"/>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7BA369-E290-684A-882F-146A76FBA136}">
  <dimension ref="A1:AE14"/>
  <sheetViews>
    <sheetView zoomScale="80" zoomScaleNormal="80" workbookViewId="0">
      <pane ySplit="1" topLeftCell="A2" activePane="bottomLeft" state="frozen"/>
      <selection pane="bottomLeft" activeCell="A7" sqref="A7"/>
    </sheetView>
  </sheetViews>
  <sheetFormatPr baseColWidth="10" defaultRowHeight="16"/>
  <cols>
    <col min="1" max="1" width="30.7109375" style="7" customWidth="1"/>
    <col min="2" max="2" width="10.7109375" style="1" hidden="1" customWidth="1"/>
    <col min="3" max="3" width="10.7109375" style="1" customWidth="1"/>
    <col min="4" max="4" width="10.7109375" style="11" customWidth="1"/>
    <col min="5" max="6" width="10.7109375" hidden="1" customWidth="1"/>
    <col min="7" max="7" width="10.7109375" customWidth="1"/>
    <col min="8" max="9" width="10.7109375" hidden="1" customWidth="1"/>
    <col min="10" max="10" width="10.7109375" customWidth="1"/>
    <col min="11" max="12" width="10.7109375" hidden="1" customWidth="1"/>
    <col min="13" max="20" width="10.7109375" customWidth="1"/>
    <col min="21" max="23" width="11.7109375" customWidth="1"/>
    <col min="24" max="24" width="13.85546875" customWidth="1"/>
    <col min="25" max="25" width="24.7109375" style="10" customWidth="1"/>
    <col min="26" max="26" width="13.5703125" customWidth="1"/>
    <col min="27" max="27" width="109.5703125" customWidth="1"/>
    <col min="28" max="28" width="11.7109375" customWidth="1"/>
  </cols>
  <sheetData>
    <row r="1" spans="1:31" s="13" customFormat="1" ht="60" customHeight="1">
      <c r="A1" s="26" t="s">
        <v>595</v>
      </c>
      <c r="B1" s="3" t="s">
        <v>577</v>
      </c>
      <c r="C1" s="3" t="s">
        <v>5</v>
      </c>
      <c r="D1" s="3" t="s">
        <v>0</v>
      </c>
      <c r="E1" s="3" t="s">
        <v>9</v>
      </c>
      <c r="F1" s="27" t="s">
        <v>8</v>
      </c>
      <c r="G1" s="3" t="s">
        <v>575</v>
      </c>
      <c r="H1" s="3" t="s">
        <v>26</v>
      </c>
      <c r="I1" s="3" t="s">
        <v>27</v>
      </c>
      <c r="J1" s="3" t="s">
        <v>579</v>
      </c>
      <c r="K1" s="3" t="s">
        <v>580</v>
      </c>
      <c r="L1" s="3" t="s">
        <v>581</v>
      </c>
      <c r="M1" s="3" t="s">
        <v>576</v>
      </c>
      <c r="N1" s="3" t="s">
        <v>582</v>
      </c>
      <c r="O1" s="3" t="s">
        <v>24</v>
      </c>
      <c r="P1" s="3" t="s">
        <v>25</v>
      </c>
      <c r="Q1" s="3" t="s">
        <v>578</v>
      </c>
      <c r="R1" s="3" t="s">
        <v>3</v>
      </c>
      <c r="S1" s="3" t="s">
        <v>583</v>
      </c>
      <c r="T1" s="3" t="s">
        <v>2</v>
      </c>
      <c r="U1" s="3" t="s">
        <v>4</v>
      </c>
      <c r="V1" s="3" t="s">
        <v>584</v>
      </c>
      <c r="W1" s="3" t="s">
        <v>597</v>
      </c>
      <c r="X1" s="3" t="s">
        <v>1</v>
      </c>
      <c r="Y1" s="3" t="s">
        <v>7</v>
      </c>
      <c r="Z1" s="3" t="s">
        <v>10</v>
      </c>
      <c r="AA1" s="3" t="s">
        <v>6</v>
      </c>
    </row>
    <row r="2" spans="1:31" ht="50" customHeight="1">
      <c r="A2" s="57" t="e" vm="49">
        <v>#VALUE!</v>
      </c>
      <c r="B2" s="12" cm="1">
        <f t="array" ref="B2">_FV(A2,"Price")</f>
        <v>16.38</v>
      </c>
      <c r="C2" s="38">
        <f>[49]Model!$K$6</f>
        <v>30.27191547206985</v>
      </c>
      <c r="D2" s="33">
        <f>[49]Model!$K$7</f>
        <v>0.84810228767215201</v>
      </c>
      <c r="E2" s="33">
        <f>[49]Model!$E$11</f>
        <v>0.1799237809948746</v>
      </c>
      <c r="F2" s="33">
        <f>[49]Model!$F$11</f>
        <v>5.2989285719728052E-2</v>
      </c>
      <c r="G2" s="33">
        <f>[49]Model!$K$11</f>
        <v>0.13346345997651587</v>
      </c>
      <c r="H2" s="33">
        <f>[49]Model!$E$13</f>
        <v>0.7635472431162611</v>
      </c>
      <c r="I2" s="33">
        <f>[49]Model!$F$13</f>
        <v>1.3695468401772679</v>
      </c>
      <c r="J2" s="33">
        <f>[49]Model!$K$13</f>
        <v>0.46316859197747284</v>
      </c>
      <c r="K2" s="33">
        <f>[49]Model!$E$16</f>
        <v>-5.0868188520936108E-4</v>
      </c>
      <c r="L2" s="33">
        <f>[49]Model!$F$16</f>
        <v>0.32724891778605047</v>
      </c>
      <c r="M2" s="33">
        <f>[49]Model!$K$16</f>
        <v>0.20519530569574349</v>
      </c>
      <c r="N2" s="33">
        <f t="shared" ref="N2:N14" si="0">SUM(D2,G2,M2,J2,Q2,R2,S2,T2,U2)/9</f>
        <v>0.31150154811810454</v>
      </c>
      <c r="O2" s="34">
        <f>[49]Model!$A$6</f>
        <v>1.5362329956584659</v>
      </c>
      <c r="P2" s="34">
        <f>[49]Model!$A$7</f>
        <v>11.476075675675675</v>
      </c>
      <c r="Q2" s="35">
        <f>[49]Model!$C$7</f>
        <v>0.1093226142847588</v>
      </c>
      <c r="R2" s="33">
        <f>[49]Model!$C$3</f>
        <v>0.57500000000000007</v>
      </c>
      <c r="S2" s="33">
        <f>[49]Model!$C$5</f>
        <v>5.9500000000000004E-2</v>
      </c>
      <c r="T2" s="33">
        <f>[49]Model!$C$6</f>
        <v>0.19035735576256388</v>
      </c>
      <c r="U2" s="33">
        <f>[49]Model!$E$7</f>
        <v>0.21940431769373375</v>
      </c>
      <c r="V2" s="36">
        <f>[49]Model!$G$7</f>
        <v>2.2664194189392903</v>
      </c>
      <c r="W2" s="33">
        <f>[49]Model!$G$3</f>
        <v>-1.8298319261449241E-3</v>
      </c>
      <c r="X2" s="39">
        <f>[49]Model!$O$20</f>
        <v>2123074000</v>
      </c>
      <c r="Y2" s="43" t="str" cm="1">
        <f t="array" ref="Y2">_FV(A2,"Industry")</f>
        <v>Communications &amp; Networking</v>
      </c>
      <c r="Z2" s="53" cm="1">
        <f t="array" ref="Z2">_FV(A2,"Year incorporated",TRUE)</f>
        <v>1999</v>
      </c>
      <c r="AA2" s="8" t="str" cm="1">
        <f t="array" ref="AA2">_FV(A2,"Description")</f>
        <v>Extreme Networks, Inc. is a provider of cloud networking solutions and industry services and support. The Company designs, develops, and manufactures wired, wireless, and software-defined area-network (SD- WAN) infrastructure equipment. The Company's cloud solution is a single platform that offers unified network management of wireless access points, switches, and SD-WAN. Its products and services categories include Cloud Networking Platform, Automation, Analytics, and Security Applications, Wireless LAN AP, Wired for Edge, Campus, and Data Center, SD-WAN, Cloud Native Platforms and Applications for Service Providers and Customer Service and Support. It offers its services in business, hospitality, retail, transportation and logistics, education, government, healthcare, manufacturing, and service providers. Its cloud networking technologies provide flexibility and scalability in deployment, management, and licensing of networks globally.</v>
      </c>
      <c r="AB2" s="4"/>
      <c r="AC2" s="22"/>
      <c r="AD2" s="6"/>
    </row>
    <row r="3" spans="1:31" ht="50" customHeight="1">
      <c r="A3" s="56" t="e" vm="22">
        <v>#VALUE!</v>
      </c>
      <c r="B3" s="12" cm="1">
        <f t="array" ref="B3">_FV(A3,"Price")</f>
        <v>66.760000000000005</v>
      </c>
      <c r="C3" s="38">
        <f>[22]Model!$K$6</f>
        <v>111.09522303576229</v>
      </c>
      <c r="D3" s="33">
        <f>[22]Model!$K$7</f>
        <v>0.66409860748595384</v>
      </c>
      <c r="E3" s="33">
        <f>[22]Model!$E$11</f>
        <v>0.34642426963666839</v>
      </c>
      <c r="F3" s="33">
        <f>[22]Model!$F$11</f>
        <v>6.1594152712226791E-2</v>
      </c>
      <c r="G3" s="33">
        <f>[22]Model!$K$11</f>
        <v>0.10090216642100902</v>
      </c>
      <c r="H3" s="33">
        <f>[22]Model!$E$13</f>
        <v>0.32239709443099263</v>
      </c>
      <c r="I3" s="33">
        <f>[22]Model!$F$13</f>
        <v>-1.2555437469400428</v>
      </c>
      <c r="J3" s="33">
        <f>[22]Model!$K$13</f>
        <v>0.34971832669035119</v>
      </c>
      <c r="K3" s="33">
        <f>[22]Model!$E$16</f>
        <v>1.7704240214888718</v>
      </c>
      <c r="L3" s="33">
        <f>[22]Model!$F$16</f>
        <v>-3.0568650467988738</v>
      </c>
      <c r="M3" s="33">
        <f>[22]Model!$K$16</f>
        <v>0.26246259468056382</v>
      </c>
      <c r="N3" s="33">
        <f t="shared" si="0"/>
        <v>0.23118825344453914</v>
      </c>
      <c r="O3" s="34">
        <f>[22]Model!$A$6</f>
        <v>2.9754849827671097</v>
      </c>
      <c r="P3" s="34">
        <f>[22]Model!$A$7</f>
        <v>37.652398753894083</v>
      </c>
      <c r="Q3" s="35">
        <f>[22]Model!$C$7</f>
        <v>4.9146066411724892E-2</v>
      </c>
      <c r="R3" s="33">
        <f>[22]Model!$C$3</f>
        <v>0.47869999999999996</v>
      </c>
      <c r="S3" s="33">
        <f>[22]Model!$C$5</f>
        <v>7.9025110782865587E-2</v>
      </c>
      <c r="T3" s="33">
        <f>[22]Model!$C$6</f>
        <v>0.14623338257016247</v>
      </c>
      <c r="U3" s="33">
        <f>[22]Model!$E$7</f>
        <v>-4.9591974041778841E-2</v>
      </c>
      <c r="V3" s="36">
        <f>[22]Model!$G$7</f>
        <v>0.12048432731165123</v>
      </c>
      <c r="W3" s="33">
        <f>[22]Model!$G$3</f>
        <v>1.2985596636387875E-3</v>
      </c>
      <c r="X3" s="39">
        <f>[22]Model!$A$3</f>
        <v>12086420000</v>
      </c>
      <c r="Y3" s="9" t="str" cm="1">
        <f t="array" ref="Y3">_FV(A3,"Industry")</f>
        <v>Software &amp; IT Services</v>
      </c>
      <c r="Z3" s="14" cm="1">
        <f t="array" ref="Z3">_FV(A3,"Year incorporated",TRUE)</f>
        <v>2008</v>
      </c>
      <c r="AA3" s="8" t="str" cm="1">
        <f t="array" ref="AA3">_FV(A3,"Description")</f>
        <v>Twilio Inc. offers cloud communications platform, which enables developers to build, scale, and deploy real-time communications within software applications. The Company provides customer engagement platform (CEP), which comprises a suite of flexible software and communications solutions that allow businesses to deliver trusted and engaging customer experiences at scale. Its application programming interfaces (APIs) and software products include Twilio Flex and Twilio Engage. It operates through two business units: Twilio Communications and Twilio Data &amp; Applications. Its communications solutions consist of customizable APIs and products that can be used individually or in combination to build contextual communications within applications. Its communication products include Twilio Programmable Messaging (MessagingX), Twilio Programmable Voice, Twilio SendGrid Email API and Twilio Verify. Its data and applications products include Twilio Segment, Twilio Engage and Twilio Flex.</v>
      </c>
      <c r="AB3" s="5" t="str" cm="1">
        <f t="array" ref="AB3">_FV(A3,"Currency")</f>
        <v>USD</v>
      </c>
      <c r="AC3" s="22"/>
      <c r="AD3" s="23"/>
    </row>
    <row r="4" spans="1:31" ht="50" customHeight="1">
      <c r="A4" s="56" t="e" vm="14">
        <v>#VALUE!</v>
      </c>
      <c r="B4" s="38" cm="1">
        <f t="array" ref="B4">_FV(A4,"Price")</f>
        <v>68.099999999999994</v>
      </c>
      <c r="C4" s="38">
        <f>[14]Model!$K$6</f>
        <v>75.749734295421675</v>
      </c>
      <c r="D4" s="33">
        <f>[14]Model!$K$7</f>
        <v>0.11233090007961355</v>
      </c>
      <c r="E4" s="33">
        <f>[14]Model!$E$11</f>
        <v>0.64880934763746589</v>
      </c>
      <c r="F4" s="33">
        <f>[14]Model!$F$11</f>
        <v>0.15733305116451324</v>
      </c>
      <c r="G4" s="33">
        <f>[14]Model!$K$11</f>
        <v>0.20023783299779593</v>
      </c>
      <c r="H4" s="33">
        <f>[14]Model!$E$13</f>
        <v>-0.31448610587662129</v>
      </c>
      <c r="I4" s="33">
        <f>[14]Model!$F$13</f>
        <v>-1.9699407755056431</v>
      </c>
      <c r="J4" s="33">
        <f>[14]Model!$K$13</f>
        <v>0.23512484731396976</v>
      </c>
      <c r="K4" s="33">
        <f>[14]Model!$E$16</f>
        <v>-8.6769919045590118</v>
      </c>
      <c r="L4" s="33">
        <f>[14]Model!$F$16</f>
        <v>-0.76689847318499937</v>
      </c>
      <c r="M4" s="33">
        <f>[14]Model!$K$16</f>
        <v>0.49050521580814282</v>
      </c>
      <c r="N4" s="33">
        <f t="shared" si="0"/>
        <v>0.22612459696406692</v>
      </c>
      <c r="O4" s="34">
        <f>[14]Model!$A$6</f>
        <v>5.9356163265306119</v>
      </c>
      <c r="P4" s="34">
        <f>[14]Model!$A$7</f>
        <v>33.507511520737324</v>
      </c>
      <c r="Q4" s="35">
        <f>[14]Model!$C$7</f>
        <v>5.7762686129941287E-3</v>
      </c>
      <c r="R4" s="33">
        <f>[14]Model!$C$3</f>
        <v>0.81669999999999998</v>
      </c>
      <c r="S4" s="33">
        <f>[14]Model!$C$5</f>
        <v>0.17714285714285713</v>
      </c>
      <c r="T4" s="33">
        <f>[14]Model!$C$6</f>
        <v>3.4285714285714287E-2</v>
      </c>
      <c r="U4" s="33">
        <f>[14]Model!$E$7</f>
        <v>-3.6982263564485383E-2</v>
      </c>
      <c r="V4" s="36">
        <f>[14]Model!$G$7</f>
        <v>0.4680175008669914</v>
      </c>
      <c r="W4" s="33">
        <f>[14]Model!$G$3</f>
        <v>2.9056508493482589E-3</v>
      </c>
      <c r="X4" s="39">
        <f>[14]Model!$A$3</f>
        <v>7271130000</v>
      </c>
      <c r="Y4" s="9" t="str" cm="1">
        <f t="array" ref="Y4">_FV(A4,"Industry")</f>
        <v>Software &amp; IT Services</v>
      </c>
      <c r="Z4" s="14" cm="1">
        <f t="array" ref="Z4">_FV(A4,"Year incorporated",TRUE)</f>
        <v>2018</v>
      </c>
      <c r="AA4" s="8" t="str" cm="1">
        <f t="array" ref="AA4">_FV(A4,"Description")</f>
        <v>BILL Holdings, Inc. is a provider of software-as-a-service, cloud-based payments, and spending and expense management products. It enables users to automate accounts payable and accounts receivable transactions, enable businesses to connect with their suppliers and/or customers to do business, eliminate expense reports, manage cash flows, and improve back-office efficiency. It offers financial automation software for small and midsize businesses (SMBs). Through its automated solutions, it helps SMBs simplify and control their finances. It is a partner of the United States financial institutions, accounting firms, and accounting software providers. Its artificial-intelligence (AI)-enabled financial software platform creates connections between its customers, their suppliers, and their clients. Businesses on its platform generate and process invoices, streamline approvals, make, and receive payments, manage employee expenses, sync with their accounting system, and manage their cash.</v>
      </c>
      <c r="AB4" s="5"/>
    </row>
    <row r="5" spans="1:31" ht="50" customHeight="1">
      <c r="A5" s="56" t="e" vm="69">
        <v>#VALUE!</v>
      </c>
      <c r="B5" s="12" cm="1">
        <f t="array" ref="B5">_FV(A5,"Price")</f>
        <v>763.45</v>
      </c>
      <c r="C5" s="38">
        <f>[69]Model!$K$6</f>
        <v>764.29727647539119</v>
      </c>
      <c r="D5" s="33">
        <f>[69]Model!$K$7</f>
        <v>1.1097995617148637E-3</v>
      </c>
      <c r="E5" s="33">
        <f>[69]Model!$E$11</f>
        <v>0.15725152167986733</v>
      </c>
      <c r="F5" s="33">
        <f>[69]Model!$F$11</f>
        <v>0.11977546753208212</v>
      </c>
      <c r="G5" s="33">
        <f>[69]Model!$K$11</f>
        <v>8.2632920618428196E-2</v>
      </c>
      <c r="H5" s="33">
        <f>[69]Model!$E$13</f>
        <v>9.817271289769014E-2</v>
      </c>
      <c r="I5" s="33">
        <f>[69]Model!$F$13</f>
        <v>0.15453879915914803</v>
      </c>
      <c r="J5" s="33">
        <f>[69]Model!$K$13</f>
        <v>9.0637107784490079E-2</v>
      </c>
      <c r="K5" s="33">
        <f>[69]Model!$E$16</f>
        <v>-0.21445332125216765</v>
      </c>
      <c r="L5" s="33">
        <f>[69]Model!$F$16</f>
        <v>0.29406927381053394</v>
      </c>
      <c r="M5" s="33">
        <f>[69]Model!$K$16</f>
        <v>0.10423640976119768</v>
      </c>
      <c r="N5" s="33">
        <f t="shared" si="0"/>
        <v>0.17358739442753773</v>
      </c>
      <c r="O5" s="34">
        <f>[69]Model!$A$6</f>
        <v>3.7280531749638066</v>
      </c>
      <c r="P5" s="34">
        <f>[69]Model!$A$7</f>
        <v>20.328996196842226</v>
      </c>
      <c r="Q5" s="35">
        <f>[69]Model!$C$7</f>
        <v>5.10219411354196E-2</v>
      </c>
      <c r="R5" s="33">
        <f>[69]Model!$C$3</f>
        <v>0.68720000000000003</v>
      </c>
      <c r="S5" s="33">
        <f>[69]Model!$C$5</f>
        <v>0.18338599401887332</v>
      </c>
      <c r="T5" s="33">
        <f>[69]Model!$C$6</f>
        <v>0.19021250964271749</v>
      </c>
      <c r="U5" s="33">
        <f>[69]Model!$E$7</f>
        <v>0.17184986732499832</v>
      </c>
      <c r="V5" s="36">
        <f>[69]Model!$G$7</f>
        <v>0.64186109100472721</v>
      </c>
      <c r="W5" s="33">
        <f>[69]Model!$G$3</f>
        <v>-1.2878520929125818E-3</v>
      </c>
      <c r="X5" s="39">
        <f>[69]Model!$A$3</f>
        <v>352789400000</v>
      </c>
      <c r="Y5" s="43" t="str" cm="1">
        <f t="array" ref="Y5">_FV(A5,"Industry")</f>
        <v>Textiles &amp; Apparel</v>
      </c>
      <c r="Z5" s="41" cm="1">
        <f t="array" ref="Z5">_FV(A5,"Year incorporated",TRUE)</f>
        <v>1971</v>
      </c>
      <c r="AA5" s="8" t="str" cm="1">
        <f t="array" ref="AA5">_FV(A5,"Description")</f>
        <v>LVMH Moet Hennessy Louis Vuitton SE is a France-based luxury group active in six sectors: Wines and Spirits, Fashion and Leather Goods, Perfumes and Cosmetics, Watches and Jewelry, Selective Retailing and Other Activities. Wines and Spirits owns brands, such as Moet &amp; Chandon, Krug, Veuve Clicquot, Hennessy and Chteau d’Yquem, among others. Fashion and Leather Goods owns brands, such as Luis Vuitton, Christian Dior and Givenchy, among others. Perfumes and Cosmetics owns brands, such as Parfums Christian Dior, Parfums Givenchy Guerlain, Benefit Cosmetics, Fresh and Make Up For Ever, among others. Watches and Jewelry owns brands, including TAG Heuer, Hublo, Zenith, Bulgari, Chaumet and Fred, among others. Selective Retailing owns the brands DFS, Miami Cruiseline, Sephora and Le Bon Marche Rive Gauche, among others. Other Activities includes its acquisition of Pedemonte Group, a jewelry producer and the arts brands, such as Les Echos, Royal Van Lent, and Cheval Blanc.</v>
      </c>
      <c r="AB5" s="4"/>
      <c r="AC5" s="22"/>
      <c r="AD5" s="8"/>
      <c r="AE5" s="8"/>
    </row>
    <row r="6" spans="1:31" ht="50" customHeight="1">
      <c r="A6" s="56" t="e" vm="54">
        <v>#VALUE!</v>
      </c>
      <c r="B6" s="12" cm="1">
        <f t="array" ref="B6">_FV(A6,"Price")</f>
        <v>98.54</v>
      </c>
      <c r="C6" s="38">
        <f>[54]Model!$K$6</f>
        <v>89.580837285706949</v>
      </c>
      <c r="D6" s="33">
        <f>[54]Model!$K$7</f>
        <v>-9.0919045202892845E-2</v>
      </c>
      <c r="E6" s="33">
        <f>[54]Model!$E$11</f>
        <v>0.2837691581925843</v>
      </c>
      <c r="F6" s="33">
        <f>[54]Model!$F$11</f>
        <v>-7.1890033218401705E-2</v>
      </c>
      <c r="G6" s="33">
        <f>[54]Model!$K$11</f>
        <v>9.501195164948377E-2</v>
      </c>
      <c r="H6" s="33">
        <f>[54]Model!$E$13</f>
        <v>0.55377200819048955</v>
      </c>
      <c r="I6" s="33">
        <f>[54]Model!$F$13</f>
        <v>-0.20867142104331016</v>
      </c>
      <c r="J6" s="33">
        <f>[54]Model!$K$13</f>
        <v>5.5599958678173245E-2</v>
      </c>
      <c r="K6" s="33">
        <f>[54]Model!$E$16</f>
        <v>0.78760407157982604</v>
      </c>
      <c r="L6" s="33">
        <f>[54]Model!$F$16</f>
        <v>-0.36084296464765842</v>
      </c>
      <c r="M6" s="33">
        <f>[54]Model!$K$16</f>
        <v>0.26042966177519167</v>
      </c>
      <c r="N6" s="33">
        <f t="shared" si="0"/>
        <v>0.17388786980532481</v>
      </c>
      <c r="O6" s="34">
        <f>[54]Model!$A$6</f>
        <v>7.0034346566806116</v>
      </c>
      <c r="P6" s="34">
        <f>[54]Model!$A$7</f>
        <v>18.293168271435121</v>
      </c>
      <c r="Q6" s="35">
        <f>[54]Model!$C$7</f>
        <v>2.3082122310392823E-2</v>
      </c>
      <c r="R6" s="33">
        <f>[54]Model!$C$3</f>
        <v>0.57043409492872532</v>
      </c>
      <c r="S6" s="33">
        <f>[54]Model!$C$5</f>
        <v>0.38284427020859541</v>
      </c>
      <c r="T6" s="33">
        <f>[54]Model!$C$6</f>
        <v>0.16165413533834586</v>
      </c>
      <c r="U6" s="33">
        <f>[54]Model!$E$7</f>
        <v>0.10685367856190801</v>
      </c>
      <c r="V6" s="36">
        <f>[54]Model!$G$7</f>
        <v>0.28887634975969589</v>
      </c>
      <c r="W6" s="33">
        <f>[54]Model!$G$3</f>
        <v>1.0863127457442593E-5</v>
      </c>
      <c r="X6" s="39">
        <f>[54]Model!$A$3</f>
        <v>478768800000</v>
      </c>
      <c r="Y6" s="43" t="str" cm="1">
        <f t="array" ref="Y6">_FV(A6,"Industry")</f>
        <v>Semiconductors &amp; Semiconductor Equipment</v>
      </c>
      <c r="Z6" s="41" cm="1">
        <f t="array" ref="Z6">_FV(A6,"Year incorporated",TRUE)</f>
        <v>1987</v>
      </c>
      <c r="AA6" s="8" t="str" cm="1">
        <f t="array" ref="AA6">_FV(A6,"Description")</f>
        <v>Taiwan Semiconductor Manufacturing Co Ltd is a Taiwan-based company mainly engaged in the provision of integrated circuit manufacturing services. The integrated circuit manufacturing services include process technology, special process technology, design ecosystem support, mask technology, 3DFabricTM advanced packaging and silicon stacking technology services. The Company has completed the transfer and mass production of 5nm technology, and is engaged in the research and development of 3nm process technology and 2nm process technology. The product application range covers the entire electronic application industry, including personal computers and peripheral products, information application products, wired and wireless communication system products, servers and data centers.</v>
      </c>
      <c r="AB6" s="4"/>
      <c r="AC6" s="22"/>
      <c r="AD6" s="23"/>
    </row>
    <row r="7" spans="1:31" ht="49" customHeight="1">
      <c r="A7" s="57" t="e" vm="4">
        <v>#VALUE!</v>
      </c>
      <c r="B7" s="12" cm="1">
        <f t="array" ref="B7">_FV(A7,"Price")</f>
        <v>217.77</v>
      </c>
      <c r="C7" s="38" t="e">
        <f>#REF!</f>
        <v>#REF!</v>
      </c>
      <c r="D7" s="33" t="e">
        <f>#REF!</f>
        <v>#REF!</v>
      </c>
      <c r="E7" s="33" t="e">
        <f>#REF!</f>
        <v>#REF!</v>
      </c>
      <c r="F7" s="33" t="e">
        <f>#REF!</f>
        <v>#REF!</v>
      </c>
      <c r="G7" s="33" t="e">
        <f>#REF!</f>
        <v>#REF!</v>
      </c>
      <c r="H7" s="33" t="e">
        <f>#REF!</f>
        <v>#REF!</v>
      </c>
      <c r="I7" s="33" t="e">
        <f>#REF!</f>
        <v>#REF!</v>
      </c>
      <c r="J7" s="33" t="e">
        <f>#REF!</f>
        <v>#REF!</v>
      </c>
      <c r="K7" s="33" t="e">
        <f>#REF!</f>
        <v>#REF!</v>
      </c>
      <c r="L7" s="33" t="e">
        <f>#REF!</f>
        <v>#REF!</v>
      </c>
      <c r="M7" s="33" t="e">
        <f>#REF!</f>
        <v>#REF!</v>
      </c>
      <c r="N7" s="33" t="e">
        <f t="shared" si="0"/>
        <v>#REF!</v>
      </c>
      <c r="O7" s="34" t="e">
        <f>#REF!</f>
        <v>#REF!</v>
      </c>
      <c r="P7" s="34" t="e">
        <f>#REF!</f>
        <v>#REF!</v>
      </c>
      <c r="Q7" s="35" t="e">
        <f>#REF!</f>
        <v>#REF!</v>
      </c>
      <c r="R7" s="33" t="e">
        <f>#REF!</f>
        <v>#REF!</v>
      </c>
      <c r="S7" s="33" t="e">
        <f>#REF!</f>
        <v>#REF!</v>
      </c>
      <c r="T7" s="33" t="e">
        <f>#REF!</f>
        <v>#REF!</v>
      </c>
      <c r="U7" s="33" t="e">
        <f>#REF!</f>
        <v>#REF!</v>
      </c>
      <c r="V7" s="37" t="s">
        <v>586</v>
      </c>
      <c r="W7" s="33" t="e">
        <f>#REF!</f>
        <v>#REF!</v>
      </c>
      <c r="X7" s="39" t="e">
        <f>#REF!</f>
        <v>#REF!</v>
      </c>
      <c r="Y7" s="9" t="s">
        <v>601</v>
      </c>
      <c r="Z7" s="14">
        <v>2008</v>
      </c>
      <c r="AA7" s="8" t="s">
        <v>612</v>
      </c>
    </row>
    <row r="8" spans="1:31" ht="50" customHeight="1">
      <c r="A8" s="56" t="e" vm="11">
        <v>#VALUE!</v>
      </c>
      <c r="B8" s="38" cm="1">
        <f t="array" ref="B8">_FV(A8,"Price")</f>
        <v>176.37</v>
      </c>
      <c r="C8" s="38">
        <f>[11]Model!$K$6</f>
        <v>129.50337000886645</v>
      </c>
      <c r="D8" s="33">
        <f>[11]Model!$K$7</f>
        <v>-0.26572903549999172</v>
      </c>
      <c r="E8" s="33">
        <f>[11]Model!$E$11</f>
        <v>0.6843387960408891</v>
      </c>
      <c r="F8" s="33">
        <f>[11]Model!$F$11</f>
        <v>0.37949902606598096</v>
      </c>
      <c r="G8" s="33">
        <f>[11]Model!$K$11</f>
        <v>0.33046877502397953</v>
      </c>
      <c r="H8" s="33">
        <f>[11]Model!$E$13</f>
        <v>5.8571936826148141E-2</v>
      </c>
      <c r="I8" s="33">
        <f>[11]Model!$F$13</f>
        <v>-1.3507054293584282</v>
      </c>
      <c r="J8" s="33">
        <f>[11]Model!$K$13</f>
        <v>0.48257815567108542</v>
      </c>
      <c r="K8" s="33">
        <f>[11]Model!$E$16</f>
        <v>1.3309608540925266</v>
      </c>
      <c r="L8" s="33">
        <f>[11]Model!$F$16</f>
        <v>8.8787606645711712</v>
      </c>
      <c r="M8" s="33">
        <f>[11]Model!$K$16</f>
        <v>0.51337635799317205</v>
      </c>
      <c r="N8" s="33">
        <f t="shared" si="0"/>
        <v>0.23444309720774367</v>
      </c>
      <c r="O8" s="34">
        <f>[11]Model!$A$6</f>
        <v>11.89204189944134</v>
      </c>
      <c r="P8" s="34">
        <f>[11]Model!$A$7</f>
        <v>177.389625</v>
      </c>
      <c r="Q8" s="35">
        <f>[11]Model!$C$7</f>
        <v>1.2918831451764255E-2</v>
      </c>
      <c r="R8" s="33">
        <f>[11]Model!$C$3</f>
        <v>0.88519999999999999</v>
      </c>
      <c r="S8" s="33">
        <f>[11]Model!$C$5</f>
        <v>6.7039106145251395E-2</v>
      </c>
      <c r="T8" s="33">
        <f>[11]Model!$C$6</f>
        <v>0.15363128491620112</v>
      </c>
      <c r="U8" s="33">
        <f>[11]Model!$E$7</f>
        <v>-6.949560083176913E-2</v>
      </c>
      <c r="V8" s="36">
        <f>[11]Model!$G$7</f>
        <v>9.6148940182126733E-2</v>
      </c>
      <c r="W8" s="33">
        <f>[11]Model!$G$3</f>
        <v>1.234623190732694E-2</v>
      </c>
      <c r="X8" s="39">
        <f>[11]Model!$A$3</f>
        <v>8514702000</v>
      </c>
      <c r="Y8" s="43" t="s">
        <v>601</v>
      </c>
      <c r="Z8" s="41">
        <v>1998</v>
      </c>
      <c r="AA8" s="8" t="s">
        <v>621</v>
      </c>
      <c r="AB8" s="4"/>
      <c r="AC8" s="22"/>
      <c r="AD8" s="8"/>
      <c r="AE8" s="8"/>
    </row>
    <row r="9" spans="1:31" ht="49" customHeight="1">
      <c r="A9" s="56" t="e" vm="23">
        <v>#VALUE!</v>
      </c>
      <c r="B9" s="12" cm="1">
        <f t="array" ref="B9">_FV(A9,"Price")</f>
        <v>690.8</v>
      </c>
      <c r="C9" s="38">
        <f>[23]Model!$K$6</f>
        <v>412.23797074593068</v>
      </c>
      <c r="D9" s="33">
        <f>[23]Model!$K$7</f>
        <v>-0.40324555479743673</v>
      </c>
      <c r="E9" s="33">
        <f>[23]Model!$E$11</f>
        <v>0.22879918588873815</v>
      </c>
      <c r="F9" s="33">
        <f>[23]Model!$F$11</f>
        <v>0.23285024154589373</v>
      </c>
      <c r="G9" s="33">
        <f>[23]Model!$K$11</f>
        <v>0.21087846046823625</v>
      </c>
      <c r="H9" s="33">
        <f>[23]Model!$E$13</f>
        <v>0.41304347826086962</v>
      </c>
      <c r="I9" s="33">
        <f>[23]Model!$F$13</f>
        <v>5.6061538461538465</v>
      </c>
      <c r="J9" s="33">
        <f>[23]Model!$K$13</f>
        <v>0.20135699604116913</v>
      </c>
      <c r="K9" s="33">
        <f>[23]Model!$E$16</f>
        <v>0.20745729068383589</v>
      </c>
      <c r="L9" s="33">
        <f>[23]Model!$F$16</f>
        <v>0.23326162774222281</v>
      </c>
      <c r="M9" s="33">
        <f>[23]Model!$K$16</f>
        <v>0.2627084594511524</v>
      </c>
      <c r="N9" s="33">
        <f t="shared" si="0"/>
        <v>0.18454058247048072</v>
      </c>
      <c r="O9" s="34">
        <f>[23]Model!$A$6</f>
        <v>15.854455888938647</v>
      </c>
      <c r="P9" s="34">
        <f>[23]Model!$A$7</f>
        <v>65.958081043316255</v>
      </c>
      <c r="Q9" s="35">
        <f>[23]Model!$C$7</f>
        <v>1.911561167132729E-2</v>
      </c>
      <c r="R9" s="33">
        <f>[23]Model!$C$3</f>
        <v>0.78500000000000003</v>
      </c>
      <c r="S9" s="33">
        <f>[23]Model!$C$5</f>
        <v>0.240371697268249</v>
      </c>
      <c r="T9" s="33">
        <f>[23]Model!$C$6</f>
        <v>0.30306762203313925</v>
      </c>
      <c r="U9" s="33">
        <f>[23]Model!$E$7</f>
        <v>4.1611950098489822E-2</v>
      </c>
      <c r="V9" s="36">
        <f>[23]Model!$G$7</f>
        <v>0.31937626335547215</v>
      </c>
      <c r="W9" s="33">
        <f>[23]Model!$G$3</f>
        <v>3.6642913339327934E-3</v>
      </c>
      <c r="X9" s="39">
        <f>[23]Model!$A$3</f>
        <v>141612000000</v>
      </c>
      <c r="Y9" s="43" t="str" cm="1">
        <f t="array" ref="Y9">_FV(A9,"Industry")</f>
        <v>Software &amp; IT Services</v>
      </c>
      <c r="Z9" s="41" cm="1">
        <f t="array" ref="Z9">_FV(A9,"Year incorporated",TRUE)</f>
        <v>2012</v>
      </c>
      <c r="AA9" s="8" t="str" cm="1">
        <f t="array" ref="AA9">_FV(A9,"Description")</f>
        <v>ServiceNow, Inc. is a digital workflow company. The Company helps global enterprises across industries, universities and governments to digitize their workflows. Its technology platform, Now Platform, enables workflows to connect systems, silos, departments and processes with digital workflows. It categorizes workflow applications into four primary areas, such as technology, customer and industry, employee and creator. Its technology workflows give IT departments the ability to plan, build, operate, and service across the entire technology lifecycle. Its customer and industry workflows help organizations reimagine the customer experience and customer loyalty. Its employee workflows help customers simplify how their employees get the services they need, creating a familiar, to get work done from wherever an employee may be at home, in the workplace or in the field. Its creator workflows enable its customers to create, test, and deploy their own applications on the Now Platform.</v>
      </c>
    </row>
    <row r="10" spans="1:31" ht="50" customHeight="1">
      <c r="A10" s="56" t="e" vm="21">
        <v>#VALUE!</v>
      </c>
      <c r="B10" s="38" cm="1">
        <f t="array" ref="B10">_FV(A10,"Price")</f>
        <v>545.96</v>
      </c>
      <c r="C10" s="38">
        <f>[21]Model!$K$6</f>
        <v>288.94839438248368</v>
      </c>
      <c r="D10" s="33">
        <f>[21]Model!$K$7</f>
        <v>-0.47075171371074132</v>
      </c>
      <c r="E10" s="33">
        <f>[21]Model!$E$11</f>
        <v>0.20868428257218441</v>
      </c>
      <c r="F10" s="33">
        <f>[21]Model!$F$11</f>
        <v>0.14650238057660459</v>
      </c>
      <c r="G10" s="33">
        <f>[21]Model!$K$11</f>
        <v>0.13095414419752105</v>
      </c>
      <c r="H10" s="33">
        <f>[21]Model!$E$13</f>
        <v>0.29976660558984891</v>
      </c>
      <c r="I10" s="33">
        <f>[21]Model!$F$13</f>
        <v>0.74894423488260142</v>
      </c>
      <c r="J10" s="33">
        <f>[21]Model!$K$13</f>
        <v>0.27720106841604425</v>
      </c>
      <c r="K10" s="33">
        <f>[21]Model!$E$16</f>
        <v>0.14392307114859682</v>
      </c>
      <c r="L10" s="33">
        <f>[21]Model!$F$16</f>
        <v>0.1485220132862124</v>
      </c>
      <c r="M10" s="33">
        <f>[21]Model!$K$16</f>
        <v>0.1787915276390982</v>
      </c>
      <c r="N10" s="33">
        <f t="shared" si="0"/>
        <v>0.18502529054736402</v>
      </c>
      <c r="O10" s="34">
        <f>[21]Model!$A$6</f>
        <v>14.249031925849639</v>
      </c>
      <c r="P10" s="34">
        <f>[21]Model!$A$7</f>
        <v>48.208397212543552</v>
      </c>
      <c r="Q10" s="35">
        <f>[21]Model!$C$7</f>
        <v>2.2188798487403339E-2</v>
      </c>
      <c r="R10" s="33">
        <f>[21]Model!$C$3</f>
        <v>0.78790000000000004</v>
      </c>
      <c r="S10" s="33">
        <f>[21]Model!$C$5</f>
        <v>0.29557157569515963</v>
      </c>
      <c r="T10" s="33">
        <f>[21]Model!$C$6</f>
        <v>0.31616889804325438</v>
      </c>
      <c r="U10" s="33">
        <f>[21]Model!$E$7</f>
        <v>0.12720331615853636</v>
      </c>
      <c r="V10" s="36">
        <f>[21]Model!$G$7</f>
        <v>0.11486627818118393</v>
      </c>
      <c r="W10" s="33">
        <f>[21]Model!$G$3</f>
        <v>-3.7867333260128381E-4</v>
      </c>
      <c r="X10" s="39">
        <f>[21]Model!$A$3</f>
        <v>83014860000</v>
      </c>
      <c r="Y10" s="43" t="str" cm="1">
        <f t="array" ref="Y10">_FV(A10,"Industry")</f>
        <v>Software &amp; IT Services</v>
      </c>
      <c r="Z10" s="41" cm="1">
        <f t="array" ref="Z10">_FV(A10,"Year incorporated",TRUE)</f>
        <v>1987</v>
      </c>
      <c r="AA10" s="8" t="str" cm="1">
        <f t="array" ref="AA10">_FV(A10,"Description")</f>
        <v>Synopsys, Inc. offers electronic design automation (EDA) software that it uses to design and test integrated circuits (ICs). The Company provides software and hardware used to validate the electronic systems that incorporate chips and the software that runs on them. It provides technical services and support to help its customers develop advanced chips and electronic systems. These products and services are part of its Design Automation segment. It offers semiconductor intellectual property (IP) products, which are pre-designed circuits that engineers use as components of larger chip designs rather than designing those circuits themselves. These products and services are part of its Design IP segment. It is a provider of software tools and services that improve the security, quality and compliance of software in various industries, such as electronics, financial services, automotive, medicine, energy and industrials. These tools and services are part of its Software Integrity segment.</v>
      </c>
      <c r="AB10" s="4"/>
      <c r="AC10" s="22"/>
      <c r="AD10" s="6"/>
      <c r="AE10" s="6"/>
    </row>
    <row r="11" spans="1:31" ht="50" customHeight="1">
      <c r="A11" s="56" t="e" vm="113">
        <v>#VALUE!</v>
      </c>
      <c r="B11" s="38" cm="1">
        <f t="array" ref="B11">_FV(A11,"Price")</f>
        <v>56.73</v>
      </c>
      <c r="C11" s="38">
        <f>[113]Model!$K$6</f>
        <v>24.493085333786752</v>
      </c>
      <c r="D11" s="33">
        <f>[113]Model!$K$7</f>
        <v>-0.56825162464680501</v>
      </c>
      <c r="E11" s="33">
        <f>[113]Model!$E$11</f>
        <v>0.98377919206083808</v>
      </c>
      <c r="F11" s="33">
        <f>[113]Model!$F$11</f>
        <v>0.4851316907391674</v>
      </c>
      <c r="G11" s="33">
        <f>[113]Model!$K$11</f>
        <v>0.30801083146151398</v>
      </c>
      <c r="H11" s="33">
        <f>[113]Model!$E$13</f>
        <v>-0.69619099459473144</v>
      </c>
      <c r="I11" s="33">
        <f>[113]Model!$F$13</f>
        <v>-6.375</v>
      </c>
      <c r="J11" s="33">
        <f>[113]Model!$K$13</f>
        <v>0.66841243852904364</v>
      </c>
      <c r="K11" s="33">
        <f>[113]Model!$E$16</f>
        <v>9.8756174225415361</v>
      </c>
      <c r="L11" s="33">
        <f>[113]Model!$F$16</f>
        <v>2.124690338563171</v>
      </c>
      <c r="M11" s="33">
        <f>[113]Model!$K$16</f>
        <v>0.40069021081154549</v>
      </c>
      <c r="N11" s="33">
        <f t="shared" si="0"/>
        <v>0.14155660885443069</v>
      </c>
      <c r="O11" s="34">
        <f>[113]Model!$A$6</f>
        <v>18.080308924485127</v>
      </c>
      <c r="P11" s="34">
        <f>[113]Model!$A$7</f>
        <v>244.99519379844961</v>
      </c>
      <c r="Q11" s="35">
        <f>[113]Model!$C$7</f>
        <v>1.1973023992244113E-2</v>
      </c>
      <c r="R11" s="33">
        <f>[113]Model!$C$3</f>
        <v>0.16289999999999999</v>
      </c>
      <c r="S11" s="33">
        <f>[113]Model!$C$5</f>
        <v>7.3798627002288328E-2</v>
      </c>
      <c r="T11" s="33">
        <f>[113]Model!$C$6</f>
        <v>0.21647597254004577</v>
      </c>
      <c r="U11" s="33">
        <f>[113]Model!$E$18</f>
        <v>0</v>
      </c>
      <c r="V11" s="36">
        <f>[113]Model!$G$7</f>
        <v>5.0852942536174934E-6</v>
      </c>
      <c r="W11" s="33">
        <f>[113]Model!$G$3</f>
        <v>3.7529829669100824E-2</v>
      </c>
      <c r="X11" s="39">
        <f>[113]Model!$A$3</f>
        <v>31604380000</v>
      </c>
      <c r="Y11" s="43" t="str" cm="1">
        <f t="array" ref="Y11">_FV(A11,"Industry")</f>
        <v>Machinery, Equipment &amp; Components</v>
      </c>
      <c r="Z11" s="41" cm="1">
        <f t="array" ref="Z11">_FV(A11,"Year incorporated",TRUE)</f>
        <v>2022</v>
      </c>
      <c r="AA11" s="8" t="str" cm="1">
        <f t="array" ref="AA11">_FV(A11,"Description")</f>
        <v>Symbotic Inc. is focused on artificial intelligence (AI)-enabled robotics automation technology. The Company is engaged in developing, commercializing, and deploying advanced, end-to-end technology solutions that improve supply chain operations. The Company’s platform accelerates the movement of goods through the supply chain, improves stock keeping unit (SKU) agility, and fulfills orders. The platform is composed of atomizing robotics, a buffering structure, autonomous mobile robots that handle product, robotic palletizing cells, and software that coordinates and optimizes the movements of all these systems to maximize the throughput of goods while reducing cost of the system. The Company’s platform is enhanced by its AI powered autonomous hardware and system software. It automates the processing of pallets and cases in large warehouses or distribution centers for retail companies. It serves industries, such as retail, food and beverage, groceries, third-party logistics and others.</v>
      </c>
    </row>
    <row r="12" spans="1:31" ht="49" customHeight="1">
      <c r="A12" s="57" t="e" vm="102">
        <v>#VALUE!</v>
      </c>
      <c r="B12" s="12" cm="1">
        <f t="array" ref="B12">_FV(A12,"Price")</f>
        <v>315.2</v>
      </c>
      <c r="C12" s="38">
        <f>[102]Model!$K$6</f>
        <v>133.21410983270582</v>
      </c>
      <c r="D12" s="33">
        <f>[102]Model!$K$7</f>
        <v>-0.57736640281501961</v>
      </c>
      <c r="E12" s="33">
        <f>[102]Model!$E$11</f>
        <v>8.968319293882776E-2</v>
      </c>
      <c r="F12" s="33">
        <f>[102]Model!$F$11</f>
        <v>0.13657548776959927</v>
      </c>
      <c r="G12" s="33">
        <f>[102]Model!$K$11</f>
        <v>0.1263374704060892</v>
      </c>
      <c r="H12" s="33">
        <f>[102]Model!$E$13</f>
        <v>-0.22427548985099144</v>
      </c>
      <c r="I12" s="33">
        <f>[102]Model!$F$13</f>
        <v>0.51251607048324899</v>
      </c>
      <c r="J12" s="33">
        <f>[102]Model!$K$13</f>
        <v>0.13953962269901121</v>
      </c>
      <c r="K12" s="33">
        <f>[102]Model!$E$16</f>
        <v>-0.44789446396681831</v>
      </c>
      <c r="L12" s="33">
        <f>[102]Model!$F$16</f>
        <v>0.58075959933222032</v>
      </c>
      <c r="M12" s="33">
        <f>[102]Model!$K$16</f>
        <v>0.30458936371108958</v>
      </c>
      <c r="N12" s="33">
        <f t="shared" si="0"/>
        <v>0.14127254309853673</v>
      </c>
      <c r="O12" s="34">
        <f>[102]Model!$A$6</f>
        <v>15.691883484162895</v>
      </c>
      <c r="P12" s="34">
        <f>[102]Model!$A$7</f>
        <v>55.486499999999999</v>
      </c>
      <c r="Q12" s="35">
        <f>[102]Model!$C$7</f>
        <v>1.3651969397961667E-2</v>
      </c>
      <c r="R12" s="33">
        <f>[102]Model!$C$3</f>
        <v>0.66739999999999999</v>
      </c>
      <c r="S12" s="33">
        <f>[102]Model!$C$5</f>
        <v>0.28280542986425339</v>
      </c>
      <c r="T12" s="33">
        <f>[102]Model!$C$6</f>
        <v>0.21422511312217193</v>
      </c>
      <c r="U12" s="33">
        <f>[102]Model!$E$7</f>
        <v>0.10027032150127331</v>
      </c>
      <c r="V12" s="36">
        <f>[102]Model!$G$7</f>
        <v>1.4548859921235483E-2</v>
      </c>
      <c r="W12" s="33">
        <f>[102]Model!$G$3</f>
        <v>-2.958024472233145E-3</v>
      </c>
      <c r="X12" s="39">
        <f>[102]Model!$A$3</f>
        <v>110973000000</v>
      </c>
      <c r="Y12" s="43" t="str" cm="1">
        <f t="array" ref="Y12">_FV(A12,"Industry")</f>
        <v>Healthcare Equipment &amp; Supplies</v>
      </c>
      <c r="Z12" s="53" cm="1">
        <f t="array" ref="Z12">_FV(A12,"Year incorporated",TRUE)</f>
        <v>1995</v>
      </c>
      <c r="AA12" s="8" t="str" cm="1">
        <f t="array" ref="AA12">_FV(A12,"Description")</f>
        <v>Intuitive Surgical, Inc. develops, manufactures, and markets the da Vinci surgical system and the Ion endoluminal system. The Company's products and related services enable physicians and healthcare providers to access minimally invasive care. The systems consist of a surgeon console or consoles, a patient-side cart, a vision system, and instruments and accessories. Its da Vinci products consist of five categories, such as da Vinci surgical systems, da Vinci instruments and accessories, da Vinci Stapling, da Vinci Energy, and da Vinci Vision, including Firefly Fluorescence imaging systems and da Vinci Endoscopes. It also provides a suite of systems, learning, and services offerings. Its Ion endoluminal system extends its commercial offerings beyond surgery into diagnostic procedures, enabling minimally invasive biopsies in the lung. Its services include readiness support, maintenance support, perioperative consulting, customer hospital analytics, and market consulting optimization.</v>
      </c>
    </row>
    <row r="13" spans="1:31" ht="50" customHeight="1">
      <c r="A13" s="56" t="e" vm="16">
        <v>#VALUE!</v>
      </c>
      <c r="B13" s="38" cm="1">
        <f t="array" ref="B13">_FV(A13,"Price")</f>
        <v>227.92</v>
      </c>
      <c r="C13" s="38">
        <f>[16]Model!$K$6</f>
        <v>90.801877877834698</v>
      </c>
      <c r="D13" s="33">
        <f>[16]Model!$K$7</f>
        <v>-0.60160636241736265</v>
      </c>
      <c r="E13" s="33">
        <f>[16]Model!$E$11</f>
        <v>0.15586844131558686</v>
      </c>
      <c r="F13" s="33">
        <f>[16]Model!$F$11</f>
        <v>0.19152530883188801</v>
      </c>
      <c r="G13" s="33">
        <f>[16]Model!$K$11</f>
        <v>0.12838610452895161</v>
      </c>
      <c r="H13" s="33">
        <f>[16]Model!$E$13</f>
        <v>0.16734557172858278</v>
      </c>
      <c r="I13" s="33">
        <f>[16]Model!$F$13</f>
        <v>0.70596856365201344</v>
      </c>
      <c r="J13" s="33">
        <f>[16]Model!$K$13</f>
        <v>0.35687768039094442</v>
      </c>
      <c r="K13" s="33">
        <f>[16]Model!$E$16</f>
        <v>-4.4842603785457569E-2</v>
      </c>
      <c r="L13" s="33">
        <f>[16]Model!$F$16</f>
        <v>0.33492831261593947</v>
      </c>
      <c r="M13" s="33">
        <f>[16]Model!$K$16</f>
        <v>0.22674103488280956</v>
      </c>
      <c r="N13" s="33">
        <f t="shared" si="0"/>
        <v>0.18065224143791062</v>
      </c>
      <c r="O13" s="34">
        <f>[16]Model!$A$6</f>
        <v>15.352221006564552</v>
      </c>
      <c r="P13" s="34">
        <f>[16]Model!$A$7</f>
        <v>63.781500000000001</v>
      </c>
      <c r="Q13" s="35">
        <f>[16]Model!$C$7</f>
        <v>1.6462453846334751E-2</v>
      </c>
      <c r="R13" s="33">
        <f>[16]Model!$C$3</f>
        <v>0.53010000000000002</v>
      </c>
      <c r="S13" s="33">
        <f>[16]Model!$C$5</f>
        <v>0.24070021881838075</v>
      </c>
      <c r="T13" s="33">
        <f>[16]Model!$C$6</f>
        <v>0.2527352297592998</v>
      </c>
      <c r="U13" s="33">
        <f>[16]Model!$E$7</f>
        <v>0.47547381313183734</v>
      </c>
      <c r="V13" s="36">
        <f>[16]Model!$G$7</f>
        <v>7.3051890941073006E-2</v>
      </c>
      <c r="W13" s="33">
        <f>[16]Model!$G$3</f>
        <v>-2.1064740201799114E-2</v>
      </c>
      <c r="X13" s="39">
        <f>[16]Model!$A$3</f>
        <v>14031930000</v>
      </c>
      <c r="Y13" s="9" t="str" cm="1">
        <f t="array" ref="Y13">_FV(A13,"Industry")</f>
        <v>Software &amp; IT Services</v>
      </c>
      <c r="Z13" s="41" cm="1">
        <f t="array" ref="Z13">_FV(A13,"Year incorporated",TRUE)</f>
        <v>1998</v>
      </c>
      <c r="AA13" s="8" t="str" cm="1">
        <f t="array" ref="AA13">_FV(A13,"Description")</f>
        <v>Manhattan Associates, Inc. is a developer and provider of supply chain commerce solutions. The Company operates through three geographical segments: North and Latin America; Europe, the Middle East and Africa (EMEA); and Asia Pacific (APAC). It is engaged in developing, selling, deploying, servicing, and maintaining software solutions designed to manage supply chains, inventory and omnichannel operations for retailers, wholesalers, manufacturers, logistics providers and other organizations. Its solutions consist of software, services, and hardware, which coordinates people, workflows, assets, events, and tasks across the functions linked in a supply chain from planning through execution. Its supply chain solutions consist of three components: Distribution Management, Transportation Management, and Visibility. Its Omni-Channel Solutions include Enterprise Omnichannel Solutions, Omnichannel Solutions for the Store. Its Inventory Solutions include Inventory Optimization and Planning.</v>
      </c>
      <c r="AB13" s="5" t="str" cm="1">
        <f t="array" ref="AB13">_FV(A13,"Currency")</f>
        <v>USD</v>
      </c>
    </row>
    <row r="14" spans="1:31" ht="50" customHeight="1">
      <c r="A14" s="57" t="e" vm="39">
        <v>#VALUE!</v>
      </c>
      <c r="B14" s="38" cm="1">
        <f t="array" ref="B14">_FV(A14,"Price")</f>
        <v>435.23</v>
      </c>
      <c r="C14" s="38">
        <f>[39]Model!$K$6</f>
        <v>129.8420079283309</v>
      </c>
      <c r="D14" s="33">
        <f>[39]Model!$K$7</f>
        <v>-0.70167036296135166</v>
      </c>
      <c r="E14" s="33">
        <f>[39]Model!$E$11</f>
        <v>0.46951985735572488</v>
      </c>
      <c r="F14" s="33">
        <f>[39]Model!$F$11</f>
        <v>0.25073985234104867</v>
      </c>
      <c r="G14" s="33">
        <f>[39]Model!$K$11</f>
        <v>0.2616465881801347</v>
      </c>
      <c r="H14" s="33">
        <f>[39]Model!$E$13</f>
        <v>0.12556620805172281</v>
      </c>
      <c r="I14" s="33">
        <f>[39]Model!$F$13</f>
        <v>-1.5587756732812581</v>
      </c>
      <c r="J14" s="33">
        <f>[39]Model!$K$13</f>
        <v>0.40954618727782977</v>
      </c>
      <c r="K14" s="33">
        <f>[39]Model!$E$16</f>
        <v>17.510989010989011</v>
      </c>
      <c r="L14" s="33">
        <f>[39]Model!$F$16</f>
        <v>-11.759869397447314</v>
      </c>
      <c r="M14" s="33">
        <f>[39]Model!$K$16</f>
        <v>0.37084780780919524</v>
      </c>
      <c r="N14" s="33">
        <f t="shared" si="0"/>
        <v>0.13830653722011158</v>
      </c>
      <c r="O14" s="34">
        <f>[39]Model!$A$6</f>
        <v>19.334569714819427</v>
      </c>
      <c r="P14" s="34">
        <f>[39]Model!$A$7</f>
        <v>160.88766301554404</v>
      </c>
      <c r="Q14" s="35">
        <f>[39]Model!$C$7</f>
        <v>7.004533374771367E-3</v>
      </c>
      <c r="R14" s="33">
        <f>[39]Model!$C$3</f>
        <v>0.74069999999999991</v>
      </c>
      <c r="S14" s="33">
        <f>[39]Model!$C$5</f>
        <v>0.12017434620174346</v>
      </c>
      <c r="T14" s="33">
        <f>[39]Model!$C$6</f>
        <v>0.13542963885429637</v>
      </c>
      <c r="U14" s="33">
        <f>[39]Model!$E$7</f>
        <v>-9.8919903755614894E-2</v>
      </c>
      <c r="V14" s="36">
        <f>[39]Model!$G$7</f>
        <v>1.3422112000542321</v>
      </c>
      <c r="W14" s="33">
        <f>[39]Model!$G$3</f>
        <v>9.6077397197960601E-3</v>
      </c>
      <c r="X14" s="39">
        <f>[39]Model!$A$3</f>
        <v>31051318962</v>
      </c>
      <c r="Y14" s="43" t="str" cm="1">
        <f t="array" ref="Y14">_FV(A14,"Industry")</f>
        <v>Software &amp; IT Services</v>
      </c>
      <c r="Z14" s="41" cm="1">
        <f t="array" ref="Z14">_FV(A14,"Year incorporated",TRUE)</f>
        <v>2007</v>
      </c>
      <c r="AA14" s="8" t="str" cm="1">
        <f t="array" ref="AA14">_FV(A14,"Description")</f>
        <v>MongoDB, Inc. is a developer data platform company. Its developer data platform is an integrated set of databases and related services that allow development teams to address the growing variety of modern application requirements. Its core offerings are MongoDB Atlas and MongoDB Enterprise Advanced. MongoDB Atlas is its managed multi-cloud database-as-a-service offering that includes an integrated set of database and related services. MongoDB Atlas provides customers with a managed offering that includes automated provisioning and healing, comprehensive system monitoring, managed backup and restore, default security and other features. MongoDB Enterprise Advanced is its self-managed commercial offering for enterprise customers that can run in the cloud, on-premises or in a hybrid environment. It provides professional services to its customers, including consulting and training. It has over 40,800 customers spanning a range of industries in more than 100 countries around the world.</v>
      </c>
      <c r="AB14" s="4"/>
      <c r="AC14" s="22"/>
      <c r="AD14" s="23"/>
    </row>
  </sheetData>
  <autoFilter ref="A1:X1" xr:uid="{FAB1ACF9-D4B9-FB4D-8299-9FC1FBDA430F}">
    <sortState xmlns:xlrd2="http://schemas.microsoft.com/office/spreadsheetml/2017/richdata2" ref="A2:X14">
      <sortCondition descending="1" ref="D1:D14"/>
    </sortState>
  </autoFilter>
  <conditionalFormatting sqref="G15:N1048576">
    <cfRule type="colorScale" priority="21852">
      <colorScale>
        <cfvo type="min"/>
        <cfvo type="percentile" val="50"/>
        <cfvo type="max"/>
        <color rgb="FFF8696B"/>
        <color rgb="FFFCFCFF"/>
        <color rgb="FF63BE7B"/>
      </colorScale>
    </cfRule>
  </conditionalFormatting>
  <conditionalFormatting sqref="H1">
    <cfRule type="colorScale" priority="21851">
      <colorScale>
        <cfvo type="min"/>
        <cfvo type="percentile" val="50"/>
        <cfvo type="max"/>
        <color rgb="FFF8696B"/>
        <color rgb="FFFCFCFF"/>
        <color rgb="FF63BE7B"/>
      </colorScale>
    </cfRule>
  </conditionalFormatting>
  <conditionalFormatting sqref="H15:H1048576 H1">
    <cfRule type="colorScale" priority="21853">
      <colorScale>
        <cfvo type="min"/>
        <cfvo type="percentile" val="50"/>
        <cfvo type="max"/>
        <color rgb="FFF8696B"/>
        <color rgb="FFFCFCFF"/>
        <color rgb="FF5A8AC6"/>
      </colorScale>
    </cfRule>
  </conditionalFormatting>
  <conditionalFormatting sqref="I1:N1 G1">
    <cfRule type="colorScale" priority="21854">
      <colorScale>
        <cfvo type="min"/>
        <cfvo type="percentile" val="50"/>
        <cfvo type="max"/>
        <color rgb="FFF8696B"/>
        <color rgb="FFFCFCFF"/>
        <color rgb="FF63BE7B"/>
      </colorScale>
    </cfRule>
  </conditionalFormatting>
  <conditionalFormatting sqref="D3">
    <cfRule type="colorScale" priority="11849">
      <colorScale>
        <cfvo type="min"/>
        <cfvo type="percentile" val="50"/>
        <cfvo type="max"/>
        <color rgb="FFF8696B"/>
        <color rgb="FFFCFCFF"/>
        <color rgb="FF63BE7B"/>
      </colorScale>
    </cfRule>
    <cfRule type="colorScale" priority="11870">
      <colorScale>
        <cfvo type="min"/>
        <cfvo type="percentile" val="50"/>
        <cfvo type="max"/>
        <color rgb="FFF8696B"/>
        <color rgb="FFFCFCFF"/>
        <color rgb="FF63BE7B"/>
      </colorScale>
    </cfRule>
    <cfRule type="colorScale" priority="11873">
      <colorScale>
        <cfvo type="min"/>
        <cfvo type="percentile" val="50"/>
        <cfvo type="max"/>
        <color rgb="FFF8696B"/>
        <color rgb="FFFCFCFF"/>
        <color rgb="FF63BE7B"/>
      </colorScale>
    </cfRule>
    <cfRule type="colorScale" priority="11874">
      <colorScale>
        <cfvo type="min"/>
        <cfvo type="max"/>
        <color rgb="FFFCFCFF"/>
        <color rgb="FF63BE7B"/>
      </colorScale>
    </cfRule>
    <cfRule type="colorScale" priority="11894">
      <colorScale>
        <cfvo type="min"/>
        <cfvo type="percentile" val="50"/>
        <cfvo type="max"/>
        <color rgb="FFF8696B"/>
        <color rgb="FFFCFCFF"/>
        <color rgb="FF63BE7B"/>
      </colorScale>
    </cfRule>
    <cfRule type="colorScale" priority="11895">
      <colorScale>
        <cfvo type="min"/>
        <cfvo type="percentile" val="50"/>
        <cfvo type="max"/>
        <color rgb="FFF8696B"/>
        <color rgb="FFFCFCFF"/>
        <color rgb="FF63BE7B"/>
      </colorScale>
    </cfRule>
    <cfRule type="colorScale" priority="11909">
      <colorScale>
        <cfvo type="min"/>
        <cfvo type="percentile" val="50"/>
        <cfvo type="max"/>
        <color rgb="FFF8696B"/>
        <color rgb="FFFCFCFF"/>
        <color rgb="FF63BE7B"/>
      </colorScale>
    </cfRule>
    <cfRule type="colorScale" priority="11927">
      <colorScale>
        <cfvo type="min"/>
        <cfvo type="percentile" val="50"/>
        <cfvo type="max"/>
        <color rgb="FFF8696B"/>
        <color rgb="FFFCFCFF"/>
        <color rgb="FF63BE7B"/>
      </colorScale>
    </cfRule>
    <cfRule type="colorScale" priority="11934">
      <colorScale>
        <cfvo type="min"/>
        <cfvo type="percentile" val="50"/>
        <cfvo type="max"/>
        <color rgb="FFF8696B"/>
        <color rgb="FFFCFCFF"/>
        <color rgb="FF63BE7B"/>
      </colorScale>
    </cfRule>
    <cfRule type="colorScale" priority="11948">
      <colorScale>
        <cfvo type="min"/>
        <cfvo type="percentile" val="50"/>
        <cfvo type="max"/>
        <color rgb="FFF8696B"/>
        <color rgb="FFFCFCFF"/>
        <color rgb="FF63BE7B"/>
      </colorScale>
    </cfRule>
    <cfRule type="colorScale" priority="11993">
      <colorScale>
        <cfvo type="min"/>
        <cfvo type="percentile" val="50"/>
        <cfvo type="max"/>
        <color rgb="FFF8696B"/>
        <color rgb="FFFCFCFF"/>
        <color rgb="FF63BE7B"/>
      </colorScale>
    </cfRule>
    <cfRule type="colorScale" priority="12014">
      <colorScale>
        <cfvo type="min"/>
        <cfvo type="percentile" val="50"/>
        <cfvo type="max"/>
        <color rgb="FFF8696B"/>
        <color rgb="FFFCFCFF"/>
        <color rgb="FF63BE7B"/>
      </colorScale>
    </cfRule>
    <cfRule type="colorScale" priority="12100">
      <colorScale>
        <cfvo type="min"/>
        <cfvo type="percentile" val="50"/>
        <cfvo type="max"/>
        <color rgb="FFF8696B"/>
        <color rgb="FFFCFCFF"/>
        <color rgb="FF63BE7B"/>
      </colorScale>
    </cfRule>
    <cfRule type="colorScale" priority="12151">
      <colorScale>
        <cfvo type="min"/>
        <cfvo type="percentile" val="50"/>
        <cfvo type="max"/>
        <color rgb="FFF8696B"/>
        <color rgb="FFFCFCFF"/>
        <color rgb="FF63BE7B"/>
      </colorScale>
    </cfRule>
    <cfRule type="colorScale" priority="12176">
      <colorScale>
        <cfvo type="min"/>
        <cfvo type="percentile" val="50"/>
        <cfvo type="max"/>
        <color rgb="FFF8696B"/>
        <color rgb="FFFCFCFF"/>
        <color rgb="FF63BE7B"/>
      </colorScale>
    </cfRule>
    <cfRule type="colorScale" priority="12183">
      <colorScale>
        <cfvo type="min"/>
        <cfvo type="percentile" val="50"/>
        <cfvo type="max"/>
        <color rgb="FFF8696B"/>
        <color rgb="FFFCFCFF"/>
        <color rgb="FF63BE7B"/>
      </colorScale>
    </cfRule>
  </conditionalFormatting>
  <conditionalFormatting sqref="E3">
    <cfRule type="colorScale" priority="11893">
      <colorScale>
        <cfvo type="min"/>
        <cfvo type="max"/>
        <color rgb="FFFCFCFF"/>
        <color rgb="FF63BE7B"/>
      </colorScale>
    </cfRule>
    <cfRule type="colorScale" priority="11915">
      <colorScale>
        <cfvo type="min"/>
        <cfvo type="max"/>
        <color rgb="FFFCFCFF"/>
        <color rgb="FF63BE7B"/>
      </colorScale>
    </cfRule>
    <cfRule type="colorScale" priority="12013">
      <colorScale>
        <cfvo type="min"/>
        <cfvo type="max"/>
        <color rgb="FFFCFCFF"/>
        <color rgb="FF63BE7B"/>
      </colorScale>
    </cfRule>
    <cfRule type="colorScale" priority="12088">
      <colorScale>
        <cfvo type="min"/>
        <cfvo type="percentile" val="50"/>
        <cfvo type="max"/>
        <color rgb="FFF8696B"/>
        <color rgb="FFFCFCFF"/>
        <color rgb="FF63BE7B"/>
      </colorScale>
    </cfRule>
    <cfRule type="colorScale" priority="12089">
      <colorScale>
        <cfvo type="min"/>
        <cfvo type="max"/>
        <color rgb="FFFCFCFF"/>
        <color rgb="FF63BE7B"/>
      </colorScale>
    </cfRule>
    <cfRule type="colorScale" priority="12090">
      <colorScale>
        <cfvo type="min"/>
        <cfvo type="percentile" val="50"/>
        <cfvo type="max"/>
        <color rgb="FFF8696B"/>
        <color rgb="FFFCFCFF"/>
        <color rgb="FF63BE7B"/>
      </colorScale>
    </cfRule>
    <cfRule type="colorScale" priority="12099">
      <colorScale>
        <cfvo type="min"/>
        <cfvo type="max"/>
        <color rgb="FFFCFCFF"/>
        <color rgb="FF63BE7B"/>
      </colorScale>
    </cfRule>
    <cfRule type="colorScale" priority="12132">
      <colorScale>
        <cfvo type="min"/>
        <cfvo type="max"/>
        <color rgb="FFFCFCFF"/>
        <color rgb="FF63BE7B"/>
      </colorScale>
    </cfRule>
    <cfRule type="colorScale" priority="12175">
      <colorScale>
        <cfvo type="min"/>
        <cfvo type="max"/>
        <color rgb="FFFCFCFF"/>
        <color rgb="FF63BE7B"/>
      </colorScale>
    </cfRule>
  </conditionalFormatting>
  <conditionalFormatting sqref="N3">
    <cfRule type="colorScale" priority="12133">
      <colorScale>
        <cfvo type="min"/>
        <cfvo type="max"/>
        <color rgb="FFFCFCFF"/>
        <color rgb="FF63BE7B"/>
      </colorScale>
    </cfRule>
    <cfRule type="colorScale" priority="12134">
      <colorScale>
        <cfvo type="min"/>
        <cfvo type="max"/>
        <color rgb="FFFCFCFF"/>
        <color rgb="FF63BE7B"/>
      </colorScale>
    </cfRule>
    <cfRule type="colorScale" priority="12135">
      <colorScale>
        <cfvo type="min"/>
        <cfvo type="percentile" val="50"/>
        <cfvo type="max"/>
        <color rgb="FFF8696B"/>
        <color rgb="FFFFEB84"/>
        <color rgb="FF63BE7B"/>
      </colorScale>
    </cfRule>
    <cfRule type="colorScale" priority="12136">
      <colorScale>
        <cfvo type="min"/>
        <cfvo type="max"/>
        <color rgb="FFFFEF9C"/>
        <color rgb="FF63BE7B"/>
      </colorScale>
    </cfRule>
  </conditionalFormatting>
  <conditionalFormatting sqref="F3">
    <cfRule type="colorScale" priority="11892">
      <colorScale>
        <cfvo type="min"/>
        <cfvo type="max"/>
        <color rgb="FFFCFCFF"/>
        <color rgb="FF63BE7B"/>
      </colorScale>
    </cfRule>
    <cfRule type="colorScale" priority="11914">
      <colorScale>
        <cfvo type="min"/>
        <cfvo type="max"/>
        <color rgb="FFFCFCFF"/>
        <color rgb="FF63BE7B"/>
      </colorScale>
    </cfRule>
    <cfRule type="colorScale" priority="12011">
      <colorScale>
        <cfvo type="min"/>
        <cfvo type="percentile" val="50"/>
        <cfvo type="max"/>
        <color rgb="FFF8696B"/>
        <color rgb="FFFCFCFF"/>
        <color rgb="FF63BE7B"/>
      </colorScale>
    </cfRule>
    <cfRule type="colorScale" priority="12012">
      <colorScale>
        <cfvo type="min"/>
        <cfvo type="max"/>
        <color rgb="FFFCFCFF"/>
        <color rgb="FF63BE7B"/>
      </colorScale>
    </cfRule>
    <cfRule type="colorScale" priority="12084">
      <colorScale>
        <cfvo type="min"/>
        <cfvo type="max"/>
        <color rgb="FFFCFCFF"/>
        <color rgb="FF63BE7B"/>
      </colorScale>
    </cfRule>
    <cfRule type="colorScale" priority="12085">
      <colorScale>
        <cfvo type="min"/>
        <cfvo type="percentile" val="50"/>
        <cfvo type="max"/>
        <color rgb="FFF8696B"/>
        <color rgb="FFFCFCFF"/>
        <color rgb="FF63BE7B"/>
      </colorScale>
    </cfRule>
    <cfRule type="colorScale" priority="12086">
      <colorScale>
        <cfvo type="min"/>
        <cfvo type="max"/>
        <color rgb="FFFCFCFF"/>
        <color rgb="FF63BE7B"/>
      </colorScale>
    </cfRule>
    <cfRule type="colorScale" priority="12087">
      <colorScale>
        <cfvo type="min"/>
        <cfvo type="percentile" val="50"/>
        <cfvo type="max"/>
        <color rgb="FFF8696B"/>
        <color rgb="FFFCFCFF"/>
        <color rgb="FF63BE7B"/>
      </colorScale>
    </cfRule>
    <cfRule type="colorScale" priority="12098">
      <colorScale>
        <cfvo type="min"/>
        <cfvo type="max"/>
        <color rgb="FFFCFCFF"/>
        <color rgb="FF63BE7B"/>
      </colorScale>
    </cfRule>
    <cfRule type="colorScale" priority="12131">
      <colorScale>
        <cfvo type="min"/>
        <cfvo type="max"/>
        <color rgb="FFFCFCFF"/>
        <color rgb="FF63BE7B"/>
      </colorScale>
    </cfRule>
    <cfRule type="colorScale" priority="12160">
      <colorScale>
        <cfvo type="min"/>
        <cfvo type="max"/>
        <color rgb="FFFCFCFF"/>
        <color rgb="FF63BE7B"/>
      </colorScale>
    </cfRule>
  </conditionalFormatting>
  <conditionalFormatting sqref="G3">
    <cfRule type="colorScale" priority="11848">
      <colorScale>
        <cfvo type="min"/>
        <cfvo type="max"/>
        <color rgb="FFFCFCFF"/>
        <color rgb="FF63BE7B"/>
      </colorScale>
    </cfRule>
    <cfRule type="colorScale" priority="11869">
      <colorScale>
        <cfvo type="min"/>
        <cfvo type="max"/>
        <color rgb="FFFCFCFF"/>
        <color rgb="FF63BE7B"/>
      </colorScale>
    </cfRule>
    <cfRule type="colorScale" priority="11891">
      <colorScale>
        <cfvo type="min"/>
        <cfvo type="max"/>
        <color rgb="FFFCFCFF"/>
        <color rgb="FF63BE7B"/>
      </colorScale>
    </cfRule>
    <cfRule type="colorScale" priority="11908">
      <colorScale>
        <cfvo type="min"/>
        <cfvo type="max"/>
        <color rgb="FFFCFCFF"/>
        <color rgb="FF63BE7B"/>
      </colorScale>
    </cfRule>
    <cfRule type="colorScale" priority="11926">
      <colorScale>
        <cfvo type="min"/>
        <cfvo type="max"/>
        <color rgb="FFFCFCFF"/>
        <color rgb="FF63BE7B"/>
      </colorScale>
    </cfRule>
    <cfRule type="colorScale" priority="11933">
      <colorScale>
        <cfvo type="min"/>
        <cfvo type="max"/>
        <color rgb="FFFCFCFF"/>
        <color rgb="FF63BE7B"/>
      </colorScale>
    </cfRule>
    <cfRule type="colorScale" priority="11947">
      <colorScale>
        <cfvo type="min"/>
        <cfvo type="max"/>
        <color rgb="FFFCFCFF"/>
        <color rgb="FF63BE7B"/>
      </colorScale>
    </cfRule>
    <cfRule type="colorScale" priority="11960">
      <colorScale>
        <cfvo type="min"/>
        <cfvo type="max"/>
        <color rgb="FFFCFCFF"/>
        <color rgb="FF63BE7B"/>
      </colorScale>
    </cfRule>
    <cfRule type="colorScale" priority="11992">
      <colorScale>
        <cfvo type="min"/>
        <cfvo type="max"/>
        <color rgb="FFFCFCFF"/>
        <color rgb="FF63BE7B"/>
      </colorScale>
    </cfRule>
    <cfRule type="colorScale" priority="12009">
      <colorScale>
        <cfvo type="min"/>
        <cfvo type="percentile" val="50"/>
        <cfvo type="max"/>
        <color rgb="FFF8696B"/>
        <color rgb="FFFCFCFF"/>
        <color rgb="FF63BE7B"/>
      </colorScale>
    </cfRule>
    <cfRule type="colorScale" priority="12010">
      <colorScale>
        <cfvo type="min"/>
        <cfvo type="max"/>
        <color rgb="FFFCFCFF"/>
        <color rgb="FF63BE7B"/>
      </colorScale>
    </cfRule>
    <cfRule type="colorScale" priority="12081">
      <colorScale>
        <cfvo type="min"/>
        <cfvo type="max"/>
        <color rgb="FFFCFCFF"/>
        <color rgb="FF63BE7B"/>
      </colorScale>
    </cfRule>
    <cfRule type="colorScale" priority="12082">
      <colorScale>
        <cfvo type="min"/>
        <cfvo type="percentile" val="50"/>
        <cfvo type="max"/>
        <color rgb="FFF8696B"/>
        <color rgb="FFFCFCFF"/>
        <color rgb="FF63BE7B"/>
      </colorScale>
    </cfRule>
    <cfRule type="colorScale" priority="12083">
      <colorScale>
        <cfvo type="min"/>
        <cfvo type="percentile" val="50"/>
        <cfvo type="max"/>
        <color rgb="FFF8696B"/>
        <color rgb="FFFCFCFF"/>
        <color rgb="FF63BE7B"/>
      </colorScale>
    </cfRule>
    <cfRule type="colorScale" priority="12097">
      <colorScale>
        <cfvo type="min"/>
        <cfvo type="max"/>
        <color rgb="FFFCFCFF"/>
        <color rgb="FF63BE7B"/>
      </colorScale>
    </cfRule>
    <cfRule type="colorScale" priority="12130">
      <colorScale>
        <cfvo type="min"/>
        <cfvo type="max"/>
        <color rgb="FFFCFCFF"/>
        <color rgb="FF63BE7B"/>
      </colorScale>
    </cfRule>
    <cfRule type="colorScale" priority="12150">
      <colorScale>
        <cfvo type="min"/>
        <cfvo type="max"/>
        <color rgb="FFFCFCFF"/>
        <color rgb="FF63BE7B"/>
      </colorScale>
    </cfRule>
    <cfRule type="colorScale" priority="12155">
      <colorScale>
        <cfvo type="min"/>
        <cfvo type="max"/>
        <color rgb="FFFCFCFF"/>
        <color rgb="FF63BE7B"/>
      </colorScale>
    </cfRule>
    <cfRule type="colorScale" priority="12165">
      <colorScale>
        <cfvo type="min"/>
        <cfvo type="max"/>
        <color rgb="FFFCFCFF"/>
        <color rgb="FF63BE7B"/>
      </colorScale>
    </cfRule>
    <cfRule type="colorScale" priority="12166">
      <colorScale>
        <cfvo type="min"/>
        <cfvo type="percentile" val="50"/>
        <cfvo type="max"/>
        <color rgb="FFF8696B"/>
        <color rgb="FFFCFCFF"/>
        <color rgb="FF63BE7B"/>
      </colorScale>
    </cfRule>
    <cfRule type="colorScale" priority="12168">
      <colorScale>
        <cfvo type="min"/>
        <cfvo type="max"/>
        <color rgb="FFFCFCFF"/>
        <color rgb="FF63BE7B"/>
      </colorScale>
    </cfRule>
  </conditionalFormatting>
  <conditionalFormatting sqref="H3">
    <cfRule type="colorScale" priority="11890">
      <colorScale>
        <cfvo type="min"/>
        <cfvo type="max"/>
        <color rgb="FFFCFCFF"/>
        <color rgb="FF63BE7B"/>
      </colorScale>
    </cfRule>
    <cfRule type="colorScale" priority="11913">
      <colorScale>
        <cfvo type="min"/>
        <cfvo type="max"/>
        <color rgb="FFFCFCFF"/>
        <color rgb="FF63BE7B"/>
      </colorScale>
    </cfRule>
    <cfRule type="colorScale" priority="12008">
      <colorScale>
        <cfvo type="min"/>
        <cfvo type="percentile" val="50"/>
        <cfvo type="max"/>
        <color rgb="FFF8696B"/>
        <color rgb="FFFCFCFF"/>
        <color rgb="FF63BE7B"/>
      </colorScale>
    </cfRule>
    <cfRule type="colorScale" priority="12016">
      <colorScale>
        <cfvo type="min"/>
        <cfvo type="percentile" val="50"/>
        <cfvo type="max"/>
        <color rgb="FFF8696B"/>
        <color rgb="FFFCFCFF"/>
        <color rgb="FF63BE7B"/>
      </colorScale>
    </cfRule>
    <cfRule type="colorScale" priority="12017">
      <colorScale>
        <cfvo type="min"/>
        <cfvo type="max"/>
        <color rgb="FFFCFCFF"/>
        <color rgb="FF63BE7B"/>
      </colorScale>
    </cfRule>
    <cfRule type="colorScale" priority="12028">
      <colorScale>
        <cfvo type="min"/>
        <cfvo type="max"/>
        <color rgb="FFFCFCFF"/>
        <color rgb="FF63BE7B"/>
      </colorScale>
    </cfRule>
    <cfRule type="colorScale" priority="12091">
      <colorScale>
        <cfvo type="min"/>
        <cfvo type="percentile" val="50"/>
        <cfvo type="max"/>
        <color rgb="FFF8696B"/>
        <color rgb="FFFCFCFF"/>
        <color rgb="FF5A8AC6"/>
      </colorScale>
    </cfRule>
    <cfRule type="colorScale" priority="12094">
      <colorScale>
        <cfvo type="min"/>
        <cfvo type="percentile" val="50"/>
        <cfvo type="max"/>
        <color rgb="FFF8696B"/>
        <color rgb="FFFCFCFF"/>
        <color rgb="FF63BE7B"/>
      </colorScale>
    </cfRule>
    <cfRule type="colorScale" priority="12095">
      <colorScale>
        <cfvo type="min"/>
        <cfvo type="max"/>
        <color rgb="FFFCFCFF"/>
        <color rgb="FF63BE7B"/>
      </colorScale>
    </cfRule>
    <cfRule type="colorScale" priority="12096">
      <colorScale>
        <cfvo type="min"/>
        <cfvo type="percentile" val="50"/>
        <cfvo type="max"/>
        <color rgb="FFF8696B"/>
        <color rgb="FFFCFCFF"/>
        <color rgb="FF63BE7B"/>
      </colorScale>
    </cfRule>
    <cfRule type="colorScale" priority="12122">
      <colorScale>
        <cfvo type="min"/>
        <cfvo type="percentile" val="50"/>
        <cfvo type="max"/>
        <color rgb="FFF8696B"/>
        <color rgb="FFFCFCFF"/>
        <color rgb="FF63BE7B"/>
      </colorScale>
    </cfRule>
    <cfRule type="colorScale" priority="12129">
      <colorScale>
        <cfvo type="min"/>
        <cfvo type="max"/>
        <color rgb="FFFCFCFF"/>
        <color rgb="FF63BE7B"/>
      </colorScale>
    </cfRule>
    <cfRule type="colorScale" priority="12159">
      <colorScale>
        <cfvo type="min"/>
        <cfvo type="max"/>
        <color rgb="FFFCFCFF"/>
        <color rgb="FF63BE7B"/>
      </colorScale>
    </cfRule>
  </conditionalFormatting>
  <conditionalFormatting sqref="I3">
    <cfRule type="colorScale" priority="11889">
      <colorScale>
        <cfvo type="min"/>
        <cfvo type="max"/>
        <color rgb="FFFCFCFF"/>
        <color rgb="FF63BE7B"/>
      </colorScale>
    </cfRule>
    <cfRule type="colorScale" priority="11912">
      <colorScale>
        <cfvo type="min"/>
        <cfvo type="max"/>
        <color rgb="FFFCFCFF"/>
        <color rgb="FF63BE7B"/>
      </colorScale>
    </cfRule>
    <cfRule type="colorScale" priority="12007">
      <colorScale>
        <cfvo type="min"/>
        <cfvo type="percentile" val="50"/>
        <cfvo type="max"/>
        <color rgb="FFF8696B"/>
        <color rgb="FFFCFCFF"/>
        <color rgb="FF63BE7B"/>
      </colorScale>
    </cfRule>
    <cfRule type="colorScale" priority="12027">
      <colorScale>
        <cfvo type="min"/>
        <cfvo type="max"/>
        <color rgb="FFFCFCFF"/>
        <color rgb="FF63BE7B"/>
      </colorScale>
    </cfRule>
    <cfRule type="colorScale" priority="12070">
      <colorScale>
        <cfvo type="min"/>
        <cfvo type="percentile" val="50"/>
        <cfvo type="max"/>
        <color rgb="FFF8696B"/>
        <color rgb="FFFCFCFF"/>
        <color rgb="FF63BE7B"/>
      </colorScale>
    </cfRule>
    <cfRule type="colorScale" priority="12071">
      <colorScale>
        <cfvo type="min"/>
        <cfvo type="max"/>
        <color rgb="FFFCFCFF"/>
        <color rgb="FF63BE7B"/>
      </colorScale>
    </cfRule>
    <cfRule type="colorScale" priority="12072">
      <colorScale>
        <cfvo type="min"/>
        <cfvo type="percentile" val="50"/>
        <cfvo type="max"/>
        <color rgb="FFF8696B"/>
        <color rgb="FFFCFCFF"/>
        <color rgb="FF63BE7B"/>
      </colorScale>
    </cfRule>
    <cfRule type="colorScale" priority="12073">
      <colorScale>
        <cfvo type="min"/>
        <cfvo type="percentile" val="50"/>
        <cfvo type="max"/>
        <color rgb="FFF8696B"/>
        <color rgb="FFFCFCFF"/>
        <color rgb="FF5A8AC6"/>
      </colorScale>
    </cfRule>
    <cfRule type="colorScale" priority="12074">
      <colorScale>
        <cfvo type="min"/>
        <cfvo type="percentile" val="50"/>
        <cfvo type="max"/>
        <color rgb="FFF8696B"/>
        <color rgb="FFFCFCFF"/>
        <color rgb="FF63BE7B"/>
      </colorScale>
    </cfRule>
    <cfRule type="colorScale" priority="12075">
      <colorScale>
        <cfvo type="min"/>
        <cfvo type="percentile" val="50"/>
        <cfvo type="max"/>
        <color rgb="FFF8696B"/>
        <color rgb="FFFCFCFF"/>
        <color rgb="FF63BE7B"/>
      </colorScale>
    </cfRule>
    <cfRule type="colorScale" priority="12076">
      <colorScale>
        <cfvo type="min"/>
        <cfvo type="max"/>
        <color rgb="FFFCFCFF"/>
        <color rgb="FF63BE7B"/>
      </colorScale>
    </cfRule>
    <cfRule type="colorScale" priority="12077">
      <colorScale>
        <cfvo type="min"/>
        <cfvo type="percentile" val="50"/>
        <cfvo type="max"/>
        <color rgb="FFF8696B"/>
        <color rgb="FFFCFCFF"/>
        <color rgb="FF63BE7B"/>
      </colorScale>
    </cfRule>
    <cfRule type="colorScale" priority="12078">
      <colorScale>
        <cfvo type="min"/>
        <cfvo type="percentile" val="50"/>
        <cfvo type="max"/>
        <color rgb="FFF8696B"/>
        <color rgb="FFFCFCFF"/>
        <color rgb="FF63BE7B"/>
      </colorScale>
    </cfRule>
    <cfRule type="colorScale" priority="12079">
      <colorScale>
        <cfvo type="min"/>
        <cfvo type="max"/>
        <color rgb="FFFCFCFF"/>
        <color rgb="FF63BE7B"/>
      </colorScale>
    </cfRule>
    <cfRule type="colorScale" priority="12080">
      <colorScale>
        <cfvo type="min"/>
        <cfvo type="percentile" val="50"/>
        <cfvo type="max"/>
        <color rgb="FFF8696B"/>
        <color rgb="FFFCFCFF"/>
        <color rgb="FF63BE7B"/>
      </colorScale>
    </cfRule>
    <cfRule type="colorScale" priority="12121">
      <colorScale>
        <cfvo type="min"/>
        <cfvo type="percentile" val="50"/>
        <cfvo type="max"/>
        <color rgb="FFF8696B"/>
        <color rgb="FFFCFCFF"/>
        <color rgb="FF63BE7B"/>
      </colorScale>
    </cfRule>
    <cfRule type="colorScale" priority="12124">
      <colorScale>
        <cfvo type="min"/>
        <cfvo type="max"/>
        <color rgb="FFFCFCFF"/>
        <color rgb="FF63BE7B"/>
      </colorScale>
    </cfRule>
    <cfRule type="colorScale" priority="12158">
      <colorScale>
        <cfvo type="min"/>
        <cfvo type="max"/>
        <color rgb="FFFCFCFF"/>
        <color rgb="FF63BE7B"/>
      </colorScale>
    </cfRule>
  </conditionalFormatting>
  <conditionalFormatting sqref="J3">
    <cfRule type="colorScale" priority="11847">
      <colorScale>
        <cfvo type="min"/>
        <cfvo type="max"/>
        <color rgb="FFFCFCFF"/>
        <color rgb="FF63BE7B"/>
      </colorScale>
    </cfRule>
    <cfRule type="colorScale" priority="11868">
      <colorScale>
        <cfvo type="min"/>
        <cfvo type="max"/>
        <color rgb="FFFCFCFF"/>
        <color rgb="FF63BE7B"/>
      </colorScale>
    </cfRule>
    <cfRule type="colorScale" priority="11888">
      <colorScale>
        <cfvo type="min"/>
        <cfvo type="max"/>
        <color rgb="FFFCFCFF"/>
        <color rgb="FF63BE7B"/>
      </colorScale>
    </cfRule>
    <cfRule type="colorScale" priority="11907">
      <colorScale>
        <cfvo type="min"/>
        <cfvo type="max"/>
        <color rgb="FFFCFCFF"/>
        <color rgb="FF63BE7B"/>
      </colorScale>
    </cfRule>
    <cfRule type="colorScale" priority="11925">
      <colorScale>
        <cfvo type="min"/>
        <cfvo type="max"/>
        <color rgb="FFFCFCFF"/>
        <color rgb="FF63BE7B"/>
      </colorScale>
    </cfRule>
    <cfRule type="colorScale" priority="11932">
      <colorScale>
        <cfvo type="min"/>
        <cfvo type="max"/>
        <color rgb="FFFCFCFF"/>
        <color rgb="FF63BE7B"/>
      </colorScale>
    </cfRule>
    <cfRule type="colorScale" priority="11946">
      <colorScale>
        <cfvo type="min"/>
        <cfvo type="max"/>
        <color rgb="FFFCFCFF"/>
        <color rgb="FF63BE7B"/>
      </colorScale>
    </cfRule>
    <cfRule type="colorScale" priority="11959">
      <colorScale>
        <cfvo type="min"/>
        <cfvo type="max"/>
        <color rgb="FFFCFCFF"/>
        <color rgb="FF63BE7B"/>
      </colorScale>
    </cfRule>
    <cfRule type="colorScale" priority="11991">
      <colorScale>
        <cfvo type="min"/>
        <cfvo type="max"/>
        <color rgb="FFFCFCFF"/>
        <color rgb="FF63BE7B"/>
      </colorScale>
    </cfRule>
    <cfRule type="colorScale" priority="11994">
      <colorScale>
        <cfvo type="min"/>
        <cfvo type="percentile" val="50"/>
        <cfvo type="max"/>
        <color rgb="FFF8696B"/>
        <color rgb="FFFCFCFF"/>
        <color rgb="FF63BE7B"/>
      </colorScale>
    </cfRule>
    <cfRule type="colorScale" priority="11995">
      <colorScale>
        <cfvo type="min"/>
        <cfvo type="max"/>
        <color rgb="FFFCFCFF"/>
        <color rgb="FF63BE7B"/>
      </colorScale>
    </cfRule>
    <cfRule type="colorScale" priority="12033">
      <colorScale>
        <cfvo type="min"/>
        <cfvo type="max"/>
        <color rgb="FFFCFCFF"/>
        <color rgb="FF63BE7B"/>
      </colorScale>
    </cfRule>
    <cfRule type="colorScale" priority="12034">
      <colorScale>
        <cfvo type="min"/>
        <cfvo type="percentile" val="50"/>
        <cfvo type="max"/>
        <color rgb="FFF8696B"/>
        <color rgb="FFFCFCFF"/>
        <color rgb="FF63BE7B"/>
      </colorScale>
    </cfRule>
    <cfRule type="colorScale" priority="12035">
      <colorScale>
        <cfvo type="min"/>
        <cfvo type="percentile" val="50"/>
        <cfvo type="max"/>
        <color rgb="FFF8696B"/>
        <color rgb="FFFCFCFF"/>
        <color rgb="FF63BE7B"/>
      </colorScale>
    </cfRule>
    <cfRule type="colorScale" priority="12092">
      <colorScale>
        <cfvo type="min"/>
        <cfvo type="max"/>
        <color rgb="FFFCFCFF"/>
        <color rgb="FF63BE7B"/>
      </colorScale>
    </cfRule>
    <cfRule type="colorScale" priority="12123">
      <colorScale>
        <cfvo type="min"/>
        <cfvo type="max"/>
        <color rgb="FFFCFCFF"/>
        <color rgb="FF63BE7B"/>
      </colorScale>
    </cfRule>
    <cfRule type="colorScale" priority="12149">
      <colorScale>
        <cfvo type="min"/>
        <cfvo type="max"/>
        <color rgb="FFFCFCFF"/>
        <color rgb="FF63BE7B"/>
      </colorScale>
    </cfRule>
    <cfRule type="colorScale" priority="12154">
      <colorScale>
        <cfvo type="min"/>
        <cfvo type="max"/>
        <color rgb="FFFCFCFF"/>
        <color rgb="FF63BE7B"/>
      </colorScale>
    </cfRule>
    <cfRule type="colorScale" priority="12163">
      <colorScale>
        <cfvo type="min"/>
        <cfvo type="max"/>
        <color rgb="FFFCFCFF"/>
        <color rgb="FF63BE7B"/>
      </colorScale>
    </cfRule>
    <cfRule type="colorScale" priority="12164">
      <colorScale>
        <cfvo type="min"/>
        <cfvo type="percentile" val="50"/>
        <cfvo type="max"/>
        <color rgb="FFF8696B"/>
        <color rgb="FFFCFCFF"/>
        <color rgb="FF63BE7B"/>
      </colorScale>
    </cfRule>
    <cfRule type="colorScale" priority="12167">
      <colorScale>
        <cfvo type="min"/>
        <cfvo type="max"/>
        <color rgb="FFFCFCFF"/>
        <color rgb="FF63BE7B"/>
      </colorScale>
    </cfRule>
  </conditionalFormatting>
  <conditionalFormatting sqref="K3">
    <cfRule type="colorScale" priority="11887">
      <colorScale>
        <cfvo type="min"/>
        <cfvo type="max"/>
        <color rgb="FFFCFCFF"/>
        <color rgb="FF63BE7B"/>
      </colorScale>
    </cfRule>
    <cfRule type="colorScale" priority="11911">
      <colorScale>
        <cfvo type="min"/>
        <cfvo type="max"/>
        <color rgb="FFFCFCFF"/>
        <color rgb="FF63BE7B"/>
      </colorScale>
    </cfRule>
    <cfRule type="colorScale" priority="12006">
      <colorScale>
        <cfvo type="min"/>
        <cfvo type="percentile" val="50"/>
        <cfvo type="max"/>
        <color rgb="FFF8696B"/>
        <color rgb="FFFCFCFF"/>
        <color rgb="FF63BE7B"/>
      </colorScale>
    </cfRule>
    <cfRule type="colorScale" priority="12025">
      <colorScale>
        <cfvo type="min"/>
        <cfvo type="max"/>
        <color rgb="FFFCFCFF"/>
        <color rgb="FF63BE7B"/>
      </colorScale>
    </cfRule>
    <cfRule type="colorScale" priority="12026">
      <colorScale>
        <cfvo type="min"/>
        <cfvo type="percentile" val="50"/>
        <cfvo type="max"/>
        <color rgb="FFF8696B"/>
        <color rgb="FFFCFCFF"/>
        <color rgb="FF63BE7B"/>
      </colorScale>
    </cfRule>
    <cfRule type="colorScale" priority="12069">
      <colorScale>
        <cfvo type="min"/>
        <cfvo type="percentile" val="50"/>
        <cfvo type="max"/>
        <color rgb="FFF8696B"/>
        <color rgb="FFFCFCFF"/>
        <color rgb="FF63BE7B"/>
      </colorScale>
    </cfRule>
    <cfRule type="colorScale" priority="12157">
      <colorScale>
        <cfvo type="min"/>
        <cfvo type="max"/>
        <color rgb="FFFCFCFF"/>
        <color rgb="FF63BE7B"/>
      </colorScale>
    </cfRule>
  </conditionalFormatting>
  <conditionalFormatting sqref="L3">
    <cfRule type="colorScale" priority="11886">
      <colorScale>
        <cfvo type="min"/>
        <cfvo type="max"/>
        <color rgb="FFFCFCFF"/>
        <color rgb="FF63BE7B"/>
      </colorScale>
    </cfRule>
    <cfRule type="colorScale" priority="11910">
      <colorScale>
        <cfvo type="min"/>
        <cfvo type="max"/>
        <color rgb="FFFCFCFF"/>
        <color rgb="FF63BE7B"/>
      </colorScale>
    </cfRule>
    <cfRule type="colorScale" priority="12005">
      <colorScale>
        <cfvo type="min"/>
        <cfvo type="percentile" val="50"/>
        <cfvo type="max"/>
        <color rgb="FFF8696B"/>
        <color rgb="FFFCFCFF"/>
        <color rgb="FF63BE7B"/>
      </colorScale>
    </cfRule>
    <cfRule type="colorScale" priority="12023">
      <colorScale>
        <cfvo type="min"/>
        <cfvo type="max"/>
        <color rgb="FFFCFCFF"/>
        <color rgb="FF63BE7B"/>
      </colorScale>
    </cfRule>
    <cfRule type="colorScale" priority="12024">
      <colorScale>
        <cfvo type="min"/>
        <cfvo type="percentile" val="50"/>
        <cfvo type="max"/>
        <color rgb="FFF8696B"/>
        <color rgb="FFFCFCFF"/>
        <color rgb="FF63BE7B"/>
      </colorScale>
    </cfRule>
    <cfRule type="colorScale" priority="12068">
      <colorScale>
        <cfvo type="min"/>
        <cfvo type="percentile" val="50"/>
        <cfvo type="max"/>
        <color rgb="FFF8696B"/>
        <color rgb="FFFCFCFF"/>
        <color rgb="FF63BE7B"/>
      </colorScale>
    </cfRule>
    <cfRule type="colorScale" priority="12156">
      <colorScale>
        <cfvo type="min"/>
        <cfvo type="max"/>
        <color rgb="FFFCFCFF"/>
        <color rgb="FF63BE7B"/>
      </colorScale>
    </cfRule>
  </conditionalFormatting>
  <conditionalFormatting sqref="M3">
    <cfRule type="colorScale" priority="11846">
      <colorScale>
        <cfvo type="min"/>
        <cfvo type="max"/>
        <color rgb="FFFCFCFF"/>
        <color rgb="FF63BE7B"/>
      </colorScale>
    </cfRule>
    <cfRule type="colorScale" priority="11867">
      <colorScale>
        <cfvo type="min"/>
        <cfvo type="max"/>
        <color rgb="FFFCFCFF"/>
        <color rgb="FF63BE7B"/>
      </colorScale>
    </cfRule>
    <cfRule type="colorScale" priority="11878">
      <colorScale>
        <cfvo type="min"/>
        <cfvo type="max"/>
        <color rgb="FFFCFCFF"/>
        <color rgb="FF63BE7B"/>
      </colorScale>
    </cfRule>
    <cfRule type="colorScale" priority="11898">
      <colorScale>
        <cfvo type="min"/>
        <cfvo type="max"/>
        <color rgb="FFFCFCFF"/>
        <color rgb="FF63BE7B"/>
      </colorScale>
    </cfRule>
    <cfRule type="colorScale" priority="11931">
      <colorScale>
        <cfvo type="min"/>
        <cfvo type="max"/>
        <color rgb="FFFCFCFF"/>
        <color rgb="FF63BE7B"/>
      </colorScale>
    </cfRule>
    <cfRule type="colorScale" priority="11937">
      <colorScale>
        <cfvo type="min"/>
        <cfvo type="max"/>
        <color rgb="FFFCFCFF"/>
        <color rgb="FF63BE7B"/>
      </colorScale>
    </cfRule>
    <cfRule type="colorScale" priority="11951">
      <colorScale>
        <cfvo type="min"/>
        <cfvo type="max"/>
        <color rgb="FFFCFCFF"/>
        <color rgb="FF63BE7B"/>
      </colorScale>
    </cfRule>
    <cfRule type="colorScale" priority="11977">
      <colorScale>
        <cfvo type="min"/>
        <cfvo type="max"/>
        <color rgb="FFFCFCFF"/>
        <color rgb="FF63BE7B"/>
      </colorScale>
    </cfRule>
    <cfRule type="colorScale" priority="11978">
      <colorScale>
        <cfvo type="min"/>
        <cfvo type="percentile" val="50"/>
        <cfvo type="max"/>
        <color rgb="FFF8696B"/>
        <color rgb="FFFCFCFF"/>
        <color rgb="FF63BE7B"/>
      </colorScale>
    </cfRule>
    <cfRule type="colorScale" priority="11979">
      <colorScale>
        <cfvo type="min"/>
        <cfvo type="max"/>
        <color rgb="FFFCFCFF"/>
        <color rgb="FF63BE7B"/>
      </colorScale>
    </cfRule>
    <cfRule type="colorScale" priority="11980">
      <colorScale>
        <cfvo type="min"/>
        <cfvo type="max"/>
        <color rgb="FFFCFCFF"/>
        <color rgb="FF63BE7B"/>
      </colorScale>
    </cfRule>
    <cfRule type="colorScale" priority="11981">
      <colorScale>
        <cfvo type="min"/>
        <cfvo type="percentile" val="50"/>
        <cfvo type="max"/>
        <color rgb="FFF8696B"/>
        <color rgb="FFFCFCFF"/>
        <color rgb="FF63BE7B"/>
      </colorScale>
    </cfRule>
    <cfRule type="colorScale" priority="11982">
      <colorScale>
        <cfvo type="min"/>
        <cfvo type="percentile" val="50"/>
        <cfvo type="max"/>
        <color rgb="FFF8696B"/>
        <color rgb="FFFCFCFF"/>
        <color rgb="FF63BE7B"/>
      </colorScale>
    </cfRule>
    <cfRule type="colorScale" priority="11983">
      <colorScale>
        <cfvo type="min"/>
        <cfvo type="max"/>
        <color rgb="FFFCFCFF"/>
        <color rgb="FF63BE7B"/>
      </colorScale>
    </cfRule>
    <cfRule type="colorScale" priority="12107">
      <colorScale>
        <cfvo type="min"/>
        <cfvo type="max"/>
        <color rgb="FFFCFCFF"/>
        <color rgb="FF63BE7B"/>
      </colorScale>
    </cfRule>
    <cfRule type="colorScale" priority="12108">
      <colorScale>
        <cfvo type="min"/>
        <cfvo type="max"/>
        <color rgb="FFFCFCFF"/>
        <color rgb="FF63BE7B"/>
      </colorScale>
    </cfRule>
    <cfRule type="colorScale" priority="12113">
      <colorScale>
        <cfvo type="min"/>
        <cfvo type="max"/>
        <color rgb="FFFCFCFF"/>
        <color rgb="FF63BE7B"/>
      </colorScale>
    </cfRule>
  </conditionalFormatting>
  <conditionalFormatting sqref="N3">
    <cfRule type="colorScale" priority="11899">
      <colorScale>
        <cfvo type="min"/>
        <cfvo type="max"/>
        <color rgb="FFFCFCFF"/>
        <color rgb="FF63BE7B"/>
      </colorScale>
    </cfRule>
    <cfRule type="colorScale" priority="12109">
      <colorScale>
        <cfvo type="min"/>
        <cfvo type="max"/>
        <color rgb="FFFCFCFF"/>
        <color rgb="FF63BE7B"/>
      </colorScale>
    </cfRule>
    <cfRule type="colorScale" priority="12110">
      <colorScale>
        <cfvo type="min"/>
        <cfvo type="max"/>
        <color rgb="FFFCFCFF"/>
        <color rgb="FF63BE7B"/>
      </colorScale>
    </cfRule>
    <cfRule type="colorScale" priority="12111">
      <colorScale>
        <cfvo type="min"/>
        <cfvo type="percentile" val="50"/>
        <cfvo type="max"/>
        <color rgb="FFF8696B"/>
        <color rgb="FFFCFCFF"/>
        <color rgb="FF63BE7B"/>
      </colorScale>
    </cfRule>
  </conditionalFormatting>
  <conditionalFormatting sqref="N3">
    <cfRule type="colorScale" priority="11845">
      <colorScale>
        <cfvo type="min"/>
        <cfvo type="max"/>
        <color rgb="FFFCFCFF"/>
        <color rgb="FF63BE7B"/>
      </colorScale>
    </cfRule>
    <cfRule type="colorScale" priority="11866">
      <colorScale>
        <cfvo type="min"/>
        <cfvo type="max"/>
        <color rgb="FFFCFCFF"/>
        <color rgb="FF63BE7B"/>
      </colorScale>
    </cfRule>
    <cfRule type="colorScale" priority="11877">
      <colorScale>
        <cfvo type="min"/>
        <cfvo type="max"/>
        <color rgb="FFFCFCFF"/>
        <color rgb="FF63BE7B"/>
      </colorScale>
    </cfRule>
    <cfRule type="colorScale" priority="11897">
      <colorScale>
        <cfvo type="min"/>
        <cfvo type="max"/>
        <color rgb="FFFCFCFF"/>
        <color rgb="FF63BE7B"/>
      </colorScale>
    </cfRule>
    <cfRule type="colorScale" priority="11930">
      <colorScale>
        <cfvo type="min"/>
        <cfvo type="max"/>
        <color rgb="FFFCFCFF"/>
        <color rgb="FF63BE7B"/>
      </colorScale>
    </cfRule>
    <cfRule type="colorScale" priority="11936">
      <colorScale>
        <cfvo type="min"/>
        <cfvo type="max"/>
        <color rgb="FFFCFCFF"/>
        <color rgb="FF63BE7B"/>
      </colorScale>
    </cfRule>
    <cfRule type="colorScale" priority="11950">
      <colorScale>
        <cfvo type="min"/>
        <cfvo type="max"/>
        <color rgb="FFFCFCFF"/>
        <color rgb="FF63BE7B"/>
      </colorScale>
    </cfRule>
    <cfRule type="colorScale" priority="11970">
      <colorScale>
        <cfvo type="min"/>
        <cfvo type="max"/>
        <color rgb="FFFCFCFF"/>
        <color rgb="FF63BE7B"/>
      </colorScale>
    </cfRule>
    <cfRule type="colorScale" priority="11971">
      <colorScale>
        <cfvo type="min"/>
        <cfvo type="percentile" val="50"/>
        <cfvo type="max"/>
        <color rgb="FFF8696B"/>
        <color rgb="FFFCFCFF"/>
        <color rgb="FF63BE7B"/>
      </colorScale>
    </cfRule>
    <cfRule type="colorScale" priority="11972">
      <colorScale>
        <cfvo type="min"/>
        <cfvo type="max"/>
        <color rgb="FFFCFCFF"/>
        <color rgb="FF63BE7B"/>
      </colorScale>
    </cfRule>
    <cfRule type="colorScale" priority="11973">
      <colorScale>
        <cfvo type="min"/>
        <cfvo type="max"/>
        <color rgb="FFFCFCFF"/>
        <color rgb="FF63BE7B"/>
      </colorScale>
    </cfRule>
    <cfRule type="colorScale" priority="11974">
      <colorScale>
        <cfvo type="min"/>
        <cfvo type="percentile" val="50"/>
        <cfvo type="max"/>
        <color rgb="FFF8696B"/>
        <color rgb="FFFCFCFF"/>
        <color rgb="FF63BE7B"/>
      </colorScale>
    </cfRule>
    <cfRule type="colorScale" priority="11975">
      <colorScale>
        <cfvo type="min"/>
        <cfvo type="percentile" val="50"/>
        <cfvo type="max"/>
        <color rgb="FFF8696B"/>
        <color rgb="FFFCFCFF"/>
        <color rgb="FF63BE7B"/>
      </colorScale>
    </cfRule>
    <cfRule type="colorScale" priority="11976">
      <colorScale>
        <cfvo type="min"/>
        <cfvo type="max"/>
        <color rgb="FFFCFCFF"/>
        <color rgb="FF63BE7B"/>
      </colorScale>
    </cfRule>
    <cfRule type="colorScale" priority="12104">
      <colorScale>
        <cfvo type="min"/>
        <cfvo type="max"/>
        <color rgb="FFFCFCFF"/>
        <color rgb="FF63BE7B"/>
      </colorScale>
    </cfRule>
    <cfRule type="colorScale" priority="12105">
      <colorScale>
        <cfvo type="min"/>
        <cfvo type="max"/>
        <color rgb="FFFCFCFF"/>
        <color rgb="FF63BE7B"/>
      </colorScale>
    </cfRule>
    <cfRule type="colorScale" priority="12106">
      <colorScale>
        <cfvo type="min"/>
        <cfvo type="max"/>
        <color rgb="FFFCFCFF"/>
        <color rgb="FF63BE7B"/>
      </colorScale>
    </cfRule>
    <cfRule type="colorScale" priority="12112">
      <colorScale>
        <cfvo type="min"/>
        <cfvo type="max"/>
        <color rgb="FFFCFCFF"/>
        <color rgb="FF63BE7B"/>
      </colorScale>
    </cfRule>
    <cfRule type="colorScale" priority="12114">
      <colorScale>
        <cfvo type="min"/>
        <cfvo type="max"/>
        <color rgb="FFFCFCFF"/>
        <color rgb="FF63BE7B"/>
      </colorScale>
    </cfRule>
    <cfRule type="colorScale" priority="12115">
      <colorScale>
        <cfvo type="min"/>
        <cfvo type="max"/>
        <color rgb="FFFCFCFF"/>
        <color rgb="FF63BE7B"/>
      </colorScale>
    </cfRule>
    <cfRule type="colorScale" priority="12116">
      <colorScale>
        <cfvo type="min"/>
        <cfvo type="max"/>
        <color rgb="FFFCFCFF"/>
        <color rgb="FF63BE7B"/>
      </colorScale>
    </cfRule>
    <cfRule type="colorScale" priority="12117">
      <colorScale>
        <cfvo type="min"/>
        <cfvo type="max"/>
        <color rgb="FFFCFCFF"/>
        <color rgb="FF63BE7B"/>
      </colorScale>
    </cfRule>
    <cfRule type="colorScale" priority="12118">
      <colorScale>
        <cfvo type="min"/>
        <cfvo type="percentile" val="50"/>
        <cfvo type="max"/>
        <color rgb="FFF8696B"/>
        <color rgb="FFFCFCFF"/>
        <color rgb="FF63BE7B"/>
      </colorScale>
    </cfRule>
    <cfRule type="colorScale" priority="12119">
      <colorScale>
        <cfvo type="min"/>
        <cfvo type="percentile" val="50"/>
        <cfvo type="max"/>
        <color rgb="FFF8696B"/>
        <color rgb="FFFCFCFF"/>
        <color rgb="FF63BE7B"/>
      </colorScale>
    </cfRule>
    <cfRule type="colorScale" priority="12120">
      <colorScale>
        <cfvo type="min"/>
        <cfvo type="max"/>
        <color rgb="FFFCFCFF"/>
        <color rgb="FF63BE7B"/>
      </colorScale>
    </cfRule>
    <cfRule type="colorScale" priority="12137">
      <colorScale>
        <cfvo type="min"/>
        <cfvo type="max"/>
        <color rgb="FFFCFCFF"/>
        <color rgb="FF63BE7B"/>
      </colorScale>
    </cfRule>
    <cfRule type="colorScale" priority="12138">
      <colorScale>
        <cfvo type="min"/>
        <cfvo type="max"/>
        <color rgb="FFFCFCFF"/>
        <color rgb="FF63BE7B"/>
      </colorScale>
    </cfRule>
    <cfRule type="colorScale" priority="12139">
      <colorScale>
        <cfvo type="min"/>
        <cfvo type="percentile" val="50"/>
        <cfvo type="max"/>
        <color rgb="FFF8696B"/>
        <color rgb="FFFFEB84"/>
        <color rgb="FF63BE7B"/>
      </colorScale>
    </cfRule>
    <cfRule type="colorScale" priority="12140">
      <colorScale>
        <cfvo type="min"/>
        <cfvo type="max"/>
        <color rgb="FFFFEF9C"/>
        <color rgb="FF63BE7B"/>
      </colorScale>
    </cfRule>
  </conditionalFormatting>
  <conditionalFormatting sqref="O3">
    <cfRule type="colorScale" priority="11844">
      <colorScale>
        <cfvo type="min"/>
        <cfvo type="percentile" val="50"/>
        <cfvo type="max"/>
        <color rgb="FF63BE7B"/>
        <color rgb="FFFCFCFF"/>
        <color rgb="FFF8696B"/>
      </colorScale>
    </cfRule>
    <cfRule type="colorScale" priority="11865">
      <colorScale>
        <cfvo type="min"/>
        <cfvo type="percentile" val="50"/>
        <cfvo type="max"/>
        <color rgb="FF63BE7B"/>
        <color rgb="FFFCFCFF"/>
        <color rgb="FFF8696B"/>
      </colorScale>
    </cfRule>
    <cfRule type="colorScale" priority="11885">
      <colorScale>
        <cfvo type="min"/>
        <cfvo type="percentile" val="50"/>
        <cfvo type="max"/>
        <color rgb="FF63BE7B"/>
        <color rgb="FFFCFCFF"/>
        <color rgb="FFF8696B"/>
      </colorScale>
    </cfRule>
    <cfRule type="colorScale" priority="11906">
      <colorScale>
        <cfvo type="min"/>
        <cfvo type="percentile" val="50"/>
        <cfvo type="max"/>
        <color rgb="FF63BE7B"/>
        <color rgb="FFFCFCFF"/>
        <color rgb="FFF8696B"/>
      </colorScale>
    </cfRule>
    <cfRule type="colorScale" priority="11924">
      <colorScale>
        <cfvo type="min"/>
        <cfvo type="percentile" val="50"/>
        <cfvo type="max"/>
        <color rgb="FF63BE7B"/>
        <color rgb="FFFCFCFF"/>
        <color rgb="FFF8696B"/>
      </colorScale>
    </cfRule>
    <cfRule type="colorScale" priority="11929">
      <colorScale>
        <cfvo type="min"/>
        <cfvo type="percentile" val="50"/>
        <cfvo type="max"/>
        <color rgb="FF63BE7B"/>
        <color rgb="FFFCFCFF"/>
        <color rgb="FFF8696B"/>
      </colorScale>
    </cfRule>
    <cfRule type="colorScale" priority="11945">
      <colorScale>
        <cfvo type="min"/>
        <cfvo type="percentile" val="50"/>
        <cfvo type="max"/>
        <color rgb="FF63BE7B"/>
        <color rgb="FFFCFCFF"/>
        <color rgb="FFF8696B"/>
      </colorScale>
    </cfRule>
    <cfRule type="colorScale" priority="11958">
      <colorScale>
        <cfvo type="min"/>
        <cfvo type="percentile" val="50"/>
        <cfvo type="max"/>
        <color rgb="FF63BE7B"/>
        <color rgb="FFFCFCFF"/>
        <color rgb="FFF8696B"/>
      </colorScale>
    </cfRule>
    <cfRule type="colorScale" priority="11990">
      <colorScale>
        <cfvo type="min"/>
        <cfvo type="percentile" val="50"/>
        <cfvo type="max"/>
        <color rgb="FF63BE7B"/>
        <color rgb="FFFCFCFF"/>
        <color rgb="FFF8696B"/>
      </colorScale>
    </cfRule>
    <cfRule type="colorScale" priority="12004">
      <colorScale>
        <cfvo type="min"/>
        <cfvo type="percentile" val="50"/>
        <cfvo type="max"/>
        <color rgb="FF63BE7B"/>
        <color rgb="FFFCFCFF"/>
        <color rgb="FFF8696B"/>
      </colorScale>
    </cfRule>
    <cfRule type="colorScale" priority="12093">
      <colorScale>
        <cfvo type="min"/>
        <cfvo type="percentile" val="50"/>
        <cfvo type="max"/>
        <color rgb="FF63BE7B"/>
        <color rgb="FFFCFCFF"/>
        <color rgb="FFF8696B"/>
      </colorScale>
    </cfRule>
    <cfRule type="colorScale" priority="12128">
      <colorScale>
        <cfvo type="min"/>
        <cfvo type="percentile" val="50"/>
        <cfvo type="max"/>
        <color rgb="FF63BE7B"/>
        <color rgb="FFFCFCFF"/>
        <color rgb="FFF8696B"/>
      </colorScale>
    </cfRule>
    <cfRule type="colorScale" priority="12148">
      <colorScale>
        <cfvo type="min"/>
        <cfvo type="percentile" val="50"/>
        <cfvo type="max"/>
        <color rgb="FF63BE7B"/>
        <color rgb="FFFCFCFF"/>
        <color rgb="FFF8696B"/>
      </colorScale>
    </cfRule>
    <cfRule type="colorScale" priority="12174">
      <colorScale>
        <cfvo type="min"/>
        <cfvo type="percentile" val="50"/>
        <cfvo type="max"/>
        <color rgb="FF63BE7B"/>
        <color rgb="FFFCFCFF"/>
        <color rgb="FFF8696B"/>
      </colorScale>
    </cfRule>
    <cfRule type="colorScale" priority="12182">
      <colorScale>
        <cfvo type="min"/>
        <cfvo type="percentile" val="50"/>
        <cfvo type="max"/>
        <color rgb="FF63BE7B"/>
        <color rgb="FFFCFCFF"/>
        <color rgb="FFF8696B"/>
      </colorScale>
    </cfRule>
    <cfRule type="colorScale" priority="12184">
      <colorScale>
        <cfvo type="min"/>
        <cfvo type="percentile" val="50"/>
        <cfvo type="max"/>
        <color rgb="FF63BE7B"/>
        <color rgb="FFFCFCFF"/>
        <color rgb="FFF8696B"/>
      </colorScale>
    </cfRule>
  </conditionalFormatting>
  <conditionalFormatting sqref="P3">
    <cfRule type="colorScale" priority="11843">
      <colorScale>
        <cfvo type="min"/>
        <cfvo type="percentile" val="50"/>
        <cfvo type="max"/>
        <color rgb="FF63BE7B"/>
        <color rgb="FFFCFCFF"/>
        <color rgb="FFF8696B"/>
      </colorScale>
    </cfRule>
    <cfRule type="colorScale" priority="11864">
      <colorScale>
        <cfvo type="min"/>
        <cfvo type="percentile" val="50"/>
        <cfvo type="max"/>
        <color rgb="FF63BE7B"/>
        <color rgb="FFFCFCFF"/>
        <color rgb="FFF8696B"/>
      </colorScale>
    </cfRule>
    <cfRule type="colorScale" priority="11884">
      <colorScale>
        <cfvo type="min"/>
        <cfvo type="percentile" val="50"/>
        <cfvo type="max"/>
        <color rgb="FF63BE7B"/>
        <color rgb="FFFCFCFF"/>
        <color rgb="FFF8696B"/>
      </colorScale>
    </cfRule>
    <cfRule type="colorScale" priority="11905">
      <colorScale>
        <cfvo type="min"/>
        <cfvo type="percentile" val="50"/>
        <cfvo type="max"/>
        <color rgb="FF63BE7B"/>
        <color rgb="FFFCFCFF"/>
        <color rgb="FFF8696B"/>
      </colorScale>
    </cfRule>
    <cfRule type="colorScale" priority="11923">
      <colorScale>
        <cfvo type="min"/>
        <cfvo type="percentile" val="50"/>
        <cfvo type="max"/>
        <color rgb="FF63BE7B"/>
        <color rgb="FFFCFCFF"/>
        <color rgb="FFF8696B"/>
      </colorScale>
    </cfRule>
    <cfRule type="colorScale" priority="11928">
      <colorScale>
        <cfvo type="min"/>
        <cfvo type="percentile" val="50"/>
        <cfvo type="max"/>
        <color rgb="FF63BE7B"/>
        <color rgb="FFFCFCFF"/>
        <color rgb="FFF8696B"/>
      </colorScale>
    </cfRule>
    <cfRule type="colorScale" priority="11944">
      <colorScale>
        <cfvo type="min"/>
        <cfvo type="percentile" val="50"/>
        <cfvo type="max"/>
        <color rgb="FF63BE7B"/>
        <color rgb="FFFCFCFF"/>
        <color rgb="FFF8696B"/>
      </colorScale>
    </cfRule>
    <cfRule type="colorScale" priority="11957">
      <colorScale>
        <cfvo type="min"/>
        <cfvo type="percentile" val="50"/>
        <cfvo type="max"/>
        <color rgb="FF63BE7B"/>
        <color rgb="FFFCFCFF"/>
        <color rgb="FFF8696B"/>
      </colorScale>
    </cfRule>
    <cfRule type="colorScale" priority="11989">
      <colorScale>
        <cfvo type="min"/>
        <cfvo type="percentile" val="50"/>
        <cfvo type="max"/>
        <color rgb="FF63BE7B"/>
        <color rgb="FFFCFCFF"/>
        <color rgb="FFF8696B"/>
      </colorScale>
    </cfRule>
    <cfRule type="colorScale" priority="12003">
      <colorScale>
        <cfvo type="min"/>
        <cfvo type="percentile" val="50"/>
        <cfvo type="max"/>
        <color rgb="FF63BE7B"/>
        <color rgb="FFFCFCFF"/>
        <color rgb="FFF8696B"/>
      </colorScale>
    </cfRule>
    <cfRule type="colorScale" priority="12064">
      <colorScale>
        <cfvo type="min"/>
        <cfvo type="percentile" val="50"/>
        <cfvo type="max"/>
        <color rgb="FF63BE7B"/>
        <color rgb="FFFCFCFF"/>
        <color rgb="FFF8696B"/>
      </colorScale>
    </cfRule>
    <cfRule type="colorScale" priority="12065">
      <colorScale>
        <cfvo type="min"/>
        <cfvo type="percentile" val="50"/>
        <cfvo type="max"/>
        <color rgb="FF63BE7B"/>
        <color rgb="FFFCFCFF"/>
        <color rgb="FFF8696B"/>
      </colorScale>
    </cfRule>
    <cfRule type="colorScale" priority="12066">
      <colorScale>
        <cfvo type="min"/>
        <cfvo type="percentile" val="50"/>
        <cfvo type="max"/>
        <color rgb="FF63BE7B"/>
        <color rgb="FFFCFCFF"/>
        <color rgb="FFF8696B"/>
      </colorScale>
    </cfRule>
    <cfRule type="colorScale" priority="12067">
      <colorScale>
        <cfvo type="min"/>
        <cfvo type="max"/>
        <color rgb="FFFCFCFF"/>
        <color rgb="FFF8696B"/>
      </colorScale>
    </cfRule>
    <cfRule type="colorScale" priority="12147">
      <colorScale>
        <cfvo type="min"/>
        <cfvo type="percentile" val="50"/>
        <cfvo type="max"/>
        <color rgb="FF63BE7B"/>
        <color rgb="FFFCFCFF"/>
        <color rgb="FFF8696B"/>
      </colorScale>
    </cfRule>
    <cfRule type="colorScale" priority="12173">
      <colorScale>
        <cfvo type="min"/>
        <cfvo type="percentile" val="50"/>
        <cfvo type="max"/>
        <color rgb="FF63BE7B"/>
        <color rgb="FFFCFCFF"/>
        <color rgb="FFF8696B"/>
      </colorScale>
    </cfRule>
    <cfRule type="colorScale" priority="12181">
      <colorScale>
        <cfvo type="min"/>
        <cfvo type="percentile" val="50"/>
        <cfvo type="max"/>
        <color rgb="FF63BE7B"/>
        <color rgb="FFFCFCFF"/>
        <color rgb="FFF8696B"/>
      </colorScale>
    </cfRule>
  </conditionalFormatting>
  <conditionalFormatting sqref="Q3">
    <cfRule type="colorScale" priority="11842">
      <colorScale>
        <cfvo type="min"/>
        <cfvo type="percentile" val="50"/>
        <cfvo type="max"/>
        <color rgb="FFF8696B"/>
        <color rgb="FFFCFCFF"/>
        <color rgb="FF63BE7B"/>
      </colorScale>
    </cfRule>
    <cfRule type="colorScale" priority="11856">
      <colorScale>
        <cfvo type="min"/>
        <cfvo type="percentile" val="50"/>
        <cfvo type="max"/>
        <color rgb="FFF8696B"/>
        <color rgb="FFFCFCFF"/>
        <color rgb="FF63BE7B"/>
      </colorScale>
    </cfRule>
    <cfRule type="colorScale" priority="11863">
      <colorScale>
        <cfvo type="min"/>
        <cfvo type="percentile" val="50"/>
        <cfvo type="max"/>
        <color rgb="FFF8696B"/>
        <color rgb="FFFCFCFF"/>
        <color rgb="FF63BE7B"/>
      </colorScale>
    </cfRule>
    <cfRule type="colorScale" priority="11871">
      <colorScale>
        <cfvo type="min"/>
        <cfvo type="percentile" val="50"/>
        <cfvo type="max"/>
        <color rgb="FFF8696B"/>
        <color rgb="FFFCFCFF"/>
        <color rgb="FF63BE7B"/>
      </colorScale>
    </cfRule>
    <cfRule type="colorScale" priority="11872">
      <colorScale>
        <cfvo type="min"/>
        <cfvo type="max"/>
        <color rgb="FFFCFCFF"/>
        <color rgb="FF63BE7B"/>
      </colorScale>
    </cfRule>
    <cfRule type="colorScale" priority="11883">
      <colorScale>
        <cfvo type="min"/>
        <cfvo type="percentile" val="50"/>
        <cfvo type="max"/>
        <color rgb="FFF8696B"/>
        <color rgb="FFFCFCFF"/>
        <color rgb="FF63BE7B"/>
      </colorScale>
    </cfRule>
    <cfRule type="colorScale" priority="11904">
      <colorScale>
        <cfvo type="min"/>
        <cfvo type="percentile" val="50"/>
        <cfvo type="max"/>
        <color rgb="FFF8696B"/>
        <color rgb="FFFCFCFF"/>
        <color rgb="FF63BE7B"/>
      </colorScale>
    </cfRule>
    <cfRule type="colorScale" priority="11922">
      <colorScale>
        <cfvo type="min"/>
        <cfvo type="percentile" val="50"/>
        <cfvo type="max"/>
        <color rgb="FFF8696B"/>
        <color rgb="FFFCFCFF"/>
        <color rgb="FF63BE7B"/>
      </colorScale>
    </cfRule>
    <cfRule type="colorScale" priority="11943">
      <colorScale>
        <cfvo type="min"/>
        <cfvo type="percentile" val="50"/>
        <cfvo type="max"/>
        <color rgb="FFF8696B"/>
        <color rgb="FFFCFCFF"/>
        <color rgb="FF63BE7B"/>
      </colorScale>
    </cfRule>
    <cfRule type="colorScale" priority="11988">
      <colorScale>
        <cfvo type="min"/>
        <cfvo type="percentile" val="50"/>
        <cfvo type="max"/>
        <color rgb="FFF8696B"/>
        <color rgb="FFFCFCFF"/>
        <color rgb="FF63BE7B"/>
      </colorScale>
    </cfRule>
    <cfRule type="colorScale" priority="12002">
      <colorScale>
        <cfvo type="min"/>
        <cfvo type="percentile" val="50"/>
        <cfvo type="max"/>
        <color rgb="FFF8696B"/>
        <color rgb="FFFCFCFF"/>
        <color rgb="FF63BE7B"/>
      </colorScale>
    </cfRule>
    <cfRule type="colorScale" priority="12022">
      <colorScale>
        <cfvo type="min"/>
        <cfvo type="percentile" val="50"/>
        <cfvo type="max"/>
        <color rgb="FFF8696B"/>
        <color rgb="FFFCFCFF"/>
        <color rgb="FF63BE7B"/>
      </colorScale>
    </cfRule>
    <cfRule type="colorScale" priority="12057">
      <colorScale>
        <cfvo type="min"/>
        <cfvo type="percentile" val="50"/>
        <cfvo type="max"/>
        <color rgb="FFF8696B"/>
        <color rgb="FFFCFCFF"/>
        <color rgb="FF63BE7B"/>
      </colorScale>
    </cfRule>
    <cfRule type="colorScale" priority="12058">
      <colorScale>
        <cfvo type="min"/>
        <cfvo type="max"/>
        <color rgb="FFFCFCFF"/>
        <color rgb="FF63BE7B"/>
      </colorScale>
    </cfRule>
    <cfRule type="colorScale" priority="12059">
      <colorScale>
        <cfvo type="min"/>
        <cfvo type="percentile" val="50"/>
        <cfvo type="max"/>
        <color rgb="FFF8696B"/>
        <color rgb="FFFCFCFF"/>
        <color rgb="FF63BE7B"/>
      </colorScale>
    </cfRule>
    <cfRule type="colorScale" priority="12060">
      <colorScale>
        <cfvo type="min"/>
        <cfvo type="max"/>
        <color rgb="FFFFEF9C"/>
        <color rgb="FF63BE7B"/>
      </colorScale>
    </cfRule>
    <cfRule type="colorScale" priority="12061">
      <colorScale>
        <cfvo type="min"/>
        <cfvo type="max"/>
        <color rgb="FFFCFCFF"/>
        <color rgb="FF63BE7B"/>
      </colorScale>
    </cfRule>
    <cfRule type="colorScale" priority="12062">
      <colorScale>
        <cfvo type="min"/>
        <cfvo type="max"/>
        <color rgb="FFFCFCFF"/>
        <color rgb="FF63BE7B"/>
      </colorScale>
    </cfRule>
    <cfRule type="colorScale" priority="12063">
      <colorScale>
        <cfvo type="min"/>
        <cfvo type="percentile" val="50"/>
        <cfvo type="max"/>
        <color rgb="FFF8696B"/>
        <color rgb="FFFCFCFF"/>
        <color rgb="FF63BE7B"/>
      </colorScale>
    </cfRule>
    <cfRule type="colorScale" priority="12127">
      <colorScale>
        <cfvo type="min"/>
        <cfvo type="max"/>
        <color rgb="FFFFEF9C"/>
        <color rgb="FF63BE7B"/>
      </colorScale>
    </cfRule>
    <cfRule type="colorScale" priority="12146">
      <colorScale>
        <cfvo type="min"/>
        <cfvo type="percentile" val="50"/>
        <cfvo type="max"/>
        <color rgb="FFF8696B"/>
        <color rgb="FFFCFCFF"/>
        <color rgb="FF63BE7B"/>
      </colorScale>
    </cfRule>
    <cfRule type="colorScale" priority="12172">
      <colorScale>
        <cfvo type="min"/>
        <cfvo type="percentile" val="50"/>
        <cfvo type="max"/>
        <color rgb="FFF8696B"/>
        <color rgb="FFFCFCFF"/>
        <color rgb="FF63BE7B"/>
      </colorScale>
    </cfRule>
    <cfRule type="colorScale" priority="12180">
      <colorScale>
        <cfvo type="min"/>
        <cfvo type="percentile" val="50"/>
        <cfvo type="max"/>
        <color rgb="FFF8696B"/>
        <color rgb="FFFCFCFF"/>
        <color rgb="FF63BE7B"/>
      </colorScale>
    </cfRule>
  </conditionalFormatting>
  <conditionalFormatting sqref="R3">
    <cfRule type="colorScale" priority="11841">
      <colorScale>
        <cfvo type="min"/>
        <cfvo type="max"/>
        <color rgb="FFFCFCFF"/>
        <color rgb="FF63BE7B"/>
      </colorScale>
    </cfRule>
    <cfRule type="colorScale" priority="11855">
      <colorScale>
        <cfvo type="min"/>
        <cfvo type="max"/>
        <color rgb="FFFCFCFF"/>
        <color rgb="FF63BE7B"/>
      </colorScale>
    </cfRule>
    <cfRule type="colorScale" priority="11862">
      <colorScale>
        <cfvo type="min"/>
        <cfvo type="max"/>
        <color rgb="FFFCFCFF"/>
        <color rgb="FF63BE7B"/>
      </colorScale>
    </cfRule>
    <cfRule type="colorScale" priority="11882">
      <colorScale>
        <cfvo type="min"/>
        <cfvo type="max"/>
        <color rgb="FFFCFCFF"/>
        <color rgb="FF63BE7B"/>
      </colorScale>
    </cfRule>
    <cfRule type="colorScale" priority="11916">
      <colorScale>
        <cfvo type="min"/>
        <cfvo type="max"/>
        <color rgb="FFFCFCFF"/>
        <color rgb="FF63BE7B"/>
      </colorScale>
    </cfRule>
    <cfRule type="colorScale" priority="11917">
      <colorScale>
        <cfvo type="min"/>
        <cfvo type="percentile" val="50"/>
        <cfvo type="max"/>
        <color rgb="FFF8696B"/>
        <color rgb="FFFCFCFF"/>
        <color rgb="FF63BE7B"/>
      </colorScale>
    </cfRule>
    <cfRule type="colorScale" priority="11918">
      <colorScale>
        <cfvo type="min"/>
        <cfvo type="max"/>
        <color rgb="FFFCFCFF"/>
        <color rgb="FF63BE7B"/>
      </colorScale>
    </cfRule>
    <cfRule type="colorScale" priority="11942">
      <colorScale>
        <cfvo type="min"/>
        <cfvo type="max"/>
        <color rgb="FFFCFCFF"/>
        <color rgb="FF63BE7B"/>
      </colorScale>
    </cfRule>
    <cfRule type="colorScale" priority="11956">
      <colorScale>
        <cfvo type="min"/>
        <cfvo type="max"/>
        <color rgb="FFFCFCFF"/>
        <color rgb="FF63BE7B"/>
      </colorScale>
    </cfRule>
    <cfRule type="colorScale" priority="11987">
      <colorScale>
        <cfvo type="min"/>
        <cfvo type="max"/>
        <color rgb="FFFCFCFF"/>
        <color rgb="FF63BE7B"/>
      </colorScale>
    </cfRule>
    <cfRule type="colorScale" priority="12000">
      <colorScale>
        <cfvo type="min"/>
        <cfvo type="percentile" val="50"/>
        <cfvo type="max"/>
        <color rgb="FFF8696B"/>
        <color rgb="FFFCFCFF"/>
        <color rgb="FF63BE7B"/>
      </colorScale>
    </cfRule>
    <cfRule type="colorScale" priority="12001">
      <colorScale>
        <cfvo type="min"/>
        <cfvo type="max"/>
        <color rgb="FFFCFCFF"/>
        <color rgb="FF63BE7B"/>
      </colorScale>
    </cfRule>
    <cfRule type="colorScale" priority="12021">
      <colorScale>
        <cfvo type="min"/>
        <cfvo type="max"/>
        <color rgb="FFFCFCFF"/>
        <color rgb="FF63BE7B"/>
      </colorScale>
    </cfRule>
    <cfRule type="colorScale" priority="12050">
      <colorScale>
        <cfvo type="min"/>
        <cfvo type="percentile" val="50"/>
        <cfvo type="max"/>
        <color rgb="FFF8696B"/>
        <color rgb="FFFCFCFF"/>
        <color rgb="FF63BE7B"/>
      </colorScale>
    </cfRule>
    <cfRule type="colorScale" priority="12051">
      <colorScale>
        <cfvo type="min"/>
        <cfvo type="max"/>
        <color rgb="FFFCFCFF"/>
        <color rgb="FF63BE7B"/>
      </colorScale>
    </cfRule>
    <cfRule type="colorScale" priority="12052">
      <colorScale>
        <cfvo type="min"/>
        <cfvo type="percentile" val="50"/>
        <cfvo type="max"/>
        <color rgb="FFF8696B"/>
        <color rgb="FFFCFCFF"/>
        <color rgb="FF63BE7B"/>
      </colorScale>
    </cfRule>
    <cfRule type="colorScale" priority="12053">
      <colorScale>
        <cfvo type="min"/>
        <cfvo type="max"/>
        <color rgb="FFFCFCFF"/>
        <color rgb="FF63BE7B"/>
      </colorScale>
    </cfRule>
    <cfRule type="colorScale" priority="12054">
      <colorScale>
        <cfvo type="min"/>
        <cfvo type="max"/>
        <color rgb="FFFCFCFF"/>
        <color rgb="FF63BE7B"/>
      </colorScale>
    </cfRule>
    <cfRule type="colorScale" priority="12055">
      <colorScale>
        <cfvo type="min"/>
        <cfvo type="max"/>
        <color rgb="FFFCFCFF"/>
        <color rgb="FF63BE7B"/>
      </colorScale>
    </cfRule>
    <cfRule type="colorScale" priority="12056">
      <colorScale>
        <cfvo type="min"/>
        <cfvo type="percentile" val="50"/>
        <cfvo type="max"/>
        <color rgb="FFF8696B"/>
        <color rgb="FFFCFCFF"/>
        <color rgb="FF63BE7B"/>
      </colorScale>
    </cfRule>
    <cfRule type="colorScale" priority="12126">
      <colorScale>
        <cfvo type="min"/>
        <cfvo type="max"/>
        <color rgb="FFFFEF9C"/>
        <color rgb="FF63BE7B"/>
      </colorScale>
    </cfRule>
    <cfRule type="colorScale" priority="12145">
      <colorScale>
        <cfvo type="min"/>
        <cfvo type="max"/>
        <color rgb="FFFCFCFF"/>
        <color rgb="FF63BE7B"/>
      </colorScale>
    </cfRule>
    <cfRule type="colorScale" priority="12153">
      <colorScale>
        <cfvo type="min"/>
        <cfvo type="max"/>
        <color rgb="FFFCFCFF"/>
        <color rgb="FF63BE7B"/>
      </colorScale>
    </cfRule>
    <cfRule type="colorScale" priority="12161">
      <colorScale>
        <cfvo type="min"/>
        <cfvo type="max"/>
        <color rgb="FFFCFCFF"/>
        <color rgb="FF63BE7B"/>
      </colorScale>
    </cfRule>
    <cfRule type="colorScale" priority="12162">
      <colorScale>
        <cfvo type="min"/>
        <cfvo type="percentile" val="50"/>
        <cfvo type="max"/>
        <color rgb="FFF8696B"/>
        <color rgb="FFFCFCFF"/>
        <color rgb="FF63BE7B"/>
      </colorScale>
    </cfRule>
  </conditionalFormatting>
  <conditionalFormatting sqref="S3">
    <cfRule type="colorScale" priority="11840">
      <colorScale>
        <cfvo type="min"/>
        <cfvo type="percentile" val="50"/>
        <cfvo type="max"/>
        <color rgb="FFF8696B"/>
        <color rgb="FFFCFCFF"/>
        <color rgb="FF63BE7B"/>
      </colorScale>
    </cfRule>
    <cfRule type="colorScale" priority="11854">
      <colorScale>
        <cfvo type="min"/>
        <cfvo type="percentile" val="50"/>
        <cfvo type="max"/>
        <color rgb="FFF8696B"/>
        <color rgb="FFFCFCFF"/>
        <color rgb="FF63BE7B"/>
      </colorScale>
    </cfRule>
    <cfRule type="colorScale" priority="11861">
      <colorScale>
        <cfvo type="min"/>
        <cfvo type="percentile" val="50"/>
        <cfvo type="max"/>
        <color rgb="FFF8696B"/>
        <color rgb="FFFCFCFF"/>
        <color rgb="FF63BE7B"/>
      </colorScale>
    </cfRule>
    <cfRule type="colorScale" priority="11876">
      <colorScale>
        <cfvo type="min"/>
        <cfvo type="percentile" val="50"/>
        <cfvo type="max"/>
        <color rgb="FFF8696B"/>
        <color rgb="FFFCFCFF"/>
        <color rgb="FF63BE7B"/>
      </colorScale>
    </cfRule>
    <cfRule type="colorScale" priority="11896">
      <colorScale>
        <cfvo type="min"/>
        <cfvo type="percentile" val="50"/>
        <cfvo type="max"/>
        <color rgb="FFF8696B"/>
        <color rgb="FFFCFCFF"/>
        <color rgb="FF63BE7B"/>
      </colorScale>
    </cfRule>
    <cfRule type="colorScale" priority="11935">
      <colorScale>
        <cfvo type="min"/>
        <cfvo type="percentile" val="50"/>
        <cfvo type="max"/>
        <color rgb="FFF8696B"/>
        <color rgb="FFFCFCFF"/>
        <color rgb="FF63BE7B"/>
      </colorScale>
    </cfRule>
    <cfRule type="colorScale" priority="11949">
      <colorScale>
        <cfvo type="min"/>
        <cfvo type="percentile" val="50"/>
        <cfvo type="max"/>
        <color rgb="FFF8696B"/>
        <color rgb="FFFCFCFF"/>
        <color rgb="FF63BE7B"/>
      </colorScale>
    </cfRule>
    <cfRule type="colorScale" priority="11961">
      <colorScale>
        <cfvo type="min"/>
        <cfvo type="percentile" val="50"/>
        <cfvo type="max"/>
        <color rgb="FFF8696B"/>
        <color rgb="FFFCFCFF"/>
        <color rgb="FF63BE7B"/>
      </colorScale>
    </cfRule>
    <cfRule type="colorScale" priority="11962">
      <colorScale>
        <cfvo type="min"/>
        <cfvo type="percentile" val="50"/>
        <cfvo type="max"/>
        <color rgb="FFF8696B"/>
        <color rgb="FFFCFCFF"/>
        <color rgb="FF63BE7B"/>
      </colorScale>
    </cfRule>
    <cfRule type="colorScale" priority="11963">
      <colorScale>
        <cfvo type="min"/>
        <cfvo type="max"/>
        <color rgb="FFFCFCFF"/>
        <color rgb="FF63BE7B"/>
      </colorScale>
    </cfRule>
    <cfRule type="colorScale" priority="11964">
      <colorScale>
        <cfvo type="min"/>
        <cfvo type="max"/>
        <color rgb="FFFCFCFF"/>
        <color rgb="FF63BE7B"/>
      </colorScale>
    </cfRule>
    <cfRule type="colorScale" priority="11965">
      <colorScale>
        <cfvo type="min"/>
        <cfvo type="percentile" val="50"/>
        <cfvo type="max"/>
        <color rgb="FFF8696B"/>
        <color rgb="FFFCFCFF"/>
        <color rgb="FF63BE7B"/>
      </colorScale>
    </cfRule>
    <cfRule type="colorScale" priority="11966">
      <colorScale>
        <cfvo type="min"/>
        <cfvo type="percentile" val="50"/>
        <cfvo type="max"/>
        <color rgb="FFF8696B"/>
        <color rgb="FFFCFCFF"/>
        <color rgb="FF63BE7B"/>
      </colorScale>
    </cfRule>
    <cfRule type="colorScale" priority="11967">
      <colorScale>
        <cfvo type="min"/>
        <cfvo type="max"/>
        <color rgb="FFFCFCFF"/>
        <color rgb="FF63BE7B"/>
      </colorScale>
    </cfRule>
    <cfRule type="colorScale" priority="11968">
      <colorScale>
        <cfvo type="min"/>
        <cfvo type="max"/>
        <color rgb="FFFCFCFF"/>
        <color rgb="FF63BE7B"/>
      </colorScale>
    </cfRule>
    <cfRule type="colorScale" priority="11969">
      <colorScale>
        <cfvo type="min"/>
        <cfvo type="max"/>
        <color rgb="FFFCFCFF"/>
        <color rgb="FF63BE7B"/>
      </colorScale>
    </cfRule>
    <cfRule type="colorScale" priority="12101">
      <colorScale>
        <cfvo type="min"/>
        <cfvo type="max"/>
        <color rgb="FFFFEF9C"/>
        <color rgb="FF63BE7B"/>
      </colorScale>
    </cfRule>
    <cfRule type="colorScale" priority="12102">
      <colorScale>
        <cfvo type="min"/>
        <cfvo type="max"/>
        <color rgb="FFFCFCFF"/>
        <color rgb="FF63BE7B"/>
      </colorScale>
    </cfRule>
    <cfRule type="colorScale" priority="12103">
      <colorScale>
        <cfvo type="min"/>
        <cfvo type="max"/>
        <color rgb="FFFCFCFF"/>
        <color rgb="FF63BE7B"/>
      </colorScale>
    </cfRule>
  </conditionalFormatting>
  <conditionalFormatting sqref="T3">
    <cfRule type="colorScale" priority="11839">
      <colorScale>
        <cfvo type="min"/>
        <cfvo type="percentile" val="50"/>
        <cfvo type="max"/>
        <color rgb="FFF8696B"/>
        <color rgb="FFFCFCFF"/>
        <color rgb="FF63BE7B"/>
      </colorScale>
    </cfRule>
    <cfRule type="colorScale" priority="11853">
      <colorScale>
        <cfvo type="min"/>
        <cfvo type="percentile" val="50"/>
        <cfvo type="max"/>
        <color rgb="FFF8696B"/>
        <color rgb="FFFCFCFF"/>
        <color rgb="FF63BE7B"/>
      </colorScale>
    </cfRule>
    <cfRule type="colorScale" priority="11860">
      <colorScale>
        <cfvo type="min"/>
        <cfvo type="percentile" val="50"/>
        <cfvo type="max"/>
        <color rgb="FFF8696B"/>
        <color rgb="FFFCFCFF"/>
        <color rgb="FF63BE7B"/>
      </colorScale>
    </cfRule>
    <cfRule type="colorScale" priority="11881">
      <colorScale>
        <cfvo type="min"/>
        <cfvo type="percentile" val="50"/>
        <cfvo type="max"/>
        <color rgb="FFF8696B"/>
        <color rgb="FFFCFCFF"/>
        <color rgb="FF63BE7B"/>
      </colorScale>
    </cfRule>
    <cfRule type="colorScale" priority="11903">
      <colorScale>
        <cfvo type="min"/>
        <cfvo type="percentile" val="50"/>
        <cfvo type="max"/>
        <color rgb="FFF8696B"/>
        <color rgb="FFFCFCFF"/>
        <color rgb="FF63BE7B"/>
      </colorScale>
    </cfRule>
    <cfRule type="colorScale" priority="11941">
      <colorScale>
        <cfvo type="min"/>
        <cfvo type="percentile" val="50"/>
        <cfvo type="max"/>
        <color rgb="FFF8696B"/>
        <color rgb="FFFCFCFF"/>
        <color rgb="FF63BE7B"/>
      </colorScale>
    </cfRule>
    <cfRule type="colorScale" priority="11955">
      <colorScale>
        <cfvo type="min"/>
        <cfvo type="percentile" val="50"/>
        <cfvo type="max"/>
        <color rgb="FFF8696B"/>
        <color rgb="FFFCFCFF"/>
        <color rgb="FF63BE7B"/>
      </colorScale>
    </cfRule>
    <cfRule type="colorScale" priority="11986">
      <colorScale>
        <cfvo type="min"/>
        <cfvo type="percentile" val="50"/>
        <cfvo type="max"/>
        <color rgb="FFF8696B"/>
        <color rgb="FFFCFCFF"/>
        <color rgb="FF63BE7B"/>
      </colorScale>
    </cfRule>
    <cfRule type="colorScale" priority="11999">
      <colorScale>
        <cfvo type="min"/>
        <cfvo type="percentile" val="50"/>
        <cfvo type="max"/>
        <color rgb="FFF8696B"/>
        <color rgb="FFFCFCFF"/>
        <color rgb="FF63BE7B"/>
      </colorScale>
    </cfRule>
    <cfRule type="colorScale" priority="12020">
      <colorScale>
        <cfvo type="min"/>
        <cfvo type="max"/>
        <color rgb="FFFCFCFF"/>
        <color rgb="FF63BE7B"/>
      </colorScale>
    </cfRule>
    <cfRule type="colorScale" priority="12044">
      <colorScale>
        <cfvo type="min"/>
        <cfvo type="max"/>
        <color rgb="FFFCFCFF"/>
        <color rgb="FF63BE7B"/>
      </colorScale>
    </cfRule>
    <cfRule type="colorScale" priority="12045">
      <colorScale>
        <cfvo type="min"/>
        <cfvo type="percentile" val="50"/>
        <cfvo type="max"/>
        <color rgb="FFF8696B"/>
        <color rgb="FFFCFCFF"/>
        <color rgb="FF63BE7B"/>
      </colorScale>
    </cfRule>
    <cfRule type="colorScale" priority="12046">
      <colorScale>
        <cfvo type="min"/>
        <cfvo type="percentile" val="50"/>
        <cfvo type="max"/>
        <color rgb="FFF8696B"/>
        <color rgb="FFFCFCFF"/>
        <color rgb="FF63BE7B"/>
      </colorScale>
    </cfRule>
    <cfRule type="colorScale" priority="12047">
      <colorScale>
        <cfvo type="min"/>
        <cfvo type="max"/>
        <color rgb="FFFCFCFF"/>
        <color rgb="FF63BE7B"/>
      </colorScale>
    </cfRule>
    <cfRule type="colorScale" priority="12048">
      <colorScale>
        <cfvo type="min"/>
        <cfvo type="max"/>
        <color rgb="FFFCFCFF"/>
        <color rgb="FF63BE7B"/>
      </colorScale>
    </cfRule>
    <cfRule type="colorScale" priority="12049">
      <colorScale>
        <cfvo type="min"/>
        <cfvo type="max"/>
        <color rgb="FFFCFCFF"/>
        <color rgb="FF63BE7B"/>
      </colorScale>
    </cfRule>
    <cfRule type="colorScale" priority="12125">
      <colorScale>
        <cfvo type="min"/>
        <cfvo type="max"/>
        <color rgb="FFFFEF9C"/>
        <color rgb="FF63BE7B"/>
      </colorScale>
    </cfRule>
    <cfRule type="colorScale" priority="12144">
      <colorScale>
        <cfvo type="min"/>
        <cfvo type="max"/>
        <color rgb="FFFCFCFF"/>
        <color rgb="FF63BE7B"/>
      </colorScale>
    </cfRule>
    <cfRule type="colorScale" priority="12152">
      <colorScale>
        <cfvo type="min"/>
        <cfvo type="max"/>
        <color rgb="FFFCFCFF"/>
        <color rgb="FF63BE7B"/>
      </colorScale>
    </cfRule>
  </conditionalFormatting>
  <conditionalFormatting sqref="U3">
    <cfRule type="colorScale" priority="11838">
      <colorScale>
        <cfvo type="min"/>
        <cfvo type="percentile" val="50"/>
        <cfvo type="max"/>
        <color rgb="FFF8696B"/>
        <color rgb="FFFCFCFF"/>
        <color rgb="FF63BE7B"/>
      </colorScale>
    </cfRule>
    <cfRule type="colorScale" priority="11852">
      <colorScale>
        <cfvo type="min"/>
        <cfvo type="percentile" val="50"/>
        <cfvo type="max"/>
        <color rgb="FFF8696B"/>
        <color rgb="FFFCFCFF"/>
        <color rgb="FF63BE7B"/>
      </colorScale>
    </cfRule>
    <cfRule type="colorScale" priority="11859">
      <colorScale>
        <cfvo type="min"/>
        <cfvo type="percentile" val="50"/>
        <cfvo type="max"/>
        <color rgb="FFF8696B"/>
        <color rgb="FFFCFCFF"/>
        <color rgb="FF63BE7B"/>
      </colorScale>
    </cfRule>
    <cfRule type="colorScale" priority="11875">
      <colorScale>
        <cfvo type="min"/>
        <cfvo type="percentile" val="50"/>
        <cfvo type="max"/>
        <color rgb="FFF8696B"/>
        <color rgb="FFFCFCFF"/>
        <color rgb="FF63BE7B"/>
      </colorScale>
    </cfRule>
    <cfRule type="colorScale" priority="11902">
      <colorScale>
        <cfvo type="min"/>
        <cfvo type="percentile" val="50"/>
        <cfvo type="max"/>
        <color rgb="FFF8696B"/>
        <color rgb="FFFCFCFF"/>
        <color rgb="FF63BE7B"/>
      </colorScale>
    </cfRule>
    <cfRule type="colorScale" priority="11921">
      <colorScale>
        <cfvo type="min"/>
        <cfvo type="percentile" val="50"/>
        <cfvo type="max"/>
        <color rgb="FFF8696B"/>
        <color rgb="FFFCFCFF"/>
        <color rgb="FF63BE7B"/>
      </colorScale>
    </cfRule>
    <cfRule type="colorScale" priority="11940">
      <colorScale>
        <cfvo type="min"/>
        <cfvo type="percentile" val="50"/>
        <cfvo type="max"/>
        <color rgb="FFF8696B"/>
        <color rgb="FFFCFCFF"/>
        <color rgb="FF63BE7B"/>
      </colorScale>
    </cfRule>
    <cfRule type="colorScale" priority="11954">
      <colorScale>
        <cfvo type="min"/>
        <cfvo type="percentile" val="50"/>
        <cfvo type="max"/>
        <color rgb="FFF8696B"/>
        <color rgb="FFFCFCFF"/>
        <color rgb="FF63BE7B"/>
      </colorScale>
    </cfRule>
    <cfRule type="colorScale" priority="11998">
      <colorScale>
        <cfvo type="min"/>
        <cfvo type="percentile" val="50"/>
        <cfvo type="max"/>
        <color rgb="FFF8696B"/>
        <color rgb="FFFCFCFF"/>
        <color rgb="FF63BE7B"/>
      </colorScale>
    </cfRule>
    <cfRule type="colorScale" priority="12015">
      <colorScale>
        <cfvo type="min"/>
        <cfvo type="percentile" val="50"/>
        <cfvo type="max"/>
        <color rgb="FFF8696B"/>
        <color rgb="FFFCFCFF"/>
        <color rgb="FF63BE7B"/>
      </colorScale>
    </cfRule>
    <cfRule type="colorScale" priority="12019">
      <colorScale>
        <cfvo type="min"/>
        <cfvo type="max"/>
        <color rgb="FFFCFCFF"/>
        <color rgb="FF63BE7B"/>
      </colorScale>
    </cfRule>
    <cfRule type="colorScale" priority="12040">
      <colorScale>
        <cfvo type="min"/>
        <cfvo type="max"/>
        <color rgb="FFFCFCFF"/>
        <color rgb="FF63BE7B"/>
      </colorScale>
    </cfRule>
    <cfRule type="colorScale" priority="12041">
      <colorScale>
        <cfvo type="min"/>
        <cfvo type="percentile" val="50"/>
        <cfvo type="max"/>
        <color rgb="FFF8696B"/>
        <color rgb="FFFCFCFF"/>
        <color rgb="FF63BE7B"/>
      </colorScale>
    </cfRule>
    <cfRule type="colorScale" priority="12042">
      <colorScale>
        <cfvo type="min"/>
        <cfvo type="percentile" val="50"/>
        <cfvo type="max"/>
        <color rgb="FFF8696B"/>
        <color rgb="FFFCFCFF"/>
        <color rgb="FF63BE7B"/>
      </colorScale>
    </cfRule>
    <cfRule type="colorScale" priority="12043">
      <colorScale>
        <cfvo type="min"/>
        <cfvo type="max"/>
        <color rgb="FFFCFCFF"/>
        <color rgb="FF63BE7B"/>
      </colorScale>
    </cfRule>
    <cfRule type="colorScale" priority="12143">
      <colorScale>
        <cfvo type="min"/>
        <cfvo type="percentile" val="50"/>
        <cfvo type="max"/>
        <color rgb="FFF8696B"/>
        <color rgb="FFFCFCFF"/>
        <color rgb="FF63BE7B"/>
      </colorScale>
    </cfRule>
    <cfRule type="colorScale" priority="12171">
      <colorScale>
        <cfvo type="min"/>
        <cfvo type="percentile" val="50"/>
        <cfvo type="max"/>
        <color rgb="FFF8696B"/>
        <color rgb="FFFCFCFF"/>
        <color rgb="FF63BE7B"/>
      </colorScale>
    </cfRule>
    <cfRule type="colorScale" priority="12179">
      <colorScale>
        <cfvo type="min"/>
        <cfvo type="percentile" val="50"/>
        <cfvo type="max"/>
        <color rgb="FFF8696B"/>
        <color rgb="FFFCFCFF"/>
        <color rgb="FF63BE7B"/>
      </colorScale>
    </cfRule>
  </conditionalFormatting>
  <conditionalFormatting sqref="V3">
    <cfRule type="colorScale" priority="11837">
      <colorScale>
        <cfvo type="min"/>
        <cfvo type="percentile" val="50"/>
        <cfvo type="max"/>
        <color rgb="FF63BE7B"/>
        <color rgb="FFFCFCFF"/>
        <color rgb="FFF8696B"/>
      </colorScale>
    </cfRule>
    <cfRule type="colorScale" priority="11851">
      <colorScale>
        <cfvo type="min"/>
        <cfvo type="percentile" val="50"/>
        <cfvo type="max"/>
        <color rgb="FF63BE7B"/>
        <color rgb="FFFCFCFF"/>
        <color rgb="FFF8696B"/>
      </colorScale>
    </cfRule>
    <cfRule type="colorScale" priority="11858">
      <colorScale>
        <cfvo type="min"/>
        <cfvo type="percentile" val="50"/>
        <cfvo type="max"/>
        <color rgb="FF63BE7B"/>
        <color rgb="FFFCFCFF"/>
        <color rgb="FFF8696B"/>
      </colorScale>
    </cfRule>
    <cfRule type="colorScale" priority="11880">
      <colorScale>
        <cfvo type="min"/>
        <cfvo type="percentile" val="50"/>
        <cfvo type="max"/>
        <color rgb="FF63BE7B"/>
        <color rgb="FFFCFCFF"/>
        <color rgb="FFF8696B"/>
      </colorScale>
    </cfRule>
    <cfRule type="colorScale" priority="11901">
      <colorScale>
        <cfvo type="min"/>
        <cfvo type="percentile" val="50"/>
        <cfvo type="max"/>
        <color rgb="FF63BE7B"/>
        <color rgb="FFFCFCFF"/>
        <color rgb="FFF8696B"/>
      </colorScale>
    </cfRule>
    <cfRule type="colorScale" priority="11920">
      <colorScale>
        <cfvo type="min"/>
        <cfvo type="percentile" val="50"/>
        <cfvo type="max"/>
        <color rgb="FF63BE7B"/>
        <color rgb="FFFCFCFF"/>
        <color rgb="FFF8696B"/>
      </colorScale>
    </cfRule>
    <cfRule type="colorScale" priority="11939">
      <colorScale>
        <cfvo type="min"/>
        <cfvo type="percentile" val="50"/>
        <cfvo type="max"/>
        <color rgb="FF63BE7B"/>
        <color rgb="FFFCFCFF"/>
        <color rgb="FFF8696B"/>
      </colorScale>
    </cfRule>
    <cfRule type="colorScale" priority="11953">
      <colorScale>
        <cfvo type="min"/>
        <cfvo type="percentile" val="50"/>
        <cfvo type="max"/>
        <color rgb="FF63BE7B"/>
        <color rgb="FFFCFCFF"/>
        <color rgb="FFF8696B"/>
      </colorScale>
    </cfRule>
    <cfRule type="colorScale" priority="11985">
      <colorScale>
        <cfvo type="min"/>
        <cfvo type="percentile" val="50"/>
        <cfvo type="max"/>
        <color rgb="FF63BE7B"/>
        <color rgb="FFFCFCFF"/>
        <color rgb="FFF8696B"/>
      </colorScale>
    </cfRule>
    <cfRule type="colorScale" priority="11997">
      <colorScale>
        <cfvo type="min"/>
        <cfvo type="percentile" val="50"/>
        <cfvo type="max"/>
        <color rgb="FF63BE7B"/>
        <color rgb="FFFCFCFF"/>
        <color rgb="FFF8696B"/>
      </colorScale>
    </cfRule>
    <cfRule type="colorScale" priority="12018">
      <colorScale>
        <cfvo type="min"/>
        <cfvo type="percentile" val="50"/>
        <cfvo type="max"/>
        <color rgb="FF63BE7B"/>
        <color rgb="FFFCFCFF"/>
        <color rgb="FFF8696B"/>
      </colorScale>
    </cfRule>
    <cfRule type="colorScale" priority="12029">
      <colorScale>
        <cfvo type="min"/>
        <cfvo type="percentile" val="50"/>
        <cfvo type="max"/>
        <color rgb="FF63BE7B"/>
        <color rgb="FFFCFCFF"/>
        <color rgb="FFF8696B"/>
      </colorScale>
    </cfRule>
    <cfRule type="colorScale" priority="12030">
      <colorScale>
        <cfvo type="min"/>
        <cfvo type="percentile" val="50"/>
        <cfvo type="max"/>
        <color rgb="FF63BE7B"/>
        <color rgb="FFFCFCFF"/>
        <color rgb="FFF8696B"/>
      </colorScale>
    </cfRule>
    <cfRule type="colorScale" priority="12031">
      <colorScale>
        <cfvo type="min"/>
        <cfvo type="max"/>
        <color rgb="FF63BE7B"/>
        <color rgb="FFFCFCFF"/>
      </colorScale>
    </cfRule>
    <cfRule type="colorScale" priority="12032">
      <colorScale>
        <cfvo type="min"/>
        <cfvo type="percentile" val="50"/>
        <cfvo type="max"/>
        <color rgb="FF63BE7B"/>
        <color rgb="FFFCFCFF"/>
        <color rgb="FFF8696B"/>
      </colorScale>
    </cfRule>
    <cfRule type="colorScale" priority="12142">
      <colorScale>
        <cfvo type="min"/>
        <cfvo type="percentile" val="50"/>
        <cfvo type="max"/>
        <color rgb="FF63BE7B"/>
        <color rgb="FFFCFCFF"/>
        <color rgb="FFF8696B"/>
      </colorScale>
    </cfRule>
    <cfRule type="colorScale" priority="12170">
      <colorScale>
        <cfvo type="min"/>
        <cfvo type="percentile" val="50"/>
        <cfvo type="max"/>
        <color rgb="FF63BE7B"/>
        <color rgb="FFFCFCFF"/>
        <color rgb="FFF8696B"/>
      </colorScale>
    </cfRule>
    <cfRule type="colorScale" priority="12178">
      <colorScale>
        <cfvo type="min"/>
        <cfvo type="percentile" val="50"/>
        <cfvo type="max"/>
        <color rgb="FF63BE7B"/>
        <color rgb="FFFCFCFF"/>
        <color rgb="FFF8696B"/>
      </colorScale>
    </cfRule>
  </conditionalFormatting>
  <conditionalFormatting sqref="W3">
    <cfRule type="colorScale" priority="11836">
      <colorScale>
        <cfvo type="min"/>
        <cfvo type="percentile" val="50"/>
        <cfvo type="max"/>
        <color rgb="FF63BE7B"/>
        <color rgb="FFFCFCFF"/>
        <color rgb="FFF8696B"/>
      </colorScale>
    </cfRule>
    <cfRule type="colorScale" priority="11850">
      <colorScale>
        <cfvo type="min"/>
        <cfvo type="percentile" val="50"/>
        <cfvo type="max"/>
        <color rgb="FF63BE7B"/>
        <color rgb="FFFCFCFF"/>
        <color rgb="FFF8696B"/>
      </colorScale>
    </cfRule>
    <cfRule type="colorScale" priority="11857">
      <colorScale>
        <cfvo type="min"/>
        <cfvo type="percentile" val="50"/>
        <cfvo type="max"/>
        <color rgb="FF63BE7B"/>
        <color rgb="FFFCFCFF"/>
        <color rgb="FFF8696B"/>
      </colorScale>
    </cfRule>
    <cfRule type="colorScale" priority="11879">
      <colorScale>
        <cfvo type="min"/>
        <cfvo type="percentile" val="50"/>
        <cfvo type="max"/>
        <color rgb="FF63BE7B"/>
        <color rgb="FFFCFCFF"/>
        <color rgb="FFF8696B"/>
      </colorScale>
    </cfRule>
    <cfRule type="colorScale" priority="11900">
      <colorScale>
        <cfvo type="min"/>
        <cfvo type="percentile" val="50"/>
        <cfvo type="max"/>
        <color rgb="FF63BE7B"/>
        <color rgb="FFFCFCFF"/>
        <color rgb="FFF8696B"/>
      </colorScale>
    </cfRule>
    <cfRule type="colorScale" priority="11919">
      <colorScale>
        <cfvo type="min"/>
        <cfvo type="percentile" val="50"/>
        <cfvo type="max"/>
        <color rgb="FF63BE7B"/>
        <color rgb="FFFCFCFF"/>
        <color rgb="FFF8696B"/>
      </colorScale>
    </cfRule>
    <cfRule type="colorScale" priority="11938">
      <colorScale>
        <cfvo type="min"/>
        <cfvo type="percentile" val="50"/>
        <cfvo type="max"/>
        <color rgb="FF63BE7B"/>
        <color rgb="FFFCFCFF"/>
        <color rgb="FFF8696B"/>
      </colorScale>
    </cfRule>
    <cfRule type="colorScale" priority="11952">
      <colorScale>
        <cfvo type="min"/>
        <cfvo type="percentile" val="50"/>
        <cfvo type="max"/>
        <color rgb="FF63BE7B"/>
        <color rgb="FFFCFCFF"/>
        <color rgb="FFF8696B"/>
      </colorScale>
    </cfRule>
    <cfRule type="colorScale" priority="11984">
      <colorScale>
        <cfvo type="min"/>
        <cfvo type="percentile" val="50"/>
        <cfvo type="max"/>
        <color rgb="FF63BE7B"/>
        <color rgb="FFFCFCFF"/>
        <color rgb="FFF8696B"/>
      </colorScale>
    </cfRule>
    <cfRule type="colorScale" priority="11996">
      <colorScale>
        <cfvo type="min"/>
        <cfvo type="percentile" val="50"/>
        <cfvo type="max"/>
        <color rgb="FF63BE7B"/>
        <color rgb="FFFCFCFF"/>
        <color rgb="FFF8696B"/>
      </colorScale>
    </cfRule>
    <cfRule type="colorScale" priority="12036">
      <colorScale>
        <cfvo type="min"/>
        <cfvo type="percentile" val="50"/>
        <cfvo type="max"/>
        <color rgb="FF63BE7B"/>
        <color rgb="FFFCFCFF"/>
        <color rgb="FFF8696B"/>
      </colorScale>
    </cfRule>
    <cfRule type="colorScale" priority="12037">
      <colorScale>
        <cfvo type="min"/>
        <cfvo type="percentile" val="50"/>
        <cfvo type="max"/>
        <color rgb="FF63BE7B"/>
        <color rgb="FFFCFCFF"/>
        <color rgb="FFF8696B"/>
      </colorScale>
    </cfRule>
    <cfRule type="colorScale" priority="12038">
      <colorScale>
        <cfvo type="min"/>
        <cfvo type="max"/>
        <color rgb="FF63BE7B"/>
        <color rgb="FFFCFCFF"/>
      </colorScale>
    </cfRule>
    <cfRule type="colorScale" priority="12039">
      <colorScale>
        <cfvo type="min"/>
        <cfvo type="percentile" val="50"/>
        <cfvo type="max"/>
        <color rgb="FF63BE7B"/>
        <color rgb="FFFCFCFF"/>
        <color rgb="FFF8696B"/>
      </colorScale>
    </cfRule>
    <cfRule type="colorScale" priority="12141">
      <colorScale>
        <cfvo type="min"/>
        <cfvo type="percentile" val="50"/>
        <cfvo type="max"/>
        <color rgb="FF63BE7B"/>
        <color rgb="FFFCFCFF"/>
        <color rgb="FFF8696B"/>
      </colorScale>
    </cfRule>
    <cfRule type="colorScale" priority="12169">
      <colorScale>
        <cfvo type="min"/>
        <cfvo type="percentile" val="50"/>
        <cfvo type="max"/>
        <color rgb="FF63BE7B"/>
        <color rgb="FFFCFCFF"/>
        <color rgb="FFF8696B"/>
      </colorScale>
    </cfRule>
    <cfRule type="colorScale" priority="12177">
      <colorScale>
        <cfvo type="min"/>
        <cfvo type="percentile" val="50"/>
        <cfvo type="max"/>
        <color rgb="FF63BE7B"/>
        <color rgb="FFFCFCFF"/>
        <color rgb="FFF8696B"/>
      </colorScale>
    </cfRule>
  </conditionalFormatting>
  <conditionalFormatting sqref="D3">
    <cfRule type="colorScale" priority="11835">
      <colorScale>
        <cfvo type="min"/>
        <cfvo type="percentile" val="50"/>
        <cfvo type="max"/>
        <color rgb="FFF8696B"/>
        <color rgb="FFFCFCFF"/>
        <color rgb="FF63BE7B"/>
      </colorScale>
    </cfRule>
  </conditionalFormatting>
  <conditionalFormatting sqref="G3">
    <cfRule type="colorScale" priority="11834">
      <colorScale>
        <cfvo type="min"/>
        <cfvo type="max"/>
        <color rgb="FFFCFCFF"/>
        <color rgb="FF63BE7B"/>
      </colorScale>
    </cfRule>
  </conditionalFormatting>
  <conditionalFormatting sqref="J3">
    <cfRule type="colorScale" priority="11833">
      <colorScale>
        <cfvo type="min"/>
        <cfvo type="max"/>
        <color rgb="FFFCFCFF"/>
        <color rgb="FF63BE7B"/>
      </colorScale>
    </cfRule>
  </conditionalFormatting>
  <conditionalFormatting sqref="M3">
    <cfRule type="colorScale" priority="11832">
      <colorScale>
        <cfvo type="min"/>
        <cfvo type="max"/>
        <color rgb="FFFCFCFF"/>
        <color rgb="FF63BE7B"/>
      </colorScale>
    </cfRule>
  </conditionalFormatting>
  <conditionalFormatting sqref="N3">
    <cfRule type="colorScale" priority="11831">
      <colorScale>
        <cfvo type="min"/>
        <cfvo type="max"/>
        <color rgb="FFFCFCFF"/>
        <color rgb="FF63BE7B"/>
      </colorScale>
    </cfRule>
  </conditionalFormatting>
  <conditionalFormatting sqref="O3">
    <cfRule type="colorScale" priority="11830">
      <colorScale>
        <cfvo type="min"/>
        <cfvo type="percentile" val="50"/>
        <cfvo type="max"/>
        <color rgb="FF63BE7B"/>
        <color rgb="FFFCFCFF"/>
        <color rgb="FFF8696B"/>
      </colorScale>
    </cfRule>
  </conditionalFormatting>
  <conditionalFormatting sqref="P3">
    <cfRule type="colorScale" priority="11829">
      <colorScale>
        <cfvo type="min"/>
        <cfvo type="percentile" val="50"/>
        <cfvo type="max"/>
        <color rgb="FF63BE7B"/>
        <color rgb="FFFCFCFF"/>
        <color rgb="FFF8696B"/>
      </colorScale>
    </cfRule>
  </conditionalFormatting>
  <conditionalFormatting sqref="Q3">
    <cfRule type="colorScale" priority="11828">
      <colorScale>
        <cfvo type="min"/>
        <cfvo type="percentile" val="50"/>
        <cfvo type="max"/>
        <color rgb="FFF8696B"/>
        <color rgb="FFFCFCFF"/>
        <color rgb="FF63BE7B"/>
      </colorScale>
    </cfRule>
  </conditionalFormatting>
  <conditionalFormatting sqref="R3">
    <cfRule type="colorScale" priority="11827">
      <colorScale>
        <cfvo type="min"/>
        <cfvo type="max"/>
        <color rgb="FFFCFCFF"/>
        <color rgb="FF63BE7B"/>
      </colorScale>
    </cfRule>
  </conditionalFormatting>
  <conditionalFormatting sqref="S3">
    <cfRule type="colorScale" priority="11822">
      <colorScale>
        <cfvo type="min"/>
        <cfvo type="percentile" val="50"/>
        <cfvo type="max"/>
        <color rgb="FFF8696B"/>
        <color rgb="FFFCFCFF"/>
        <color rgb="FF63BE7B"/>
      </colorScale>
    </cfRule>
    <cfRule type="colorScale" priority="11826">
      <colorScale>
        <cfvo type="min"/>
        <cfvo type="max"/>
        <color rgb="FFFCFCFF"/>
        <color rgb="FF63BE7B"/>
      </colorScale>
    </cfRule>
  </conditionalFormatting>
  <conditionalFormatting sqref="T3">
    <cfRule type="colorScale" priority="11823">
      <colorScale>
        <cfvo type="min"/>
        <cfvo type="percentile" val="50"/>
        <cfvo type="max"/>
        <color rgb="FFF8696B"/>
        <color rgb="FFFCFCFF"/>
        <color rgb="FF63BE7B"/>
      </colorScale>
    </cfRule>
    <cfRule type="colorScale" priority="11825">
      <colorScale>
        <cfvo type="min"/>
        <cfvo type="max"/>
        <color rgb="FFFCFCFF"/>
        <color rgb="FF63BE7B"/>
      </colorScale>
    </cfRule>
  </conditionalFormatting>
  <conditionalFormatting sqref="U3">
    <cfRule type="colorScale" priority="11824">
      <colorScale>
        <cfvo type="min"/>
        <cfvo type="percentile" val="50"/>
        <cfvo type="max"/>
        <color rgb="FFF8696B"/>
        <color rgb="FFFCFCFF"/>
        <color rgb="FF63BE7B"/>
      </colorScale>
    </cfRule>
  </conditionalFormatting>
  <conditionalFormatting sqref="V3">
    <cfRule type="colorScale" priority="11821">
      <colorScale>
        <cfvo type="min"/>
        <cfvo type="percentile" val="50"/>
        <cfvo type="max"/>
        <color rgb="FF63BE7B"/>
        <color rgb="FFFCFCFF"/>
        <color rgb="FFF8696B"/>
      </colorScale>
    </cfRule>
  </conditionalFormatting>
  <conditionalFormatting sqref="W3">
    <cfRule type="colorScale" priority="11820">
      <colorScale>
        <cfvo type="min"/>
        <cfvo type="percentile" val="50"/>
        <cfvo type="max"/>
        <color rgb="FF63BE7B"/>
        <color rgb="FFFCFCFF"/>
        <color rgb="FFF8696B"/>
      </colorScale>
    </cfRule>
  </conditionalFormatting>
  <conditionalFormatting sqref="E3:N3">
    <cfRule type="colorScale" priority="11813">
      <colorScale>
        <cfvo type="min"/>
        <cfvo type="max"/>
        <color rgb="FFFCFCFF"/>
        <color rgb="FF63BE7B"/>
      </colorScale>
    </cfRule>
    <cfRule type="colorScale" priority="11814">
      <colorScale>
        <cfvo type="min"/>
        <cfvo type="max"/>
        <color rgb="FFFCFCFF"/>
        <color rgb="FF63BE7B"/>
      </colorScale>
    </cfRule>
    <cfRule type="colorScale" priority="11815">
      <colorScale>
        <cfvo type="min"/>
        <cfvo type="percentile" val="50"/>
        <cfvo type="max"/>
        <color rgb="FFF8696B"/>
        <color rgb="FFFFEB84"/>
        <color rgb="FF63BE7B"/>
      </colorScale>
    </cfRule>
    <cfRule type="colorScale" priority="11816">
      <colorScale>
        <cfvo type="min"/>
        <cfvo type="max"/>
        <color rgb="FFFFEF9C"/>
        <color rgb="FF63BE7B"/>
      </colorScale>
    </cfRule>
  </conditionalFormatting>
  <conditionalFormatting sqref="K3:L3">
    <cfRule type="colorScale" priority="11804">
      <colorScale>
        <cfvo type="min"/>
        <cfvo type="percentile" val="50"/>
        <cfvo type="max"/>
        <color rgb="FFF8696B"/>
        <color rgb="FFFCFCFF"/>
        <color rgb="FF63BE7B"/>
      </colorScale>
    </cfRule>
    <cfRule type="colorScale" priority="11805">
      <colorScale>
        <cfvo type="min"/>
        <cfvo type="max"/>
        <color rgb="FFFCFCFF"/>
        <color rgb="FF63BE7B"/>
      </colorScale>
    </cfRule>
    <cfRule type="colorScale" priority="11806">
      <colorScale>
        <cfvo type="min"/>
        <cfvo type="max"/>
        <color rgb="FFFCFCFF"/>
        <color rgb="FF63BE7B"/>
      </colorScale>
    </cfRule>
    <cfRule type="colorScale" priority="11812">
      <colorScale>
        <cfvo type="min"/>
        <cfvo type="max"/>
        <color rgb="FFFCFCFF"/>
        <color rgb="FF63BE7B"/>
      </colorScale>
    </cfRule>
  </conditionalFormatting>
  <conditionalFormatting sqref="M3:N3">
    <cfRule type="colorScale" priority="11799">
      <colorScale>
        <cfvo type="min"/>
        <cfvo type="max"/>
        <color rgb="FFFCFCFF"/>
        <color rgb="FF63BE7B"/>
      </colorScale>
    </cfRule>
    <cfRule type="colorScale" priority="11809">
      <colorScale>
        <cfvo type="min"/>
        <cfvo type="max"/>
        <color rgb="FFFCFCFF"/>
        <color rgb="FF63BE7B"/>
      </colorScale>
    </cfRule>
    <cfRule type="colorScale" priority="11810">
      <colorScale>
        <cfvo type="min"/>
        <cfvo type="max"/>
        <color rgb="FFFCFCFF"/>
        <color rgb="FF63BE7B"/>
      </colorScale>
    </cfRule>
    <cfRule type="colorScale" priority="11811">
      <colorScale>
        <cfvo type="min"/>
        <cfvo type="percentile" val="50"/>
        <cfvo type="max"/>
        <color rgb="FFF8696B"/>
        <color rgb="FFFCFCFF"/>
        <color rgb="FF63BE7B"/>
      </colorScale>
    </cfRule>
  </conditionalFormatting>
  <conditionalFormatting sqref="Q3:W3">
    <cfRule type="colorScale" priority="11819">
      <colorScale>
        <cfvo type="min"/>
        <cfvo type="max"/>
        <color rgb="FFFFEF9C"/>
        <color rgb="FF63BE7B"/>
      </colorScale>
    </cfRule>
  </conditionalFormatting>
  <conditionalFormatting sqref="S3:T3">
    <cfRule type="colorScale" priority="11800">
      <colorScale>
        <cfvo type="min"/>
        <cfvo type="percentile" val="50"/>
        <cfvo type="max"/>
        <color rgb="FFF8696B"/>
        <color rgb="FFFCFCFF"/>
        <color rgb="FF63BE7B"/>
      </colorScale>
    </cfRule>
    <cfRule type="colorScale" priority="11801">
      <colorScale>
        <cfvo type="min"/>
        <cfvo type="max"/>
        <color rgb="FFFCFCFF"/>
        <color rgb="FF63BE7B"/>
      </colorScale>
    </cfRule>
    <cfRule type="colorScale" priority="11802">
      <colorScale>
        <cfvo type="min"/>
        <cfvo type="max"/>
        <color rgb="FFFCFCFF"/>
        <color rgb="FF63BE7B"/>
      </colorScale>
    </cfRule>
    <cfRule type="colorScale" priority="11803">
      <colorScale>
        <cfvo type="min"/>
        <cfvo type="max"/>
        <color rgb="FFFCFCFF"/>
        <color rgb="FF63BE7B"/>
      </colorScale>
    </cfRule>
    <cfRule type="colorScale" priority="11817">
      <colorScale>
        <cfvo type="min"/>
        <cfvo type="max"/>
        <color rgb="FFFCFCFF"/>
        <color rgb="FF63BE7B"/>
      </colorScale>
    </cfRule>
    <cfRule type="colorScale" priority="11818">
      <colorScale>
        <cfvo type="min"/>
        <cfvo type="percentile" val="50"/>
        <cfvo type="max"/>
        <color rgb="FFF8696B"/>
        <color rgb="FFFCFCFF"/>
        <color rgb="FF63BE7B"/>
      </colorScale>
    </cfRule>
  </conditionalFormatting>
  <conditionalFormatting sqref="U3:W3">
    <cfRule type="colorScale" priority="11807">
      <colorScale>
        <cfvo type="min"/>
        <cfvo type="max"/>
        <color rgb="FFFFEF9C"/>
        <color rgb="FF63BE7B"/>
      </colorScale>
    </cfRule>
    <cfRule type="colorScale" priority="11808">
      <colorScale>
        <cfvo type="min"/>
        <cfvo type="max"/>
        <color rgb="FFFFEF9C"/>
        <color rgb="FF63BE7B"/>
      </colorScale>
    </cfRule>
  </conditionalFormatting>
  <conditionalFormatting sqref="D3">
    <cfRule type="colorScale" priority="11798">
      <colorScale>
        <cfvo type="min"/>
        <cfvo type="percentile" val="50"/>
        <cfvo type="max"/>
        <color rgb="FFF8696B"/>
        <color rgb="FFFCFCFF"/>
        <color rgb="FF63BE7B"/>
      </colorScale>
    </cfRule>
  </conditionalFormatting>
  <conditionalFormatting sqref="G3">
    <cfRule type="colorScale" priority="11797">
      <colorScale>
        <cfvo type="min"/>
        <cfvo type="max"/>
        <color rgb="FFFCFCFF"/>
        <color rgb="FF63BE7B"/>
      </colorScale>
    </cfRule>
  </conditionalFormatting>
  <conditionalFormatting sqref="J3">
    <cfRule type="colorScale" priority="11796">
      <colorScale>
        <cfvo type="min"/>
        <cfvo type="max"/>
        <color rgb="FFFCFCFF"/>
        <color rgb="FF63BE7B"/>
      </colorScale>
    </cfRule>
  </conditionalFormatting>
  <conditionalFormatting sqref="M3">
    <cfRule type="colorScale" priority="11795">
      <colorScale>
        <cfvo type="min"/>
        <cfvo type="max"/>
        <color rgb="FFFCFCFF"/>
        <color rgb="FF63BE7B"/>
      </colorScale>
    </cfRule>
  </conditionalFormatting>
  <conditionalFormatting sqref="N3">
    <cfRule type="colorScale" priority="11794">
      <colorScale>
        <cfvo type="min"/>
        <cfvo type="max"/>
        <color rgb="FFFCFCFF"/>
        <color rgb="FF63BE7B"/>
      </colorScale>
    </cfRule>
  </conditionalFormatting>
  <conditionalFormatting sqref="O3">
    <cfRule type="colorScale" priority="11793">
      <colorScale>
        <cfvo type="min"/>
        <cfvo type="percentile" val="50"/>
        <cfvo type="max"/>
        <color rgb="FF63BE7B"/>
        <color rgb="FFFCFCFF"/>
        <color rgb="FFF8696B"/>
      </colorScale>
    </cfRule>
  </conditionalFormatting>
  <conditionalFormatting sqref="P3">
    <cfRule type="colorScale" priority="11792">
      <colorScale>
        <cfvo type="min"/>
        <cfvo type="percentile" val="50"/>
        <cfvo type="max"/>
        <color rgb="FF63BE7B"/>
        <color rgb="FFFCFCFF"/>
        <color rgb="FFF8696B"/>
      </colorScale>
    </cfRule>
  </conditionalFormatting>
  <conditionalFormatting sqref="Q3">
    <cfRule type="colorScale" priority="11791">
      <colorScale>
        <cfvo type="min"/>
        <cfvo type="percentile" val="50"/>
        <cfvo type="max"/>
        <color rgb="FFF8696B"/>
        <color rgb="FFFCFCFF"/>
        <color rgb="FF63BE7B"/>
      </colorScale>
    </cfRule>
  </conditionalFormatting>
  <conditionalFormatting sqref="R3">
    <cfRule type="colorScale" priority="11790">
      <colorScale>
        <cfvo type="min"/>
        <cfvo type="max"/>
        <color rgb="FFFCFCFF"/>
        <color rgb="FF63BE7B"/>
      </colorScale>
    </cfRule>
  </conditionalFormatting>
  <conditionalFormatting sqref="S3">
    <cfRule type="colorScale" priority="11789">
      <colorScale>
        <cfvo type="min"/>
        <cfvo type="percentile" val="50"/>
        <cfvo type="max"/>
        <color rgb="FFF8696B"/>
        <color rgb="FFFCFCFF"/>
        <color rgb="FF63BE7B"/>
      </colorScale>
    </cfRule>
  </conditionalFormatting>
  <conditionalFormatting sqref="T3">
    <cfRule type="colorScale" priority="11788">
      <colorScale>
        <cfvo type="min"/>
        <cfvo type="percentile" val="50"/>
        <cfvo type="max"/>
        <color rgb="FFF8696B"/>
        <color rgb="FFFCFCFF"/>
        <color rgb="FF63BE7B"/>
      </colorScale>
    </cfRule>
  </conditionalFormatting>
  <conditionalFormatting sqref="U3">
    <cfRule type="colorScale" priority="11787">
      <colorScale>
        <cfvo type="min"/>
        <cfvo type="percentile" val="50"/>
        <cfvo type="max"/>
        <color rgb="FFF8696B"/>
        <color rgb="FFFCFCFF"/>
        <color rgb="FF63BE7B"/>
      </colorScale>
    </cfRule>
  </conditionalFormatting>
  <conditionalFormatting sqref="V3">
    <cfRule type="colorScale" priority="11786">
      <colorScale>
        <cfvo type="min"/>
        <cfvo type="percentile" val="50"/>
        <cfvo type="max"/>
        <color rgb="FF63BE7B"/>
        <color rgb="FFFCFCFF"/>
        <color rgb="FFF8696B"/>
      </colorScale>
    </cfRule>
  </conditionalFormatting>
  <conditionalFormatting sqref="W3">
    <cfRule type="colorScale" priority="11785">
      <colorScale>
        <cfvo type="min"/>
        <cfvo type="percentile" val="50"/>
        <cfvo type="max"/>
        <color rgb="FF63BE7B"/>
        <color rgb="FFFCFCFF"/>
        <color rgb="FFF8696B"/>
      </colorScale>
    </cfRule>
  </conditionalFormatting>
  <conditionalFormatting sqref="N4">
    <cfRule type="colorScale" priority="11784">
      <colorScale>
        <cfvo type="min"/>
        <cfvo type="max"/>
        <color rgb="FFFCFCFF"/>
        <color rgb="FF63BE7B"/>
      </colorScale>
    </cfRule>
  </conditionalFormatting>
  <conditionalFormatting sqref="N4">
    <cfRule type="colorScale" priority="11780">
      <colorScale>
        <cfvo type="min"/>
        <cfvo type="max"/>
        <color rgb="FFFCFCFF"/>
        <color rgb="FF63BE7B"/>
      </colorScale>
    </cfRule>
    <cfRule type="colorScale" priority="11781">
      <colorScale>
        <cfvo type="min"/>
        <cfvo type="max"/>
        <color rgb="FFFCFCFF"/>
        <color rgb="FF63BE7B"/>
      </colorScale>
    </cfRule>
    <cfRule type="colorScale" priority="11782">
      <colorScale>
        <cfvo type="min"/>
        <cfvo type="percentile" val="50"/>
        <cfvo type="max"/>
        <color rgb="FFF8696B"/>
        <color rgb="FFFFEB84"/>
        <color rgb="FF63BE7B"/>
      </colorScale>
    </cfRule>
    <cfRule type="colorScale" priority="11783">
      <colorScale>
        <cfvo type="min"/>
        <cfvo type="max"/>
        <color rgb="FFFFEF9C"/>
        <color rgb="FF63BE7B"/>
      </colorScale>
    </cfRule>
  </conditionalFormatting>
  <conditionalFormatting sqref="N4">
    <cfRule type="colorScale" priority="11775">
      <colorScale>
        <cfvo type="min"/>
        <cfvo type="max"/>
        <color rgb="FFFCFCFF"/>
        <color rgb="FF63BE7B"/>
      </colorScale>
    </cfRule>
    <cfRule type="colorScale" priority="11776">
      <colorScale>
        <cfvo type="min"/>
        <cfvo type="max"/>
        <color rgb="FFFCFCFF"/>
        <color rgb="FF63BE7B"/>
      </colorScale>
    </cfRule>
    <cfRule type="colorScale" priority="11777">
      <colorScale>
        <cfvo type="min"/>
        <cfvo type="percentile" val="50"/>
        <cfvo type="max"/>
        <color rgb="FFF8696B"/>
        <color rgb="FFFCFCFF"/>
        <color rgb="FF63BE7B"/>
      </colorScale>
    </cfRule>
    <cfRule type="colorScale" priority="11778">
      <colorScale>
        <cfvo type="min"/>
        <cfvo type="max"/>
        <color rgb="FFFCFCFF"/>
        <color rgb="FF63BE7B"/>
      </colorScale>
    </cfRule>
    <cfRule type="colorScale" priority="11779">
      <colorScale>
        <cfvo type="min"/>
        <cfvo type="percentile" val="50"/>
        <cfvo type="max"/>
        <color rgb="FFF8696B"/>
        <color rgb="FFFCFCFF"/>
        <color rgb="FF63BE7B"/>
      </colorScale>
    </cfRule>
  </conditionalFormatting>
  <conditionalFormatting sqref="N4">
    <cfRule type="colorScale" priority="11773">
      <colorScale>
        <cfvo type="min"/>
        <cfvo type="max"/>
        <color rgb="FFFCFCFF"/>
        <color rgb="FF63BE7B"/>
      </colorScale>
    </cfRule>
    <cfRule type="colorScale" priority="11774">
      <colorScale>
        <cfvo type="min"/>
        <cfvo type="max"/>
        <color rgb="FFFCFCFF"/>
        <color rgb="FF63BE7B"/>
      </colorScale>
    </cfRule>
  </conditionalFormatting>
  <conditionalFormatting sqref="N4">
    <cfRule type="colorScale" priority="11772">
      <colorScale>
        <cfvo type="min"/>
        <cfvo type="max"/>
        <color rgb="FFFCFCFF"/>
        <color rgb="FF63BE7B"/>
      </colorScale>
    </cfRule>
  </conditionalFormatting>
  <conditionalFormatting sqref="N4">
    <cfRule type="colorScale" priority="11771">
      <colorScale>
        <cfvo type="min"/>
        <cfvo type="max"/>
        <color rgb="FFFCFCFF"/>
        <color rgb="FF63BE7B"/>
      </colorScale>
    </cfRule>
  </conditionalFormatting>
  <conditionalFormatting sqref="N4">
    <cfRule type="colorScale" priority="11770">
      <colorScale>
        <cfvo type="min"/>
        <cfvo type="max"/>
        <color rgb="FFFCFCFF"/>
        <color rgb="FF63BE7B"/>
      </colorScale>
    </cfRule>
  </conditionalFormatting>
  <conditionalFormatting sqref="N4">
    <cfRule type="colorScale" priority="11769">
      <colorScale>
        <cfvo type="min"/>
        <cfvo type="max"/>
        <color rgb="FFFCFCFF"/>
        <color rgb="FF63BE7B"/>
      </colorScale>
    </cfRule>
  </conditionalFormatting>
  <conditionalFormatting sqref="E4:N4">
    <cfRule type="colorScale" priority="11765">
      <colorScale>
        <cfvo type="min"/>
        <cfvo type="max"/>
        <color rgb="FFFCFCFF"/>
        <color rgb="FF63BE7B"/>
      </colorScale>
    </cfRule>
    <cfRule type="colorScale" priority="11766">
      <colorScale>
        <cfvo type="min"/>
        <cfvo type="max"/>
        <color rgb="FFFCFCFF"/>
        <color rgb="FF63BE7B"/>
      </colorScale>
    </cfRule>
    <cfRule type="colorScale" priority="11767">
      <colorScale>
        <cfvo type="min"/>
        <cfvo type="percentile" val="50"/>
        <cfvo type="max"/>
        <color rgb="FFF8696B"/>
        <color rgb="FFFFEB84"/>
        <color rgb="FF63BE7B"/>
      </colorScale>
    </cfRule>
    <cfRule type="colorScale" priority="11768">
      <colorScale>
        <cfvo type="min"/>
        <cfvo type="max"/>
        <color rgb="FFFFEF9C"/>
        <color rgb="FF63BE7B"/>
      </colorScale>
    </cfRule>
  </conditionalFormatting>
  <conditionalFormatting sqref="F4">
    <cfRule type="colorScale" priority="11762">
      <colorScale>
        <cfvo type="min"/>
        <cfvo type="max"/>
        <color rgb="FFFCFCFF"/>
        <color rgb="FF63BE7B"/>
      </colorScale>
    </cfRule>
    <cfRule type="colorScale" priority="11763">
      <colorScale>
        <cfvo type="min"/>
        <cfvo type="max"/>
        <color rgb="FFFCFCFF"/>
        <color rgb="FF63BE7B"/>
      </colorScale>
    </cfRule>
    <cfRule type="colorScale" priority="11764">
      <colorScale>
        <cfvo type="min"/>
        <cfvo type="max"/>
        <color rgb="FFFCFCFF"/>
        <color rgb="FF63BE7B"/>
      </colorScale>
    </cfRule>
  </conditionalFormatting>
  <conditionalFormatting sqref="W4">
    <cfRule type="colorScale" priority="11761">
      <colorScale>
        <cfvo type="min"/>
        <cfvo type="max"/>
        <color rgb="FFFFEF9C"/>
        <color rgb="FF63BE7B"/>
      </colorScale>
    </cfRule>
  </conditionalFormatting>
  <conditionalFormatting sqref="Q4:U4">
    <cfRule type="colorScale" priority="11760">
      <colorScale>
        <cfvo type="min"/>
        <cfvo type="max"/>
        <color rgb="FFFFEF9C"/>
        <color rgb="FF63BE7B"/>
      </colorScale>
    </cfRule>
  </conditionalFormatting>
  <conditionalFormatting sqref="W4 U4">
    <cfRule type="colorScale" priority="11757">
      <colorScale>
        <cfvo type="min"/>
        <cfvo type="max"/>
        <color rgb="FFFFEF9C"/>
        <color rgb="FF63BE7B"/>
      </colorScale>
    </cfRule>
    <cfRule type="colorScale" priority="11758">
      <colorScale>
        <cfvo type="min"/>
        <cfvo type="max"/>
        <color rgb="FFFFEF9C"/>
        <color rgb="FF63BE7B"/>
      </colorScale>
    </cfRule>
    <cfRule type="colorScale" priority="11759">
      <colorScale>
        <cfvo type="min"/>
        <cfvo type="max"/>
        <color rgb="FFFFEF9C"/>
        <color rgb="FF63BE7B"/>
      </colorScale>
    </cfRule>
  </conditionalFormatting>
  <conditionalFormatting sqref="V4">
    <cfRule type="colorScale" priority="11754">
      <colorScale>
        <cfvo type="min"/>
        <cfvo type="max"/>
        <color rgb="FFFFEF9C"/>
        <color rgb="FF63BE7B"/>
      </colorScale>
    </cfRule>
    <cfRule type="colorScale" priority="11755">
      <colorScale>
        <cfvo type="min"/>
        <cfvo type="percentile" val="50"/>
        <cfvo type="max"/>
        <color rgb="FFF8696B"/>
        <color rgb="FFFFEB84"/>
        <color rgb="FF63BE7B"/>
      </colorScale>
    </cfRule>
    <cfRule type="colorScale" priority="11756">
      <colorScale>
        <cfvo type="min"/>
        <cfvo type="percentile" val="50"/>
        <cfvo type="max"/>
        <color rgb="FFF8696B"/>
        <color rgb="FFFFEB84"/>
        <color rgb="FF63BE7B"/>
      </colorScale>
    </cfRule>
  </conditionalFormatting>
  <conditionalFormatting sqref="D4">
    <cfRule type="colorScale" priority="11753">
      <colorScale>
        <cfvo type="min"/>
        <cfvo type="percentile" val="50"/>
        <cfvo type="max"/>
        <color rgb="FFF8696B"/>
        <color rgb="FFFCFCFF"/>
        <color rgb="FF63BE7B"/>
      </colorScale>
    </cfRule>
  </conditionalFormatting>
  <conditionalFormatting sqref="D4">
    <cfRule type="colorScale" priority="11752">
      <colorScale>
        <cfvo type="min"/>
        <cfvo type="percentile" val="50"/>
        <cfvo type="max"/>
        <color rgb="FFF8696B"/>
        <color rgb="FFFCFCFF"/>
        <color rgb="FF63BE7B"/>
      </colorScale>
    </cfRule>
  </conditionalFormatting>
  <conditionalFormatting sqref="E4">
    <cfRule type="colorScale" priority="11749">
      <colorScale>
        <cfvo type="min"/>
        <cfvo type="max"/>
        <color rgb="FFFCFCFF"/>
        <color rgb="FF63BE7B"/>
      </colorScale>
    </cfRule>
    <cfRule type="colorScale" priority="11750">
      <colorScale>
        <cfvo type="min"/>
        <cfvo type="max"/>
        <color rgb="FFFCFCFF"/>
        <color rgb="FF63BE7B"/>
      </colorScale>
    </cfRule>
    <cfRule type="colorScale" priority="11751">
      <colorScale>
        <cfvo type="min"/>
        <cfvo type="max"/>
        <color rgb="FFFCFCFF"/>
        <color rgb="FF63BE7B"/>
      </colorScale>
    </cfRule>
  </conditionalFormatting>
  <conditionalFormatting sqref="G4">
    <cfRule type="colorScale" priority="11746">
      <colorScale>
        <cfvo type="min"/>
        <cfvo type="max"/>
        <color rgb="FFFCFCFF"/>
        <color rgb="FF63BE7B"/>
      </colorScale>
    </cfRule>
    <cfRule type="colorScale" priority="11747">
      <colorScale>
        <cfvo type="min"/>
        <cfvo type="max"/>
        <color rgb="FFFCFCFF"/>
        <color rgb="FF63BE7B"/>
      </colorScale>
    </cfRule>
    <cfRule type="colorScale" priority="11748">
      <colorScale>
        <cfvo type="min"/>
        <cfvo type="max"/>
        <color rgb="FFFCFCFF"/>
        <color rgb="FF63BE7B"/>
      </colorScale>
    </cfRule>
  </conditionalFormatting>
  <conditionalFormatting sqref="H4">
    <cfRule type="colorScale" priority="11745">
      <colorScale>
        <cfvo type="min"/>
        <cfvo type="percentile" val="50"/>
        <cfvo type="max"/>
        <color rgb="FFF8696B"/>
        <color rgb="FFFCFCFF"/>
        <color rgb="FF5A8AC6"/>
      </colorScale>
    </cfRule>
  </conditionalFormatting>
  <conditionalFormatting sqref="H4">
    <cfRule type="colorScale" priority="11740">
      <colorScale>
        <cfvo type="min"/>
        <cfvo type="percentile" val="50"/>
        <cfvo type="max"/>
        <color rgb="FFF8696B"/>
        <color rgb="FFFCFCFF"/>
        <color rgb="FF63BE7B"/>
      </colorScale>
    </cfRule>
    <cfRule type="colorScale" priority="11741">
      <colorScale>
        <cfvo type="min"/>
        <cfvo type="max"/>
        <color rgb="FFFCFCFF"/>
        <color rgb="FF63BE7B"/>
      </colorScale>
    </cfRule>
    <cfRule type="colorScale" priority="11742">
      <colorScale>
        <cfvo type="min"/>
        <cfvo type="percentile" val="50"/>
        <cfvo type="max"/>
        <color rgb="FFF8696B"/>
        <color rgb="FFFCFCFF"/>
        <color rgb="FF63BE7B"/>
      </colorScale>
    </cfRule>
    <cfRule type="colorScale" priority="11743">
      <colorScale>
        <cfvo type="min"/>
        <cfvo type="max"/>
        <color rgb="FFFCFCFF"/>
        <color rgb="FF63BE7B"/>
      </colorScale>
    </cfRule>
    <cfRule type="colorScale" priority="11744">
      <colorScale>
        <cfvo type="min"/>
        <cfvo type="percentile" val="50"/>
        <cfvo type="max"/>
        <color rgb="FFF8696B"/>
        <color rgb="FFFCFCFF"/>
        <color rgb="FF63BE7B"/>
      </colorScale>
    </cfRule>
  </conditionalFormatting>
  <conditionalFormatting sqref="I4">
    <cfRule type="colorScale" priority="11732">
      <colorScale>
        <cfvo type="min"/>
        <cfvo type="percentile" val="50"/>
        <cfvo type="max"/>
        <color rgb="FFF8696B"/>
        <color rgb="FFFCFCFF"/>
        <color rgb="FF63BE7B"/>
      </colorScale>
    </cfRule>
    <cfRule type="colorScale" priority="11733">
      <colorScale>
        <cfvo type="min"/>
        <cfvo type="max"/>
        <color rgb="FFFCFCFF"/>
        <color rgb="FF63BE7B"/>
      </colorScale>
    </cfRule>
    <cfRule type="colorScale" priority="11734">
      <colorScale>
        <cfvo type="min"/>
        <cfvo type="percentile" val="50"/>
        <cfvo type="max"/>
        <color rgb="FFF8696B"/>
        <color rgb="FFFCFCFF"/>
        <color rgb="FF63BE7B"/>
      </colorScale>
    </cfRule>
    <cfRule type="colorScale" priority="11735">
      <colorScale>
        <cfvo type="min"/>
        <cfvo type="percentile" val="50"/>
        <cfvo type="max"/>
        <color rgb="FFF8696B"/>
        <color rgb="FFFCFCFF"/>
        <color rgb="FF5A8AC6"/>
      </colorScale>
    </cfRule>
    <cfRule type="colorScale" priority="11736">
      <colorScale>
        <cfvo type="min"/>
        <cfvo type="percentile" val="50"/>
        <cfvo type="max"/>
        <color rgb="FFF8696B"/>
        <color rgb="FFFCFCFF"/>
        <color rgb="FF63BE7B"/>
      </colorScale>
    </cfRule>
    <cfRule type="colorScale" priority="11737">
      <colorScale>
        <cfvo type="min"/>
        <cfvo type="percentile" val="50"/>
        <cfvo type="max"/>
        <color rgb="FFF8696B"/>
        <color rgb="FFFCFCFF"/>
        <color rgb="FF63BE7B"/>
      </colorScale>
    </cfRule>
    <cfRule type="colorScale" priority="11738">
      <colorScale>
        <cfvo type="min"/>
        <cfvo type="max"/>
        <color rgb="FFFCFCFF"/>
        <color rgb="FF63BE7B"/>
      </colorScale>
    </cfRule>
    <cfRule type="colorScale" priority="11739">
      <colorScale>
        <cfvo type="min"/>
        <cfvo type="percentile" val="50"/>
        <cfvo type="max"/>
        <color rgb="FFF8696B"/>
        <color rgb="FFFCFCFF"/>
        <color rgb="FF63BE7B"/>
      </colorScale>
    </cfRule>
  </conditionalFormatting>
  <conditionalFormatting sqref="K4:L4">
    <cfRule type="colorScale" priority="11729">
      <colorScale>
        <cfvo type="min"/>
        <cfvo type="max"/>
        <color rgb="FFFCFCFF"/>
        <color rgb="FF63BE7B"/>
      </colorScale>
    </cfRule>
    <cfRule type="colorScale" priority="11730">
      <colorScale>
        <cfvo type="min"/>
        <cfvo type="max"/>
        <color rgb="FFFCFCFF"/>
        <color rgb="FF63BE7B"/>
      </colorScale>
    </cfRule>
    <cfRule type="colorScale" priority="11731">
      <colorScale>
        <cfvo type="min"/>
        <cfvo type="max"/>
        <color rgb="FFFCFCFF"/>
        <color rgb="FF63BE7B"/>
      </colorScale>
    </cfRule>
  </conditionalFormatting>
  <conditionalFormatting sqref="J4">
    <cfRule type="colorScale" priority="11726">
      <colorScale>
        <cfvo type="min"/>
        <cfvo type="max"/>
        <color rgb="FFFCFCFF"/>
        <color rgb="FF63BE7B"/>
      </colorScale>
    </cfRule>
    <cfRule type="colorScale" priority="11727">
      <colorScale>
        <cfvo type="min"/>
        <cfvo type="max"/>
        <color rgb="FFFCFCFF"/>
        <color rgb="FF63BE7B"/>
      </colorScale>
    </cfRule>
    <cfRule type="colorScale" priority="11728">
      <colorScale>
        <cfvo type="min"/>
        <cfvo type="max"/>
        <color rgb="FFFCFCFF"/>
        <color rgb="FF63BE7B"/>
      </colorScale>
    </cfRule>
  </conditionalFormatting>
  <conditionalFormatting sqref="M4:N4">
    <cfRule type="colorScale" priority="11723">
      <colorScale>
        <cfvo type="min"/>
        <cfvo type="max"/>
        <color rgb="FFFCFCFF"/>
        <color rgb="FF63BE7B"/>
      </colorScale>
    </cfRule>
    <cfRule type="colorScale" priority="11724">
      <colorScale>
        <cfvo type="min"/>
        <cfvo type="max"/>
        <color rgb="FFFCFCFF"/>
        <color rgb="FF63BE7B"/>
      </colorScale>
    </cfRule>
    <cfRule type="colorScale" priority="11725">
      <colorScale>
        <cfvo type="min"/>
        <cfvo type="max"/>
        <color rgb="FFFCFCFF"/>
        <color rgb="FF63BE7B"/>
      </colorScale>
    </cfRule>
  </conditionalFormatting>
  <conditionalFormatting sqref="F4">
    <cfRule type="colorScale" priority="11722">
      <colorScale>
        <cfvo type="min"/>
        <cfvo type="max"/>
        <color rgb="FFFCFCFF"/>
        <color rgb="FF63BE7B"/>
      </colorScale>
    </cfRule>
  </conditionalFormatting>
  <conditionalFormatting sqref="K4">
    <cfRule type="colorScale" priority="11721">
      <colorScale>
        <cfvo type="min"/>
        <cfvo type="percentile" val="50"/>
        <cfvo type="max"/>
        <color rgb="FFF8696B"/>
        <color rgb="FFFCFCFF"/>
        <color rgb="FF63BE7B"/>
      </colorScale>
    </cfRule>
  </conditionalFormatting>
  <conditionalFormatting sqref="L4">
    <cfRule type="colorScale" priority="11720">
      <colorScale>
        <cfvo type="min"/>
        <cfvo type="percentile" val="50"/>
        <cfvo type="max"/>
        <color rgb="FFF8696B"/>
        <color rgb="FFFCFCFF"/>
        <color rgb="FF63BE7B"/>
      </colorScale>
    </cfRule>
  </conditionalFormatting>
  <conditionalFormatting sqref="D4">
    <cfRule type="colorScale" priority="11719">
      <colorScale>
        <cfvo type="min"/>
        <cfvo type="percentile" val="50"/>
        <cfvo type="max"/>
        <color rgb="FFF8696B"/>
        <color rgb="FFFCFCFF"/>
        <color rgb="FF63BE7B"/>
      </colorScale>
    </cfRule>
  </conditionalFormatting>
  <conditionalFormatting sqref="G4">
    <cfRule type="colorScale" priority="11718">
      <colorScale>
        <cfvo type="min"/>
        <cfvo type="max"/>
        <color rgb="FFFCFCFF"/>
        <color rgb="FF63BE7B"/>
      </colorScale>
    </cfRule>
  </conditionalFormatting>
  <conditionalFormatting sqref="J4">
    <cfRule type="colorScale" priority="11717">
      <colorScale>
        <cfvo type="min"/>
        <cfvo type="max"/>
        <color rgb="FFFCFCFF"/>
        <color rgb="FF63BE7B"/>
      </colorScale>
    </cfRule>
  </conditionalFormatting>
  <conditionalFormatting sqref="M4">
    <cfRule type="colorScale" priority="11716">
      <colorScale>
        <cfvo type="min"/>
        <cfvo type="max"/>
        <color rgb="FFFCFCFF"/>
        <color rgb="FF63BE7B"/>
      </colorScale>
    </cfRule>
  </conditionalFormatting>
  <conditionalFormatting sqref="N4">
    <cfRule type="colorScale" priority="11715">
      <colorScale>
        <cfvo type="min"/>
        <cfvo type="max"/>
        <color rgb="FFFCFCFF"/>
        <color rgb="FF63BE7B"/>
      </colorScale>
    </cfRule>
  </conditionalFormatting>
  <conditionalFormatting sqref="O4">
    <cfRule type="colorScale" priority="11714">
      <colorScale>
        <cfvo type="min"/>
        <cfvo type="percentile" val="50"/>
        <cfvo type="max"/>
        <color rgb="FF63BE7B"/>
        <color rgb="FFFCFCFF"/>
        <color rgb="FFF8696B"/>
      </colorScale>
    </cfRule>
  </conditionalFormatting>
  <conditionalFormatting sqref="P4">
    <cfRule type="colorScale" priority="11713">
      <colorScale>
        <cfvo type="min"/>
        <cfvo type="percentile" val="50"/>
        <cfvo type="max"/>
        <color rgb="FF63BE7B"/>
        <color rgb="FFFCFCFF"/>
        <color rgb="FFF8696B"/>
      </colorScale>
    </cfRule>
  </conditionalFormatting>
  <conditionalFormatting sqref="Q4">
    <cfRule type="colorScale" priority="11712">
      <colorScale>
        <cfvo type="min"/>
        <cfvo type="percentile" val="50"/>
        <cfvo type="max"/>
        <color rgb="FFF8696B"/>
        <color rgb="FFFCFCFF"/>
        <color rgb="FF63BE7B"/>
      </colorScale>
    </cfRule>
  </conditionalFormatting>
  <conditionalFormatting sqref="R4">
    <cfRule type="colorScale" priority="11711">
      <colorScale>
        <cfvo type="min"/>
        <cfvo type="max"/>
        <color rgb="FFFCFCFF"/>
        <color rgb="FF63BE7B"/>
      </colorScale>
    </cfRule>
  </conditionalFormatting>
  <conditionalFormatting sqref="S4">
    <cfRule type="colorScale" priority="11710">
      <colorScale>
        <cfvo type="min"/>
        <cfvo type="max"/>
        <color rgb="FFFCFCFF"/>
        <color rgb="FF63BE7B"/>
      </colorScale>
    </cfRule>
  </conditionalFormatting>
  <conditionalFormatting sqref="T4">
    <cfRule type="colorScale" priority="11709">
      <colorScale>
        <cfvo type="min"/>
        <cfvo type="max"/>
        <color rgb="FFFCFCFF"/>
        <color rgb="FF63BE7B"/>
      </colorScale>
    </cfRule>
  </conditionalFormatting>
  <conditionalFormatting sqref="U4">
    <cfRule type="colorScale" priority="11707">
      <colorScale>
        <cfvo type="min"/>
        <cfvo type="max"/>
        <color rgb="FFFCFCFF"/>
        <color rgb="FF63BE7B"/>
      </colorScale>
    </cfRule>
    <cfRule type="colorScale" priority="11708">
      <colorScale>
        <cfvo type="min"/>
        <cfvo type="percentile" val="50"/>
        <cfvo type="max"/>
        <color rgb="FFF8696B"/>
        <color rgb="FFFCFCFF"/>
        <color rgb="FF63BE7B"/>
      </colorScale>
    </cfRule>
  </conditionalFormatting>
  <conditionalFormatting sqref="V4">
    <cfRule type="colorScale" priority="11706">
      <colorScale>
        <cfvo type="min"/>
        <cfvo type="percentile" val="50"/>
        <cfvo type="max"/>
        <color rgb="FF63BE7B"/>
        <color rgb="FFFCFCFF"/>
        <color rgb="FFF8696B"/>
      </colorScale>
    </cfRule>
  </conditionalFormatting>
  <conditionalFormatting sqref="W4">
    <cfRule type="colorScale" priority="11705">
      <colorScale>
        <cfvo type="min"/>
        <cfvo type="percentile" val="50"/>
        <cfvo type="max"/>
        <color rgb="FF63BE7B"/>
        <color rgb="FFFCFCFF"/>
        <color rgb="FFF8696B"/>
      </colorScale>
    </cfRule>
  </conditionalFormatting>
  <conditionalFormatting sqref="S4">
    <cfRule type="colorScale" priority="11704">
      <colorScale>
        <cfvo type="min"/>
        <cfvo type="percentile" val="50"/>
        <cfvo type="max"/>
        <color rgb="FFF8696B"/>
        <color rgb="FFFCFCFF"/>
        <color rgb="FF63BE7B"/>
      </colorScale>
    </cfRule>
  </conditionalFormatting>
  <conditionalFormatting sqref="D4">
    <cfRule type="colorScale" priority="11703">
      <colorScale>
        <cfvo type="min"/>
        <cfvo type="percentile" val="50"/>
        <cfvo type="max"/>
        <color rgb="FFF8696B"/>
        <color rgb="FFFCFCFF"/>
        <color rgb="FF63BE7B"/>
      </colorScale>
    </cfRule>
  </conditionalFormatting>
  <conditionalFormatting sqref="E4">
    <cfRule type="colorScale" priority="11702">
      <colorScale>
        <cfvo type="min"/>
        <cfvo type="max"/>
        <color rgb="FFFCFCFF"/>
        <color rgb="FF63BE7B"/>
      </colorScale>
    </cfRule>
  </conditionalFormatting>
  <conditionalFormatting sqref="F4">
    <cfRule type="colorScale" priority="11700">
      <colorScale>
        <cfvo type="min"/>
        <cfvo type="percentile" val="50"/>
        <cfvo type="max"/>
        <color rgb="FFF8696B"/>
        <color rgb="FFFCFCFF"/>
        <color rgb="FF63BE7B"/>
      </colorScale>
    </cfRule>
    <cfRule type="colorScale" priority="11701">
      <colorScale>
        <cfvo type="min"/>
        <cfvo type="max"/>
        <color rgb="FFFCFCFF"/>
        <color rgb="FF63BE7B"/>
      </colorScale>
    </cfRule>
  </conditionalFormatting>
  <conditionalFormatting sqref="G4">
    <cfRule type="colorScale" priority="11698">
      <colorScale>
        <cfvo type="min"/>
        <cfvo type="percentile" val="50"/>
        <cfvo type="max"/>
        <color rgb="FFF8696B"/>
        <color rgb="FFFCFCFF"/>
        <color rgb="FF63BE7B"/>
      </colorScale>
    </cfRule>
    <cfRule type="colorScale" priority="11699">
      <colorScale>
        <cfvo type="min"/>
        <cfvo type="max"/>
        <color rgb="FFFCFCFF"/>
        <color rgb="FF63BE7B"/>
      </colorScale>
    </cfRule>
  </conditionalFormatting>
  <conditionalFormatting sqref="H4">
    <cfRule type="colorScale" priority="11697">
      <colorScale>
        <cfvo type="min"/>
        <cfvo type="percentile" val="50"/>
        <cfvo type="max"/>
        <color rgb="FFF8696B"/>
        <color rgb="FFFCFCFF"/>
        <color rgb="FF63BE7B"/>
      </colorScale>
    </cfRule>
  </conditionalFormatting>
  <conditionalFormatting sqref="I4">
    <cfRule type="colorScale" priority="11696">
      <colorScale>
        <cfvo type="min"/>
        <cfvo type="percentile" val="50"/>
        <cfvo type="max"/>
        <color rgb="FFF8696B"/>
        <color rgb="FFFCFCFF"/>
        <color rgb="FF63BE7B"/>
      </colorScale>
    </cfRule>
  </conditionalFormatting>
  <conditionalFormatting sqref="K4">
    <cfRule type="colorScale" priority="11695">
      <colorScale>
        <cfvo type="min"/>
        <cfvo type="percentile" val="50"/>
        <cfvo type="max"/>
        <color rgb="FFF8696B"/>
        <color rgb="FFFCFCFF"/>
        <color rgb="FF63BE7B"/>
      </colorScale>
    </cfRule>
  </conditionalFormatting>
  <conditionalFormatting sqref="L4">
    <cfRule type="colorScale" priority="11694">
      <colorScale>
        <cfvo type="min"/>
        <cfvo type="percentile" val="50"/>
        <cfvo type="max"/>
        <color rgb="FFF8696B"/>
        <color rgb="FFFCFCFF"/>
        <color rgb="FF63BE7B"/>
      </colorScale>
    </cfRule>
  </conditionalFormatting>
  <conditionalFormatting sqref="O4">
    <cfRule type="colorScale" priority="11693">
      <colorScale>
        <cfvo type="min"/>
        <cfvo type="percentile" val="50"/>
        <cfvo type="max"/>
        <color rgb="FF63BE7B"/>
        <color rgb="FFFCFCFF"/>
        <color rgb="FFF8696B"/>
      </colorScale>
    </cfRule>
  </conditionalFormatting>
  <conditionalFormatting sqref="P4">
    <cfRule type="colorScale" priority="11692">
      <colorScale>
        <cfvo type="min"/>
        <cfvo type="percentile" val="50"/>
        <cfvo type="max"/>
        <color rgb="FF63BE7B"/>
        <color rgb="FFFCFCFF"/>
        <color rgb="FFF8696B"/>
      </colorScale>
    </cfRule>
  </conditionalFormatting>
  <conditionalFormatting sqref="Q4">
    <cfRule type="colorScale" priority="11691">
      <colorScale>
        <cfvo type="min"/>
        <cfvo type="percentile" val="50"/>
        <cfvo type="max"/>
        <color rgb="FFF8696B"/>
        <color rgb="FFFCFCFF"/>
        <color rgb="FF63BE7B"/>
      </colorScale>
    </cfRule>
  </conditionalFormatting>
  <conditionalFormatting sqref="R4">
    <cfRule type="colorScale" priority="11689">
      <colorScale>
        <cfvo type="min"/>
        <cfvo type="percentile" val="50"/>
        <cfvo type="max"/>
        <color rgb="FFF8696B"/>
        <color rgb="FFFCFCFF"/>
        <color rgb="FF63BE7B"/>
      </colorScale>
    </cfRule>
    <cfRule type="colorScale" priority="11690">
      <colorScale>
        <cfvo type="min"/>
        <cfvo type="max"/>
        <color rgb="FFFCFCFF"/>
        <color rgb="FF63BE7B"/>
      </colorScale>
    </cfRule>
  </conditionalFormatting>
  <conditionalFormatting sqref="T4">
    <cfRule type="colorScale" priority="11688">
      <colorScale>
        <cfvo type="min"/>
        <cfvo type="percentile" val="50"/>
        <cfvo type="max"/>
        <color rgb="FFF8696B"/>
        <color rgb="FFFCFCFF"/>
        <color rgb="FF63BE7B"/>
      </colorScale>
    </cfRule>
  </conditionalFormatting>
  <conditionalFormatting sqref="U4">
    <cfRule type="colorScale" priority="11687">
      <colorScale>
        <cfvo type="min"/>
        <cfvo type="percentile" val="50"/>
        <cfvo type="max"/>
        <color rgb="FFF8696B"/>
        <color rgb="FFFCFCFF"/>
        <color rgb="FF63BE7B"/>
      </colorScale>
    </cfRule>
  </conditionalFormatting>
  <conditionalFormatting sqref="V4">
    <cfRule type="colorScale" priority="11686">
      <colorScale>
        <cfvo type="min"/>
        <cfvo type="percentile" val="50"/>
        <cfvo type="max"/>
        <color rgb="FF63BE7B"/>
        <color rgb="FFFCFCFF"/>
        <color rgb="FFF8696B"/>
      </colorScale>
    </cfRule>
  </conditionalFormatting>
  <conditionalFormatting sqref="W4">
    <cfRule type="colorScale" priority="11685">
      <colorScale>
        <cfvo type="min"/>
        <cfvo type="percentile" val="50"/>
        <cfvo type="max"/>
        <color rgb="FF63BE7B"/>
        <color rgb="FFFCFCFF"/>
        <color rgb="FFF8696B"/>
      </colorScale>
    </cfRule>
  </conditionalFormatting>
  <conditionalFormatting sqref="G4">
    <cfRule type="colorScale" priority="11683">
      <colorScale>
        <cfvo type="min"/>
        <cfvo type="max"/>
        <color rgb="FFFCFCFF"/>
        <color rgb="FF63BE7B"/>
      </colorScale>
    </cfRule>
    <cfRule type="colorScale" priority="11684">
      <colorScale>
        <cfvo type="min"/>
        <cfvo type="percentile" val="50"/>
        <cfvo type="max"/>
        <color rgb="FFF8696B"/>
        <color rgb="FFFCFCFF"/>
        <color rgb="FF63BE7B"/>
      </colorScale>
    </cfRule>
  </conditionalFormatting>
  <conditionalFormatting sqref="R4">
    <cfRule type="colorScale" priority="11681">
      <colorScale>
        <cfvo type="min"/>
        <cfvo type="max"/>
        <color rgb="FFFCFCFF"/>
        <color rgb="FF63BE7B"/>
      </colorScale>
    </cfRule>
    <cfRule type="colorScale" priority="11682">
      <colorScale>
        <cfvo type="min"/>
        <cfvo type="percentile" val="50"/>
        <cfvo type="max"/>
        <color rgb="FFF8696B"/>
        <color rgb="FFFCFCFF"/>
        <color rgb="FF63BE7B"/>
      </colorScale>
    </cfRule>
  </conditionalFormatting>
  <conditionalFormatting sqref="F4">
    <cfRule type="colorScale" priority="11680">
      <colorScale>
        <cfvo type="min"/>
        <cfvo type="max"/>
        <color rgb="FFFCFCFF"/>
        <color rgb="FF63BE7B"/>
      </colorScale>
    </cfRule>
  </conditionalFormatting>
  <conditionalFormatting sqref="H4">
    <cfRule type="colorScale" priority="11679">
      <colorScale>
        <cfvo type="min"/>
        <cfvo type="max"/>
        <color rgb="FFFCFCFF"/>
        <color rgb="FF63BE7B"/>
      </colorScale>
    </cfRule>
  </conditionalFormatting>
  <conditionalFormatting sqref="I4">
    <cfRule type="colorScale" priority="11678">
      <colorScale>
        <cfvo type="min"/>
        <cfvo type="max"/>
        <color rgb="FFFCFCFF"/>
        <color rgb="FF63BE7B"/>
      </colorScale>
    </cfRule>
  </conditionalFormatting>
  <conditionalFormatting sqref="K4">
    <cfRule type="colorScale" priority="11677">
      <colorScale>
        <cfvo type="min"/>
        <cfvo type="max"/>
        <color rgb="FFFCFCFF"/>
        <color rgb="FF63BE7B"/>
      </colorScale>
    </cfRule>
  </conditionalFormatting>
  <conditionalFormatting sqref="L4">
    <cfRule type="colorScale" priority="11676">
      <colorScale>
        <cfvo type="min"/>
        <cfvo type="max"/>
        <color rgb="FFFCFCFF"/>
        <color rgb="FF63BE7B"/>
      </colorScale>
    </cfRule>
  </conditionalFormatting>
  <conditionalFormatting sqref="G4">
    <cfRule type="colorScale" priority="11675">
      <colorScale>
        <cfvo type="min"/>
        <cfvo type="max"/>
        <color rgb="FFFCFCFF"/>
        <color rgb="FF63BE7B"/>
      </colorScale>
    </cfRule>
  </conditionalFormatting>
  <conditionalFormatting sqref="J4">
    <cfRule type="colorScale" priority="11673">
      <colorScale>
        <cfvo type="min"/>
        <cfvo type="percentile" val="50"/>
        <cfvo type="max"/>
        <color rgb="FFF8696B"/>
        <color rgb="FFFCFCFF"/>
        <color rgb="FF63BE7B"/>
      </colorScale>
    </cfRule>
    <cfRule type="colorScale" priority="11674">
      <colorScale>
        <cfvo type="min"/>
        <cfvo type="max"/>
        <color rgb="FFFCFCFF"/>
        <color rgb="FF63BE7B"/>
      </colorScale>
    </cfRule>
  </conditionalFormatting>
  <conditionalFormatting sqref="J4">
    <cfRule type="colorScale" priority="11671">
      <colorScale>
        <cfvo type="min"/>
        <cfvo type="max"/>
        <color rgb="FFFCFCFF"/>
        <color rgb="FF63BE7B"/>
      </colorScale>
    </cfRule>
    <cfRule type="colorScale" priority="11672">
      <colorScale>
        <cfvo type="min"/>
        <cfvo type="percentile" val="50"/>
        <cfvo type="max"/>
        <color rgb="FFF8696B"/>
        <color rgb="FFFCFCFF"/>
        <color rgb="FF63BE7B"/>
      </colorScale>
    </cfRule>
  </conditionalFormatting>
  <conditionalFormatting sqref="J4">
    <cfRule type="colorScale" priority="11670">
      <colorScale>
        <cfvo type="min"/>
        <cfvo type="max"/>
        <color rgb="FFFCFCFF"/>
        <color rgb="FF63BE7B"/>
      </colorScale>
    </cfRule>
  </conditionalFormatting>
  <conditionalFormatting sqref="M4">
    <cfRule type="colorScale" priority="11668">
      <colorScale>
        <cfvo type="min"/>
        <cfvo type="percentile" val="50"/>
        <cfvo type="max"/>
        <color rgb="FFF8696B"/>
        <color rgb="FFFCFCFF"/>
        <color rgb="FF63BE7B"/>
      </colorScale>
    </cfRule>
    <cfRule type="colorScale" priority="11669">
      <colorScale>
        <cfvo type="min"/>
        <cfvo type="max"/>
        <color rgb="FFFCFCFF"/>
        <color rgb="FF63BE7B"/>
      </colorScale>
    </cfRule>
  </conditionalFormatting>
  <conditionalFormatting sqref="M4">
    <cfRule type="colorScale" priority="11666">
      <colorScale>
        <cfvo type="min"/>
        <cfvo type="max"/>
        <color rgb="FFFCFCFF"/>
        <color rgb="FF63BE7B"/>
      </colorScale>
    </cfRule>
    <cfRule type="colorScale" priority="11667">
      <colorScale>
        <cfvo type="min"/>
        <cfvo type="percentile" val="50"/>
        <cfvo type="max"/>
        <color rgb="FFF8696B"/>
        <color rgb="FFFCFCFF"/>
        <color rgb="FF63BE7B"/>
      </colorScale>
    </cfRule>
  </conditionalFormatting>
  <conditionalFormatting sqref="M4">
    <cfRule type="colorScale" priority="11665">
      <colorScale>
        <cfvo type="min"/>
        <cfvo type="max"/>
        <color rgb="FFFCFCFF"/>
        <color rgb="FF63BE7B"/>
      </colorScale>
    </cfRule>
  </conditionalFormatting>
  <conditionalFormatting sqref="N4">
    <cfRule type="colorScale" priority="11663">
      <colorScale>
        <cfvo type="min"/>
        <cfvo type="percentile" val="50"/>
        <cfvo type="max"/>
        <color rgb="FFF8696B"/>
        <color rgb="FFFCFCFF"/>
        <color rgb="FF63BE7B"/>
      </colorScale>
    </cfRule>
    <cfRule type="colorScale" priority="11664">
      <colorScale>
        <cfvo type="min"/>
        <cfvo type="max"/>
        <color rgb="FFFCFCFF"/>
        <color rgb="FF63BE7B"/>
      </colorScale>
    </cfRule>
  </conditionalFormatting>
  <conditionalFormatting sqref="N4">
    <cfRule type="colorScale" priority="11661">
      <colorScale>
        <cfvo type="min"/>
        <cfvo type="max"/>
        <color rgb="FFFCFCFF"/>
        <color rgb="FF63BE7B"/>
      </colorScale>
    </cfRule>
    <cfRule type="colorScale" priority="11662">
      <colorScale>
        <cfvo type="min"/>
        <cfvo type="percentile" val="50"/>
        <cfvo type="max"/>
        <color rgb="FFF8696B"/>
        <color rgb="FFFCFCFF"/>
        <color rgb="FF63BE7B"/>
      </colorScale>
    </cfRule>
  </conditionalFormatting>
  <conditionalFormatting sqref="N4">
    <cfRule type="colorScale" priority="11660">
      <colorScale>
        <cfvo type="min"/>
        <cfvo type="max"/>
        <color rgb="FFFCFCFF"/>
        <color rgb="FF63BE7B"/>
      </colorScale>
    </cfRule>
  </conditionalFormatting>
  <conditionalFormatting sqref="E4">
    <cfRule type="colorScale" priority="11658">
      <colorScale>
        <cfvo type="min"/>
        <cfvo type="percentile" val="50"/>
        <cfvo type="max"/>
        <color rgb="FFF8696B"/>
        <color rgb="FFFCFCFF"/>
        <color rgb="FF63BE7B"/>
      </colorScale>
    </cfRule>
    <cfRule type="colorScale" priority="11659">
      <colorScale>
        <cfvo type="min"/>
        <cfvo type="max"/>
        <color rgb="FFFCFCFF"/>
        <color rgb="FF63BE7B"/>
      </colorScale>
    </cfRule>
  </conditionalFormatting>
  <conditionalFormatting sqref="F4">
    <cfRule type="colorScale" priority="11656">
      <colorScale>
        <cfvo type="min"/>
        <cfvo type="percentile" val="50"/>
        <cfvo type="max"/>
        <color rgb="FFF8696B"/>
        <color rgb="FFFCFCFF"/>
        <color rgb="FF63BE7B"/>
      </colorScale>
    </cfRule>
    <cfRule type="colorScale" priority="11657">
      <colorScale>
        <cfvo type="min"/>
        <cfvo type="max"/>
        <color rgb="FFFCFCFF"/>
        <color rgb="FF63BE7B"/>
      </colorScale>
    </cfRule>
  </conditionalFormatting>
  <conditionalFormatting sqref="G4">
    <cfRule type="colorScale" priority="11654">
      <colorScale>
        <cfvo type="min"/>
        <cfvo type="percentile" val="50"/>
        <cfvo type="max"/>
        <color rgb="FFF8696B"/>
        <color rgb="FFFCFCFF"/>
        <color rgb="FF63BE7B"/>
      </colorScale>
    </cfRule>
    <cfRule type="colorScale" priority="11655">
      <colorScale>
        <cfvo type="min"/>
        <cfvo type="max"/>
        <color rgb="FFFCFCFF"/>
        <color rgb="FF63BE7B"/>
      </colorScale>
    </cfRule>
  </conditionalFormatting>
  <conditionalFormatting sqref="H4">
    <cfRule type="colorScale" priority="11652">
      <colorScale>
        <cfvo type="min"/>
        <cfvo type="percentile" val="50"/>
        <cfvo type="max"/>
        <color rgb="FFF8696B"/>
        <color rgb="FFFCFCFF"/>
        <color rgb="FF63BE7B"/>
      </colorScale>
    </cfRule>
    <cfRule type="colorScale" priority="11653">
      <colorScale>
        <cfvo type="min"/>
        <cfvo type="max"/>
        <color rgb="FFFCFCFF"/>
        <color rgb="FF63BE7B"/>
      </colorScale>
    </cfRule>
  </conditionalFormatting>
  <conditionalFormatting sqref="I4">
    <cfRule type="colorScale" priority="11650">
      <colorScale>
        <cfvo type="min"/>
        <cfvo type="percentile" val="50"/>
        <cfvo type="max"/>
        <color rgb="FFF8696B"/>
        <color rgb="FFFCFCFF"/>
        <color rgb="FF63BE7B"/>
      </colorScale>
    </cfRule>
    <cfRule type="colorScale" priority="11651">
      <colorScale>
        <cfvo type="min"/>
        <cfvo type="max"/>
        <color rgb="FFFCFCFF"/>
        <color rgb="FF63BE7B"/>
      </colorScale>
    </cfRule>
  </conditionalFormatting>
  <conditionalFormatting sqref="I4">
    <cfRule type="colorScale" priority="11649">
      <colorScale>
        <cfvo type="min"/>
        <cfvo type="percentile" val="50"/>
        <cfvo type="max"/>
        <color rgb="FFF8696B"/>
        <color rgb="FFFCFCFF"/>
        <color rgb="FF63BE7B"/>
      </colorScale>
    </cfRule>
  </conditionalFormatting>
  <conditionalFormatting sqref="K4">
    <cfRule type="colorScale" priority="11648">
      <colorScale>
        <cfvo type="min"/>
        <cfvo type="percentile" val="50"/>
        <cfvo type="max"/>
        <color rgb="FFF8696B"/>
        <color rgb="FFFCFCFF"/>
        <color rgb="FF63BE7B"/>
      </colorScale>
    </cfRule>
  </conditionalFormatting>
  <conditionalFormatting sqref="K4:L4">
    <cfRule type="colorScale" priority="11646">
      <colorScale>
        <cfvo type="min"/>
        <cfvo type="percentile" val="50"/>
        <cfvo type="max"/>
        <color rgb="FFF8696B"/>
        <color rgb="FFFCFCFF"/>
        <color rgb="FF63BE7B"/>
      </colorScale>
    </cfRule>
    <cfRule type="colorScale" priority="11647">
      <colorScale>
        <cfvo type="min"/>
        <cfvo type="max"/>
        <color rgb="FFFCFCFF"/>
        <color rgb="FF63BE7B"/>
      </colorScale>
    </cfRule>
  </conditionalFormatting>
  <conditionalFormatting sqref="L4">
    <cfRule type="colorScale" priority="11645">
      <colorScale>
        <cfvo type="min"/>
        <cfvo type="percentile" val="50"/>
        <cfvo type="max"/>
        <color rgb="FFF8696B"/>
        <color rgb="FFFCFCFF"/>
        <color rgb="FF63BE7B"/>
      </colorScale>
    </cfRule>
  </conditionalFormatting>
  <conditionalFormatting sqref="O4">
    <cfRule type="colorScale" priority="11644">
      <colorScale>
        <cfvo type="min"/>
        <cfvo type="percentile" val="50"/>
        <cfvo type="max"/>
        <color rgb="FF63BE7B"/>
        <color rgb="FFFCFCFF"/>
        <color rgb="FFF8696B"/>
      </colorScale>
    </cfRule>
  </conditionalFormatting>
  <conditionalFormatting sqref="P4">
    <cfRule type="colorScale" priority="11643">
      <colorScale>
        <cfvo type="min"/>
        <cfvo type="percentile" val="50"/>
        <cfvo type="max"/>
        <color rgb="FF63BE7B"/>
        <color rgb="FFFCFCFF"/>
        <color rgb="FFF8696B"/>
      </colorScale>
    </cfRule>
  </conditionalFormatting>
  <conditionalFormatting sqref="Q4">
    <cfRule type="colorScale" priority="11642">
      <colorScale>
        <cfvo type="min"/>
        <cfvo type="percentile" val="50"/>
        <cfvo type="max"/>
        <color rgb="FFF8696B"/>
        <color rgb="FFFCFCFF"/>
        <color rgb="FF63BE7B"/>
      </colorScale>
    </cfRule>
  </conditionalFormatting>
  <conditionalFormatting sqref="W4">
    <cfRule type="colorScale" priority="11641">
      <colorScale>
        <cfvo type="min"/>
        <cfvo type="percentile" val="50"/>
        <cfvo type="max"/>
        <color rgb="FF63BE7B"/>
        <color rgb="FFFCFCFF"/>
        <color rgb="FFF8696B"/>
      </colorScale>
    </cfRule>
  </conditionalFormatting>
  <conditionalFormatting sqref="J4">
    <cfRule type="colorScale" priority="11639">
      <colorScale>
        <cfvo type="min"/>
        <cfvo type="percentile" val="50"/>
        <cfvo type="max"/>
        <color rgb="FFF8696B"/>
        <color rgb="FFFCFCFF"/>
        <color rgb="FF63BE7B"/>
      </colorScale>
    </cfRule>
    <cfRule type="colorScale" priority="11640">
      <colorScale>
        <cfvo type="min"/>
        <cfvo type="max"/>
        <color rgb="FFFCFCFF"/>
        <color rgb="FF63BE7B"/>
      </colorScale>
    </cfRule>
  </conditionalFormatting>
  <conditionalFormatting sqref="M4">
    <cfRule type="colorScale" priority="11637">
      <colorScale>
        <cfvo type="min"/>
        <cfvo type="percentile" val="50"/>
        <cfvo type="max"/>
        <color rgb="FFF8696B"/>
        <color rgb="FFFCFCFF"/>
        <color rgb="FF63BE7B"/>
      </colorScale>
    </cfRule>
    <cfRule type="colorScale" priority="11638">
      <colorScale>
        <cfvo type="min"/>
        <cfvo type="max"/>
        <color rgb="FFFCFCFF"/>
        <color rgb="FF63BE7B"/>
      </colorScale>
    </cfRule>
  </conditionalFormatting>
  <conditionalFormatting sqref="N4">
    <cfRule type="colorScale" priority="11635">
      <colorScale>
        <cfvo type="min"/>
        <cfvo type="percentile" val="50"/>
        <cfvo type="max"/>
        <color rgb="FFF8696B"/>
        <color rgb="FFFCFCFF"/>
        <color rgb="FF63BE7B"/>
      </colorScale>
    </cfRule>
    <cfRule type="colorScale" priority="11636">
      <colorScale>
        <cfvo type="min"/>
        <cfvo type="max"/>
        <color rgb="FFFCFCFF"/>
        <color rgb="FF63BE7B"/>
      </colorScale>
    </cfRule>
  </conditionalFormatting>
  <conditionalFormatting sqref="D4">
    <cfRule type="colorScale" priority="11634">
      <colorScale>
        <cfvo type="min"/>
        <cfvo type="percentile" val="50"/>
        <cfvo type="max"/>
        <color rgb="FFF8696B"/>
        <color rgb="FFFCFCFF"/>
        <color rgb="FF63BE7B"/>
      </colorScale>
    </cfRule>
  </conditionalFormatting>
  <conditionalFormatting sqref="G4">
    <cfRule type="colorScale" priority="11633">
      <colorScale>
        <cfvo type="min"/>
        <cfvo type="max"/>
        <color rgb="FFFCFCFF"/>
        <color rgb="FF63BE7B"/>
      </colorScale>
    </cfRule>
  </conditionalFormatting>
  <conditionalFormatting sqref="J4">
    <cfRule type="colorScale" priority="11632">
      <colorScale>
        <cfvo type="min"/>
        <cfvo type="max"/>
        <color rgb="FFFCFCFF"/>
        <color rgb="FF63BE7B"/>
      </colorScale>
    </cfRule>
  </conditionalFormatting>
  <conditionalFormatting sqref="M4">
    <cfRule type="colorScale" priority="11631">
      <colorScale>
        <cfvo type="min"/>
        <cfvo type="max"/>
        <color rgb="FFFCFCFF"/>
        <color rgb="FF63BE7B"/>
      </colorScale>
    </cfRule>
  </conditionalFormatting>
  <conditionalFormatting sqref="N4">
    <cfRule type="colorScale" priority="11630">
      <colorScale>
        <cfvo type="min"/>
        <cfvo type="max"/>
        <color rgb="FFFCFCFF"/>
        <color rgb="FF63BE7B"/>
      </colorScale>
    </cfRule>
  </conditionalFormatting>
  <conditionalFormatting sqref="O4">
    <cfRule type="colorScale" priority="11629">
      <colorScale>
        <cfvo type="min"/>
        <cfvo type="percentile" val="50"/>
        <cfvo type="max"/>
        <color rgb="FF63BE7B"/>
        <color rgb="FFFCFCFF"/>
        <color rgb="FFF8696B"/>
      </colorScale>
    </cfRule>
  </conditionalFormatting>
  <conditionalFormatting sqref="P4">
    <cfRule type="colorScale" priority="11628">
      <colorScale>
        <cfvo type="min"/>
        <cfvo type="percentile" val="50"/>
        <cfvo type="max"/>
        <color rgb="FF63BE7B"/>
        <color rgb="FFFCFCFF"/>
        <color rgb="FFF8696B"/>
      </colorScale>
    </cfRule>
  </conditionalFormatting>
  <conditionalFormatting sqref="Q4">
    <cfRule type="colorScale" priority="11627">
      <colorScale>
        <cfvo type="min"/>
        <cfvo type="percentile" val="50"/>
        <cfvo type="max"/>
        <color rgb="FFF8696B"/>
        <color rgb="FFFCFCFF"/>
        <color rgb="FF63BE7B"/>
      </colorScale>
    </cfRule>
  </conditionalFormatting>
  <conditionalFormatting sqref="R4">
    <cfRule type="colorScale" priority="11626">
      <colorScale>
        <cfvo type="min"/>
        <cfvo type="max"/>
        <color rgb="FFFCFCFF"/>
        <color rgb="FF63BE7B"/>
      </colorScale>
    </cfRule>
  </conditionalFormatting>
  <conditionalFormatting sqref="S4">
    <cfRule type="colorScale" priority="11625">
      <colorScale>
        <cfvo type="min"/>
        <cfvo type="max"/>
        <color rgb="FFFCFCFF"/>
        <color rgb="FF63BE7B"/>
      </colorScale>
    </cfRule>
  </conditionalFormatting>
  <conditionalFormatting sqref="T4">
    <cfRule type="colorScale" priority="11624">
      <colorScale>
        <cfvo type="min"/>
        <cfvo type="max"/>
        <color rgb="FFFCFCFF"/>
        <color rgb="FF63BE7B"/>
      </colorScale>
    </cfRule>
  </conditionalFormatting>
  <conditionalFormatting sqref="U4">
    <cfRule type="colorScale" priority="11623">
      <colorScale>
        <cfvo type="min"/>
        <cfvo type="max"/>
        <color rgb="FFFCFCFF"/>
        <color rgb="FF63BE7B"/>
      </colorScale>
    </cfRule>
  </conditionalFormatting>
  <conditionalFormatting sqref="V4">
    <cfRule type="colorScale" priority="11622">
      <colorScale>
        <cfvo type="min"/>
        <cfvo type="percentile" val="50"/>
        <cfvo type="max"/>
        <color rgb="FF63BE7B"/>
        <color rgb="FFFCFCFF"/>
        <color rgb="FFF8696B"/>
      </colorScale>
    </cfRule>
  </conditionalFormatting>
  <conditionalFormatting sqref="W4">
    <cfRule type="colorScale" priority="11621">
      <colorScale>
        <cfvo type="min"/>
        <cfvo type="percentile" val="50"/>
        <cfvo type="max"/>
        <color rgb="FF63BE7B"/>
        <color rgb="FFFCFCFF"/>
        <color rgb="FFF8696B"/>
      </colorScale>
    </cfRule>
  </conditionalFormatting>
  <conditionalFormatting sqref="D4">
    <cfRule type="colorScale" priority="11620">
      <colorScale>
        <cfvo type="min"/>
        <cfvo type="percentile" val="50"/>
        <cfvo type="max"/>
        <color rgb="FFF8696B"/>
        <color rgb="FFFCFCFF"/>
        <color rgb="FF63BE7B"/>
      </colorScale>
    </cfRule>
  </conditionalFormatting>
  <conditionalFormatting sqref="G4">
    <cfRule type="colorScale" priority="11619">
      <colorScale>
        <cfvo type="min"/>
        <cfvo type="max"/>
        <color rgb="FFFCFCFF"/>
        <color rgb="FF63BE7B"/>
      </colorScale>
    </cfRule>
  </conditionalFormatting>
  <conditionalFormatting sqref="P4">
    <cfRule type="colorScale" priority="11618">
      <colorScale>
        <cfvo type="min"/>
        <cfvo type="percentile" val="50"/>
        <cfvo type="max"/>
        <color rgb="FF63BE7B"/>
        <color rgb="FFFCFCFF"/>
        <color rgb="FFF8696B"/>
      </colorScale>
    </cfRule>
  </conditionalFormatting>
  <conditionalFormatting sqref="Q4">
    <cfRule type="colorScale" priority="11617">
      <colorScale>
        <cfvo type="min"/>
        <cfvo type="percentile" val="50"/>
        <cfvo type="max"/>
        <color rgb="FFF8696B"/>
        <color rgb="FFFCFCFF"/>
        <color rgb="FF63BE7B"/>
      </colorScale>
    </cfRule>
  </conditionalFormatting>
  <conditionalFormatting sqref="R4">
    <cfRule type="colorScale" priority="11616">
      <colorScale>
        <cfvo type="min"/>
        <cfvo type="max"/>
        <color rgb="FFFCFCFF"/>
        <color rgb="FF63BE7B"/>
      </colorScale>
    </cfRule>
  </conditionalFormatting>
  <conditionalFormatting sqref="S4">
    <cfRule type="colorScale" priority="11615">
      <colorScale>
        <cfvo type="min"/>
        <cfvo type="max"/>
        <color rgb="FFFCFCFF"/>
        <color rgb="FF63BE7B"/>
      </colorScale>
    </cfRule>
  </conditionalFormatting>
  <conditionalFormatting sqref="T4">
    <cfRule type="colorScale" priority="11614">
      <colorScale>
        <cfvo type="min"/>
        <cfvo type="max"/>
        <color rgb="FFFCFCFF"/>
        <color rgb="FF63BE7B"/>
      </colorScale>
    </cfRule>
  </conditionalFormatting>
  <conditionalFormatting sqref="V4">
    <cfRule type="colorScale" priority="11613">
      <colorScale>
        <cfvo type="min"/>
        <cfvo type="percentile" val="50"/>
        <cfvo type="max"/>
        <color rgb="FF63BE7B"/>
        <color rgb="FFFCFCFF"/>
        <color rgb="FFF8696B"/>
      </colorScale>
    </cfRule>
  </conditionalFormatting>
  <conditionalFormatting sqref="W4">
    <cfRule type="colorScale" priority="11612">
      <colorScale>
        <cfvo type="min"/>
        <cfvo type="percentile" val="50"/>
        <cfvo type="max"/>
        <color rgb="FF63BE7B"/>
        <color rgb="FFFCFCFF"/>
        <color rgb="FFF8696B"/>
      </colorScale>
    </cfRule>
  </conditionalFormatting>
  <conditionalFormatting sqref="J4">
    <cfRule type="colorScale" priority="11611">
      <colorScale>
        <cfvo type="min"/>
        <cfvo type="max"/>
        <color rgb="FFFCFCFF"/>
        <color rgb="FF63BE7B"/>
      </colorScale>
    </cfRule>
  </conditionalFormatting>
  <conditionalFormatting sqref="O4">
    <cfRule type="colorScale" priority="11610">
      <colorScale>
        <cfvo type="min"/>
        <cfvo type="percentile" val="50"/>
        <cfvo type="max"/>
        <color rgb="FF63BE7B"/>
        <color rgb="FFFCFCFF"/>
        <color rgb="FFF8696B"/>
      </colorScale>
    </cfRule>
  </conditionalFormatting>
  <conditionalFormatting sqref="U4">
    <cfRule type="colorScale" priority="11608">
      <colorScale>
        <cfvo type="min"/>
        <cfvo type="max"/>
        <color rgb="FFFCFCFF"/>
        <color rgb="FF63BE7B"/>
      </colorScale>
    </cfRule>
    <cfRule type="colorScale" priority="11609">
      <colorScale>
        <cfvo type="min"/>
        <cfvo type="percentile" val="50"/>
        <cfvo type="max"/>
        <color rgb="FFF8696B"/>
        <color rgb="FFFCFCFF"/>
        <color rgb="FF63BE7B"/>
      </colorScale>
    </cfRule>
  </conditionalFormatting>
  <conditionalFormatting sqref="U4">
    <cfRule type="colorScale" priority="11607">
      <colorScale>
        <cfvo type="min"/>
        <cfvo type="percentile" val="50"/>
        <cfvo type="max"/>
        <color rgb="FFF8696B"/>
        <color rgb="FFFCFCFF"/>
        <color rgb="FF63BE7B"/>
      </colorScale>
    </cfRule>
  </conditionalFormatting>
  <conditionalFormatting sqref="O4">
    <cfRule type="colorScale" priority="11605">
      <colorScale>
        <cfvo type="min"/>
        <cfvo type="percentile" val="50"/>
        <cfvo type="max"/>
        <color rgb="FF63BE7B"/>
        <color rgb="FFFCFCFF"/>
        <color rgb="FFF8696B"/>
      </colorScale>
    </cfRule>
    <cfRule type="colorScale" priority="11606">
      <colorScale>
        <cfvo type="min"/>
        <cfvo type="max"/>
        <color rgb="FFFCFCFF"/>
        <color rgb="FF63BE7B"/>
      </colorScale>
    </cfRule>
  </conditionalFormatting>
  <conditionalFormatting sqref="S4">
    <cfRule type="colorScale" priority="11603">
      <colorScale>
        <cfvo type="min"/>
        <cfvo type="max"/>
        <color rgb="FFFCFCFF"/>
        <color rgb="FF63BE7B"/>
      </colorScale>
    </cfRule>
    <cfRule type="colorScale" priority="11604">
      <colorScale>
        <cfvo type="min"/>
        <cfvo type="percentile" val="50"/>
        <cfvo type="max"/>
        <color rgb="FFF8696B"/>
        <color rgb="FFFCFCFF"/>
        <color rgb="FF63BE7B"/>
      </colorScale>
    </cfRule>
  </conditionalFormatting>
  <conditionalFormatting sqref="T4">
    <cfRule type="colorScale" priority="11601">
      <colorScale>
        <cfvo type="min"/>
        <cfvo type="max"/>
        <color rgb="FFFCFCFF"/>
        <color rgb="FF63BE7B"/>
      </colorScale>
    </cfRule>
    <cfRule type="colorScale" priority="11602">
      <colorScale>
        <cfvo type="min"/>
        <cfvo type="percentile" val="50"/>
        <cfvo type="max"/>
        <color rgb="FFF8696B"/>
        <color rgb="FFFCFCFF"/>
        <color rgb="FF63BE7B"/>
      </colorScale>
    </cfRule>
  </conditionalFormatting>
  <conditionalFormatting sqref="E4">
    <cfRule type="colorScale" priority="11600">
      <colorScale>
        <cfvo type="min"/>
        <cfvo type="max"/>
        <color rgb="FFFCFCFF"/>
        <color rgb="FF63BE7B"/>
      </colorScale>
    </cfRule>
  </conditionalFormatting>
  <conditionalFormatting sqref="F4">
    <cfRule type="colorScale" priority="11599">
      <colorScale>
        <cfvo type="min"/>
        <cfvo type="max"/>
        <color rgb="FFFCFCFF"/>
        <color rgb="FF63BE7B"/>
      </colorScale>
    </cfRule>
  </conditionalFormatting>
  <conditionalFormatting sqref="H4">
    <cfRule type="colorScale" priority="11597">
      <colorScale>
        <cfvo type="min"/>
        <cfvo type="max"/>
        <color rgb="FFFCFCFF"/>
        <color rgb="FF63BE7B"/>
      </colorScale>
    </cfRule>
    <cfRule type="colorScale" priority="11598">
      <colorScale>
        <cfvo type="min"/>
        <cfvo type="percentile" val="50"/>
        <cfvo type="max"/>
        <color rgb="FFF8696B"/>
        <color rgb="FFFCFCFF"/>
        <color rgb="FF63BE7B"/>
      </colorScale>
    </cfRule>
  </conditionalFormatting>
  <conditionalFormatting sqref="I4">
    <cfRule type="colorScale" priority="11596">
      <colorScale>
        <cfvo type="min"/>
        <cfvo type="max"/>
        <color rgb="FFFCFCFF"/>
        <color rgb="FF63BE7B"/>
      </colorScale>
    </cfRule>
  </conditionalFormatting>
  <conditionalFormatting sqref="K4">
    <cfRule type="colorScale" priority="11595">
      <colorScale>
        <cfvo type="min"/>
        <cfvo type="max"/>
        <color rgb="FFFCFCFF"/>
        <color rgb="FF63BE7B"/>
      </colorScale>
    </cfRule>
  </conditionalFormatting>
  <conditionalFormatting sqref="L4">
    <cfRule type="colorScale" priority="11594">
      <colorScale>
        <cfvo type="min"/>
        <cfvo type="max"/>
        <color rgb="FFFCFCFF"/>
        <color rgb="FF63BE7B"/>
      </colorScale>
    </cfRule>
  </conditionalFormatting>
  <conditionalFormatting sqref="U4">
    <cfRule type="colorScale" priority="11593">
      <colorScale>
        <cfvo type="min"/>
        <cfvo type="max"/>
        <color rgb="FFFCFCFF"/>
        <color rgb="FF63BE7B"/>
      </colorScale>
    </cfRule>
  </conditionalFormatting>
  <conditionalFormatting sqref="M4:N4">
    <cfRule type="colorScale" priority="11592">
      <colorScale>
        <cfvo type="min"/>
        <cfvo type="max"/>
        <color rgb="FFFCFCFF"/>
        <color rgb="FF63BE7B"/>
      </colorScale>
    </cfRule>
  </conditionalFormatting>
  <conditionalFormatting sqref="M4">
    <cfRule type="colorScale" priority="11591">
      <colorScale>
        <cfvo type="min"/>
        <cfvo type="max"/>
        <color rgb="FFFCFCFF"/>
        <color rgb="FF63BE7B"/>
      </colorScale>
    </cfRule>
  </conditionalFormatting>
  <conditionalFormatting sqref="N4">
    <cfRule type="colorScale" priority="11590">
      <colorScale>
        <cfvo type="min"/>
        <cfvo type="max"/>
        <color rgb="FFFCFCFF"/>
        <color rgb="FF63BE7B"/>
      </colorScale>
    </cfRule>
  </conditionalFormatting>
  <conditionalFormatting sqref="D4">
    <cfRule type="colorScale" priority="11589">
      <colorScale>
        <cfvo type="min"/>
        <cfvo type="percentile" val="50"/>
        <cfvo type="max"/>
        <color rgb="FFF8696B"/>
        <color rgb="FFFCFCFF"/>
        <color rgb="FF63BE7B"/>
      </colorScale>
    </cfRule>
  </conditionalFormatting>
  <conditionalFormatting sqref="G4">
    <cfRule type="colorScale" priority="11588">
      <colorScale>
        <cfvo type="min"/>
        <cfvo type="max"/>
        <color rgb="FFFCFCFF"/>
        <color rgb="FF63BE7B"/>
      </colorScale>
    </cfRule>
  </conditionalFormatting>
  <conditionalFormatting sqref="J4">
    <cfRule type="colorScale" priority="11587">
      <colorScale>
        <cfvo type="min"/>
        <cfvo type="max"/>
        <color rgb="FFFCFCFF"/>
        <color rgb="FF63BE7B"/>
      </colorScale>
    </cfRule>
  </conditionalFormatting>
  <conditionalFormatting sqref="M4">
    <cfRule type="colorScale" priority="11586">
      <colorScale>
        <cfvo type="min"/>
        <cfvo type="max"/>
        <color rgb="FFFCFCFF"/>
        <color rgb="FF63BE7B"/>
      </colorScale>
    </cfRule>
  </conditionalFormatting>
  <conditionalFormatting sqref="N4">
    <cfRule type="colorScale" priority="11585">
      <colorScale>
        <cfvo type="min"/>
        <cfvo type="max"/>
        <color rgb="FFFCFCFF"/>
        <color rgb="FF63BE7B"/>
      </colorScale>
    </cfRule>
  </conditionalFormatting>
  <conditionalFormatting sqref="O4">
    <cfRule type="colorScale" priority="11584">
      <colorScale>
        <cfvo type="min"/>
        <cfvo type="percentile" val="50"/>
        <cfvo type="max"/>
        <color rgb="FF63BE7B"/>
        <color rgb="FFFCFCFF"/>
        <color rgb="FFF8696B"/>
      </colorScale>
    </cfRule>
  </conditionalFormatting>
  <conditionalFormatting sqref="P4">
    <cfRule type="colorScale" priority="11583">
      <colorScale>
        <cfvo type="min"/>
        <cfvo type="percentile" val="50"/>
        <cfvo type="max"/>
        <color rgb="FF63BE7B"/>
        <color rgb="FFFCFCFF"/>
        <color rgb="FFF8696B"/>
      </colorScale>
    </cfRule>
  </conditionalFormatting>
  <conditionalFormatting sqref="Q4">
    <cfRule type="colorScale" priority="11582">
      <colorScale>
        <cfvo type="min"/>
        <cfvo type="percentile" val="50"/>
        <cfvo type="max"/>
        <color rgb="FFF8696B"/>
        <color rgb="FFFCFCFF"/>
        <color rgb="FF63BE7B"/>
      </colorScale>
    </cfRule>
  </conditionalFormatting>
  <conditionalFormatting sqref="R4">
    <cfRule type="colorScale" priority="11581">
      <colorScale>
        <cfvo type="min"/>
        <cfvo type="max"/>
        <color rgb="FFFCFCFF"/>
        <color rgb="FF63BE7B"/>
      </colorScale>
    </cfRule>
  </conditionalFormatting>
  <conditionalFormatting sqref="S4">
    <cfRule type="colorScale" priority="11580">
      <colorScale>
        <cfvo type="min"/>
        <cfvo type="max"/>
        <color rgb="FFFCFCFF"/>
        <color rgb="FF63BE7B"/>
      </colorScale>
    </cfRule>
  </conditionalFormatting>
  <conditionalFormatting sqref="T4">
    <cfRule type="colorScale" priority="11579">
      <colorScale>
        <cfvo type="min"/>
        <cfvo type="max"/>
        <color rgb="FFFCFCFF"/>
        <color rgb="FF63BE7B"/>
      </colorScale>
    </cfRule>
  </conditionalFormatting>
  <conditionalFormatting sqref="U4">
    <cfRule type="colorScale" priority="11578">
      <colorScale>
        <cfvo type="min"/>
        <cfvo type="max"/>
        <color rgb="FFFCFCFF"/>
        <color rgb="FF63BE7B"/>
      </colorScale>
    </cfRule>
  </conditionalFormatting>
  <conditionalFormatting sqref="V4">
    <cfRule type="colorScale" priority="11577">
      <colorScale>
        <cfvo type="min"/>
        <cfvo type="percentile" val="50"/>
        <cfvo type="max"/>
        <color rgb="FF63BE7B"/>
        <color rgb="FFFCFCFF"/>
        <color rgb="FFF8696B"/>
      </colorScale>
    </cfRule>
  </conditionalFormatting>
  <conditionalFormatting sqref="W4">
    <cfRule type="colorScale" priority="11576">
      <colorScale>
        <cfvo type="min"/>
        <cfvo type="percentile" val="50"/>
        <cfvo type="max"/>
        <color rgb="FF63BE7B"/>
        <color rgb="FFFCFCFF"/>
        <color rgb="FFF8696B"/>
      </colorScale>
    </cfRule>
  </conditionalFormatting>
  <conditionalFormatting sqref="D4">
    <cfRule type="colorScale" priority="11575">
      <colorScale>
        <cfvo type="min"/>
        <cfvo type="percentile" val="50"/>
        <cfvo type="max"/>
        <color rgb="FFF8696B"/>
        <color rgb="FFFCFCFF"/>
        <color rgb="FF63BE7B"/>
      </colorScale>
    </cfRule>
  </conditionalFormatting>
  <conditionalFormatting sqref="G4">
    <cfRule type="colorScale" priority="11574">
      <colorScale>
        <cfvo type="min"/>
        <cfvo type="max"/>
        <color rgb="FFFCFCFF"/>
        <color rgb="FF63BE7B"/>
      </colorScale>
    </cfRule>
  </conditionalFormatting>
  <conditionalFormatting sqref="J4">
    <cfRule type="colorScale" priority="11573">
      <colorScale>
        <cfvo type="min"/>
        <cfvo type="max"/>
        <color rgb="FFFCFCFF"/>
        <color rgb="FF63BE7B"/>
      </colorScale>
    </cfRule>
  </conditionalFormatting>
  <conditionalFormatting sqref="M4">
    <cfRule type="colorScale" priority="11572">
      <colorScale>
        <cfvo type="min"/>
        <cfvo type="max"/>
        <color rgb="FFFCFCFF"/>
        <color rgb="FF63BE7B"/>
      </colorScale>
    </cfRule>
  </conditionalFormatting>
  <conditionalFormatting sqref="N4">
    <cfRule type="colorScale" priority="11571">
      <colorScale>
        <cfvo type="min"/>
        <cfvo type="max"/>
        <color rgb="FFFCFCFF"/>
        <color rgb="FF63BE7B"/>
      </colorScale>
    </cfRule>
  </conditionalFormatting>
  <conditionalFormatting sqref="O4">
    <cfRule type="colorScale" priority="11570">
      <colorScale>
        <cfvo type="min"/>
        <cfvo type="percentile" val="50"/>
        <cfvo type="max"/>
        <color rgb="FF63BE7B"/>
        <color rgb="FFFCFCFF"/>
        <color rgb="FFF8696B"/>
      </colorScale>
    </cfRule>
  </conditionalFormatting>
  <conditionalFormatting sqref="P4">
    <cfRule type="colorScale" priority="11569">
      <colorScale>
        <cfvo type="min"/>
        <cfvo type="percentile" val="50"/>
        <cfvo type="max"/>
        <color rgb="FF63BE7B"/>
        <color rgb="FFFCFCFF"/>
        <color rgb="FFF8696B"/>
      </colorScale>
    </cfRule>
  </conditionalFormatting>
  <conditionalFormatting sqref="Q4">
    <cfRule type="colorScale" priority="11568">
      <colorScale>
        <cfvo type="min"/>
        <cfvo type="percentile" val="50"/>
        <cfvo type="max"/>
        <color rgb="FFF8696B"/>
        <color rgb="FFFCFCFF"/>
        <color rgb="FF63BE7B"/>
      </colorScale>
    </cfRule>
  </conditionalFormatting>
  <conditionalFormatting sqref="R4">
    <cfRule type="colorScale" priority="11567">
      <colorScale>
        <cfvo type="min"/>
        <cfvo type="max"/>
        <color rgb="FFFCFCFF"/>
        <color rgb="FF63BE7B"/>
      </colorScale>
    </cfRule>
  </conditionalFormatting>
  <conditionalFormatting sqref="S4">
    <cfRule type="colorScale" priority="11566">
      <colorScale>
        <cfvo type="min"/>
        <cfvo type="max"/>
        <color rgb="FFFCFCFF"/>
        <color rgb="FF63BE7B"/>
      </colorScale>
    </cfRule>
  </conditionalFormatting>
  <conditionalFormatting sqref="T4">
    <cfRule type="colorScale" priority="11565">
      <colorScale>
        <cfvo type="min"/>
        <cfvo type="max"/>
        <color rgb="FFFCFCFF"/>
        <color rgb="FF63BE7B"/>
      </colorScale>
    </cfRule>
  </conditionalFormatting>
  <conditionalFormatting sqref="U4">
    <cfRule type="colorScale" priority="11564">
      <colorScale>
        <cfvo type="min"/>
        <cfvo type="max"/>
        <color rgb="FFFCFCFF"/>
        <color rgb="FF63BE7B"/>
      </colorScale>
    </cfRule>
  </conditionalFormatting>
  <conditionalFormatting sqref="O4">
    <cfRule type="colorScale" priority="11560">
      <colorScale>
        <cfvo type="min"/>
        <cfvo type="percentile" val="50"/>
        <cfvo type="max"/>
        <color rgb="FF63BE7B"/>
        <color rgb="FFFCFCFF"/>
        <color rgb="FFF8696B"/>
      </colorScale>
    </cfRule>
    <cfRule type="colorScale" priority="11561">
      <colorScale>
        <cfvo type="min"/>
        <cfvo type="percentile" val="50"/>
        <cfvo type="max"/>
        <color rgb="FF63BE7B"/>
        <color rgb="FFFCFCFF"/>
        <color rgb="FFF8696B"/>
      </colorScale>
    </cfRule>
    <cfRule type="colorScale" priority="11562">
      <colorScale>
        <cfvo type="min"/>
        <cfvo type="percentile" val="50"/>
        <cfvo type="max"/>
        <color rgb="FF63BE7B"/>
        <color rgb="FFFCFCFF"/>
        <color rgb="FFF8696B"/>
      </colorScale>
    </cfRule>
    <cfRule type="colorScale" priority="11563">
      <colorScale>
        <cfvo type="min"/>
        <cfvo type="percentile" val="50"/>
        <cfvo type="max"/>
        <color rgb="FF63BE7B"/>
        <color rgb="FFFCFCFF"/>
        <color rgb="FFF8696B"/>
      </colorScale>
    </cfRule>
  </conditionalFormatting>
  <conditionalFormatting sqref="P4">
    <cfRule type="colorScale" priority="11557">
      <colorScale>
        <cfvo type="min"/>
        <cfvo type="percentile" val="50"/>
        <cfvo type="max"/>
        <color rgb="FF63BE7B"/>
        <color rgb="FFFCFCFF"/>
        <color rgb="FFF8696B"/>
      </colorScale>
    </cfRule>
    <cfRule type="colorScale" priority="11558">
      <colorScale>
        <cfvo type="min"/>
        <cfvo type="percentile" val="50"/>
        <cfvo type="max"/>
        <color rgb="FF63BE7B"/>
        <color rgb="FFFCFCFF"/>
        <color rgb="FFF8696B"/>
      </colorScale>
    </cfRule>
    <cfRule type="colorScale" priority="11559">
      <colorScale>
        <cfvo type="min"/>
        <cfvo type="max"/>
        <color rgb="FFFCFCFF"/>
        <color rgb="FFF8696B"/>
      </colorScale>
    </cfRule>
  </conditionalFormatting>
  <conditionalFormatting sqref="Q4">
    <cfRule type="colorScale" priority="11550">
      <colorScale>
        <cfvo type="min"/>
        <cfvo type="percentile" val="50"/>
        <cfvo type="max"/>
        <color rgb="FFF8696B"/>
        <color rgb="FFFCFCFF"/>
        <color rgb="FF63BE7B"/>
      </colorScale>
    </cfRule>
    <cfRule type="colorScale" priority="11551">
      <colorScale>
        <cfvo type="min"/>
        <cfvo type="max"/>
        <color rgb="FFFFEF9C"/>
        <color rgb="FF63BE7B"/>
      </colorScale>
    </cfRule>
    <cfRule type="colorScale" priority="11552">
      <colorScale>
        <cfvo type="min"/>
        <cfvo type="max"/>
        <color rgb="FFFFEF9C"/>
        <color rgb="FF63BE7B"/>
      </colorScale>
    </cfRule>
    <cfRule type="colorScale" priority="11553">
      <colorScale>
        <cfvo type="min"/>
        <cfvo type="max"/>
        <color rgb="FFFFEF9C"/>
        <color rgb="FF63BE7B"/>
      </colorScale>
    </cfRule>
    <cfRule type="colorScale" priority="11554">
      <colorScale>
        <cfvo type="min"/>
        <cfvo type="max"/>
        <color rgb="FFFCFCFF"/>
        <color rgb="FF63BE7B"/>
      </colorScale>
    </cfRule>
    <cfRule type="colorScale" priority="11555">
      <colorScale>
        <cfvo type="min"/>
        <cfvo type="max"/>
        <color rgb="FFFCFCFF"/>
        <color rgb="FF63BE7B"/>
      </colorScale>
    </cfRule>
    <cfRule type="colorScale" priority="11556">
      <colorScale>
        <cfvo type="min"/>
        <cfvo type="percentile" val="50"/>
        <cfvo type="max"/>
        <color rgb="FFF8696B"/>
        <color rgb="FFFCFCFF"/>
        <color rgb="FF63BE7B"/>
      </colorScale>
    </cfRule>
  </conditionalFormatting>
  <conditionalFormatting sqref="R4:S4">
    <cfRule type="colorScale" priority="11545">
      <colorScale>
        <cfvo type="min"/>
        <cfvo type="percentile" val="50"/>
        <cfvo type="max"/>
        <color rgb="FFF8696B"/>
        <color rgb="FFFCFCFF"/>
        <color rgb="FF63BE7B"/>
      </colorScale>
    </cfRule>
    <cfRule type="colorScale" priority="11546">
      <colorScale>
        <cfvo type="min"/>
        <cfvo type="max"/>
        <color rgb="FFFCFCFF"/>
        <color rgb="FF63BE7B"/>
      </colorScale>
    </cfRule>
    <cfRule type="colorScale" priority="11547">
      <colorScale>
        <cfvo type="min"/>
        <cfvo type="max"/>
        <color rgb="FFFFEF9C"/>
        <color rgb="FF63BE7B"/>
      </colorScale>
    </cfRule>
    <cfRule type="colorScale" priority="11548">
      <colorScale>
        <cfvo type="min"/>
        <cfvo type="max"/>
        <color rgb="FFFFEF9C"/>
        <color rgb="FF63BE7B"/>
      </colorScale>
    </cfRule>
    <cfRule type="colorScale" priority="11549">
      <colorScale>
        <cfvo type="min"/>
        <cfvo type="max"/>
        <color rgb="FFFCFCFF"/>
        <color rgb="FF63BE7B"/>
      </colorScale>
    </cfRule>
  </conditionalFormatting>
  <conditionalFormatting sqref="T4">
    <cfRule type="colorScale" priority="11539">
      <colorScale>
        <cfvo type="min"/>
        <cfvo type="percentile" val="50"/>
        <cfvo type="max"/>
        <color rgb="FFF8696B"/>
        <color rgb="FFFCFCFF"/>
        <color rgb="FF63BE7B"/>
      </colorScale>
    </cfRule>
    <cfRule type="colorScale" priority="11540">
      <colorScale>
        <cfvo type="min"/>
        <cfvo type="max"/>
        <color rgb="FFFCFCFF"/>
        <color rgb="FF63BE7B"/>
      </colorScale>
    </cfRule>
    <cfRule type="colorScale" priority="11541">
      <colorScale>
        <cfvo type="min"/>
        <cfvo type="max"/>
        <color rgb="FFFFEF9C"/>
        <color rgb="FF63BE7B"/>
      </colorScale>
    </cfRule>
    <cfRule type="colorScale" priority="11542">
      <colorScale>
        <cfvo type="min"/>
        <cfvo type="max"/>
        <color rgb="FFFFEF9C"/>
        <color rgb="FF63BE7B"/>
      </colorScale>
    </cfRule>
    <cfRule type="colorScale" priority="11543">
      <colorScale>
        <cfvo type="min"/>
        <cfvo type="max"/>
        <color rgb="FFFCFCFF"/>
        <color rgb="FF63BE7B"/>
      </colorScale>
    </cfRule>
    <cfRule type="colorScale" priority="11544">
      <colorScale>
        <cfvo type="min"/>
        <cfvo type="max"/>
        <color rgb="FFFCFCFF"/>
        <color rgb="FF63BE7B"/>
      </colorScale>
    </cfRule>
  </conditionalFormatting>
  <conditionalFormatting sqref="U4">
    <cfRule type="colorScale" priority="11537">
      <colorScale>
        <cfvo type="min"/>
        <cfvo type="percentile" val="50"/>
        <cfvo type="max"/>
        <color rgb="FFF8696B"/>
        <color rgb="FFFCFCFF"/>
        <color rgb="FF63BE7B"/>
      </colorScale>
    </cfRule>
    <cfRule type="colorScale" priority="11538">
      <colorScale>
        <cfvo type="min"/>
        <cfvo type="max"/>
        <color rgb="FFFCFCFF"/>
        <color rgb="FF63BE7B"/>
      </colorScale>
    </cfRule>
  </conditionalFormatting>
  <conditionalFormatting sqref="V4">
    <cfRule type="colorScale" priority="11534">
      <colorScale>
        <cfvo type="min"/>
        <cfvo type="max"/>
        <color rgb="FFFFEF9C"/>
        <color rgb="FF63BE7B"/>
      </colorScale>
    </cfRule>
    <cfRule type="colorScale" priority="11535">
      <colorScale>
        <cfvo type="min"/>
        <cfvo type="max"/>
        <color rgb="FFFFEF9C"/>
        <color rgb="FF63BE7B"/>
      </colorScale>
    </cfRule>
    <cfRule type="colorScale" priority="11536">
      <colorScale>
        <cfvo type="min"/>
        <cfvo type="max"/>
        <color rgb="FFFFEF9C"/>
        <color rgb="FF63BE7B"/>
      </colorScale>
    </cfRule>
  </conditionalFormatting>
  <conditionalFormatting sqref="W4">
    <cfRule type="colorScale" priority="11531">
      <colorScale>
        <cfvo type="min"/>
        <cfvo type="percentile" val="50"/>
        <cfvo type="max"/>
        <color rgb="FF63BE7B"/>
        <color rgb="FFFCFCFF"/>
        <color rgb="FFF8696B"/>
      </colorScale>
    </cfRule>
    <cfRule type="colorScale" priority="11532">
      <colorScale>
        <cfvo type="min"/>
        <cfvo type="max"/>
        <color rgb="FF63BE7B"/>
        <color rgb="FFFCFCFF"/>
      </colorScale>
    </cfRule>
    <cfRule type="colorScale" priority="11533">
      <colorScale>
        <cfvo type="min"/>
        <cfvo type="percentile" val="50"/>
        <cfvo type="max"/>
        <color rgb="FF63BE7B"/>
        <color rgb="FFFCFCFF"/>
        <color rgb="FFF8696B"/>
      </colorScale>
    </cfRule>
  </conditionalFormatting>
  <conditionalFormatting sqref="E4">
    <cfRule type="colorScale" priority="11530">
      <colorScale>
        <cfvo type="min"/>
        <cfvo type="percentile" val="50"/>
        <cfvo type="max"/>
        <color rgb="FFF8696B"/>
        <color rgb="FFFCFCFF"/>
        <color rgb="FF63BE7B"/>
      </colorScale>
    </cfRule>
  </conditionalFormatting>
  <conditionalFormatting sqref="F4">
    <cfRule type="colorScale" priority="11529">
      <colorScale>
        <cfvo type="min"/>
        <cfvo type="percentile" val="50"/>
        <cfvo type="max"/>
        <color rgb="FFF8696B"/>
        <color rgb="FFFCFCFF"/>
        <color rgb="FF63BE7B"/>
      </colorScale>
    </cfRule>
  </conditionalFormatting>
  <conditionalFormatting sqref="G4">
    <cfRule type="colorScale" priority="11527">
      <colorScale>
        <cfvo type="min"/>
        <cfvo type="max"/>
        <color rgb="FFFCFCFF"/>
        <color rgb="FF63BE7B"/>
      </colorScale>
    </cfRule>
    <cfRule type="colorScale" priority="11528">
      <colorScale>
        <cfvo type="min"/>
        <cfvo type="percentile" val="50"/>
        <cfvo type="max"/>
        <color rgb="FFF8696B"/>
        <color rgb="FFFCFCFF"/>
        <color rgb="FF63BE7B"/>
      </colorScale>
    </cfRule>
  </conditionalFormatting>
  <conditionalFormatting sqref="H4">
    <cfRule type="colorScale" priority="11526">
      <colorScale>
        <cfvo type="min"/>
        <cfvo type="percentile" val="50"/>
        <cfvo type="max"/>
        <color rgb="FFF8696B"/>
        <color rgb="FFFCFCFF"/>
        <color rgb="FF63BE7B"/>
      </colorScale>
    </cfRule>
  </conditionalFormatting>
  <conditionalFormatting sqref="I4">
    <cfRule type="colorScale" priority="11525">
      <colorScale>
        <cfvo type="min"/>
        <cfvo type="percentile" val="50"/>
        <cfvo type="max"/>
        <color rgb="FFF8696B"/>
        <color rgb="FFFCFCFF"/>
        <color rgb="FF63BE7B"/>
      </colorScale>
    </cfRule>
  </conditionalFormatting>
  <conditionalFormatting sqref="O4">
    <cfRule type="colorScale" priority="11524">
      <colorScale>
        <cfvo type="min"/>
        <cfvo type="percentile" val="50"/>
        <cfvo type="max"/>
        <color rgb="FF63BE7B"/>
        <color rgb="FFFCFCFF"/>
        <color rgb="FFF8696B"/>
      </colorScale>
    </cfRule>
  </conditionalFormatting>
  <conditionalFormatting sqref="P4">
    <cfRule type="colorScale" priority="11523">
      <colorScale>
        <cfvo type="min"/>
        <cfvo type="percentile" val="50"/>
        <cfvo type="max"/>
        <color rgb="FF63BE7B"/>
        <color rgb="FFFCFCFF"/>
        <color rgb="FFF8696B"/>
      </colorScale>
    </cfRule>
  </conditionalFormatting>
  <conditionalFormatting sqref="Q4">
    <cfRule type="colorScale" priority="11522">
      <colorScale>
        <cfvo type="min"/>
        <cfvo type="percentile" val="50"/>
        <cfvo type="max"/>
        <color rgb="FFF8696B"/>
        <color rgb="FFFCFCFF"/>
        <color rgb="FF63BE7B"/>
      </colorScale>
    </cfRule>
  </conditionalFormatting>
  <conditionalFormatting sqref="R4">
    <cfRule type="colorScale" priority="11521">
      <colorScale>
        <cfvo type="min"/>
        <cfvo type="max"/>
        <color rgb="FFFCFCFF"/>
        <color rgb="FF63BE7B"/>
      </colorScale>
    </cfRule>
  </conditionalFormatting>
  <conditionalFormatting sqref="R4:S4">
    <cfRule type="colorScale" priority="11519">
      <colorScale>
        <cfvo type="min"/>
        <cfvo type="percentile" val="50"/>
        <cfvo type="max"/>
        <color rgb="FFF8696B"/>
        <color rgb="FFFCFCFF"/>
        <color rgb="FF63BE7B"/>
      </colorScale>
    </cfRule>
    <cfRule type="colorScale" priority="11520">
      <colorScale>
        <cfvo type="min"/>
        <cfvo type="max"/>
        <color rgb="FFFCFCFF"/>
        <color rgb="FF63BE7B"/>
      </colorScale>
    </cfRule>
  </conditionalFormatting>
  <conditionalFormatting sqref="S4">
    <cfRule type="colorScale" priority="11518">
      <colorScale>
        <cfvo type="min"/>
        <cfvo type="max"/>
        <color rgb="FFFCFCFF"/>
        <color rgb="FF63BE7B"/>
      </colorScale>
    </cfRule>
  </conditionalFormatting>
  <conditionalFormatting sqref="T4">
    <cfRule type="colorScale" priority="11516">
      <colorScale>
        <cfvo type="min"/>
        <cfvo type="max"/>
        <color rgb="FFFCFCFF"/>
        <color rgb="FF63BE7B"/>
      </colorScale>
    </cfRule>
    <cfRule type="colorScale" priority="11517">
      <colorScale>
        <cfvo type="min"/>
        <cfvo type="percentile" val="50"/>
        <cfvo type="max"/>
        <color rgb="FFF8696B"/>
        <color rgb="FFFCFCFF"/>
        <color rgb="FF63BE7B"/>
      </colorScale>
    </cfRule>
  </conditionalFormatting>
  <conditionalFormatting sqref="U4">
    <cfRule type="colorScale" priority="11514">
      <colorScale>
        <cfvo type="min"/>
        <cfvo type="max"/>
        <color rgb="FFFCFCFF"/>
        <color rgb="FF63BE7B"/>
      </colorScale>
    </cfRule>
    <cfRule type="colorScale" priority="11515">
      <colorScale>
        <cfvo type="min"/>
        <cfvo type="percentile" val="50"/>
        <cfvo type="max"/>
        <color rgb="FFF8696B"/>
        <color rgb="FFFCFCFF"/>
        <color rgb="FF63BE7B"/>
      </colorScale>
    </cfRule>
  </conditionalFormatting>
  <conditionalFormatting sqref="V4">
    <cfRule type="colorScale" priority="11506">
      <colorScale>
        <cfvo type="min"/>
        <cfvo type="max"/>
        <color rgb="FFFFEF9C"/>
        <color rgb="FF63BE7B"/>
      </colorScale>
    </cfRule>
    <cfRule type="colorScale" priority="11507">
      <colorScale>
        <cfvo type="min"/>
        <cfvo type="percentile" val="50"/>
        <cfvo type="max"/>
        <color rgb="FF63BE7B"/>
        <color rgb="FFFCFCFF"/>
        <color rgb="FFF8696B"/>
      </colorScale>
    </cfRule>
    <cfRule type="colorScale" priority="11508">
      <colorScale>
        <cfvo type="min"/>
        <cfvo type="percentile" val="50"/>
        <cfvo type="max"/>
        <color rgb="FF63BE7B"/>
        <color rgb="FFFCFCFF"/>
        <color rgb="FFF8696B"/>
      </colorScale>
    </cfRule>
    <cfRule type="colorScale" priority="11509">
      <colorScale>
        <cfvo type="min"/>
        <cfvo type="max"/>
        <color rgb="FF63BE7B"/>
        <color rgb="FFFCFCFF"/>
      </colorScale>
    </cfRule>
    <cfRule type="colorScale" priority="11510">
      <colorScale>
        <cfvo type="min"/>
        <cfvo type="percentile" val="50"/>
        <cfvo type="max"/>
        <color rgb="FF63BE7B"/>
        <color rgb="FFFCFCFF"/>
        <color rgb="FFF8696B"/>
      </colorScale>
    </cfRule>
    <cfRule type="colorScale" priority="11511">
      <colorScale>
        <cfvo type="min"/>
        <cfvo type="max"/>
        <color rgb="FFFFEF9C"/>
        <color rgb="FF63BE7B"/>
      </colorScale>
    </cfRule>
    <cfRule type="colorScale" priority="11512">
      <colorScale>
        <cfvo type="min"/>
        <cfvo type="max"/>
        <color rgb="FFFFEF9C"/>
        <color rgb="FF63BE7B"/>
      </colorScale>
    </cfRule>
    <cfRule type="colorScale" priority="11513">
      <colorScale>
        <cfvo type="min"/>
        <cfvo type="max"/>
        <color rgb="FFFFEF9C"/>
        <color rgb="FF63BE7B"/>
      </colorScale>
    </cfRule>
  </conditionalFormatting>
  <conditionalFormatting sqref="W4">
    <cfRule type="colorScale" priority="11505">
      <colorScale>
        <cfvo type="min"/>
        <cfvo type="percentile" val="50"/>
        <cfvo type="max"/>
        <color rgb="FF63BE7B"/>
        <color rgb="FFFCFCFF"/>
        <color rgb="FFF8696B"/>
      </colorScale>
    </cfRule>
  </conditionalFormatting>
  <conditionalFormatting sqref="E4">
    <cfRule type="colorScale" priority="11504">
      <colorScale>
        <cfvo type="min"/>
        <cfvo type="max"/>
        <color rgb="FFFCFCFF"/>
        <color rgb="FF63BE7B"/>
      </colorScale>
    </cfRule>
  </conditionalFormatting>
  <conditionalFormatting sqref="F4">
    <cfRule type="colorScale" priority="11503">
      <colorScale>
        <cfvo type="min"/>
        <cfvo type="max"/>
        <color rgb="FFFCFCFF"/>
        <color rgb="FF63BE7B"/>
      </colorScale>
    </cfRule>
  </conditionalFormatting>
  <conditionalFormatting sqref="G4">
    <cfRule type="colorScale" priority="11502">
      <colorScale>
        <cfvo type="min"/>
        <cfvo type="max"/>
        <color rgb="FFFCFCFF"/>
        <color rgb="FF63BE7B"/>
      </colorScale>
    </cfRule>
  </conditionalFormatting>
  <conditionalFormatting sqref="H4">
    <cfRule type="colorScale" priority="11500">
      <colorScale>
        <cfvo type="min"/>
        <cfvo type="percentile" val="50"/>
        <cfvo type="max"/>
        <color rgb="FFF8696B"/>
        <color rgb="FFFCFCFF"/>
        <color rgb="FF63BE7B"/>
      </colorScale>
    </cfRule>
    <cfRule type="colorScale" priority="11501">
      <colorScale>
        <cfvo type="min"/>
        <cfvo type="max"/>
        <color rgb="FFFCFCFF"/>
        <color rgb="FF63BE7B"/>
      </colorScale>
    </cfRule>
  </conditionalFormatting>
  <conditionalFormatting sqref="R4">
    <cfRule type="colorScale" priority="11498">
      <colorScale>
        <cfvo type="min"/>
        <cfvo type="max"/>
        <color rgb="FFFCFCFF"/>
        <color rgb="FF63BE7B"/>
      </colorScale>
    </cfRule>
    <cfRule type="colorScale" priority="11499">
      <colorScale>
        <cfvo type="min"/>
        <cfvo type="percentile" val="50"/>
        <cfvo type="max"/>
        <color rgb="FFF8696B"/>
        <color rgb="FFFCFCFF"/>
        <color rgb="FF63BE7B"/>
      </colorScale>
    </cfRule>
  </conditionalFormatting>
  <conditionalFormatting sqref="S4">
    <cfRule type="colorScale" priority="11496">
      <colorScale>
        <cfvo type="min"/>
        <cfvo type="percentile" val="50"/>
        <cfvo type="max"/>
        <color rgb="FFF8696B"/>
        <color rgb="FFFCFCFF"/>
        <color rgb="FF63BE7B"/>
      </colorScale>
    </cfRule>
    <cfRule type="colorScale" priority="11497">
      <colorScale>
        <cfvo type="min"/>
        <cfvo type="max"/>
        <color rgb="FFFCFCFF"/>
        <color rgb="FF63BE7B"/>
      </colorScale>
    </cfRule>
  </conditionalFormatting>
  <conditionalFormatting sqref="T4">
    <cfRule type="colorScale" priority="11494">
      <colorScale>
        <cfvo type="min"/>
        <cfvo type="percentile" val="50"/>
        <cfvo type="max"/>
        <color rgb="FFF8696B"/>
        <color rgb="FFFCFCFF"/>
        <color rgb="FF63BE7B"/>
      </colorScale>
    </cfRule>
    <cfRule type="colorScale" priority="11495">
      <colorScale>
        <cfvo type="min"/>
        <cfvo type="max"/>
        <color rgb="FFFCFCFF"/>
        <color rgb="FF63BE7B"/>
      </colorScale>
    </cfRule>
  </conditionalFormatting>
  <conditionalFormatting sqref="U4">
    <cfRule type="colorScale" priority="11493">
      <colorScale>
        <cfvo type="min"/>
        <cfvo type="percentile" val="50"/>
        <cfvo type="max"/>
        <color rgb="FFF8696B"/>
        <color rgb="FFFCFCFF"/>
        <color rgb="FF63BE7B"/>
      </colorScale>
    </cfRule>
  </conditionalFormatting>
  <conditionalFormatting sqref="V4">
    <cfRule type="colorScale" priority="11492">
      <colorScale>
        <cfvo type="min"/>
        <cfvo type="percentile" val="50"/>
        <cfvo type="max"/>
        <color rgb="FF63BE7B"/>
        <color rgb="FFFCFCFF"/>
        <color rgb="FFF8696B"/>
      </colorScale>
    </cfRule>
  </conditionalFormatting>
  <conditionalFormatting sqref="J4">
    <cfRule type="colorScale" priority="11490">
      <colorScale>
        <cfvo type="min"/>
        <cfvo type="max"/>
        <color rgb="FFFCFCFF"/>
        <color rgb="FF63BE7B"/>
      </colorScale>
    </cfRule>
    <cfRule type="colorScale" priority="11491">
      <colorScale>
        <cfvo type="min"/>
        <cfvo type="percentile" val="50"/>
        <cfvo type="max"/>
        <color rgb="FFF8696B"/>
        <color rgb="FFFCFCFF"/>
        <color rgb="FF63BE7B"/>
      </colorScale>
    </cfRule>
  </conditionalFormatting>
  <conditionalFormatting sqref="J4">
    <cfRule type="colorScale" priority="11489">
      <colorScale>
        <cfvo type="min"/>
        <cfvo type="max"/>
        <color rgb="FFFCFCFF"/>
        <color rgb="FF63BE7B"/>
      </colorScale>
    </cfRule>
  </conditionalFormatting>
  <conditionalFormatting sqref="M4">
    <cfRule type="colorScale" priority="11487">
      <colorScale>
        <cfvo type="min"/>
        <cfvo type="max"/>
        <color rgb="FFFCFCFF"/>
        <color rgb="FF63BE7B"/>
      </colorScale>
    </cfRule>
    <cfRule type="colorScale" priority="11488">
      <colorScale>
        <cfvo type="min"/>
        <cfvo type="percentile" val="50"/>
        <cfvo type="max"/>
        <color rgb="FFF8696B"/>
        <color rgb="FFFCFCFF"/>
        <color rgb="FF63BE7B"/>
      </colorScale>
    </cfRule>
  </conditionalFormatting>
  <conditionalFormatting sqref="M4">
    <cfRule type="colorScale" priority="11486">
      <colorScale>
        <cfvo type="min"/>
        <cfvo type="max"/>
        <color rgb="FFFCFCFF"/>
        <color rgb="FF63BE7B"/>
      </colorScale>
    </cfRule>
  </conditionalFormatting>
  <conditionalFormatting sqref="N4">
    <cfRule type="colorScale" priority="11484">
      <colorScale>
        <cfvo type="min"/>
        <cfvo type="max"/>
        <color rgb="FFFCFCFF"/>
        <color rgb="FF63BE7B"/>
      </colorScale>
    </cfRule>
    <cfRule type="colorScale" priority="11485">
      <colorScale>
        <cfvo type="min"/>
        <cfvo type="percentile" val="50"/>
        <cfvo type="max"/>
        <color rgb="FFF8696B"/>
        <color rgb="FFFCFCFF"/>
        <color rgb="FF63BE7B"/>
      </colorScale>
    </cfRule>
  </conditionalFormatting>
  <conditionalFormatting sqref="N4">
    <cfRule type="colorScale" priority="11483">
      <colorScale>
        <cfvo type="min"/>
        <cfvo type="max"/>
        <color rgb="FFFCFCFF"/>
        <color rgb="FF63BE7B"/>
      </colorScale>
    </cfRule>
  </conditionalFormatting>
  <conditionalFormatting sqref="D4">
    <cfRule type="colorScale" priority="11482">
      <colorScale>
        <cfvo type="min"/>
        <cfvo type="percentile" val="50"/>
        <cfvo type="max"/>
        <color rgb="FFF8696B"/>
        <color rgb="FFFCFCFF"/>
        <color rgb="FF63BE7B"/>
      </colorScale>
    </cfRule>
  </conditionalFormatting>
  <conditionalFormatting sqref="G4">
    <cfRule type="colorScale" priority="11481">
      <colorScale>
        <cfvo type="min"/>
        <cfvo type="max"/>
        <color rgb="FFFCFCFF"/>
        <color rgb="FF63BE7B"/>
      </colorScale>
    </cfRule>
  </conditionalFormatting>
  <conditionalFormatting sqref="J4">
    <cfRule type="colorScale" priority="11480">
      <colorScale>
        <cfvo type="min"/>
        <cfvo type="max"/>
        <color rgb="FFFCFCFF"/>
        <color rgb="FF63BE7B"/>
      </colorScale>
    </cfRule>
  </conditionalFormatting>
  <conditionalFormatting sqref="M4">
    <cfRule type="colorScale" priority="11479">
      <colorScale>
        <cfvo type="min"/>
        <cfvo type="max"/>
        <color rgb="FFFCFCFF"/>
        <color rgb="FF63BE7B"/>
      </colorScale>
    </cfRule>
  </conditionalFormatting>
  <conditionalFormatting sqref="N4">
    <cfRule type="colorScale" priority="11478">
      <colorScale>
        <cfvo type="min"/>
        <cfvo type="max"/>
        <color rgb="FFFCFCFF"/>
        <color rgb="FF63BE7B"/>
      </colorScale>
    </cfRule>
  </conditionalFormatting>
  <conditionalFormatting sqref="O4">
    <cfRule type="colorScale" priority="11477">
      <colorScale>
        <cfvo type="min"/>
        <cfvo type="percentile" val="50"/>
        <cfvo type="max"/>
        <color rgb="FF63BE7B"/>
        <color rgb="FFFCFCFF"/>
        <color rgb="FFF8696B"/>
      </colorScale>
    </cfRule>
  </conditionalFormatting>
  <conditionalFormatting sqref="P4">
    <cfRule type="colorScale" priority="11476">
      <colorScale>
        <cfvo type="min"/>
        <cfvo type="percentile" val="50"/>
        <cfvo type="max"/>
        <color rgb="FF63BE7B"/>
        <color rgb="FFFCFCFF"/>
        <color rgb="FFF8696B"/>
      </colorScale>
    </cfRule>
  </conditionalFormatting>
  <conditionalFormatting sqref="Q4">
    <cfRule type="colorScale" priority="11475">
      <colorScale>
        <cfvo type="min"/>
        <cfvo type="percentile" val="50"/>
        <cfvo type="max"/>
        <color rgb="FFF8696B"/>
        <color rgb="FFFCFCFF"/>
        <color rgb="FF63BE7B"/>
      </colorScale>
    </cfRule>
  </conditionalFormatting>
  <conditionalFormatting sqref="R4">
    <cfRule type="colorScale" priority="11474">
      <colorScale>
        <cfvo type="min"/>
        <cfvo type="max"/>
        <color rgb="FFFCFCFF"/>
        <color rgb="FF63BE7B"/>
      </colorScale>
    </cfRule>
  </conditionalFormatting>
  <conditionalFormatting sqref="S4">
    <cfRule type="colorScale" priority="11473">
      <colorScale>
        <cfvo type="min"/>
        <cfvo type="max"/>
        <color rgb="FFFCFCFF"/>
        <color rgb="FF63BE7B"/>
      </colorScale>
    </cfRule>
  </conditionalFormatting>
  <conditionalFormatting sqref="T4">
    <cfRule type="colorScale" priority="11472">
      <colorScale>
        <cfvo type="min"/>
        <cfvo type="max"/>
        <color rgb="FFFCFCFF"/>
        <color rgb="FF63BE7B"/>
      </colorScale>
    </cfRule>
  </conditionalFormatting>
  <conditionalFormatting sqref="U4">
    <cfRule type="colorScale" priority="11471">
      <colorScale>
        <cfvo type="min"/>
        <cfvo type="max"/>
        <color rgb="FFFCFCFF"/>
        <color rgb="FF63BE7B"/>
      </colorScale>
    </cfRule>
  </conditionalFormatting>
  <conditionalFormatting sqref="V4">
    <cfRule type="colorScale" priority="11470">
      <colorScale>
        <cfvo type="min"/>
        <cfvo type="percentile" val="50"/>
        <cfvo type="max"/>
        <color rgb="FF63BE7B"/>
        <color rgb="FFFCFCFF"/>
        <color rgb="FFF8696B"/>
      </colorScale>
    </cfRule>
  </conditionalFormatting>
  <conditionalFormatting sqref="W4">
    <cfRule type="colorScale" priority="11469">
      <colorScale>
        <cfvo type="min"/>
        <cfvo type="percentile" val="50"/>
        <cfvo type="max"/>
        <color rgb="FF63BE7B"/>
        <color rgb="FFFCFCFF"/>
        <color rgb="FFF8696B"/>
      </colorScale>
    </cfRule>
  </conditionalFormatting>
  <conditionalFormatting sqref="D4">
    <cfRule type="colorScale" priority="11468">
      <colorScale>
        <cfvo type="min"/>
        <cfvo type="percentile" val="50"/>
        <cfvo type="max"/>
        <color rgb="FFF8696B"/>
        <color rgb="FFFCFCFF"/>
        <color rgb="FF63BE7B"/>
      </colorScale>
    </cfRule>
  </conditionalFormatting>
  <conditionalFormatting sqref="G4">
    <cfRule type="colorScale" priority="11467">
      <colorScale>
        <cfvo type="min"/>
        <cfvo type="max"/>
        <color rgb="FFFCFCFF"/>
        <color rgb="FF63BE7B"/>
      </colorScale>
    </cfRule>
  </conditionalFormatting>
  <conditionalFormatting sqref="J4">
    <cfRule type="colorScale" priority="11466">
      <colorScale>
        <cfvo type="min"/>
        <cfvo type="max"/>
        <color rgb="FFFCFCFF"/>
        <color rgb="FF63BE7B"/>
      </colorScale>
    </cfRule>
  </conditionalFormatting>
  <conditionalFormatting sqref="M4">
    <cfRule type="colorScale" priority="11465">
      <colorScale>
        <cfvo type="min"/>
        <cfvo type="max"/>
        <color rgb="FFFCFCFF"/>
        <color rgb="FF63BE7B"/>
      </colorScale>
    </cfRule>
  </conditionalFormatting>
  <conditionalFormatting sqref="N4">
    <cfRule type="colorScale" priority="11464">
      <colorScale>
        <cfvo type="min"/>
        <cfvo type="max"/>
        <color rgb="FFFCFCFF"/>
        <color rgb="FF63BE7B"/>
      </colorScale>
    </cfRule>
  </conditionalFormatting>
  <conditionalFormatting sqref="O4">
    <cfRule type="colorScale" priority="11463">
      <colorScale>
        <cfvo type="min"/>
        <cfvo type="percentile" val="50"/>
        <cfvo type="max"/>
        <color rgb="FF63BE7B"/>
        <color rgb="FFFCFCFF"/>
        <color rgb="FFF8696B"/>
      </colorScale>
    </cfRule>
  </conditionalFormatting>
  <conditionalFormatting sqref="P4">
    <cfRule type="colorScale" priority="11462">
      <colorScale>
        <cfvo type="min"/>
        <cfvo type="percentile" val="50"/>
        <cfvo type="max"/>
        <color rgb="FF63BE7B"/>
        <color rgb="FFFCFCFF"/>
        <color rgb="FFF8696B"/>
      </colorScale>
    </cfRule>
  </conditionalFormatting>
  <conditionalFormatting sqref="Q4">
    <cfRule type="colorScale" priority="11461">
      <colorScale>
        <cfvo type="min"/>
        <cfvo type="percentile" val="50"/>
        <cfvo type="max"/>
        <color rgb="FFF8696B"/>
        <color rgb="FFFCFCFF"/>
        <color rgb="FF63BE7B"/>
      </colorScale>
    </cfRule>
  </conditionalFormatting>
  <conditionalFormatting sqref="R4">
    <cfRule type="colorScale" priority="11460">
      <colorScale>
        <cfvo type="min"/>
        <cfvo type="max"/>
        <color rgb="FFFCFCFF"/>
        <color rgb="FF63BE7B"/>
      </colorScale>
    </cfRule>
  </conditionalFormatting>
  <conditionalFormatting sqref="S4">
    <cfRule type="colorScale" priority="11459">
      <colorScale>
        <cfvo type="min"/>
        <cfvo type="max"/>
        <color rgb="FFFCFCFF"/>
        <color rgb="FF63BE7B"/>
      </colorScale>
    </cfRule>
  </conditionalFormatting>
  <conditionalFormatting sqref="T4">
    <cfRule type="colorScale" priority="11458">
      <colorScale>
        <cfvo type="min"/>
        <cfvo type="max"/>
        <color rgb="FFFCFCFF"/>
        <color rgb="FF63BE7B"/>
      </colorScale>
    </cfRule>
  </conditionalFormatting>
  <conditionalFormatting sqref="U4">
    <cfRule type="colorScale" priority="11457">
      <colorScale>
        <cfvo type="min"/>
        <cfvo type="max"/>
        <color rgb="FFFCFCFF"/>
        <color rgb="FF63BE7B"/>
      </colorScale>
    </cfRule>
  </conditionalFormatting>
  <conditionalFormatting sqref="V4">
    <cfRule type="colorScale" priority="11456">
      <colorScale>
        <cfvo type="min"/>
        <cfvo type="percentile" val="50"/>
        <cfvo type="max"/>
        <color rgb="FF63BE7B"/>
        <color rgb="FFFCFCFF"/>
        <color rgb="FFF8696B"/>
      </colorScale>
    </cfRule>
  </conditionalFormatting>
  <conditionalFormatting sqref="W4">
    <cfRule type="colorScale" priority="11455">
      <colorScale>
        <cfvo type="min"/>
        <cfvo type="percentile" val="50"/>
        <cfvo type="max"/>
        <color rgb="FF63BE7B"/>
        <color rgb="FFFCFCFF"/>
        <color rgb="FFF8696B"/>
      </colorScale>
    </cfRule>
  </conditionalFormatting>
  <conditionalFormatting sqref="D4">
    <cfRule type="colorScale" priority="11454">
      <colorScale>
        <cfvo type="min"/>
        <cfvo type="percentile" val="50"/>
        <cfvo type="max"/>
        <color rgb="FFF8696B"/>
        <color rgb="FFFCFCFF"/>
        <color rgb="FF63BE7B"/>
      </colorScale>
    </cfRule>
  </conditionalFormatting>
  <conditionalFormatting sqref="G4">
    <cfRule type="colorScale" priority="11453">
      <colorScale>
        <cfvo type="min"/>
        <cfvo type="max"/>
        <color rgb="FFFCFCFF"/>
        <color rgb="FF63BE7B"/>
      </colorScale>
    </cfRule>
  </conditionalFormatting>
  <conditionalFormatting sqref="J4">
    <cfRule type="colorScale" priority="11452">
      <colorScale>
        <cfvo type="min"/>
        <cfvo type="max"/>
        <color rgb="FFFCFCFF"/>
        <color rgb="FF63BE7B"/>
      </colorScale>
    </cfRule>
  </conditionalFormatting>
  <conditionalFormatting sqref="M4">
    <cfRule type="colorScale" priority="11451">
      <colorScale>
        <cfvo type="min"/>
        <cfvo type="max"/>
        <color rgb="FFFCFCFF"/>
        <color rgb="FF63BE7B"/>
      </colorScale>
    </cfRule>
  </conditionalFormatting>
  <conditionalFormatting sqref="N4">
    <cfRule type="colorScale" priority="11450">
      <colorScale>
        <cfvo type="min"/>
        <cfvo type="max"/>
        <color rgb="FFFCFCFF"/>
        <color rgb="FF63BE7B"/>
      </colorScale>
    </cfRule>
  </conditionalFormatting>
  <conditionalFormatting sqref="O4">
    <cfRule type="colorScale" priority="11449">
      <colorScale>
        <cfvo type="min"/>
        <cfvo type="percentile" val="50"/>
        <cfvo type="max"/>
        <color rgb="FF63BE7B"/>
        <color rgb="FFFCFCFF"/>
        <color rgb="FFF8696B"/>
      </colorScale>
    </cfRule>
  </conditionalFormatting>
  <conditionalFormatting sqref="P4">
    <cfRule type="colorScale" priority="11448">
      <colorScale>
        <cfvo type="min"/>
        <cfvo type="percentile" val="50"/>
        <cfvo type="max"/>
        <color rgb="FF63BE7B"/>
        <color rgb="FFFCFCFF"/>
        <color rgb="FFF8696B"/>
      </colorScale>
    </cfRule>
  </conditionalFormatting>
  <conditionalFormatting sqref="Q4">
    <cfRule type="colorScale" priority="11447">
      <colorScale>
        <cfvo type="min"/>
        <cfvo type="percentile" val="50"/>
        <cfvo type="max"/>
        <color rgb="FFF8696B"/>
        <color rgb="FFFCFCFF"/>
        <color rgb="FF63BE7B"/>
      </colorScale>
    </cfRule>
  </conditionalFormatting>
  <conditionalFormatting sqref="R4">
    <cfRule type="colorScale" priority="11446">
      <colorScale>
        <cfvo type="min"/>
        <cfvo type="max"/>
        <color rgb="FFFCFCFF"/>
        <color rgb="FF63BE7B"/>
      </colorScale>
    </cfRule>
  </conditionalFormatting>
  <conditionalFormatting sqref="S4">
    <cfRule type="colorScale" priority="11445">
      <colorScale>
        <cfvo type="min"/>
        <cfvo type="max"/>
        <color rgb="FFFCFCFF"/>
        <color rgb="FF63BE7B"/>
      </colorScale>
    </cfRule>
  </conditionalFormatting>
  <conditionalFormatting sqref="T4">
    <cfRule type="colorScale" priority="11444">
      <colorScale>
        <cfvo type="min"/>
        <cfvo type="max"/>
        <color rgb="FFFCFCFF"/>
        <color rgb="FF63BE7B"/>
      </colorScale>
    </cfRule>
  </conditionalFormatting>
  <conditionalFormatting sqref="U4">
    <cfRule type="colorScale" priority="11443">
      <colorScale>
        <cfvo type="min"/>
        <cfvo type="max"/>
        <color rgb="FFFCFCFF"/>
        <color rgb="FF63BE7B"/>
      </colorScale>
    </cfRule>
  </conditionalFormatting>
  <conditionalFormatting sqref="V4">
    <cfRule type="colorScale" priority="11442">
      <colorScale>
        <cfvo type="min"/>
        <cfvo type="percentile" val="50"/>
        <cfvo type="max"/>
        <color rgb="FF63BE7B"/>
        <color rgb="FFFCFCFF"/>
        <color rgb="FFF8696B"/>
      </colorScale>
    </cfRule>
  </conditionalFormatting>
  <conditionalFormatting sqref="W4">
    <cfRule type="colorScale" priority="11441">
      <colorScale>
        <cfvo type="min"/>
        <cfvo type="percentile" val="50"/>
        <cfvo type="max"/>
        <color rgb="FF63BE7B"/>
        <color rgb="FFFCFCFF"/>
        <color rgb="FFF8696B"/>
      </colorScale>
    </cfRule>
  </conditionalFormatting>
  <conditionalFormatting sqref="D4">
    <cfRule type="colorScale" priority="11440">
      <colorScale>
        <cfvo type="min"/>
        <cfvo type="percentile" val="50"/>
        <cfvo type="max"/>
        <color rgb="FFF8696B"/>
        <color rgb="FFFCFCFF"/>
        <color rgb="FF63BE7B"/>
      </colorScale>
    </cfRule>
  </conditionalFormatting>
  <conditionalFormatting sqref="G4">
    <cfRule type="colorScale" priority="11439">
      <colorScale>
        <cfvo type="min"/>
        <cfvo type="max"/>
        <color rgb="FFFCFCFF"/>
        <color rgb="FF63BE7B"/>
      </colorScale>
    </cfRule>
  </conditionalFormatting>
  <conditionalFormatting sqref="J4">
    <cfRule type="colorScale" priority="11438">
      <colorScale>
        <cfvo type="min"/>
        <cfvo type="max"/>
        <color rgb="FFFCFCFF"/>
        <color rgb="FF63BE7B"/>
      </colorScale>
    </cfRule>
  </conditionalFormatting>
  <conditionalFormatting sqref="M4">
    <cfRule type="colorScale" priority="11437">
      <colorScale>
        <cfvo type="min"/>
        <cfvo type="max"/>
        <color rgb="FFFCFCFF"/>
        <color rgb="FF63BE7B"/>
      </colorScale>
    </cfRule>
  </conditionalFormatting>
  <conditionalFormatting sqref="N4">
    <cfRule type="colorScale" priority="11436">
      <colorScale>
        <cfvo type="min"/>
        <cfvo type="max"/>
        <color rgb="FFFCFCFF"/>
        <color rgb="FF63BE7B"/>
      </colorScale>
    </cfRule>
  </conditionalFormatting>
  <conditionalFormatting sqref="O4">
    <cfRule type="colorScale" priority="11435">
      <colorScale>
        <cfvo type="min"/>
        <cfvo type="percentile" val="50"/>
        <cfvo type="max"/>
        <color rgb="FF63BE7B"/>
        <color rgb="FFFCFCFF"/>
        <color rgb="FFF8696B"/>
      </colorScale>
    </cfRule>
  </conditionalFormatting>
  <conditionalFormatting sqref="P4">
    <cfRule type="colorScale" priority="11434">
      <colorScale>
        <cfvo type="min"/>
        <cfvo type="percentile" val="50"/>
        <cfvo type="max"/>
        <color rgb="FF63BE7B"/>
        <color rgb="FFFCFCFF"/>
        <color rgb="FFF8696B"/>
      </colorScale>
    </cfRule>
  </conditionalFormatting>
  <conditionalFormatting sqref="Q4">
    <cfRule type="colorScale" priority="11433">
      <colorScale>
        <cfvo type="min"/>
        <cfvo type="percentile" val="50"/>
        <cfvo type="max"/>
        <color rgb="FFF8696B"/>
        <color rgb="FFFCFCFF"/>
        <color rgb="FF63BE7B"/>
      </colorScale>
    </cfRule>
  </conditionalFormatting>
  <conditionalFormatting sqref="R4">
    <cfRule type="colorScale" priority="11432">
      <colorScale>
        <cfvo type="min"/>
        <cfvo type="max"/>
        <color rgb="FFFCFCFF"/>
        <color rgb="FF63BE7B"/>
      </colorScale>
    </cfRule>
  </conditionalFormatting>
  <conditionalFormatting sqref="S4">
    <cfRule type="colorScale" priority="11431">
      <colorScale>
        <cfvo type="min"/>
        <cfvo type="max"/>
        <color rgb="FFFCFCFF"/>
        <color rgb="FF63BE7B"/>
      </colorScale>
    </cfRule>
  </conditionalFormatting>
  <conditionalFormatting sqref="T4">
    <cfRule type="colorScale" priority="11430">
      <colorScale>
        <cfvo type="min"/>
        <cfvo type="max"/>
        <color rgb="FFFCFCFF"/>
        <color rgb="FF63BE7B"/>
      </colorScale>
    </cfRule>
  </conditionalFormatting>
  <conditionalFormatting sqref="U4">
    <cfRule type="colorScale" priority="11429">
      <colorScale>
        <cfvo type="min"/>
        <cfvo type="max"/>
        <color rgb="FFFCFCFF"/>
        <color rgb="FF63BE7B"/>
      </colorScale>
    </cfRule>
  </conditionalFormatting>
  <conditionalFormatting sqref="V4">
    <cfRule type="colorScale" priority="11428">
      <colorScale>
        <cfvo type="min"/>
        <cfvo type="percentile" val="50"/>
        <cfvo type="max"/>
        <color rgb="FF63BE7B"/>
        <color rgb="FFFCFCFF"/>
        <color rgb="FFF8696B"/>
      </colorScale>
    </cfRule>
  </conditionalFormatting>
  <conditionalFormatting sqref="W4">
    <cfRule type="colorScale" priority="11427">
      <colorScale>
        <cfvo type="min"/>
        <cfvo type="percentile" val="50"/>
        <cfvo type="max"/>
        <color rgb="FF63BE7B"/>
        <color rgb="FFFCFCFF"/>
        <color rgb="FFF8696B"/>
      </colorScale>
    </cfRule>
  </conditionalFormatting>
  <conditionalFormatting sqref="D4">
    <cfRule type="colorScale" priority="11426">
      <colorScale>
        <cfvo type="min"/>
        <cfvo type="percentile" val="50"/>
        <cfvo type="max"/>
        <color rgb="FFF8696B"/>
        <color rgb="FFFCFCFF"/>
        <color rgb="FF63BE7B"/>
      </colorScale>
    </cfRule>
  </conditionalFormatting>
  <conditionalFormatting sqref="G4">
    <cfRule type="colorScale" priority="11424">
      <colorScale>
        <cfvo type="min"/>
        <cfvo type="max"/>
        <color rgb="FFFCFCFF"/>
        <color rgb="FF63BE7B"/>
      </colorScale>
    </cfRule>
    <cfRule type="colorScale" priority="11425">
      <colorScale>
        <cfvo type="min"/>
        <cfvo type="percentile" val="50"/>
        <cfvo type="max"/>
        <color rgb="FFF8696B"/>
        <color rgb="FFFCFCFF"/>
        <color rgb="FF63BE7B"/>
      </colorScale>
    </cfRule>
  </conditionalFormatting>
  <conditionalFormatting sqref="J4">
    <cfRule type="colorScale" priority="11423">
      <colorScale>
        <cfvo type="min"/>
        <cfvo type="max"/>
        <color rgb="FFFCFCFF"/>
        <color rgb="FF63BE7B"/>
      </colorScale>
    </cfRule>
  </conditionalFormatting>
  <conditionalFormatting sqref="M4">
    <cfRule type="colorScale" priority="11422">
      <colorScale>
        <cfvo type="min"/>
        <cfvo type="max"/>
        <color rgb="FFFCFCFF"/>
        <color rgb="FF63BE7B"/>
      </colorScale>
    </cfRule>
  </conditionalFormatting>
  <conditionalFormatting sqref="N4">
    <cfRule type="colorScale" priority="11421">
      <colorScale>
        <cfvo type="min"/>
        <cfvo type="max"/>
        <color rgb="FFFCFCFF"/>
        <color rgb="FF63BE7B"/>
      </colorScale>
    </cfRule>
  </conditionalFormatting>
  <conditionalFormatting sqref="O4">
    <cfRule type="colorScale" priority="11420">
      <colorScale>
        <cfvo type="min"/>
        <cfvo type="percentile" val="50"/>
        <cfvo type="max"/>
        <color rgb="FF63BE7B"/>
        <color rgb="FFFCFCFF"/>
        <color rgb="FFF8696B"/>
      </colorScale>
    </cfRule>
  </conditionalFormatting>
  <conditionalFormatting sqref="P4">
    <cfRule type="colorScale" priority="11419">
      <colorScale>
        <cfvo type="min"/>
        <cfvo type="percentile" val="50"/>
        <cfvo type="max"/>
        <color rgb="FF63BE7B"/>
        <color rgb="FFFCFCFF"/>
        <color rgb="FFF8696B"/>
      </colorScale>
    </cfRule>
  </conditionalFormatting>
  <conditionalFormatting sqref="Q4">
    <cfRule type="colorScale" priority="11418">
      <colorScale>
        <cfvo type="min"/>
        <cfvo type="percentile" val="50"/>
        <cfvo type="max"/>
        <color rgb="FFF8696B"/>
        <color rgb="FFFCFCFF"/>
        <color rgb="FF63BE7B"/>
      </colorScale>
    </cfRule>
  </conditionalFormatting>
  <conditionalFormatting sqref="R4">
    <cfRule type="colorScale" priority="11417">
      <colorScale>
        <cfvo type="min"/>
        <cfvo type="max"/>
        <color rgb="FFFCFCFF"/>
        <color rgb="FF63BE7B"/>
      </colorScale>
    </cfRule>
  </conditionalFormatting>
  <conditionalFormatting sqref="S4">
    <cfRule type="colorScale" priority="11416">
      <colorScale>
        <cfvo type="min"/>
        <cfvo type="max"/>
        <color rgb="FFFCFCFF"/>
        <color rgb="FF63BE7B"/>
      </colorScale>
    </cfRule>
  </conditionalFormatting>
  <conditionalFormatting sqref="T4">
    <cfRule type="colorScale" priority="11415">
      <colorScale>
        <cfvo type="min"/>
        <cfvo type="max"/>
        <color rgb="FFFCFCFF"/>
        <color rgb="FF63BE7B"/>
      </colorScale>
    </cfRule>
  </conditionalFormatting>
  <conditionalFormatting sqref="U4">
    <cfRule type="colorScale" priority="11414">
      <colorScale>
        <cfvo type="min"/>
        <cfvo type="max"/>
        <color rgb="FFFCFCFF"/>
        <color rgb="FF63BE7B"/>
      </colorScale>
    </cfRule>
  </conditionalFormatting>
  <conditionalFormatting sqref="V4">
    <cfRule type="colorScale" priority="11413">
      <colorScale>
        <cfvo type="min"/>
        <cfvo type="percentile" val="50"/>
        <cfvo type="max"/>
        <color rgb="FF63BE7B"/>
        <color rgb="FFFCFCFF"/>
        <color rgb="FFF8696B"/>
      </colorScale>
    </cfRule>
  </conditionalFormatting>
  <conditionalFormatting sqref="W4">
    <cfRule type="colorScale" priority="11412">
      <colorScale>
        <cfvo type="min"/>
        <cfvo type="percentile" val="50"/>
        <cfvo type="max"/>
        <color rgb="FF63BE7B"/>
        <color rgb="FFFCFCFF"/>
        <color rgb="FFF8696B"/>
      </colorScale>
    </cfRule>
  </conditionalFormatting>
  <conditionalFormatting sqref="D4">
    <cfRule type="colorScale" priority="11411">
      <colorScale>
        <cfvo type="min"/>
        <cfvo type="percentile" val="50"/>
        <cfvo type="max"/>
        <color rgb="FFF8696B"/>
        <color rgb="FFFCFCFF"/>
        <color rgb="FF63BE7B"/>
      </colorScale>
    </cfRule>
  </conditionalFormatting>
  <conditionalFormatting sqref="G4">
    <cfRule type="colorScale" priority="11410">
      <colorScale>
        <cfvo type="min"/>
        <cfvo type="max"/>
        <color rgb="FFFCFCFF"/>
        <color rgb="FF63BE7B"/>
      </colorScale>
    </cfRule>
  </conditionalFormatting>
  <conditionalFormatting sqref="J4">
    <cfRule type="colorScale" priority="11409">
      <colorScale>
        <cfvo type="min"/>
        <cfvo type="max"/>
        <color rgb="FFFCFCFF"/>
        <color rgb="FF63BE7B"/>
      </colorScale>
    </cfRule>
  </conditionalFormatting>
  <conditionalFormatting sqref="M4">
    <cfRule type="colorScale" priority="11408">
      <colorScale>
        <cfvo type="min"/>
        <cfvo type="max"/>
        <color rgb="FFFCFCFF"/>
        <color rgb="FF63BE7B"/>
      </colorScale>
    </cfRule>
  </conditionalFormatting>
  <conditionalFormatting sqref="N4">
    <cfRule type="colorScale" priority="11407">
      <colorScale>
        <cfvo type="min"/>
        <cfvo type="max"/>
        <color rgb="FFFCFCFF"/>
        <color rgb="FF63BE7B"/>
      </colorScale>
    </cfRule>
  </conditionalFormatting>
  <conditionalFormatting sqref="O4">
    <cfRule type="colorScale" priority="11406">
      <colorScale>
        <cfvo type="min"/>
        <cfvo type="percentile" val="50"/>
        <cfvo type="max"/>
        <color rgb="FF63BE7B"/>
        <color rgb="FFFCFCFF"/>
        <color rgb="FFF8696B"/>
      </colorScale>
    </cfRule>
  </conditionalFormatting>
  <conditionalFormatting sqref="P4">
    <cfRule type="colorScale" priority="11405">
      <colorScale>
        <cfvo type="min"/>
        <cfvo type="percentile" val="50"/>
        <cfvo type="max"/>
        <color rgb="FF63BE7B"/>
        <color rgb="FFFCFCFF"/>
        <color rgb="FFF8696B"/>
      </colorScale>
    </cfRule>
  </conditionalFormatting>
  <conditionalFormatting sqref="D4">
    <cfRule type="colorScale" priority="11404">
      <colorScale>
        <cfvo type="min"/>
        <cfvo type="percentile" val="50"/>
        <cfvo type="max"/>
        <color rgb="FFF8696B"/>
        <color rgb="FFFCFCFF"/>
        <color rgb="FF63BE7B"/>
      </colorScale>
    </cfRule>
  </conditionalFormatting>
  <conditionalFormatting sqref="G4">
    <cfRule type="colorScale" priority="11403">
      <colorScale>
        <cfvo type="min"/>
        <cfvo type="max"/>
        <color rgb="FFFCFCFF"/>
        <color rgb="FF63BE7B"/>
      </colorScale>
    </cfRule>
  </conditionalFormatting>
  <conditionalFormatting sqref="J4">
    <cfRule type="colorScale" priority="11402">
      <colorScale>
        <cfvo type="min"/>
        <cfvo type="max"/>
        <color rgb="FFFCFCFF"/>
        <color rgb="FF63BE7B"/>
      </colorScale>
    </cfRule>
  </conditionalFormatting>
  <conditionalFormatting sqref="M4">
    <cfRule type="colorScale" priority="11401">
      <colorScale>
        <cfvo type="min"/>
        <cfvo type="max"/>
        <color rgb="FFFCFCFF"/>
        <color rgb="FF63BE7B"/>
      </colorScale>
    </cfRule>
  </conditionalFormatting>
  <conditionalFormatting sqref="N4">
    <cfRule type="colorScale" priority="11400">
      <colorScale>
        <cfvo type="min"/>
        <cfvo type="max"/>
        <color rgb="FFFCFCFF"/>
        <color rgb="FF63BE7B"/>
      </colorScale>
    </cfRule>
  </conditionalFormatting>
  <conditionalFormatting sqref="O4">
    <cfRule type="colorScale" priority="11399">
      <colorScale>
        <cfvo type="min"/>
        <cfvo type="percentile" val="50"/>
        <cfvo type="max"/>
        <color rgb="FF63BE7B"/>
        <color rgb="FFFCFCFF"/>
        <color rgb="FFF8696B"/>
      </colorScale>
    </cfRule>
  </conditionalFormatting>
  <conditionalFormatting sqref="P4">
    <cfRule type="colorScale" priority="11398">
      <colorScale>
        <cfvo type="min"/>
        <cfvo type="percentile" val="50"/>
        <cfvo type="max"/>
        <color rgb="FF63BE7B"/>
        <color rgb="FFFCFCFF"/>
        <color rgb="FFF8696B"/>
      </colorScale>
    </cfRule>
  </conditionalFormatting>
  <conditionalFormatting sqref="Q4">
    <cfRule type="colorScale" priority="11397">
      <colorScale>
        <cfvo type="min"/>
        <cfvo type="percentile" val="50"/>
        <cfvo type="max"/>
        <color rgb="FFF8696B"/>
        <color rgb="FFFCFCFF"/>
        <color rgb="FF63BE7B"/>
      </colorScale>
    </cfRule>
  </conditionalFormatting>
  <conditionalFormatting sqref="R4">
    <cfRule type="colorScale" priority="11396">
      <colorScale>
        <cfvo type="min"/>
        <cfvo type="max"/>
        <color rgb="FFFCFCFF"/>
        <color rgb="FF63BE7B"/>
      </colorScale>
    </cfRule>
  </conditionalFormatting>
  <conditionalFormatting sqref="S4">
    <cfRule type="colorScale" priority="11395">
      <colorScale>
        <cfvo type="min"/>
        <cfvo type="percentile" val="50"/>
        <cfvo type="max"/>
        <color rgb="FFF8696B"/>
        <color rgb="FFFCFCFF"/>
        <color rgb="FF63BE7B"/>
      </colorScale>
    </cfRule>
  </conditionalFormatting>
  <conditionalFormatting sqref="T4">
    <cfRule type="colorScale" priority="11394">
      <colorScale>
        <cfvo type="min"/>
        <cfvo type="percentile" val="50"/>
        <cfvo type="max"/>
        <color rgb="FFF8696B"/>
        <color rgb="FFFCFCFF"/>
        <color rgb="FF63BE7B"/>
      </colorScale>
    </cfRule>
  </conditionalFormatting>
  <conditionalFormatting sqref="U4">
    <cfRule type="colorScale" priority="11393">
      <colorScale>
        <cfvo type="min"/>
        <cfvo type="percentile" val="50"/>
        <cfvo type="max"/>
        <color rgb="FFF8696B"/>
        <color rgb="FFFCFCFF"/>
        <color rgb="FF63BE7B"/>
      </colorScale>
    </cfRule>
  </conditionalFormatting>
  <conditionalFormatting sqref="V4">
    <cfRule type="colorScale" priority="11392">
      <colorScale>
        <cfvo type="min"/>
        <cfvo type="percentile" val="50"/>
        <cfvo type="max"/>
        <color rgb="FF63BE7B"/>
        <color rgb="FFFCFCFF"/>
        <color rgb="FFF8696B"/>
      </colorScale>
    </cfRule>
  </conditionalFormatting>
  <conditionalFormatting sqref="W4">
    <cfRule type="colorScale" priority="11391">
      <colorScale>
        <cfvo type="min"/>
        <cfvo type="percentile" val="50"/>
        <cfvo type="max"/>
        <color rgb="FF63BE7B"/>
        <color rgb="FFFCFCFF"/>
        <color rgb="FFF8696B"/>
      </colorScale>
    </cfRule>
  </conditionalFormatting>
  <conditionalFormatting sqref="Q4">
    <cfRule type="colorScale" priority="11390">
      <colorScale>
        <cfvo type="min"/>
        <cfvo type="percentile" val="50"/>
        <cfvo type="max"/>
        <color rgb="FFF8696B"/>
        <color rgb="FFFCFCFF"/>
        <color rgb="FF63BE7B"/>
      </colorScale>
    </cfRule>
  </conditionalFormatting>
  <conditionalFormatting sqref="R4">
    <cfRule type="colorScale" priority="11389">
      <colorScale>
        <cfvo type="min"/>
        <cfvo type="max"/>
        <color rgb="FFFCFCFF"/>
        <color rgb="FF63BE7B"/>
      </colorScale>
    </cfRule>
  </conditionalFormatting>
  <conditionalFormatting sqref="S4">
    <cfRule type="colorScale" priority="11388">
      <colorScale>
        <cfvo type="min"/>
        <cfvo type="percentile" val="50"/>
        <cfvo type="max"/>
        <color rgb="FFF8696B"/>
        <color rgb="FFFCFCFF"/>
        <color rgb="FF63BE7B"/>
      </colorScale>
    </cfRule>
  </conditionalFormatting>
  <conditionalFormatting sqref="T4">
    <cfRule type="colorScale" priority="11387">
      <colorScale>
        <cfvo type="min"/>
        <cfvo type="percentile" val="50"/>
        <cfvo type="max"/>
        <color rgb="FFF8696B"/>
        <color rgb="FFFCFCFF"/>
        <color rgb="FF63BE7B"/>
      </colorScale>
    </cfRule>
  </conditionalFormatting>
  <conditionalFormatting sqref="U4">
    <cfRule type="colorScale" priority="11386">
      <colorScale>
        <cfvo type="min"/>
        <cfvo type="percentile" val="50"/>
        <cfvo type="max"/>
        <color rgb="FFF8696B"/>
        <color rgb="FFFCFCFF"/>
        <color rgb="FF63BE7B"/>
      </colorScale>
    </cfRule>
  </conditionalFormatting>
  <conditionalFormatting sqref="V4">
    <cfRule type="colorScale" priority="11385">
      <colorScale>
        <cfvo type="min"/>
        <cfvo type="percentile" val="50"/>
        <cfvo type="max"/>
        <color rgb="FF63BE7B"/>
        <color rgb="FFFCFCFF"/>
        <color rgb="FFF8696B"/>
      </colorScale>
    </cfRule>
  </conditionalFormatting>
  <conditionalFormatting sqref="W4">
    <cfRule type="colorScale" priority="11384">
      <colorScale>
        <cfvo type="min"/>
        <cfvo type="percentile" val="50"/>
        <cfvo type="max"/>
        <color rgb="FF63BE7B"/>
        <color rgb="FFFCFCFF"/>
        <color rgb="FFF8696B"/>
      </colorScale>
    </cfRule>
  </conditionalFormatting>
  <conditionalFormatting sqref="D4">
    <cfRule type="colorScale" priority="11383">
      <colorScale>
        <cfvo type="min"/>
        <cfvo type="percentile" val="50"/>
        <cfvo type="max"/>
        <color rgb="FFF8696B"/>
        <color rgb="FFFCFCFF"/>
        <color rgb="FF63BE7B"/>
      </colorScale>
    </cfRule>
  </conditionalFormatting>
  <conditionalFormatting sqref="G4">
    <cfRule type="colorScale" priority="11382">
      <colorScale>
        <cfvo type="min"/>
        <cfvo type="max"/>
        <color rgb="FFFCFCFF"/>
        <color rgb="FF63BE7B"/>
      </colorScale>
    </cfRule>
  </conditionalFormatting>
  <conditionalFormatting sqref="J4">
    <cfRule type="colorScale" priority="11381">
      <colorScale>
        <cfvo type="min"/>
        <cfvo type="max"/>
        <color rgb="FFFCFCFF"/>
        <color rgb="FF63BE7B"/>
      </colorScale>
    </cfRule>
  </conditionalFormatting>
  <conditionalFormatting sqref="M4">
    <cfRule type="colorScale" priority="11380">
      <colorScale>
        <cfvo type="min"/>
        <cfvo type="max"/>
        <color rgb="FFFCFCFF"/>
        <color rgb="FF63BE7B"/>
      </colorScale>
    </cfRule>
  </conditionalFormatting>
  <conditionalFormatting sqref="N4">
    <cfRule type="colorScale" priority="11379">
      <colorScale>
        <cfvo type="min"/>
        <cfvo type="max"/>
        <color rgb="FFFCFCFF"/>
        <color rgb="FF63BE7B"/>
      </colorScale>
    </cfRule>
  </conditionalFormatting>
  <conditionalFormatting sqref="O4">
    <cfRule type="colorScale" priority="11378">
      <colorScale>
        <cfvo type="min"/>
        <cfvo type="percentile" val="50"/>
        <cfvo type="max"/>
        <color rgb="FF63BE7B"/>
        <color rgb="FFFCFCFF"/>
        <color rgb="FFF8696B"/>
      </colorScale>
    </cfRule>
  </conditionalFormatting>
  <conditionalFormatting sqref="P4">
    <cfRule type="colorScale" priority="11377">
      <colorScale>
        <cfvo type="min"/>
        <cfvo type="percentile" val="50"/>
        <cfvo type="max"/>
        <color rgb="FF63BE7B"/>
        <color rgb="FFFCFCFF"/>
        <color rgb="FFF8696B"/>
      </colorScale>
    </cfRule>
  </conditionalFormatting>
  <conditionalFormatting sqref="Q4">
    <cfRule type="colorScale" priority="11376">
      <colorScale>
        <cfvo type="min"/>
        <cfvo type="percentile" val="50"/>
        <cfvo type="max"/>
        <color rgb="FFF8696B"/>
        <color rgb="FFFCFCFF"/>
        <color rgb="FF63BE7B"/>
      </colorScale>
    </cfRule>
  </conditionalFormatting>
  <conditionalFormatting sqref="R4">
    <cfRule type="colorScale" priority="11375">
      <colorScale>
        <cfvo type="min"/>
        <cfvo type="max"/>
        <color rgb="FFFCFCFF"/>
        <color rgb="FF63BE7B"/>
      </colorScale>
    </cfRule>
  </conditionalFormatting>
  <conditionalFormatting sqref="S4">
    <cfRule type="colorScale" priority="11374">
      <colorScale>
        <cfvo type="min"/>
        <cfvo type="percentile" val="50"/>
        <cfvo type="max"/>
        <color rgb="FFF8696B"/>
        <color rgb="FFFCFCFF"/>
        <color rgb="FF63BE7B"/>
      </colorScale>
    </cfRule>
  </conditionalFormatting>
  <conditionalFormatting sqref="T4">
    <cfRule type="colorScale" priority="11373">
      <colorScale>
        <cfvo type="min"/>
        <cfvo type="percentile" val="50"/>
        <cfvo type="max"/>
        <color rgb="FFF8696B"/>
        <color rgb="FFFCFCFF"/>
        <color rgb="FF63BE7B"/>
      </colorScale>
    </cfRule>
  </conditionalFormatting>
  <conditionalFormatting sqref="U4">
    <cfRule type="colorScale" priority="11372">
      <colorScale>
        <cfvo type="min"/>
        <cfvo type="percentile" val="50"/>
        <cfvo type="max"/>
        <color rgb="FFF8696B"/>
        <color rgb="FFFCFCFF"/>
        <color rgb="FF63BE7B"/>
      </colorScale>
    </cfRule>
  </conditionalFormatting>
  <conditionalFormatting sqref="V4">
    <cfRule type="colorScale" priority="11371">
      <colorScale>
        <cfvo type="min"/>
        <cfvo type="percentile" val="50"/>
        <cfvo type="max"/>
        <color rgb="FF63BE7B"/>
        <color rgb="FFFCFCFF"/>
        <color rgb="FFF8696B"/>
      </colorScale>
    </cfRule>
  </conditionalFormatting>
  <conditionalFormatting sqref="W4">
    <cfRule type="colorScale" priority="11370">
      <colorScale>
        <cfvo type="min"/>
        <cfvo type="percentile" val="50"/>
        <cfvo type="max"/>
        <color rgb="FF63BE7B"/>
        <color rgb="FFFCFCFF"/>
        <color rgb="FFF8696B"/>
      </colorScale>
    </cfRule>
  </conditionalFormatting>
  <conditionalFormatting sqref="D4">
    <cfRule type="colorScale" priority="11356">
      <colorScale>
        <cfvo type="min"/>
        <cfvo type="percentile" val="50"/>
        <cfvo type="max"/>
        <color rgb="FFF8696B"/>
        <color rgb="FFFCFCFF"/>
        <color rgb="FF63BE7B"/>
      </colorScale>
    </cfRule>
  </conditionalFormatting>
  <conditionalFormatting sqref="G4">
    <cfRule type="colorScale" priority="11369">
      <colorScale>
        <cfvo type="min"/>
        <cfvo type="max"/>
        <color rgb="FFFCFCFF"/>
        <color rgb="FF63BE7B"/>
      </colorScale>
    </cfRule>
  </conditionalFormatting>
  <conditionalFormatting sqref="J4">
    <cfRule type="colorScale" priority="11368">
      <colorScale>
        <cfvo type="min"/>
        <cfvo type="max"/>
        <color rgb="FFFCFCFF"/>
        <color rgb="FF63BE7B"/>
      </colorScale>
    </cfRule>
  </conditionalFormatting>
  <conditionalFormatting sqref="M4">
    <cfRule type="colorScale" priority="11367">
      <colorScale>
        <cfvo type="min"/>
        <cfvo type="max"/>
        <color rgb="FFFCFCFF"/>
        <color rgb="FF63BE7B"/>
      </colorScale>
    </cfRule>
  </conditionalFormatting>
  <conditionalFormatting sqref="N4">
    <cfRule type="colorScale" priority="11366">
      <colorScale>
        <cfvo type="min"/>
        <cfvo type="max"/>
        <color rgb="FFFCFCFF"/>
        <color rgb="FF63BE7B"/>
      </colorScale>
    </cfRule>
  </conditionalFormatting>
  <conditionalFormatting sqref="O4">
    <cfRule type="colorScale" priority="11365">
      <colorScale>
        <cfvo type="min"/>
        <cfvo type="percentile" val="50"/>
        <cfvo type="max"/>
        <color rgb="FF63BE7B"/>
        <color rgb="FFFCFCFF"/>
        <color rgb="FFF8696B"/>
      </colorScale>
    </cfRule>
  </conditionalFormatting>
  <conditionalFormatting sqref="P4">
    <cfRule type="colorScale" priority="11364">
      <colorScale>
        <cfvo type="min"/>
        <cfvo type="percentile" val="50"/>
        <cfvo type="max"/>
        <color rgb="FF63BE7B"/>
        <color rgb="FFFCFCFF"/>
        <color rgb="FFF8696B"/>
      </colorScale>
    </cfRule>
  </conditionalFormatting>
  <conditionalFormatting sqref="Q4">
    <cfRule type="colorScale" priority="11363">
      <colorScale>
        <cfvo type="min"/>
        <cfvo type="percentile" val="50"/>
        <cfvo type="max"/>
        <color rgb="FFF8696B"/>
        <color rgb="FFFCFCFF"/>
        <color rgb="FF63BE7B"/>
      </colorScale>
    </cfRule>
  </conditionalFormatting>
  <conditionalFormatting sqref="R4">
    <cfRule type="colorScale" priority="11362">
      <colorScale>
        <cfvo type="min"/>
        <cfvo type="max"/>
        <color rgb="FFFCFCFF"/>
        <color rgb="FF63BE7B"/>
      </colorScale>
    </cfRule>
  </conditionalFormatting>
  <conditionalFormatting sqref="S4">
    <cfRule type="colorScale" priority="11361">
      <colorScale>
        <cfvo type="min"/>
        <cfvo type="max"/>
        <color rgb="FFFCFCFF"/>
        <color rgb="FF63BE7B"/>
      </colorScale>
    </cfRule>
  </conditionalFormatting>
  <conditionalFormatting sqref="T4">
    <cfRule type="colorScale" priority="11360">
      <colorScale>
        <cfvo type="min"/>
        <cfvo type="max"/>
        <color rgb="FFFCFCFF"/>
        <color rgb="FF63BE7B"/>
      </colorScale>
    </cfRule>
  </conditionalFormatting>
  <conditionalFormatting sqref="U4">
    <cfRule type="colorScale" priority="11359">
      <colorScale>
        <cfvo type="min"/>
        <cfvo type="max"/>
        <color rgb="FFFCFCFF"/>
        <color rgb="FF63BE7B"/>
      </colorScale>
    </cfRule>
  </conditionalFormatting>
  <conditionalFormatting sqref="V4">
    <cfRule type="colorScale" priority="11358">
      <colorScale>
        <cfvo type="min"/>
        <cfvo type="percentile" val="50"/>
        <cfvo type="max"/>
        <color rgb="FF63BE7B"/>
        <color rgb="FFFCFCFF"/>
        <color rgb="FFF8696B"/>
      </colorScale>
    </cfRule>
  </conditionalFormatting>
  <conditionalFormatting sqref="W4">
    <cfRule type="colorScale" priority="11357">
      <colorScale>
        <cfvo type="min"/>
        <cfvo type="percentile" val="50"/>
        <cfvo type="max"/>
        <color rgb="FF63BE7B"/>
        <color rgb="FFFCFCFF"/>
        <color rgb="FFF8696B"/>
      </colorScale>
    </cfRule>
  </conditionalFormatting>
  <conditionalFormatting sqref="D4">
    <cfRule type="colorScale" priority="11355">
      <colorScale>
        <cfvo type="min"/>
        <cfvo type="percentile" val="50"/>
        <cfvo type="max"/>
        <color rgb="FFF8696B"/>
        <color rgb="FFFCFCFF"/>
        <color rgb="FF63BE7B"/>
      </colorScale>
    </cfRule>
  </conditionalFormatting>
  <conditionalFormatting sqref="G4">
    <cfRule type="colorScale" priority="11354">
      <colorScale>
        <cfvo type="min"/>
        <cfvo type="max"/>
        <color rgb="FFFCFCFF"/>
        <color rgb="FF63BE7B"/>
      </colorScale>
    </cfRule>
  </conditionalFormatting>
  <conditionalFormatting sqref="J4">
    <cfRule type="colorScale" priority="11353">
      <colorScale>
        <cfvo type="min"/>
        <cfvo type="max"/>
        <color rgb="FFFCFCFF"/>
        <color rgb="FF63BE7B"/>
      </colorScale>
    </cfRule>
  </conditionalFormatting>
  <conditionalFormatting sqref="M4">
    <cfRule type="colorScale" priority="11352">
      <colorScale>
        <cfvo type="min"/>
        <cfvo type="max"/>
        <color rgb="FFFCFCFF"/>
        <color rgb="FF63BE7B"/>
      </colorScale>
    </cfRule>
  </conditionalFormatting>
  <conditionalFormatting sqref="N4">
    <cfRule type="colorScale" priority="11351">
      <colorScale>
        <cfvo type="min"/>
        <cfvo type="max"/>
        <color rgb="FFFCFCFF"/>
        <color rgb="FF63BE7B"/>
      </colorScale>
    </cfRule>
  </conditionalFormatting>
  <conditionalFormatting sqref="O4">
    <cfRule type="colorScale" priority="11350">
      <colorScale>
        <cfvo type="min"/>
        <cfvo type="percentile" val="50"/>
        <cfvo type="max"/>
        <color rgb="FF63BE7B"/>
        <color rgb="FFFCFCFF"/>
        <color rgb="FFF8696B"/>
      </colorScale>
    </cfRule>
  </conditionalFormatting>
  <conditionalFormatting sqref="P4">
    <cfRule type="colorScale" priority="11349">
      <colorScale>
        <cfvo type="min"/>
        <cfvo type="percentile" val="50"/>
        <cfvo type="max"/>
        <color rgb="FF63BE7B"/>
        <color rgb="FFFCFCFF"/>
        <color rgb="FFF8696B"/>
      </colorScale>
    </cfRule>
  </conditionalFormatting>
  <conditionalFormatting sqref="Q4">
    <cfRule type="colorScale" priority="11348">
      <colorScale>
        <cfvo type="min"/>
        <cfvo type="percentile" val="50"/>
        <cfvo type="max"/>
        <color rgb="FFF8696B"/>
        <color rgb="FFFCFCFF"/>
        <color rgb="FF63BE7B"/>
      </colorScale>
    </cfRule>
  </conditionalFormatting>
  <conditionalFormatting sqref="R4">
    <cfRule type="colorScale" priority="11347">
      <colorScale>
        <cfvo type="min"/>
        <cfvo type="max"/>
        <color rgb="FFFCFCFF"/>
        <color rgb="FF63BE7B"/>
      </colorScale>
    </cfRule>
  </conditionalFormatting>
  <conditionalFormatting sqref="S4">
    <cfRule type="colorScale" priority="11346">
      <colorScale>
        <cfvo type="min"/>
        <cfvo type="max"/>
        <color rgb="FFFCFCFF"/>
        <color rgb="FF63BE7B"/>
      </colorScale>
    </cfRule>
  </conditionalFormatting>
  <conditionalFormatting sqref="T4">
    <cfRule type="colorScale" priority="11345">
      <colorScale>
        <cfvo type="min"/>
        <cfvo type="max"/>
        <color rgb="FFFCFCFF"/>
        <color rgb="FF63BE7B"/>
      </colorScale>
    </cfRule>
  </conditionalFormatting>
  <conditionalFormatting sqref="U4">
    <cfRule type="colorScale" priority="11344">
      <colorScale>
        <cfvo type="min"/>
        <cfvo type="max"/>
        <color rgb="FFFCFCFF"/>
        <color rgb="FF63BE7B"/>
      </colorScale>
    </cfRule>
  </conditionalFormatting>
  <conditionalFormatting sqref="V4">
    <cfRule type="colorScale" priority="11343">
      <colorScale>
        <cfvo type="min"/>
        <cfvo type="percentile" val="50"/>
        <cfvo type="max"/>
        <color rgb="FF63BE7B"/>
        <color rgb="FFFCFCFF"/>
        <color rgb="FFF8696B"/>
      </colorScale>
    </cfRule>
  </conditionalFormatting>
  <conditionalFormatting sqref="W4">
    <cfRule type="colorScale" priority="11342">
      <colorScale>
        <cfvo type="min"/>
        <cfvo type="percentile" val="50"/>
        <cfvo type="max"/>
        <color rgb="FF63BE7B"/>
        <color rgb="FFFCFCFF"/>
        <color rgb="FFF8696B"/>
      </colorScale>
    </cfRule>
  </conditionalFormatting>
  <conditionalFormatting sqref="D4">
    <cfRule type="colorScale" priority="11341">
      <colorScale>
        <cfvo type="min"/>
        <cfvo type="percentile" val="50"/>
        <cfvo type="max"/>
        <color rgb="FFF8696B"/>
        <color rgb="FFFCFCFF"/>
        <color rgb="FF63BE7B"/>
      </colorScale>
    </cfRule>
  </conditionalFormatting>
  <conditionalFormatting sqref="G4">
    <cfRule type="colorScale" priority="11340">
      <colorScale>
        <cfvo type="min"/>
        <cfvo type="max"/>
        <color rgb="FFFCFCFF"/>
        <color rgb="FF63BE7B"/>
      </colorScale>
    </cfRule>
  </conditionalFormatting>
  <conditionalFormatting sqref="J4">
    <cfRule type="colorScale" priority="11339">
      <colorScale>
        <cfvo type="min"/>
        <cfvo type="max"/>
        <color rgb="FFFCFCFF"/>
        <color rgb="FF63BE7B"/>
      </colorScale>
    </cfRule>
  </conditionalFormatting>
  <conditionalFormatting sqref="M4">
    <cfRule type="colorScale" priority="11338">
      <colorScale>
        <cfvo type="min"/>
        <cfvo type="max"/>
        <color rgb="FFFCFCFF"/>
        <color rgb="FF63BE7B"/>
      </colorScale>
    </cfRule>
  </conditionalFormatting>
  <conditionalFormatting sqref="N4">
    <cfRule type="colorScale" priority="11337">
      <colorScale>
        <cfvo type="min"/>
        <cfvo type="max"/>
        <color rgb="FFFCFCFF"/>
        <color rgb="FF63BE7B"/>
      </colorScale>
    </cfRule>
  </conditionalFormatting>
  <conditionalFormatting sqref="O4">
    <cfRule type="colorScale" priority="11336">
      <colorScale>
        <cfvo type="min"/>
        <cfvo type="percentile" val="50"/>
        <cfvo type="max"/>
        <color rgb="FF63BE7B"/>
        <color rgb="FFFCFCFF"/>
        <color rgb="FFF8696B"/>
      </colorScale>
    </cfRule>
  </conditionalFormatting>
  <conditionalFormatting sqref="P4">
    <cfRule type="colorScale" priority="11335">
      <colorScale>
        <cfvo type="min"/>
        <cfvo type="percentile" val="50"/>
        <cfvo type="max"/>
        <color rgb="FF63BE7B"/>
        <color rgb="FFFCFCFF"/>
        <color rgb="FFF8696B"/>
      </colorScale>
    </cfRule>
  </conditionalFormatting>
  <conditionalFormatting sqref="Q4">
    <cfRule type="colorScale" priority="11334">
      <colorScale>
        <cfvo type="min"/>
        <cfvo type="percentile" val="50"/>
        <cfvo type="max"/>
        <color rgb="FFF8696B"/>
        <color rgb="FFFCFCFF"/>
        <color rgb="FF63BE7B"/>
      </colorScale>
    </cfRule>
  </conditionalFormatting>
  <conditionalFormatting sqref="R4">
    <cfRule type="colorScale" priority="11333">
      <colorScale>
        <cfvo type="min"/>
        <cfvo type="max"/>
        <color rgb="FFFCFCFF"/>
        <color rgb="FF63BE7B"/>
      </colorScale>
    </cfRule>
  </conditionalFormatting>
  <conditionalFormatting sqref="S4">
    <cfRule type="colorScale" priority="11332">
      <colorScale>
        <cfvo type="min"/>
        <cfvo type="max"/>
        <color rgb="FFFCFCFF"/>
        <color rgb="FF63BE7B"/>
      </colorScale>
    </cfRule>
  </conditionalFormatting>
  <conditionalFormatting sqref="T4">
    <cfRule type="colorScale" priority="11331">
      <colorScale>
        <cfvo type="min"/>
        <cfvo type="max"/>
        <color rgb="FFFCFCFF"/>
        <color rgb="FF63BE7B"/>
      </colorScale>
    </cfRule>
  </conditionalFormatting>
  <conditionalFormatting sqref="U4">
    <cfRule type="colorScale" priority="11330">
      <colorScale>
        <cfvo type="min"/>
        <cfvo type="max"/>
        <color rgb="FFFCFCFF"/>
        <color rgb="FF63BE7B"/>
      </colorScale>
    </cfRule>
  </conditionalFormatting>
  <conditionalFormatting sqref="V4">
    <cfRule type="colorScale" priority="11329">
      <colorScale>
        <cfvo type="min"/>
        <cfvo type="percentile" val="50"/>
        <cfvo type="max"/>
        <color rgb="FF63BE7B"/>
        <color rgb="FFFCFCFF"/>
        <color rgb="FFF8696B"/>
      </colorScale>
    </cfRule>
  </conditionalFormatting>
  <conditionalFormatting sqref="W4">
    <cfRule type="colorScale" priority="11328">
      <colorScale>
        <cfvo type="min"/>
        <cfvo type="percentile" val="50"/>
        <cfvo type="max"/>
        <color rgb="FF63BE7B"/>
        <color rgb="FFFCFCFF"/>
        <color rgb="FFF8696B"/>
      </colorScale>
    </cfRule>
  </conditionalFormatting>
  <conditionalFormatting sqref="D4">
    <cfRule type="colorScale" priority="11327">
      <colorScale>
        <cfvo type="min"/>
        <cfvo type="percentile" val="50"/>
        <cfvo type="max"/>
        <color rgb="FFF8696B"/>
        <color rgb="FFFCFCFF"/>
        <color rgb="FF63BE7B"/>
      </colorScale>
    </cfRule>
  </conditionalFormatting>
  <conditionalFormatting sqref="G4">
    <cfRule type="colorScale" priority="11326">
      <colorScale>
        <cfvo type="min"/>
        <cfvo type="max"/>
        <color rgb="FFFCFCFF"/>
        <color rgb="FF63BE7B"/>
      </colorScale>
    </cfRule>
  </conditionalFormatting>
  <conditionalFormatting sqref="J4">
    <cfRule type="colorScale" priority="11325">
      <colorScale>
        <cfvo type="min"/>
        <cfvo type="max"/>
        <color rgb="FFFCFCFF"/>
        <color rgb="FF63BE7B"/>
      </colorScale>
    </cfRule>
  </conditionalFormatting>
  <conditionalFormatting sqref="M4">
    <cfRule type="colorScale" priority="11324">
      <colorScale>
        <cfvo type="min"/>
        <cfvo type="max"/>
        <color rgb="FFFCFCFF"/>
        <color rgb="FF63BE7B"/>
      </colorScale>
    </cfRule>
  </conditionalFormatting>
  <conditionalFormatting sqref="N4">
    <cfRule type="colorScale" priority="11323">
      <colorScale>
        <cfvo type="min"/>
        <cfvo type="max"/>
        <color rgb="FFFCFCFF"/>
        <color rgb="FF63BE7B"/>
      </colorScale>
    </cfRule>
  </conditionalFormatting>
  <conditionalFormatting sqref="O4">
    <cfRule type="colorScale" priority="11322">
      <colorScale>
        <cfvo type="min"/>
        <cfvo type="percentile" val="50"/>
        <cfvo type="max"/>
        <color rgb="FF63BE7B"/>
        <color rgb="FFFCFCFF"/>
        <color rgb="FFF8696B"/>
      </colorScale>
    </cfRule>
  </conditionalFormatting>
  <conditionalFormatting sqref="P4">
    <cfRule type="colorScale" priority="11321">
      <colorScale>
        <cfvo type="min"/>
        <cfvo type="percentile" val="50"/>
        <cfvo type="max"/>
        <color rgb="FF63BE7B"/>
        <color rgb="FFFCFCFF"/>
        <color rgb="FFF8696B"/>
      </colorScale>
    </cfRule>
  </conditionalFormatting>
  <conditionalFormatting sqref="Q4">
    <cfRule type="colorScale" priority="11320">
      <colorScale>
        <cfvo type="min"/>
        <cfvo type="percentile" val="50"/>
        <cfvo type="max"/>
        <color rgb="FFF8696B"/>
        <color rgb="FFFCFCFF"/>
        <color rgb="FF63BE7B"/>
      </colorScale>
    </cfRule>
  </conditionalFormatting>
  <conditionalFormatting sqref="R4">
    <cfRule type="colorScale" priority="11319">
      <colorScale>
        <cfvo type="min"/>
        <cfvo type="max"/>
        <color rgb="FFFCFCFF"/>
        <color rgb="FF63BE7B"/>
      </colorScale>
    </cfRule>
  </conditionalFormatting>
  <conditionalFormatting sqref="S4">
    <cfRule type="colorScale" priority="11317">
      <colorScale>
        <cfvo type="min"/>
        <cfvo type="max"/>
        <color rgb="FFFCFCFF"/>
        <color rgb="FF63BE7B"/>
      </colorScale>
    </cfRule>
    <cfRule type="colorScale" priority="11318">
      <colorScale>
        <cfvo type="min"/>
        <cfvo type="percentile" val="50"/>
        <cfvo type="max"/>
        <color rgb="FFF8696B"/>
        <color rgb="FFFCFCFF"/>
        <color rgb="FF63BE7B"/>
      </colorScale>
    </cfRule>
  </conditionalFormatting>
  <conditionalFormatting sqref="T4">
    <cfRule type="colorScale" priority="11316">
      <colorScale>
        <cfvo type="min"/>
        <cfvo type="max"/>
        <color rgb="FFFCFCFF"/>
        <color rgb="FF63BE7B"/>
      </colorScale>
    </cfRule>
  </conditionalFormatting>
  <conditionalFormatting sqref="U4">
    <cfRule type="colorScale" priority="11315">
      <colorScale>
        <cfvo type="min"/>
        <cfvo type="max"/>
        <color rgb="FFFCFCFF"/>
        <color rgb="FF63BE7B"/>
      </colorScale>
    </cfRule>
  </conditionalFormatting>
  <conditionalFormatting sqref="V4">
    <cfRule type="colorScale" priority="11314">
      <colorScale>
        <cfvo type="min"/>
        <cfvo type="percentile" val="50"/>
        <cfvo type="max"/>
        <color rgb="FF63BE7B"/>
        <color rgb="FFFCFCFF"/>
        <color rgb="FFF8696B"/>
      </colorScale>
    </cfRule>
  </conditionalFormatting>
  <conditionalFormatting sqref="W4">
    <cfRule type="colorScale" priority="11313">
      <colorScale>
        <cfvo type="min"/>
        <cfvo type="percentile" val="50"/>
        <cfvo type="max"/>
        <color rgb="FF63BE7B"/>
        <color rgb="FFFCFCFF"/>
        <color rgb="FFF8696B"/>
      </colorScale>
    </cfRule>
  </conditionalFormatting>
  <conditionalFormatting sqref="D4">
    <cfRule type="colorScale" priority="11312">
      <colorScale>
        <cfvo type="min"/>
        <cfvo type="percentile" val="50"/>
        <cfvo type="max"/>
        <color rgb="FFF8696B"/>
        <color rgb="FFFCFCFF"/>
        <color rgb="FF63BE7B"/>
      </colorScale>
    </cfRule>
  </conditionalFormatting>
  <conditionalFormatting sqref="G4">
    <cfRule type="colorScale" priority="11311">
      <colorScale>
        <cfvo type="min"/>
        <cfvo type="max"/>
        <color rgb="FFFCFCFF"/>
        <color rgb="FF63BE7B"/>
      </colorScale>
    </cfRule>
  </conditionalFormatting>
  <conditionalFormatting sqref="J4">
    <cfRule type="colorScale" priority="11310">
      <colorScale>
        <cfvo type="min"/>
        <cfvo type="max"/>
        <color rgb="FFFCFCFF"/>
        <color rgb="FF63BE7B"/>
      </colorScale>
    </cfRule>
  </conditionalFormatting>
  <conditionalFormatting sqref="M4">
    <cfRule type="colorScale" priority="11309">
      <colorScale>
        <cfvo type="min"/>
        <cfvo type="max"/>
        <color rgb="FFFCFCFF"/>
        <color rgb="FF63BE7B"/>
      </colorScale>
    </cfRule>
  </conditionalFormatting>
  <conditionalFormatting sqref="N4">
    <cfRule type="colorScale" priority="11308">
      <colorScale>
        <cfvo type="min"/>
        <cfvo type="max"/>
        <color rgb="FFFCFCFF"/>
        <color rgb="FF63BE7B"/>
      </colorScale>
    </cfRule>
  </conditionalFormatting>
  <conditionalFormatting sqref="O4">
    <cfRule type="colorScale" priority="11307">
      <colorScale>
        <cfvo type="min"/>
        <cfvo type="percentile" val="50"/>
        <cfvo type="max"/>
        <color rgb="FF63BE7B"/>
        <color rgb="FFFCFCFF"/>
        <color rgb="FFF8696B"/>
      </colorScale>
    </cfRule>
  </conditionalFormatting>
  <conditionalFormatting sqref="P4">
    <cfRule type="colorScale" priority="11306">
      <colorScale>
        <cfvo type="min"/>
        <cfvo type="percentile" val="50"/>
        <cfvo type="max"/>
        <color rgb="FF63BE7B"/>
        <color rgb="FFFCFCFF"/>
        <color rgb="FFF8696B"/>
      </colorScale>
    </cfRule>
  </conditionalFormatting>
  <conditionalFormatting sqref="Q4">
    <cfRule type="colorScale" priority="11305">
      <colorScale>
        <cfvo type="min"/>
        <cfvo type="percentile" val="50"/>
        <cfvo type="max"/>
        <color rgb="FFF8696B"/>
        <color rgb="FFFCFCFF"/>
        <color rgb="FF63BE7B"/>
      </colorScale>
    </cfRule>
  </conditionalFormatting>
  <conditionalFormatting sqref="R4">
    <cfRule type="colorScale" priority="11304">
      <colorScale>
        <cfvo type="min"/>
        <cfvo type="max"/>
        <color rgb="FFFCFCFF"/>
        <color rgb="FF63BE7B"/>
      </colorScale>
    </cfRule>
  </conditionalFormatting>
  <conditionalFormatting sqref="S4">
    <cfRule type="colorScale" priority="11303">
      <colorScale>
        <cfvo type="min"/>
        <cfvo type="max"/>
        <color rgb="FFFCFCFF"/>
        <color rgb="FF63BE7B"/>
      </colorScale>
    </cfRule>
  </conditionalFormatting>
  <conditionalFormatting sqref="T4">
    <cfRule type="colorScale" priority="11302">
      <colorScale>
        <cfvo type="min"/>
        <cfvo type="max"/>
        <color rgb="FFFCFCFF"/>
        <color rgb="FF63BE7B"/>
      </colorScale>
    </cfRule>
  </conditionalFormatting>
  <conditionalFormatting sqref="U4">
    <cfRule type="colorScale" priority="11301">
      <colorScale>
        <cfvo type="min"/>
        <cfvo type="max"/>
        <color rgb="FFFCFCFF"/>
        <color rgb="FF63BE7B"/>
      </colorScale>
    </cfRule>
  </conditionalFormatting>
  <conditionalFormatting sqref="V4">
    <cfRule type="colorScale" priority="11300">
      <colorScale>
        <cfvo type="min"/>
        <cfvo type="percentile" val="50"/>
        <cfvo type="max"/>
        <color rgb="FF63BE7B"/>
        <color rgb="FFFCFCFF"/>
        <color rgb="FFF8696B"/>
      </colorScale>
    </cfRule>
  </conditionalFormatting>
  <conditionalFormatting sqref="W4">
    <cfRule type="colorScale" priority="11299">
      <colorScale>
        <cfvo type="min"/>
        <cfvo type="percentile" val="50"/>
        <cfvo type="max"/>
        <color rgb="FF63BE7B"/>
        <color rgb="FFFCFCFF"/>
        <color rgb="FFF8696B"/>
      </colorScale>
    </cfRule>
  </conditionalFormatting>
  <conditionalFormatting sqref="W7">
    <cfRule type="colorScale" priority="10095">
      <colorScale>
        <cfvo type="min"/>
        <cfvo type="max"/>
        <color rgb="FFFFEF9C"/>
        <color rgb="FF63BE7B"/>
      </colorScale>
    </cfRule>
  </conditionalFormatting>
  <conditionalFormatting sqref="D7">
    <cfRule type="colorScale" priority="9423">
      <colorScale>
        <cfvo type="min"/>
        <cfvo type="percentile" val="50"/>
        <cfvo type="max"/>
        <color rgb="FFF8696B"/>
        <color rgb="FFFCFCFF"/>
        <color rgb="FF63BE7B"/>
      </colorScale>
    </cfRule>
  </conditionalFormatting>
  <conditionalFormatting sqref="D7">
    <cfRule type="colorScale" priority="9433">
      <colorScale>
        <cfvo type="min"/>
        <cfvo type="percentile" val="50"/>
        <cfvo type="max"/>
        <color rgb="FFF8696B"/>
        <color rgb="FFFCFCFF"/>
        <color rgb="FF63BE7B"/>
      </colorScale>
    </cfRule>
  </conditionalFormatting>
  <conditionalFormatting sqref="D7">
    <cfRule type="colorScale" priority="9394">
      <colorScale>
        <cfvo type="min"/>
        <cfvo type="percentile" val="50"/>
        <cfvo type="max"/>
        <color rgb="FFF8696B"/>
        <color rgb="FFFCFCFF"/>
        <color rgb="FF63BE7B"/>
      </colorScale>
    </cfRule>
  </conditionalFormatting>
  <conditionalFormatting sqref="D7">
    <cfRule type="colorScale" priority="9377">
      <colorScale>
        <cfvo type="min"/>
        <cfvo type="percentile" val="50"/>
        <cfvo type="max"/>
        <color rgb="FFF8696B"/>
        <color rgb="FFFCFCFF"/>
        <color rgb="FF63BE7B"/>
      </colorScale>
    </cfRule>
  </conditionalFormatting>
  <conditionalFormatting sqref="D7">
    <cfRule type="colorScale" priority="9370">
      <colorScale>
        <cfvo type="min"/>
        <cfvo type="percentile" val="50"/>
        <cfvo type="max"/>
        <color rgb="FFF8696B"/>
        <color rgb="FFFCFCFF"/>
        <color rgb="FF63BE7B"/>
      </colorScale>
    </cfRule>
  </conditionalFormatting>
  <conditionalFormatting sqref="D7">
    <cfRule type="colorScale" priority="9397">
      <colorScale>
        <cfvo type="min"/>
        <cfvo type="percentile" val="50"/>
        <cfvo type="max"/>
        <color rgb="FFF8696B"/>
        <color rgb="FFFCFCFF"/>
        <color rgb="FF63BE7B"/>
      </colorScale>
    </cfRule>
  </conditionalFormatting>
  <conditionalFormatting sqref="D7">
    <cfRule type="colorScale" priority="9398">
      <colorScale>
        <cfvo type="min"/>
        <cfvo type="percentile" val="50"/>
        <cfvo type="max"/>
        <color rgb="FFF8696B"/>
        <color rgb="FFFCFCFF"/>
        <color rgb="FF63BE7B"/>
      </colorScale>
    </cfRule>
  </conditionalFormatting>
  <conditionalFormatting sqref="E7">
    <cfRule type="colorScale" priority="9395">
      <colorScale>
        <cfvo type="min"/>
        <cfvo type="max"/>
        <color rgb="FFFCFCFF"/>
        <color rgb="FF63BE7B"/>
      </colorScale>
    </cfRule>
  </conditionalFormatting>
  <conditionalFormatting sqref="E7">
    <cfRule type="colorScale" priority="9434">
      <colorScale>
        <cfvo type="min"/>
        <cfvo type="percentile" val="50"/>
        <cfvo type="max"/>
        <color rgb="FFF8696B"/>
        <color rgb="FFFCFCFF"/>
        <color rgb="FF63BE7B"/>
      </colorScale>
    </cfRule>
    <cfRule type="colorScale" priority="9435">
      <colorScale>
        <cfvo type="min"/>
        <cfvo type="max"/>
        <color rgb="FFFCFCFF"/>
        <color rgb="FF63BE7B"/>
      </colorScale>
    </cfRule>
  </conditionalFormatting>
  <conditionalFormatting sqref="E7">
    <cfRule type="colorScale" priority="9440">
      <colorScale>
        <cfvo type="min"/>
        <cfvo type="percentile" val="50"/>
        <cfvo type="max"/>
        <color rgb="FFF8696B"/>
        <color rgb="FFFCFCFF"/>
        <color rgb="FF63BE7B"/>
      </colorScale>
    </cfRule>
  </conditionalFormatting>
  <conditionalFormatting sqref="E7">
    <cfRule type="colorScale" priority="9376">
      <colorScale>
        <cfvo type="min"/>
        <cfvo type="max"/>
        <color rgb="FFFCFCFF"/>
        <color rgb="FF63BE7B"/>
      </colorScale>
    </cfRule>
  </conditionalFormatting>
  <conditionalFormatting sqref="E7">
    <cfRule type="colorScale" priority="9399">
      <colorScale>
        <cfvo type="min"/>
        <cfvo type="max"/>
        <color rgb="FFFCFCFF"/>
        <color rgb="FF63BE7B"/>
      </colorScale>
    </cfRule>
  </conditionalFormatting>
  <conditionalFormatting sqref="E7">
    <cfRule type="colorScale" priority="9400">
      <colorScale>
        <cfvo type="min"/>
        <cfvo type="max"/>
        <color rgb="FFFCFCFF"/>
        <color rgb="FF63BE7B"/>
      </colorScale>
    </cfRule>
  </conditionalFormatting>
  <conditionalFormatting sqref="E7">
    <cfRule type="colorScale" priority="9401">
      <colorScale>
        <cfvo type="min"/>
        <cfvo type="max"/>
        <color rgb="FFFCFCFF"/>
        <color rgb="FF63BE7B"/>
      </colorScale>
    </cfRule>
    <cfRule type="colorScale" priority="9402">
      <colorScale>
        <cfvo type="min"/>
        <cfvo type="max"/>
        <color rgb="FFFCFCFF"/>
        <color rgb="FF63BE7B"/>
      </colorScale>
    </cfRule>
    <cfRule type="colorScale" priority="9403">
      <colorScale>
        <cfvo type="min"/>
        <cfvo type="percentile" val="50"/>
        <cfvo type="max"/>
        <color rgb="FFF8696B"/>
        <color rgb="FFFFEB84"/>
        <color rgb="FF63BE7B"/>
      </colorScale>
    </cfRule>
    <cfRule type="colorScale" priority="9404">
      <colorScale>
        <cfvo type="min"/>
        <cfvo type="max"/>
        <color rgb="FFFFEF9C"/>
        <color rgb="FF63BE7B"/>
      </colorScale>
    </cfRule>
  </conditionalFormatting>
  <conditionalFormatting sqref="O7">
    <cfRule type="colorScale" priority="9396">
      <colorScale>
        <cfvo type="min"/>
        <cfvo type="percentile" val="50"/>
        <cfvo type="max"/>
        <color rgb="FF63BE7B"/>
        <color rgb="FFFCFCFF"/>
        <color rgb="FFF8696B"/>
      </colorScale>
    </cfRule>
  </conditionalFormatting>
  <conditionalFormatting sqref="O7">
    <cfRule type="colorScale" priority="9393">
      <colorScale>
        <cfvo type="min"/>
        <cfvo type="percentile" val="50"/>
        <cfvo type="max"/>
        <color rgb="FF63BE7B"/>
        <color rgb="FFFCFCFF"/>
        <color rgb="FFF8696B"/>
      </colorScale>
    </cfRule>
  </conditionalFormatting>
  <conditionalFormatting sqref="O7">
    <cfRule type="colorScale" priority="9369">
      <colorScale>
        <cfvo type="min"/>
        <cfvo type="percentile" val="50"/>
        <cfvo type="max"/>
        <color rgb="FF63BE7B"/>
        <color rgb="FFFCFCFF"/>
        <color rgb="FFF8696B"/>
      </colorScale>
    </cfRule>
  </conditionalFormatting>
  <conditionalFormatting sqref="O7">
    <cfRule type="colorScale" priority="9405">
      <colorScale>
        <cfvo type="min"/>
        <cfvo type="percentile" val="50"/>
        <cfvo type="max"/>
        <color rgb="FF63BE7B"/>
        <color rgb="FFFCFCFF"/>
        <color rgb="FFF8696B"/>
      </colorScale>
    </cfRule>
  </conditionalFormatting>
  <conditionalFormatting sqref="O7">
    <cfRule type="colorScale" priority="9406">
      <colorScale>
        <cfvo type="min"/>
        <cfvo type="percentile" val="50"/>
        <cfvo type="max"/>
        <color rgb="FF63BE7B"/>
        <color rgb="FFFCFCFF"/>
        <color rgb="FFF8696B"/>
      </colorScale>
    </cfRule>
  </conditionalFormatting>
  <conditionalFormatting sqref="P7">
    <cfRule type="colorScale" priority="9424">
      <colorScale>
        <cfvo type="min"/>
        <cfvo type="percentile" val="50"/>
        <cfvo type="max"/>
        <color rgb="FF63BE7B"/>
        <color rgb="FFFCFCFF"/>
        <color rgb="FFF8696B"/>
      </colorScale>
    </cfRule>
    <cfRule type="colorScale" priority="9425">
      <colorScale>
        <cfvo type="min"/>
        <cfvo type="max"/>
        <color rgb="FFFCFCFF"/>
        <color rgb="FFF8696B"/>
      </colorScale>
    </cfRule>
  </conditionalFormatting>
  <conditionalFormatting sqref="P7">
    <cfRule type="colorScale" priority="9392">
      <colorScale>
        <cfvo type="min"/>
        <cfvo type="percentile" val="50"/>
        <cfvo type="max"/>
        <color rgb="FF63BE7B"/>
        <color rgb="FFFCFCFF"/>
        <color rgb="FFF8696B"/>
      </colorScale>
    </cfRule>
  </conditionalFormatting>
  <conditionalFormatting sqref="P7">
    <cfRule type="colorScale" priority="9375">
      <colorScale>
        <cfvo type="min"/>
        <cfvo type="percentile" val="50"/>
        <cfvo type="max"/>
        <color rgb="FF63BE7B"/>
        <color rgb="FFFCFCFF"/>
        <color rgb="FFF8696B"/>
      </colorScale>
    </cfRule>
  </conditionalFormatting>
  <conditionalFormatting sqref="P7">
    <cfRule type="colorScale" priority="9407">
      <colorScale>
        <cfvo type="min"/>
        <cfvo type="percentile" val="50"/>
        <cfvo type="max"/>
        <color rgb="FF63BE7B"/>
        <color rgb="FFFCFCFF"/>
        <color rgb="FFF8696B"/>
      </colorScale>
    </cfRule>
  </conditionalFormatting>
  <conditionalFormatting sqref="Q7">
    <cfRule type="colorScale" priority="9426">
      <colorScale>
        <cfvo type="min"/>
        <cfvo type="percentile" val="50"/>
        <cfvo type="max"/>
        <color rgb="FFF8696B"/>
        <color rgb="FFFCFCFF"/>
        <color rgb="FF63BE7B"/>
      </colorScale>
    </cfRule>
    <cfRule type="colorScale" priority="9427">
      <colorScale>
        <cfvo type="min"/>
        <cfvo type="max"/>
        <color rgb="FFFCFCFF"/>
        <color rgb="FF63BE7B"/>
      </colorScale>
    </cfRule>
  </conditionalFormatting>
  <conditionalFormatting sqref="Q7">
    <cfRule type="colorScale" priority="9391">
      <colorScale>
        <cfvo type="min"/>
        <cfvo type="percentile" val="50"/>
        <cfvo type="max"/>
        <color rgb="FFF8696B"/>
        <color rgb="FFFCFCFF"/>
        <color rgb="FF63BE7B"/>
      </colorScale>
    </cfRule>
  </conditionalFormatting>
  <conditionalFormatting sqref="Q7">
    <cfRule type="colorScale" priority="9368">
      <colorScale>
        <cfvo type="min"/>
        <cfvo type="percentile" val="50"/>
        <cfvo type="max"/>
        <color rgb="FFF8696B"/>
        <color rgb="FFFCFCFF"/>
        <color rgb="FF63BE7B"/>
      </colorScale>
    </cfRule>
  </conditionalFormatting>
  <conditionalFormatting sqref="Q7">
    <cfRule type="colorScale" priority="9408">
      <colorScale>
        <cfvo type="min"/>
        <cfvo type="max"/>
        <color rgb="FFFCFCFF"/>
        <color rgb="FF63BE7B"/>
      </colorScale>
    </cfRule>
    <cfRule type="colorScale" priority="9409">
      <colorScale>
        <cfvo type="min"/>
        <cfvo type="max"/>
        <color rgb="FFFFEF9C"/>
        <color rgb="FF63BE7B"/>
      </colorScale>
    </cfRule>
  </conditionalFormatting>
  <conditionalFormatting sqref="Q7">
    <cfRule type="colorScale" priority="9410">
      <colorScale>
        <cfvo type="min"/>
        <cfvo type="max"/>
        <color rgb="FFFFEF9C"/>
        <color rgb="FF63BE7B"/>
      </colorScale>
    </cfRule>
  </conditionalFormatting>
  <conditionalFormatting sqref="Q7:U7">
    <cfRule type="colorScale" priority="9411">
      <colorScale>
        <cfvo type="min"/>
        <cfvo type="max"/>
        <color rgb="FFFFEF9C"/>
        <color rgb="FF63BE7B"/>
      </colorScale>
    </cfRule>
  </conditionalFormatting>
  <conditionalFormatting sqref="R7">
    <cfRule type="colorScale" priority="9390">
      <colorScale>
        <cfvo type="min"/>
        <cfvo type="max"/>
        <color rgb="FFFCFCFF"/>
        <color rgb="FF63BE7B"/>
      </colorScale>
    </cfRule>
  </conditionalFormatting>
  <conditionalFormatting sqref="R7">
    <cfRule type="colorScale" priority="9367">
      <colorScale>
        <cfvo type="min"/>
        <cfvo type="max"/>
        <color rgb="FFFCFCFF"/>
        <color rgb="FF63BE7B"/>
      </colorScale>
    </cfRule>
    <cfRule type="colorScale" priority="9372">
      <colorScale>
        <cfvo type="min"/>
        <cfvo type="percentile" val="50"/>
        <cfvo type="max"/>
        <color rgb="FFF8696B"/>
        <color rgb="FFFCFCFF"/>
        <color rgb="FF63BE7B"/>
      </colorScale>
    </cfRule>
  </conditionalFormatting>
  <conditionalFormatting sqref="R7:S7">
    <cfRule type="colorScale" priority="9428">
      <colorScale>
        <cfvo type="min"/>
        <cfvo type="max"/>
        <color rgb="FFFCFCFF"/>
        <color rgb="FF63BE7B"/>
      </colorScale>
    </cfRule>
  </conditionalFormatting>
  <conditionalFormatting sqref="R7:S7">
    <cfRule type="colorScale" priority="9436">
      <colorScale>
        <cfvo type="min"/>
        <cfvo type="percentile" val="50"/>
        <cfvo type="max"/>
        <color rgb="FFF8696B"/>
        <color rgb="FFFCFCFF"/>
        <color rgb="FF63BE7B"/>
      </colorScale>
    </cfRule>
    <cfRule type="colorScale" priority="9437">
      <colorScale>
        <cfvo type="min"/>
        <cfvo type="max"/>
        <color rgb="FFFCFCFF"/>
        <color rgb="FF63BE7B"/>
      </colorScale>
    </cfRule>
  </conditionalFormatting>
  <conditionalFormatting sqref="R7:S7">
    <cfRule type="colorScale" priority="9412">
      <colorScale>
        <cfvo type="min"/>
        <cfvo type="max"/>
        <color rgb="FFFCFCFF"/>
        <color rgb="FF63BE7B"/>
      </colorScale>
    </cfRule>
    <cfRule type="colorScale" priority="9413">
      <colorScale>
        <cfvo type="min"/>
        <cfvo type="max"/>
        <color rgb="FFFFEF9C"/>
        <color rgb="FF63BE7B"/>
      </colorScale>
    </cfRule>
  </conditionalFormatting>
  <conditionalFormatting sqref="R7:S7">
    <cfRule type="colorScale" priority="9414">
      <colorScale>
        <cfvo type="min"/>
        <cfvo type="max"/>
        <color rgb="FFFFEF9C"/>
        <color rgb="FF63BE7B"/>
      </colorScale>
    </cfRule>
  </conditionalFormatting>
  <conditionalFormatting sqref="S7">
    <cfRule type="colorScale" priority="9389">
      <colorScale>
        <cfvo type="min"/>
        <cfvo type="max"/>
        <color rgb="FFFCFCFF"/>
        <color rgb="FF63BE7B"/>
      </colorScale>
    </cfRule>
  </conditionalFormatting>
  <conditionalFormatting sqref="S7">
    <cfRule type="colorScale" priority="9366">
      <colorScale>
        <cfvo type="min"/>
        <cfvo type="percentile" val="50"/>
        <cfvo type="max"/>
        <color rgb="FFF8696B"/>
        <color rgb="FFFCFCFF"/>
        <color rgb="FF63BE7B"/>
      </colorScale>
    </cfRule>
    <cfRule type="colorScale" priority="9374">
      <colorScale>
        <cfvo type="min"/>
        <cfvo type="max"/>
        <color rgb="FFFCFCFF"/>
        <color rgb="FF63BE7B"/>
      </colorScale>
    </cfRule>
  </conditionalFormatting>
  <conditionalFormatting sqref="T7">
    <cfRule type="colorScale" priority="9429">
      <colorScale>
        <cfvo type="min"/>
        <cfvo type="percentile" val="50"/>
        <cfvo type="max"/>
        <color rgb="FFF8696B"/>
        <color rgb="FFFCFCFF"/>
        <color rgb="FF63BE7B"/>
      </colorScale>
    </cfRule>
    <cfRule type="colorScale" priority="9430">
      <colorScale>
        <cfvo type="min"/>
        <cfvo type="max"/>
        <color rgb="FFFCFCFF"/>
        <color rgb="FF63BE7B"/>
      </colorScale>
    </cfRule>
  </conditionalFormatting>
  <conditionalFormatting sqref="T7">
    <cfRule type="colorScale" priority="9388">
      <colorScale>
        <cfvo type="min"/>
        <cfvo type="max"/>
        <color rgb="FFFCFCFF"/>
        <color rgb="FF63BE7B"/>
      </colorScale>
    </cfRule>
    <cfRule type="colorScale" priority="9438">
      <colorScale>
        <cfvo type="min"/>
        <cfvo type="percentile" val="50"/>
        <cfvo type="max"/>
        <color rgb="FFF8696B"/>
        <color rgb="FFFCFCFF"/>
        <color rgb="FF63BE7B"/>
      </colorScale>
    </cfRule>
  </conditionalFormatting>
  <conditionalFormatting sqref="T7">
    <cfRule type="colorScale" priority="9365">
      <colorScale>
        <cfvo type="min"/>
        <cfvo type="percentile" val="50"/>
        <cfvo type="max"/>
        <color rgb="FFF8696B"/>
        <color rgb="FFFCFCFF"/>
        <color rgb="FF63BE7B"/>
      </colorScale>
    </cfRule>
    <cfRule type="colorScale" priority="9373">
      <colorScale>
        <cfvo type="min"/>
        <cfvo type="max"/>
        <color rgb="FFFCFCFF"/>
        <color rgb="FF63BE7B"/>
      </colorScale>
    </cfRule>
  </conditionalFormatting>
  <conditionalFormatting sqref="T7">
    <cfRule type="colorScale" priority="9415">
      <colorScale>
        <cfvo type="min"/>
        <cfvo type="max"/>
        <color rgb="FFFCFCFF"/>
        <color rgb="FF63BE7B"/>
      </colorScale>
    </cfRule>
    <cfRule type="colorScale" priority="9416">
      <colorScale>
        <cfvo type="min"/>
        <cfvo type="max"/>
        <color rgb="FFFFEF9C"/>
        <color rgb="FF63BE7B"/>
      </colorScale>
    </cfRule>
  </conditionalFormatting>
  <conditionalFormatting sqref="T7">
    <cfRule type="colorScale" priority="9417">
      <colorScale>
        <cfvo type="min"/>
        <cfvo type="max"/>
        <color rgb="FFFFEF9C"/>
        <color rgb="FF63BE7B"/>
      </colorScale>
    </cfRule>
  </conditionalFormatting>
  <conditionalFormatting sqref="U7">
    <cfRule type="colorScale" priority="9431">
      <colorScale>
        <cfvo type="min"/>
        <cfvo type="percentile" val="50"/>
        <cfvo type="max"/>
        <color rgb="FFF8696B"/>
        <color rgb="FFFCFCFF"/>
        <color rgb="FF63BE7B"/>
      </colorScale>
    </cfRule>
  </conditionalFormatting>
  <conditionalFormatting sqref="U7">
    <cfRule type="colorScale" priority="9387">
      <colorScale>
        <cfvo type="min"/>
        <cfvo type="max"/>
        <color rgb="FFFCFCFF"/>
        <color rgb="FF63BE7B"/>
      </colorScale>
    </cfRule>
    <cfRule type="colorScale" priority="9439">
      <colorScale>
        <cfvo type="min"/>
        <cfvo type="percentile" val="50"/>
        <cfvo type="max"/>
        <color rgb="FFF8696B"/>
        <color rgb="FFFCFCFF"/>
        <color rgb="FF63BE7B"/>
      </colorScale>
    </cfRule>
  </conditionalFormatting>
  <conditionalFormatting sqref="U7">
    <cfRule type="colorScale" priority="9364">
      <colorScale>
        <cfvo type="min"/>
        <cfvo type="percentile" val="50"/>
        <cfvo type="max"/>
        <color rgb="FFF8696B"/>
        <color rgb="FFFCFCFF"/>
        <color rgb="FF63BE7B"/>
      </colorScale>
    </cfRule>
  </conditionalFormatting>
  <conditionalFormatting sqref="U7">
    <cfRule type="colorScale" priority="9418">
      <colorScale>
        <cfvo type="min"/>
        <cfvo type="max"/>
        <color rgb="FFFCFCFF"/>
        <color rgb="FF63BE7B"/>
      </colorScale>
    </cfRule>
  </conditionalFormatting>
  <conditionalFormatting sqref="U7 W7">
    <cfRule type="colorScale" priority="9419">
      <colorScale>
        <cfvo type="min"/>
        <cfvo type="max"/>
        <color rgb="FFFFEF9C"/>
        <color rgb="FF63BE7B"/>
      </colorScale>
    </cfRule>
    <cfRule type="colorScale" priority="9420">
      <colorScale>
        <cfvo type="min"/>
        <cfvo type="max"/>
        <color rgb="FFFFEF9C"/>
        <color rgb="FF63BE7B"/>
      </colorScale>
    </cfRule>
  </conditionalFormatting>
  <conditionalFormatting sqref="V7">
    <cfRule type="colorScale" priority="9378">
      <colorScale>
        <cfvo type="min"/>
        <cfvo type="max"/>
        <color rgb="FFFFEF9C"/>
        <color rgb="FF63BE7B"/>
      </colorScale>
    </cfRule>
    <cfRule type="colorScale" priority="9379">
      <colorScale>
        <cfvo type="min"/>
        <cfvo type="percentile" val="50"/>
        <cfvo type="max"/>
        <color rgb="FF63BE7B"/>
        <color rgb="FFFCFCFF"/>
        <color rgb="FFF8696B"/>
      </colorScale>
    </cfRule>
    <cfRule type="colorScale" priority="9380">
      <colorScale>
        <cfvo type="min"/>
        <cfvo type="percentile" val="50"/>
        <cfvo type="max"/>
        <color rgb="FF63BE7B"/>
        <color rgb="FFFCFCFF"/>
        <color rgb="FFF8696B"/>
      </colorScale>
    </cfRule>
    <cfRule type="colorScale" priority="9381">
      <colorScale>
        <cfvo type="min"/>
        <cfvo type="max"/>
        <color rgb="FF63BE7B"/>
        <color rgb="FFFCFCFF"/>
      </colorScale>
    </cfRule>
    <cfRule type="colorScale" priority="9382">
      <colorScale>
        <cfvo type="min"/>
        <cfvo type="percentile" val="50"/>
        <cfvo type="max"/>
        <color rgb="FF63BE7B"/>
        <color rgb="FFFCFCFF"/>
        <color rgb="FFF8696B"/>
      </colorScale>
    </cfRule>
    <cfRule type="colorScale" priority="9383">
      <colorScale>
        <cfvo type="min"/>
        <cfvo type="max"/>
        <color rgb="FFFFEF9C"/>
        <color rgb="FF63BE7B"/>
      </colorScale>
    </cfRule>
    <cfRule type="colorScale" priority="9384">
      <colorScale>
        <cfvo type="min"/>
        <cfvo type="max"/>
        <color rgb="FFFFEF9C"/>
        <color rgb="FF63BE7B"/>
      </colorScale>
    </cfRule>
    <cfRule type="colorScale" priority="9385">
      <colorScale>
        <cfvo type="min"/>
        <cfvo type="max"/>
        <color rgb="FFFFEF9C"/>
        <color rgb="FF63BE7B"/>
      </colorScale>
    </cfRule>
  </conditionalFormatting>
  <conditionalFormatting sqref="V7">
    <cfRule type="colorScale" priority="9371">
      <colorScale>
        <cfvo type="min"/>
        <cfvo type="percentile" val="50"/>
        <cfvo type="max"/>
        <color rgb="FF63BE7B"/>
        <color rgb="FFFCFCFF"/>
        <color rgb="FFF8696B"/>
      </colorScale>
    </cfRule>
  </conditionalFormatting>
  <conditionalFormatting sqref="W7">
    <cfRule type="colorScale" priority="9432">
      <colorScale>
        <cfvo type="min"/>
        <cfvo type="percentile" val="50"/>
        <cfvo type="max"/>
        <color rgb="FF63BE7B"/>
        <color rgb="FFFCFCFF"/>
        <color rgb="FFF8696B"/>
      </colorScale>
    </cfRule>
  </conditionalFormatting>
  <conditionalFormatting sqref="W7">
    <cfRule type="colorScale" priority="9386">
      <colorScale>
        <cfvo type="min"/>
        <cfvo type="percentile" val="50"/>
        <cfvo type="max"/>
        <color rgb="FF63BE7B"/>
        <color rgb="FFFCFCFF"/>
        <color rgb="FFF8696B"/>
      </colorScale>
    </cfRule>
  </conditionalFormatting>
  <conditionalFormatting sqref="W7">
    <cfRule type="colorScale" priority="9363">
      <colorScale>
        <cfvo type="min"/>
        <cfvo type="percentile" val="50"/>
        <cfvo type="max"/>
        <color rgb="FF63BE7B"/>
        <color rgb="FFFCFCFF"/>
        <color rgb="FFF8696B"/>
      </colorScale>
    </cfRule>
  </conditionalFormatting>
  <conditionalFormatting sqref="W7">
    <cfRule type="colorScale" priority="9421">
      <colorScale>
        <cfvo type="min"/>
        <cfvo type="percentile" val="50"/>
        <cfvo type="max"/>
        <color rgb="FF63BE7B"/>
        <color rgb="FFFCFCFF"/>
        <color rgb="FFF8696B"/>
      </colorScale>
    </cfRule>
    <cfRule type="colorScale" priority="9422">
      <colorScale>
        <cfvo type="min"/>
        <cfvo type="max"/>
        <color rgb="FF63BE7B"/>
        <color rgb="FFFCFCFF"/>
      </colorScale>
    </cfRule>
  </conditionalFormatting>
  <conditionalFormatting sqref="D7">
    <cfRule type="colorScale" priority="9362">
      <colorScale>
        <cfvo type="min"/>
        <cfvo type="percentile" val="50"/>
        <cfvo type="max"/>
        <color rgb="FFF8696B"/>
        <color rgb="FFFCFCFF"/>
        <color rgb="FF63BE7B"/>
      </colorScale>
    </cfRule>
  </conditionalFormatting>
  <conditionalFormatting sqref="O7">
    <cfRule type="colorScale" priority="9355">
      <colorScale>
        <cfvo type="min"/>
        <cfvo type="percentile" val="50"/>
        <cfvo type="max"/>
        <color rgb="FF63BE7B"/>
        <color rgb="FFFCFCFF"/>
        <color rgb="FFF8696B"/>
      </colorScale>
    </cfRule>
  </conditionalFormatting>
  <conditionalFormatting sqref="Q7">
    <cfRule type="colorScale" priority="9361">
      <colorScale>
        <cfvo type="min"/>
        <cfvo type="percentile" val="50"/>
        <cfvo type="max"/>
        <color rgb="FFF8696B"/>
        <color rgb="FFFCFCFF"/>
        <color rgb="FF63BE7B"/>
      </colorScale>
    </cfRule>
  </conditionalFormatting>
  <conditionalFormatting sqref="R7">
    <cfRule type="colorScale" priority="9360">
      <colorScale>
        <cfvo type="min"/>
        <cfvo type="max"/>
        <color rgb="FFFCFCFF"/>
        <color rgb="FF63BE7B"/>
      </colorScale>
    </cfRule>
  </conditionalFormatting>
  <conditionalFormatting sqref="S7">
    <cfRule type="colorScale" priority="9359">
      <colorScale>
        <cfvo type="min"/>
        <cfvo type="percentile" val="50"/>
        <cfvo type="max"/>
        <color rgb="FFF8696B"/>
        <color rgb="FFFCFCFF"/>
        <color rgb="FF63BE7B"/>
      </colorScale>
    </cfRule>
  </conditionalFormatting>
  <conditionalFormatting sqref="T7">
    <cfRule type="colorScale" priority="9358">
      <colorScale>
        <cfvo type="min"/>
        <cfvo type="percentile" val="50"/>
        <cfvo type="max"/>
        <color rgb="FFF8696B"/>
        <color rgb="FFFCFCFF"/>
        <color rgb="FF63BE7B"/>
      </colorScale>
    </cfRule>
  </conditionalFormatting>
  <conditionalFormatting sqref="U7">
    <cfRule type="colorScale" priority="9357">
      <colorScale>
        <cfvo type="min"/>
        <cfvo type="percentile" val="50"/>
        <cfvo type="max"/>
        <color rgb="FFF8696B"/>
        <color rgb="FFFCFCFF"/>
        <color rgb="FF63BE7B"/>
      </colorScale>
    </cfRule>
  </conditionalFormatting>
  <conditionalFormatting sqref="W7">
    <cfRule type="colorScale" priority="9356">
      <colorScale>
        <cfvo type="min"/>
        <cfvo type="percentile" val="50"/>
        <cfvo type="max"/>
        <color rgb="FF63BE7B"/>
        <color rgb="FFFCFCFF"/>
        <color rgb="FFF8696B"/>
      </colorScale>
    </cfRule>
  </conditionalFormatting>
  <conditionalFormatting sqref="P7">
    <cfRule type="colorScale" priority="9354">
      <colorScale>
        <cfvo type="min"/>
        <cfvo type="percentile" val="50"/>
        <cfvo type="max"/>
        <color rgb="FF63BE7B"/>
        <color rgb="FFFCFCFF"/>
        <color rgb="FFF8696B"/>
      </colorScale>
    </cfRule>
  </conditionalFormatting>
  <conditionalFormatting sqref="V7">
    <cfRule type="colorScale" priority="9350">
      <colorScale>
        <cfvo type="min"/>
        <cfvo type="max"/>
        <color rgb="FFFFEF9C"/>
        <color rgb="FF63BE7B"/>
      </colorScale>
    </cfRule>
    <cfRule type="colorScale" priority="9351">
      <colorScale>
        <cfvo type="min"/>
        <cfvo type="max"/>
        <color rgb="FFFFEF9C"/>
        <color rgb="FF63BE7B"/>
      </colorScale>
    </cfRule>
    <cfRule type="colorScale" priority="9352">
      <colorScale>
        <cfvo type="min"/>
        <cfvo type="percentile" val="50"/>
        <cfvo type="max"/>
        <color rgb="FFF8696B"/>
        <color rgb="FFFFEB84"/>
        <color rgb="FF63BE7B"/>
      </colorScale>
    </cfRule>
    <cfRule type="colorScale" priority="9353">
      <colorScale>
        <cfvo type="min"/>
        <cfvo type="percentile" val="50"/>
        <cfvo type="max"/>
        <color rgb="FFF8696B"/>
        <color rgb="FFFFEB84"/>
        <color rgb="FF63BE7B"/>
      </colorScale>
    </cfRule>
  </conditionalFormatting>
  <conditionalFormatting sqref="F7">
    <cfRule type="colorScale" priority="9289">
      <colorScale>
        <cfvo type="min"/>
        <cfvo type="max"/>
        <color rgb="FFFCFCFF"/>
        <color rgb="FF63BE7B"/>
      </colorScale>
    </cfRule>
  </conditionalFormatting>
  <conditionalFormatting sqref="F7">
    <cfRule type="colorScale" priority="9296">
      <colorScale>
        <cfvo type="min"/>
        <cfvo type="percentile" val="50"/>
        <cfvo type="max"/>
        <color rgb="FFF8696B"/>
        <color rgb="FFFCFCFF"/>
        <color rgb="FF63BE7B"/>
      </colorScale>
    </cfRule>
    <cfRule type="colorScale" priority="9297">
      <colorScale>
        <cfvo type="min"/>
        <cfvo type="max"/>
        <color rgb="FFFCFCFF"/>
        <color rgb="FF63BE7B"/>
      </colorScale>
    </cfRule>
  </conditionalFormatting>
  <conditionalFormatting sqref="F7">
    <cfRule type="colorScale" priority="9298">
      <colorScale>
        <cfvo type="min"/>
        <cfvo type="percentile" val="50"/>
        <cfvo type="max"/>
        <color rgb="FFF8696B"/>
        <color rgb="FFFCFCFF"/>
        <color rgb="FF63BE7B"/>
      </colorScale>
    </cfRule>
  </conditionalFormatting>
  <conditionalFormatting sqref="F7">
    <cfRule type="colorScale" priority="9288">
      <colorScale>
        <cfvo type="min"/>
        <cfvo type="max"/>
        <color rgb="FFFCFCFF"/>
        <color rgb="FF63BE7B"/>
      </colorScale>
    </cfRule>
  </conditionalFormatting>
  <conditionalFormatting sqref="F7">
    <cfRule type="colorScale" priority="9290">
      <colorScale>
        <cfvo type="min"/>
        <cfvo type="max"/>
        <color rgb="FFFCFCFF"/>
        <color rgb="FF63BE7B"/>
      </colorScale>
    </cfRule>
  </conditionalFormatting>
  <conditionalFormatting sqref="F7">
    <cfRule type="colorScale" priority="9291">
      <colorScale>
        <cfvo type="min"/>
        <cfvo type="max"/>
        <color rgb="FFFCFCFF"/>
        <color rgb="FF63BE7B"/>
      </colorScale>
    </cfRule>
  </conditionalFormatting>
  <conditionalFormatting sqref="F7">
    <cfRule type="colorScale" priority="9292">
      <colorScale>
        <cfvo type="min"/>
        <cfvo type="max"/>
        <color rgb="FFFCFCFF"/>
        <color rgb="FF63BE7B"/>
      </colorScale>
    </cfRule>
    <cfRule type="colorScale" priority="9293">
      <colorScale>
        <cfvo type="min"/>
        <cfvo type="max"/>
        <color rgb="FFFCFCFF"/>
        <color rgb="FF63BE7B"/>
      </colorScale>
    </cfRule>
    <cfRule type="colorScale" priority="9294">
      <colorScale>
        <cfvo type="min"/>
        <cfvo type="percentile" val="50"/>
        <cfvo type="max"/>
        <color rgb="FFF8696B"/>
        <color rgb="FFFFEB84"/>
        <color rgb="FF63BE7B"/>
      </colorScale>
    </cfRule>
    <cfRule type="colorScale" priority="9295">
      <colorScale>
        <cfvo type="min"/>
        <cfvo type="max"/>
        <color rgb="FFFFEF9C"/>
        <color rgb="FF63BE7B"/>
      </colorScale>
    </cfRule>
  </conditionalFormatting>
  <conditionalFormatting sqref="G7">
    <cfRule type="colorScale" priority="9273">
      <colorScale>
        <cfvo type="min"/>
        <cfvo type="max"/>
        <color rgb="FFFCFCFF"/>
        <color rgb="FF63BE7B"/>
      </colorScale>
    </cfRule>
  </conditionalFormatting>
  <conditionalFormatting sqref="G7">
    <cfRule type="colorScale" priority="9280">
      <colorScale>
        <cfvo type="min"/>
        <cfvo type="percentile" val="50"/>
        <cfvo type="max"/>
        <color rgb="FFF8696B"/>
        <color rgb="FFFCFCFF"/>
        <color rgb="FF63BE7B"/>
      </colorScale>
    </cfRule>
    <cfRule type="colorScale" priority="9281">
      <colorScale>
        <cfvo type="min"/>
        <cfvo type="max"/>
        <color rgb="FFFCFCFF"/>
        <color rgb="FF63BE7B"/>
      </colorScale>
    </cfRule>
  </conditionalFormatting>
  <conditionalFormatting sqref="G7">
    <cfRule type="colorScale" priority="9282">
      <colorScale>
        <cfvo type="min"/>
        <cfvo type="percentile" val="50"/>
        <cfvo type="max"/>
        <color rgb="FFF8696B"/>
        <color rgb="FFFCFCFF"/>
        <color rgb="FF63BE7B"/>
      </colorScale>
    </cfRule>
  </conditionalFormatting>
  <conditionalFormatting sqref="G7">
    <cfRule type="colorScale" priority="9272">
      <colorScale>
        <cfvo type="min"/>
        <cfvo type="max"/>
        <color rgb="FFFCFCFF"/>
        <color rgb="FF63BE7B"/>
      </colorScale>
    </cfRule>
  </conditionalFormatting>
  <conditionalFormatting sqref="G7">
    <cfRule type="colorScale" priority="9274">
      <colorScale>
        <cfvo type="min"/>
        <cfvo type="max"/>
        <color rgb="FFFCFCFF"/>
        <color rgb="FF63BE7B"/>
      </colorScale>
    </cfRule>
  </conditionalFormatting>
  <conditionalFormatting sqref="G7">
    <cfRule type="colorScale" priority="9275">
      <colorScale>
        <cfvo type="min"/>
        <cfvo type="max"/>
        <color rgb="FFFCFCFF"/>
        <color rgb="FF63BE7B"/>
      </colorScale>
    </cfRule>
  </conditionalFormatting>
  <conditionalFormatting sqref="G7">
    <cfRule type="colorScale" priority="9276">
      <colorScale>
        <cfvo type="min"/>
        <cfvo type="max"/>
        <color rgb="FFFCFCFF"/>
        <color rgb="FF63BE7B"/>
      </colorScale>
    </cfRule>
    <cfRule type="colorScale" priority="9277">
      <colorScale>
        <cfvo type="min"/>
        <cfvo type="max"/>
        <color rgb="FFFCFCFF"/>
        <color rgb="FF63BE7B"/>
      </colorScale>
    </cfRule>
    <cfRule type="colorScale" priority="9278">
      <colorScale>
        <cfvo type="min"/>
        <cfvo type="percentile" val="50"/>
        <cfvo type="max"/>
        <color rgb="FFF8696B"/>
        <color rgb="FFFFEB84"/>
        <color rgb="FF63BE7B"/>
      </colorScale>
    </cfRule>
    <cfRule type="colorScale" priority="9279">
      <colorScale>
        <cfvo type="min"/>
        <cfvo type="max"/>
        <color rgb="FFFFEF9C"/>
        <color rgb="FF63BE7B"/>
      </colorScale>
    </cfRule>
  </conditionalFormatting>
  <conditionalFormatting sqref="H7">
    <cfRule type="colorScale" priority="9257">
      <colorScale>
        <cfvo type="min"/>
        <cfvo type="max"/>
        <color rgb="FFFCFCFF"/>
        <color rgb="FF63BE7B"/>
      </colorScale>
    </cfRule>
  </conditionalFormatting>
  <conditionalFormatting sqref="H7">
    <cfRule type="colorScale" priority="9264">
      <colorScale>
        <cfvo type="min"/>
        <cfvo type="percentile" val="50"/>
        <cfvo type="max"/>
        <color rgb="FFF8696B"/>
        <color rgb="FFFCFCFF"/>
        <color rgb="FF63BE7B"/>
      </colorScale>
    </cfRule>
    <cfRule type="colorScale" priority="9265">
      <colorScale>
        <cfvo type="min"/>
        <cfvo type="max"/>
        <color rgb="FFFCFCFF"/>
        <color rgb="FF63BE7B"/>
      </colorScale>
    </cfRule>
  </conditionalFormatting>
  <conditionalFormatting sqref="H7">
    <cfRule type="colorScale" priority="9266">
      <colorScale>
        <cfvo type="min"/>
        <cfvo type="percentile" val="50"/>
        <cfvo type="max"/>
        <color rgb="FFF8696B"/>
        <color rgb="FFFCFCFF"/>
        <color rgb="FF63BE7B"/>
      </colorScale>
    </cfRule>
  </conditionalFormatting>
  <conditionalFormatting sqref="H7">
    <cfRule type="colorScale" priority="9256">
      <colorScale>
        <cfvo type="min"/>
        <cfvo type="max"/>
        <color rgb="FFFCFCFF"/>
        <color rgb="FF63BE7B"/>
      </colorScale>
    </cfRule>
  </conditionalFormatting>
  <conditionalFormatting sqref="H7">
    <cfRule type="colorScale" priority="9258">
      <colorScale>
        <cfvo type="min"/>
        <cfvo type="max"/>
        <color rgb="FFFCFCFF"/>
        <color rgb="FF63BE7B"/>
      </colorScale>
    </cfRule>
  </conditionalFormatting>
  <conditionalFormatting sqref="H7">
    <cfRule type="colorScale" priority="9259">
      <colorScale>
        <cfvo type="min"/>
        <cfvo type="max"/>
        <color rgb="FFFCFCFF"/>
        <color rgb="FF63BE7B"/>
      </colorScale>
    </cfRule>
  </conditionalFormatting>
  <conditionalFormatting sqref="H7">
    <cfRule type="colorScale" priority="9260">
      <colorScale>
        <cfvo type="min"/>
        <cfvo type="max"/>
        <color rgb="FFFCFCFF"/>
        <color rgb="FF63BE7B"/>
      </colorScale>
    </cfRule>
    <cfRule type="colorScale" priority="9261">
      <colorScale>
        <cfvo type="min"/>
        <cfvo type="max"/>
        <color rgb="FFFCFCFF"/>
        <color rgb="FF63BE7B"/>
      </colorScale>
    </cfRule>
    <cfRule type="colorScale" priority="9262">
      <colorScale>
        <cfvo type="min"/>
        <cfvo type="percentile" val="50"/>
        <cfvo type="max"/>
        <color rgb="FFF8696B"/>
        <color rgb="FFFFEB84"/>
        <color rgb="FF63BE7B"/>
      </colorScale>
    </cfRule>
    <cfRule type="colorScale" priority="9263">
      <colorScale>
        <cfvo type="min"/>
        <cfvo type="max"/>
        <color rgb="FFFFEF9C"/>
        <color rgb="FF63BE7B"/>
      </colorScale>
    </cfRule>
  </conditionalFormatting>
  <conditionalFormatting sqref="I7">
    <cfRule type="colorScale" priority="9241">
      <colorScale>
        <cfvo type="min"/>
        <cfvo type="max"/>
        <color rgb="FFFCFCFF"/>
        <color rgb="FF63BE7B"/>
      </colorScale>
    </cfRule>
  </conditionalFormatting>
  <conditionalFormatting sqref="I7">
    <cfRule type="colorScale" priority="9248">
      <colorScale>
        <cfvo type="min"/>
        <cfvo type="percentile" val="50"/>
        <cfvo type="max"/>
        <color rgb="FFF8696B"/>
        <color rgb="FFFCFCFF"/>
        <color rgb="FF63BE7B"/>
      </colorScale>
    </cfRule>
    <cfRule type="colorScale" priority="9249">
      <colorScale>
        <cfvo type="min"/>
        <cfvo type="max"/>
        <color rgb="FFFCFCFF"/>
        <color rgb="FF63BE7B"/>
      </colorScale>
    </cfRule>
  </conditionalFormatting>
  <conditionalFormatting sqref="I7">
    <cfRule type="colorScale" priority="9250">
      <colorScale>
        <cfvo type="min"/>
        <cfvo type="percentile" val="50"/>
        <cfvo type="max"/>
        <color rgb="FFF8696B"/>
        <color rgb="FFFCFCFF"/>
        <color rgb="FF63BE7B"/>
      </colorScale>
    </cfRule>
  </conditionalFormatting>
  <conditionalFormatting sqref="I7">
    <cfRule type="colorScale" priority="9240">
      <colorScale>
        <cfvo type="min"/>
        <cfvo type="max"/>
        <color rgb="FFFCFCFF"/>
        <color rgb="FF63BE7B"/>
      </colorScale>
    </cfRule>
  </conditionalFormatting>
  <conditionalFormatting sqref="I7">
    <cfRule type="colorScale" priority="9242">
      <colorScale>
        <cfvo type="min"/>
        <cfvo type="max"/>
        <color rgb="FFFCFCFF"/>
        <color rgb="FF63BE7B"/>
      </colorScale>
    </cfRule>
  </conditionalFormatting>
  <conditionalFormatting sqref="I7">
    <cfRule type="colorScale" priority="9243">
      <colorScale>
        <cfvo type="min"/>
        <cfvo type="max"/>
        <color rgb="FFFCFCFF"/>
        <color rgb="FF63BE7B"/>
      </colorScale>
    </cfRule>
  </conditionalFormatting>
  <conditionalFormatting sqref="I7">
    <cfRule type="colorScale" priority="9244">
      <colorScale>
        <cfvo type="min"/>
        <cfvo type="max"/>
        <color rgb="FFFCFCFF"/>
        <color rgb="FF63BE7B"/>
      </colorScale>
    </cfRule>
    <cfRule type="colorScale" priority="9245">
      <colorScale>
        <cfvo type="min"/>
        <cfvo type="max"/>
        <color rgb="FFFCFCFF"/>
        <color rgb="FF63BE7B"/>
      </colorScale>
    </cfRule>
    <cfRule type="colorScale" priority="9246">
      <colorScale>
        <cfvo type="min"/>
        <cfvo type="percentile" val="50"/>
        <cfvo type="max"/>
        <color rgb="FFF8696B"/>
        <color rgb="FFFFEB84"/>
        <color rgb="FF63BE7B"/>
      </colorScale>
    </cfRule>
    <cfRule type="colorScale" priority="9247">
      <colorScale>
        <cfvo type="min"/>
        <cfvo type="max"/>
        <color rgb="FFFFEF9C"/>
        <color rgb="FF63BE7B"/>
      </colorScale>
    </cfRule>
  </conditionalFormatting>
  <conditionalFormatting sqref="J7">
    <cfRule type="colorScale" priority="9225">
      <colorScale>
        <cfvo type="min"/>
        <cfvo type="max"/>
        <color rgb="FFFCFCFF"/>
        <color rgb="FF63BE7B"/>
      </colorScale>
    </cfRule>
  </conditionalFormatting>
  <conditionalFormatting sqref="J7">
    <cfRule type="colorScale" priority="9232">
      <colorScale>
        <cfvo type="min"/>
        <cfvo type="percentile" val="50"/>
        <cfvo type="max"/>
        <color rgb="FFF8696B"/>
        <color rgb="FFFCFCFF"/>
        <color rgb="FF63BE7B"/>
      </colorScale>
    </cfRule>
    <cfRule type="colorScale" priority="9233">
      <colorScale>
        <cfvo type="min"/>
        <cfvo type="max"/>
        <color rgb="FFFCFCFF"/>
        <color rgb="FF63BE7B"/>
      </colorScale>
    </cfRule>
  </conditionalFormatting>
  <conditionalFormatting sqref="J7">
    <cfRule type="colorScale" priority="9234">
      <colorScale>
        <cfvo type="min"/>
        <cfvo type="percentile" val="50"/>
        <cfvo type="max"/>
        <color rgb="FFF8696B"/>
        <color rgb="FFFCFCFF"/>
        <color rgb="FF63BE7B"/>
      </colorScale>
    </cfRule>
  </conditionalFormatting>
  <conditionalFormatting sqref="J7">
    <cfRule type="colorScale" priority="9224">
      <colorScale>
        <cfvo type="min"/>
        <cfvo type="max"/>
        <color rgb="FFFCFCFF"/>
        <color rgb="FF63BE7B"/>
      </colorScale>
    </cfRule>
  </conditionalFormatting>
  <conditionalFormatting sqref="J7">
    <cfRule type="colorScale" priority="9226">
      <colorScale>
        <cfvo type="min"/>
        <cfvo type="max"/>
        <color rgb="FFFCFCFF"/>
        <color rgb="FF63BE7B"/>
      </colorScale>
    </cfRule>
  </conditionalFormatting>
  <conditionalFormatting sqref="J7">
    <cfRule type="colorScale" priority="9227">
      <colorScale>
        <cfvo type="min"/>
        <cfvo type="max"/>
        <color rgb="FFFCFCFF"/>
        <color rgb="FF63BE7B"/>
      </colorScale>
    </cfRule>
  </conditionalFormatting>
  <conditionalFormatting sqref="J7">
    <cfRule type="colorScale" priority="9228">
      <colorScale>
        <cfvo type="min"/>
        <cfvo type="max"/>
        <color rgb="FFFCFCFF"/>
        <color rgb="FF63BE7B"/>
      </colorScale>
    </cfRule>
    <cfRule type="colorScale" priority="9229">
      <colorScale>
        <cfvo type="min"/>
        <cfvo type="max"/>
        <color rgb="FFFCFCFF"/>
        <color rgb="FF63BE7B"/>
      </colorScale>
    </cfRule>
    <cfRule type="colorScale" priority="9230">
      <colorScale>
        <cfvo type="min"/>
        <cfvo type="percentile" val="50"/>
        <cfvo type="max"/>
        <color rgb="FFF8696B"/>
        <color rgb="FFFFEB84"/>
        <color rgb="FF63BE7B"/>
      </colorScale>
    </cfRule>
    <cfRule type="colorScale" priority="9231">
      <colorScale>
        <cfvo type="min"/>
        <cfvo type="max"/>
        <color rgb="FFFFEF9C"/>
        <color rgb="FF63BE7B"/>
      </colorScale>
    </cfRule>
  </conditionalFormatting>
  <conditionalFormatting sqref="K7">
    <cfRule type="colorScale" priority="9209">
      <colorScale>
        <cfvo type="min"/>
        <cfvo type="max"/>
        <color rgb="FFFCFCFF"/>
        <color rgb="FF63BE7B"/>
      </colorScale>
    </cfRule>
  </conditionalFormatting>
  <conditionalFormatting sqref="K7">
    <cfRule type="colorScale" priority="9216">
      <colorScale>
        <cfvo type="min"/>
        <cfvo type="percentile" val="50"/>
        <cfvo type="max"/>
        <color rgb="FFF8696B"/>
        <color rgb="FFFCFCFF"/>
        <color rgb="FF63BE7B"/>
      </colorScale>
    </cfRule>
    <cfRule type="colorScale" priority="9217">
      <colorScale>
        <cfvo type="min"/>
        <cfvo type="max"/>
        <color rgb="FFFCFCFF"/>
        <color rgb="FF63BE7B"/>
      </colorScale>
    </cfRule>
  </conditionalFormatting>
  <conditionalFormatting sqref="K7">
    <cfRule type="colorScale" priority="9218">
      <colorScale>
        <cfvo type="min"/>
        <cfvo type="percentile" val="50"/>
        <cfvo type="max"/>
        <color rgb="FFF8696B"/>
        <color rgb="FFFCFCFF"/>
        <color rgb="FF63BE7B"/>
      </colorScale>
    </cfRule>
  </conditionalFormatting>
  <conditionalFormatting sqref="K7">
    <cfRule type="colorScale" priority="9208">
      <colorScale>
        <cfvo type="min"/>
        <cfvo type="max"/>
        <color rgb="FFFCFCFF"/>
        <color rgb="FF63BE7B"/>
      </colorScale>
    </cfRule>
  </conditionalFormatting>
  <conditionalFormatting sqref="K7">
    <cfRule type="colorScale" priority="9210">
      <colorScale>
        <cfvo type="min"/>
        <cfvo type="max"/>
        <color rgb="FFFCFCFF"/>
        <color rgb="FF63BE7B"/>
      </colorScale>
    </cfRule>
  </conditionalFormatting>
  <conditionalFormatting sqref="K7">
    <cfRule type="colorScale" priority="9211">
      <colorScale>
        <cfvo type="min"/>
        <cfvo type="max"/>
        <color rgb="FFFCFCFF"/>
        <color rgb="FF63BE7B"/>
      </colorScale>
    </cfRule>
  </conditionalFormatting>
  <conditionalFormatting sqref="K7">
    <cfRule type="colorScale" priority="9212">
      <colorScale>
        <cfvo type="min"/>
        <cfvo type="max"/>
        <color rgb="FFFCFCFF"/>
        <color rgb="FF63BE7B"/>
      </colorScale>
    </cfRule>
    <cfRule type="colorScale" priority="9213">
      <colorScale>
        <cfvo type="min"/>
        <cfvo type="max"/>
        <color rgb="FFFCFCFF"/>
        <color rgb="FF63BE7B"/>
      </colorScale>
    </cfRule>
    <cfRule type="colorScale" priority="9214">
      <colorScale>
        <cfvo type="min"/>
        <cfvo type="percentile" val="50"/>
        <cfvo type="max"/>
        <color rgb="FFF8696B"/>
        <color rgb="FFFFEB84"/>
        <color rgb="FF63BE7B"/>
      </colorScale>
    </cfRule>
    <cfRule type="colorScale" priority="9215">
      <colorScale>
        <cfvo type="min"/>
        <cfvo type="max"/>
        <color rgb="FFFFEF9C"/>
        <color rgb="FF63BE7B"/>
      </colorScale>
    </cfRule>
  </conditionalFormatting>
  <conditionalFormatting sqref="L7">
    <cfRule type="colorScale" priority="9193">
      <colorScale>
        <cfvo type="min"/>
        <cfvo type="max"/>
        <color rgb="FFFCFCFF"/>
        <color rgb="FF63BE7B"/>
      </colorScale>
    </cfRule>
  </conditionalFormatting>
  <conditionalFormatting sqref="L7">
    <cfRule type="colorScale" priority="9200">
      <colorScale>
        <cfvo type="min"/>
        <cfvo type="percentile" val="50"/>
        <cfvo type="max"/>
        <color rgb="FFF8696B"/>
        <color rgb="FFFCFCFF"/>
        <color rgb="FF63BE7B"/>
      </colorScale>
    </cfRule>
    <cfRule type="colorScale" priority="9201">
      <colorScale>
        <cfvo type="min"/>
        <cfvo type="max"/>
        <color rgb="FFFCFCFF"/>
        <color rgb="FF63BE7B"/>
      </colorScale>
    </cfRule>
  </conditionalFormatting>
  <conditionalFormatting sqref="L7">
    <cfRule type="colorScale" priority="9202">
      <colorScale>
        <cfvo type="min"/>
        <cfvo type="percentile" val="50"/>
        <cfvo type="max"/>
        <color rgb="FFF8696B"/>
        <color rgb="FFFCFCFF"/>
        <color rgb="FF63BE7B"/>
      </colorScale>
    </cfRule>
  </conditionalFormatting>
  <conditionalFormatting sqref="L7">
    <cfRule type="colorScale" priority="9192">
      <colorScale>
        <cfvo type="min"/>
        <cfvo type="max"/>
        <color rgb="FFFCFCFF"/>
        <color rgb="FF63BE7B"/>
      </colorScale>
    </cfRule>
  </conditionalFormatting>
  <conditionalFormatting sqref="L7">
    <cfRule type="colorScale" priority="9194">
      <colorScale>
        <cfvo type="min"/>
        <cfvo type="max"/>
        <color rgb="FFFCFCFF"/>
        <color rgb="FF63BE7B"/>
      </colorScale>
    </cfRule>
  </conditionalFormatting>
  <conditionalFormatting sqref="L7">
    <cfRule type="colorScale" priority="9195">
      <colorScale>
        <cfvo type="min"/>
        <cfvo type="max"/>
        <color rgb="FFFCFCFF"/>
        <color rgb="FF63BE7B"/>
      </colorScale>
    </cfRule>
  </conditionalFormatting>
  <conditionalFormatting sqref="L7">
    <cfRule type="colorScale" priority="9196">
      <colorScale>
        <cfvo type="min"/>
        <cfvo type="max"/>
        <color rgb="FFFCFCFF"/>
        <color rgb="FF63BE7B"/>
      </colorScale>
    </cfRule>
    <cfRule type="colorScale" priority="9197">
      <colorScale>
        <cfvo type="min"/>
        <cfvo type="max"/>
        <color rgb="FFFCFCFF"/>
        <color rgb="FF63BE7B"/>
      </colorScale>
    </cfRule>
    <cfRule type="colorScale" priority="9198">
      <colorScale>
        <cfvo type="min"/>
        <cfvo type="percentile" val="50"/>
        <cfvo type="max"/>
        <color rgb="FFF8696B"/>
        <color rgb="FFFFEB84"/>
        <color rgb="FF63BE7B"/>
      </colorScale>
    </cfRule>
    <cfRule type="colorScale" priority="9199">
      <colorScale>
        <cfvo type="min"/>
        <cfvo type="max"/>
        <color rgb="FFFFEF9C"/>
        <color rgb="FF63BE7B"/>
      </colorScale>
    </cfRule>
  </conditionalFormatting>
  <conditionalFormatting sqref="M7">
    <cfRule type="colorScale" priority="9177">
      <colorScale>
        <cfvo type="min"/>
        <cfvo type="max"/>
        <color rgb="FFFCFCFF"/>
        <color rgb="FF63BE7B"/>
      </colorScale>
    </cfRule>
  </conditionalFormatting>
  <conditionalFormatting sqref="M7">
    <cfRule type="colorScale" priority="9184">
      <colorScale>
        <cfvo type="min"/>
        <cfvo type="percentile" val="50"/>
        <cfvo type="max"/>
        <color rgb="FFF8696B"/>
        <color rgb="FFFCFCFF"/>
        <color rgb="FF63BE7B"/>
      </colorScale>
    </cfRule>
    <cfRule type="colorScale" priority="9185">
      <colorScale>
        <cfvo type="min"/>
        <cfvo type="max"/>
        <color rgb="FFFCFCFF"/>
        <color rgb="FF63BE7B"/>
      </colorScale>
    </cfRule>
  </conditionalFormatting>
  <conditionalFormatting sqref="M7">
    <cfRule type="colorScale" priority="9186">
      <colorScale>
        <cfvo type="min"/>
        <cfvo type="percentile" val="50"/>
        <cfvo type="max"/>
        <color rgb="FFF8696B"/>
        <color rgb="FFFCFCFF"/>
        <color rgb="FF63BE7B"/>
      </colorScale>
    </cfRule>
  </conditionalFormatting>
  <conditionalFormatting sqref="M7">
    <cfRule type="colorScale" priority="9176">
      <colorScale>
        <cfvo type="min"/>
        <cfvo type="max"/>
        <color rgb="FFFCFCFF"/>
        <color rgb="FF63BE7B"/>
      </colorScale>
    </cfRule>
  </conditionalFormatting>
  <conditionalFormatting sqref="M7">
    <cfRule type="colorScale" priority="9178">
      <colorScale>
        <cfvo type="min"/>
        <cfvo type="max"/>
        <color rgb="FFFCFCFF"/>
        <color rgb="FF63BE7B"/>
      </colorScale>
    </cfRule>
  </conditionalFormatting>
  <conditionalFormatting sqref="M7">
    <cfRule type="colorScale" priority="9179">
      <colorScale>
        <cfvo type="min"/>
        <cfvo type="max"/>
        <color rgb="FFFCFCFF"/>
        <color rgb="FF63BE7B"/>
      </colorScale>
    </cfRule>
  </conditionalFormatting>
  <conditionalFormatting sqref="M7">
    <cfRule type="colorScale" priority="9180">
      <colorScale>
        <cfvo type="min"/>
        <cfvo type="max"/>
        <color rgb="FFFCFCFF"/>
        <color rgb="FF63BE7B"/>
      </colorScale>
    </cfRule>
    <cfRule type="colorScale" priority="9181">
      <colorScale>
        <cfvo type="min"/>
        <cfvo type="max"/>
        <color rgb="FFFCFCFF"/>
        <color rgb="FF63BE7B"/>
      </colorScale>
    </cfRule>
    <cfRule type="colorScale" priority="9182">
      <colorScale>
        <cfvo type="min"/>
        <cfvo type="percentile" val="50"/>
        <cfvo type="max"/>
        <color rgb="FFF8696B"/>
        <color rgb="FFFFEB84"/>
        <color rgb="FF63BE7B"/>
      </colorScale>
    </cfRule>
    <cfRule type="colorScale" priority="9183">
      <colorScale>
        <cfvo type="min"/>
        <cfvo type="max"/>
        <color rgb="FFFFEF9C"/>
        <color rgb="FF63BE7B"/>
      </colorScale>
    </cfRule>
  </conditionalFormatting>
  <conditionalFormatting sqref="N7">
    <cfRule type="colorScale" priority="9161">
      <colorScale>
        <cfvo type="min"/>
        <cfvo type="max"/>
        <color rgb="FFFCFCFF"/>
        <color rgb="FF63BE7B"/>
      </colorScale>
    </cfRule>
  </conditionalFormatting>
  <conditionalFormatting sqref="N7">
    <cfRule type="colorScale" priority="9168">
      <colorScale>
        <cfvo type="min"/>
        <cfvo type="percentile" val="50"/>
        <cfvo type="max"/>
        <color rgb="FFF8696B"/>
        <color rgb="FFFCFCFF"/>
        <color rgb="FF63BE7B"/>
      </colorScale>
    </cfRule>
    <cfRule type="colorScale" priority="9169">
      <colorScale>
        <cfvo type="min"/>
        <cfvo type="max"/>
        <color rgb="FFFCFCFF"/>
        <color rgb="FF63BE7B"/>
      </colorScale>
    </cfRule>
  </conditionalFormatting>
  <conditionalFormatting sqref="N7">
    <cfRule type="colorScale" priority="9170">
      <colorScale>
        <cfvo type="min"/>
        <cfvo type="percentile" val="50"/>
        <cfvo type="max"/>
        <color rgb="FFF8696B"/>
        <color rgb="FFFCFCFF"/>
        <color rgb="FF63BE7B"/>
      </colorScale>
    </cfRule>
  </conditionalFormatting>
  <conditionalFormatting sqref="N7">
    <cfRule type="colorScale" priority="9160">
      <colorScale>
        <cfvo type="min"/>
        <cfvo type="max"/>
        <color rgb="FFFCFCFF"/>
        <color rgb="FF63BE7B"/>
      </colorScale>
    </cfRule>
  </conditionalFormatting>
  <conditionalFormatting sqref="N7">
    <cfRule type="colorScale" priority="9162">
      <colorScale>
        <cfvo type="min"/>
        <cfvo type="max"/>
        <color rgb="FFFCFCFF"/>
        <color rgb="FF63BE7B"/>
      </colorScale>
    </cfRule>
  </conditionalFormatting>
  <conditionalFormatting sqref="N7">
    <cfRule type="colorScale" priority="9163">
      <colorScale>
        <cfvo type="min"/>
        <cfvo type="max"/>
        <color rgb="FFFCFCFF"/>
        <color rgb="FF63BE7B"/>
      </colorScale>
    </cfRule>
  </conditionalFormatting>
  <conditionalFormatting sqref="N7">
    <cfRule type="colorScale" priority="9164">
      <colorScale>
        <cfvo type="min"/>
        <cfvo type="max"/>
        <color rgb="FFFCFCFF"/>
        <color rgb="FF63BE7B"/>
      </colorScale>
    </cfRule>
    <cfRule type="colorScale" priority="9165">
      <colorScale>
        <cfvo type="min"/>
        <cfvo type="max"/>
        <color rgb="FFFCFCFF"/>
        <color rgb="FF63BE7B"/>
      </colorScale>
    </cfRule>
    <cfRule type="colorScale" priority="9166">
      <colorScale>
        <cfvo type="min"/>
        <cfvo type="percentile" val="50"/>
        <cfvo type="max"/>
        <color rgb="FFF8696B"/>
        <color rgb="FFFFEB84"/>
        <color rgb="FF63BE7B"/>
      </colorScale>
    </cfRule>
    <cfRule type="colorScale" priority="9167">
      <colorScale>
        <cfvo type="min"/>
        <cfvo type="max"/>
        <color rgb="FFFFEF9C"/>
        <color rgb="FF63BE7B"/>
      </colorScale>
    </cfRule>
  </conditionalFormatting>
  <conditionalFormatting sqref="S8">
    <cfRule type="colorScale" priority="8837">
      <colorScale>
        <cfvo type="min"/>
        <cfvo type="percentile" val="50"/>
        <cfvo type="max"/>
        <color rgb="FFF8696B"/>
        <color rgb="FFFCFCFF"/>
        <color rgb="FF63BE7B"/>
      </colorScale>
    </cfRule>
  </conditionalFormatting>
  <conditionalFormatting sqref="D8">
    <cfRule type="colorScale" priority="8838">
      <colorScale>
        <cfvo type="min"/>
        <cfvo type="percentile" val="50"/>
        <cfvo type="max"/>
        <color rgb="FFF8696B"/>
        <color rgb="FFFCFCFF"/>
        <color rgb="FF63BE7B"/>
      </colorScale>
    </cfRule>
  </conditionalFormatting>
  <conditionalFormatting sqref="E8:N8">
    <cfRule type="colorScale" priority="8839">
      <colorScale>
        <cfvo type="min"/>
        <cfvo type="max"/>
        <color rgb="FFFCFCFF"/>
        <color rgb="FF63BE7B"/>
      </colorScale>
    </cfRule>
  </conditionalFormatting>
  <conditionalFormatting sqref="O8">
    <cfRule type="colorScale" priority="8840">
      <colorScale>
        <cfvo type="min"/>
        <cfvo type="percentile" val="50"/>
        <cfvo type="max"/>
        <color rgb="FF63BE7B"/>
        <color rgb="FFFCFCFF"/>
        <color rgb="FFF8696B"/>
      </colorScale>
    </cfRule>
  </conditionalFormatting>
  <conditionalFormatting sqref="P8">
    <cfRule type="colorScale" priority="8841">
      <colorScale>
        <cfvo type="min"/>
        <cfvo type="percentile" val="50"/>
        <cfvo type="max"/>
        <color rgb="FF63BE7B"/>
        <color rgb="FFFCFCFF"/>
        <color rgb="FFF8696B"/>
      </colorScale>
    </cfRule>
  </conditionalFormatting>
  <conditionalFormatting sqref="Q8">
    <cfRule type="colorScale" priority="8842">
      <colorScale>
        <cfvo type="min"/>
        <cfvo type="percentile" val="50"/>
        <cfvo type="max"/>
        <color rgb="FFF8696B"/>
        <color rgb="FFFCFCFF"/>
        <color rgb="FF63BE7B"/>
      </colorScale>
    </cfRule>
  </conditionalFormatting>
  <conditionalFormatting sqref="R8">
    <cfRule type="colorScale" priority="8843">
      <colorScale>
        <cfvo type="min"/>
        <cfvo type="percentile" val="50"/>
        <cfvo type="max"/>
        <color rgb="FFF8696B"/>
        <color rgb="FFFCFCFF"/>
        <color rgb="FF63BE7B"/>
      </colorScale>
    </cfRule>
    <cfRule type="colorScale" priority="8844">
      <colorScale>
        <cfvo type="min"/>
        <cfvo type="max"/>
        <color rgb="FFFCFCFF"/>
        <color rgb="FF63BE7B"/>
      </colorScale>
    </cfRule>
  </conditionalFormatting>
  <conditionalFormatting sqref="S8">
    <cfRule type="colorScale" priority="8845">
      <colorScale>
        <cfvo type="min"/>
        <cfvo type="percentile" val="50"/>
        <cfvo type="max"/>
        <color rgb="FFF8696B"/>
        <color rgb="FFFCFCFF"/>
        <color rgb="FF63BE7B"/>
      </colorScale>
    </cfRule>
  </conditionalFormatting>
  <conditionalFormatting sqref="T8">
    <cfRule type="colorScale" priority="8846">
      <colorScale>
        <cfvo type="min"/>
        <cfvo type="percentile" val="50"/>
        <cfvo type="max"/>
        <color rgb="FFF8696B"/>
        <color rgb="FFFCFCFF"/>
        <color rgb="FF63BE7B"/>
      </colorScale>
    </cfRule>
  </conditionalFormatting>
  <conditionalFormatting sqref="U8">
    <cfRule type="colorScale" priority="8847">
      <colorScale>
        <cfvo type="min"/>
        <cfvo type="percentile" val="50"/>
        <cfvo type="max"/>
        <color rgb="FFF8696B"/>
        <color rgb="FFFCFCFF"/>
        <color rgb="FF63BE7B"/>
      </colorScale>
    </cfRule>
  </conditionalFormatting>
  <conditionalFormatting sqref="V8">
    <cfRule type="colorScale" priority="8848">
      <colorScale>
        <cfvo type="min"/>
        <cfvo type="percentile" val="50"/>
        <cfvo type="max"/>
        <color rgb="FF63BE7B"/>
        <color rgb="FFFCFCFF"/>
        <color rgb="FFF8696B"/>
      </colorScale>
    </cfRule>
  </conditionalFormatting>
  <conditionalFormatting sqref="W8">
    <cfRule type="colorScale" priority="8849">
      <colorScale>
        <cfvo type="min"/>
        <cfvo type="percentile" val="50"/>
        <cfvo type="max"/>
        <color rgb="FF63BE7B"/>
        <color rgb="FFFCFCFF"/>
        <color rgb="FFF8696B"/>
      </colorScale>
    </cfRule>
  </conditionalFormatting>
  <conditionalFormatting sqref="D8">
    <cfRule type="colorScale" priority="8850">
      <colorScale>
        <cfvo type="min"/>
        <cfvo type="percentile" val="50"/>
        <cfvo type="max"/>
        <color rgb="FFF8696B"/>
        <color rgb="FFFCFCFF"/>
        <color rgb="FF63BE7B"/>
      </colorScale>
    </cfRule>
  </conditionalFormatting>
  <conditionalFormatting sqref="O8">
    <cfRule type="colorScale" priority="8851">
      <colorScale>
        <cfvo type="min"/>
        <cfvo type="percentile" val="50"/>
        <cfvo type="max"/>
        <color rgb="FF63BE7B"/>
        <color rgb="FFFCFCFF"/>
        <color rgb="FFF8696B"/>
      </colorScale>
    </cfRule>
  </conditionalFormatting>
  <conditionalFormatting sqref="P8">
    <cfRule type="colorScale" priority="8852">
      <colorScale>
        <cfvo type="min"/>
        <cfvo type="percentile" val="50"/>
        <cfvo type="max"/>
        <color rgb="FF63BE7B"/>
        <color rgb="FFFCFCFF"/>
        <color rgb="FFF8696B"/>
      </colorScale>
    </cfRule>
  </conditionalFormatting>
  <conditionalFormatting sqref="Q8">
    <cfRule type="colorScale" priority="8853">
      <colorScale>
        <cfvo type="min"/>
        <cfvo type="percentile" val="50"/>
        <cfvo type="max"/>
        <color rgb="FFF8696B"/>
        <color rgb="FFFCFCFF"/>
        <color rgb="FF63BE7B"/>
      </colorScale>
    </cfRule>
  </conditionalFormatting>
  <conditionalFormatting sqref="R8">
    <cfRule type="colorScale" priority="8854">
      <colorScale>
        <cfvo type="min"/>
        <cfvo type="max"/>
        <color rgb="FFFCFCFF"/>
        <color rgb="FF63BE7B"/>
      </colorScale>
    </cfRule>
    <cfRule type="colorScale" priority="8855">
      <colorScale>
        <cfvo type="min"/>
        <cfvo type="percentile" val="50"/>
        <cfvo type="max"/>
        <color rgb="FFF8696B"/>
        <color rgb="FFFCFCFF"/>
        <color rgb="FF63BE7B"/>
      </colorScale>
    </cfRule>
  </conditionalFormatting>
  <conditionalFormatting sqref="S8">
    <cfRule type="colorScale" priority="8856">
      <colorScale>
        <cfvo type="min"/>
        <cfvo type="percentile" val="50"/>
        <cfvo type="max"/>
        <color rgb="FFF8696B"/>
        <color rgb="FFFCFCFF"/>
        <color rgb="FF63BE7B"/>
      </colorScale>
    </cfRule>
  </conditionalFormatting>
  <conditionalFormatting sqref="T8">
    <cfRule type="colorScale" priority="8857">
      <colorScale>
        <cfvo type="min"/>
        <cfvo type="percentile" val="50"/>
        <cfvo type="max"/>
        <color rgb="FFF8696B"/>
        <color rgb="FFFCFCFF"/>
        <color rgb="FF63BE7B"/>
      </colorScale>
    </cfRule>
  </conditionalFormatting>
  <conditionalFormatting sqref="U8">
    <cfRule type="colorScale" priority="8858">
      <colorScale>
        <cfvo type="min"/>
        <cfvo type="percentile" val="50"/>
        <cfvo type="max"/>
        <color rgb="FFF8696B"/>
        <color rgb="FFFCFCFF"/>
        <color rgb="FF63BE7B"/>
      </colorScale>
    </cfRule>
  </conditionalFormatting>
  <conditionalFormatting sqref="V8">
    <cfRule type="colorScale" priority="8859">
      <colorScale>
        <cfvo type="min"/>
        <cfvo type="percentile" val="50"/>
        <cfvo type="max"/>
        <color rgb="FF63BE7B"/>
        <color rgb="FFFCFCFF"/>
        <color rgb="FFF8696B"/>
      </colorScale>
    </cfRule>
  </conditionalFormatting>
  <conditionalFormatting sqref="E8:N8">
    <cfRule type="colorScale" priority="8860">
      <colorScale>
        <cfvo type="min"/>
        <cfvo type="max"/>
        <color rgb="FFFCFCFF"/>
        <color rgb="FF63BE7B"/>
      </colorScale>
    </cfRule>
  </conditionalFormatting>
  <conditionalFormatting sqref="W8">
    <cfRule type="colorScale" priority="8861">
      <colorScale>
        <cfvo type="min"/>
        <cfvo type="percentile" val="50"/>
        <cfvo type="max"/>
        <color rgb="FF63BE7B"/>
        <color rgb="FFFCFCFF"/>
        <color rgb="FFF8696B"/>
      </colorScale>
    </cfRule>
  </conditionalFormatting>
  <conditionalFormatting sqref="D8">
    <cfRule type="colorScale" priority="8774">
      <colorScale>
        <cfvo type="min"/>
        <cfvo type="percentile" val="50"/>
        <cfvo type="max"/>
        <color rgb="FFF8696B"/>
        <color rgb="FFFCFCFF"/>
        <color rgb="FF63BE7B"/>
      </colorScale>
    </cfRule>
  </conditionalFormatting>
  <conditionalFormatting sqref="D8">
    <cfRule type="colorScale" priority="8775">
      <colorScale>
        <cfvo type="min"/>
        <cfvo type="percentile" val="50"/>
        <cfvo type="max"/>
        <color rgb="FFF8696B"/>
        <color rgb="FFFCFCFF"/>
        <color rgb="FF63BE7B"/>
      </colorScale>
    </cfRule>
  </conditionalFormatting>
  <conditionalFormatting sqref="O8">
    <cfRule type="colorScale" priority="8776">
      <colorScale>
        <cfvo type="min"/>
        <cfvo type="percentile" val="50"/>
        <cfvo type="max"/>
        <color rgb="FF63BE7B"/>
        <color rgb="FFFCFCFF"/>
        <color rgb="FFF8696B"/>
      </colorScale>
    </cfRule>
  </conditionalFormatting>
  <conditionalFormatting sqref="V8">
    <cfRule type="colorScale" priority="8777">
      <colorScale>
        <cfvo type="min"/>
        <cfvo type="max"/>
        <color rgb="FFFFEF9C"/>
        <color rgb="FF63BE7B"/>
      </colorScale>
    </cfRule>
  </conditionalFormatting>
  <conditionalFormatting sqref="U8:W8">
    <cfRule type="colorScale" priority="8778">
      <colorScale>
        <cfvo type="min"/>
        <cfvo type="max"/>
        <color rgb="FFFFEF9C"/>
        <color rgb="FF63BE7B"/>
      </colorScale>
    </cfRule>
  </conditionalFormatting>
  <conditionalFormatting sqref="D8">
    <cfRule type="colorScale" priority="8779">
      <colorScale>
        <cfvo type="min"/>
        <cfvo type="percentile" val="50"/>
        <cfvo type="max"/>
        <color rgb="FFF8696B"/>
        <color rgb="FFFCFCFF"/>
        <color rgb="FF63BE7B"/>
      </colorScale>
    </cfRule>
  </conditionalFormatting>
  <conditionalFormatting sqref="E8">
    <cfRule type="colorScale" priority="8780">
      <colorScale>
        <cfvo type="min"/>
        <cfvo type="max"/>
        <color rgb="FFFCFCFF"/>
        <color rgb="FF63BE7B"/>
      </colorScale>
    </cfRule>
  </conditionalFormatting>
  <conditionalFormatting sqref="E8">
    <cfRule type="colorScale" priority="8781">
      <colorScale>
        <cfvo type="min"/>
        <cfvo type="percentile" val="50"/>
        <cfvo type="max"/>
        <color rgb="FFF8696B"/>
        <color rgb="FFFCFCFF"/>
        <color rgb="FF63BE7B"/>
      </colorScale>
    </cfRule>
    <cfRule type="colorScale" priority="8782">
      <colorScale>
        <cfvo type="min"/>
        <cfvo type="max"/>
        <color rgb="FFFCFCFF"/>
        <color rgb="FF63BE7B"/>
      </colorScale>
    </cfRule>
    <cfRule type="colorScale" priority="8783">
      <colorScale>
        <cfvo type="min"/>
        <cfvo type="percentile" val="50"/>
        <cfvo type="max"/>
        <color rgb="FFF8696B"/>
        <color rgb="FFFCFCFF"/>
        <color rgb="FF63BE7B"/>
      </colorScale>
    </cfRule>
  </conditionalFormatting>
  <conditionalFormatting sqref="O8">
    <cfRule type="colorScale" priority="8784">
      <colorScale>
        <cfvo type="min"/>
        <cfvo type="percentile" val="50"/>
        <cfvo type="max"/>
        <color rgb="FF63BE7B"/>
        <color rgb="FFFCFCFF"/>
        <color rgb="FFF8696B"/>
      </colorScale>
    </cfRule>
  </conditionalFormatting>
  <conditionalFormatting sqref="P8">
    <cfRule type="colorScale" priority="8785">
      <colorScale>
        <cfvo type="min"/>
        <cfvo type="percentile" val="50"/>
        <cfvo type="max"/>
        <color rgb="FF63BE7B"/>
        <color rgb="FFFCFCFF"/>
        <color rgb="FFF8696B"/>
      </colorScale>
    </cfRule>
    <cfRule type="colorScale" priority="8786">
      <colorScale>
        <cfvo type="min"/>
        <cfvo type="percentile" val="50"/>
        <cfvo type="max"/>
        <color rgb="FF63BE7B"/>
        <color rgb="FFFCFCFF"/>
        <color rgb="FFF8696B"/>
      </colorScale>
    </cfRule>
    <cfRule type="colorScale" priority="8787">
      <colorScale>
        <cfvo type="min"/>
        <cfvo type="max"/>
        <color rgb="FFFCFCFF"/>
        <color rgb="FFF8696B"/>
      </colorScale>
    </cfRule>
  </conditionalFormatting>
  <conditionalFormatting sqref="P8">
    <cfRule type="colorScale" priority="8788">
      <colorScale>
        <cfvo type="min"/>
        <cfvo type="percentile" val="50"/>
        <cfvo type="max"/>
        <color rgb="FF63BE7B"/>
        <color rgb="FFFCFCFF"/>
        <color rgb="FFF8696B"/>
      </colorScale>
    </cfRule>
  </conditionalFormatting>
  <conditionalFormatting sqref="Q8">
    <cfRule type="colorScale" priority="8789">
      <colorScale>
        <cfvo type="min"/>
        <cfvo type="percentile" val="50"/>
        <cfvo type="max"/>
        <color rgb="FFF8696B"/>
        <color rgb="FFFCFCFF"/>
        <color rgb="FF63BE7B"/>
      </colorScale>
    </cfRule>
    <cfRule type="colorScale" priority="8790">
      <colorScale>
        <cfvo type="min"/>
        <cfvo type="max"/>
        <color rgb="FFFFEF9C"/>
        <color rgb="FF63BE7B"/>
      </colorScale>
    </cfRule>
    <cfRule type="colorScale" priority="8791">
      <colorScale>
        <cfvo type="min"/>
        <cfvo type="max"/>
        <color rgb="FFFCFCFF"/>
        <color rgb="FF63BE7B"/>
      </colorScale>
    </cfRule>
    <cfRule type="colorScale" priority="8792">
      <colorScale>
        <cfvo type="min"/>
        <cfvo type="max"/>
        <color rgb="FFFCFCFF"/>
        <color rgb="FF63BE7B"/>
      </colorScale>
    </cfRule>
    <cfRule type="colorScale" priority="8793">
      <colorScale>
        <cfvo type="min"/>
        <cfvo type="percentile" val="50"/>
        <cfvo type="max"/>
        <color rgb="FFF8696B"/>
        <color rgb="FFFCFCFF"/>
        <color rgb="FF63BE7B"/>
      </colorScale>
    </cfRule>
  </conditionalFormatting>
  <conditionalFormatting sqref="Q8">
    <cfRule type="colorScale" priority="8794">
      <colorScale>
        <cfvo type="min"/>
        <cfvo type="percentile" val="50"/>
        <cfvo type="max"/>
        <color rgb="FFF8696B"/>
        <color rgb="FFFCFCFF"/>
        <color rgb="FF63BE7B"/>
      </colorScale>
    </cfRule>
    <cfRule type="colorScale" priority="8795">
      <colorScale>
        <cfvo type="min"/>
        <cfvo type="max"/>
        <color rgb="FFFCFCFF"/>
        <color rgb="FF63BE7B"/>
      </colorScale>
    </cfRule>
  </conditionalFormatting>
  <conditionalFormatting sqref="R8">
    <cfRule type="colorScale" priority="8796">
      <colorScale>
        <cfvo type="min"/>
        <cfvo type="max"/>
        <color rgb="FFFCFCFF"/>
        <color rgb="FF63BE7B"/>
      </colorScale>
    </cfRule>
    <cfRule type="colorScale" priority="8797">
      <colorScale>
        <cfvo type="min"/>
        <cfvo type="percentile" val="50"/>
        <cfvo type="max"/>
        <color rgb="FFF8696B"/>
        <color rgb="FFFCFCFF"/>
        <color rgb="FF63BE7B"/>
      </colorScale>
    </cfRule>
  </conditionalFormatting>
  <conditionalFormatting sqref="R8:S8">
    <cfRule type="colorScale" priority="8798">
      <colorScale>
        <cfvo type="min"/>
        <cfvo type="percentile" val="50"/>
        <cfvo type="max"/>
        <color rgb="FFF8696B"/>
        <color rgb="FFFCFCFF"/>
        <color rgb="FF63BE7B"/>
      </colorScale>
    </cfRule>
    <cfRule type="colorScale" priority="8799">
      <colorScale>
        <cfvo type="min"/>
        <cfvo type="max"/>
        <color rgb="FFFCFCFF"/>
        <color rgb="FF63BE7B"/>
      </colorScale>
    </cfRule>
    <cfRule type="colorScale" priority="8800">
      <colorScale>
        <cfvo type="min"/>
        <cfvo type="max"/>
        <color rgb="FFFCFCFF"/>
        <color rgb="FF63BE7B"/>
      </colorScale>
    </cfRule>
  </conditionalFormatting>
  <conditionalFormatting sqref="R8:S8">
    <cfRule type="colorScale" priority="8801">
      <colorScale>
        <cfvo type="min"/>
        <cfvo type="percentile" val="50"/>
        <cfvo type="max"/>
        <color rgb="FFF8696B"/>
        <color rgb="FFFCFCFF"/>
        <color rgb="FF63BE7B"/>
      </colorScale>
    </cfRule>
    <cfRule type="colorScale" priority="8802">
      <colorScale>
        <cfvo type="min"/>
        <cfvo type="max"/>
        <color rgb="FFFCFCFF"/>
        <color rgb="FF63BE7B"/>
      </colorScale>
    </cfRule>
  </conditionalFormatting>
  <conditionalFormatting sqref="S8">
    <cfRule type="colorScale" priority="8803">
      <colorScale>
        <cfvo type="min"/>
        <cfvo type="max"/>
        <color rgb="FFFCFCFF"/>
        <color rgb="FF63BE7B"/>
      </colorScale>
    </cfRule>
    <cfRule type="colorScale" priority="8804">
      <colorScale>
        <cfvo type="min"/>
        <cfvo type="percentile" val="50"/>
        <cfvo type="max"/>
        <color rgb="FFF8696B"/>
        <color rgb="FFFCFCFF"/>
        <color rgb="FF63BE7B"/>
      </colorScale>
    </cfRule>
  </conditionalFormatting>
  <conditionalFormatting sqref="T8">
    <cfRule type="colorScale" priority="8805">
      <colorScale>
        <cfvo type="min"/>
        <cfvo type="percentile" val="50"/>
        <cfvo type="max"/>
        <color rgb="FFF8696B"/>
        <color rgb="FFFCFCFF"/>
        <color rgb="FF63BE7B"/>
      </colorScale>
    </cfRule>
    <cfRule type="colorScale" priority="8806">
      <colorScale>
        <cfvo type="min"/>
        <cfvo type="max"/>
        <color rgb="FFFCFCFF"/>
        <color rgb="FF63BE7B"/>
      </colorScale>
    </cfRule>
    <cfRule type="colorScale" priority="8807">
      <colorScale>
        <cfvo type="min"/>
        <cfvo type="max"/>
        <color rgb="FFFCFCFF"/>
        <color rgb="FF63BE7B"/>
      </colorScale>
    </cfRule>
    <cfRule type="colorScale" priority="8808">
      <colorScale>
        <cfvo type="min"/>
        <cfvo type="max"/>
        <color rgb="FFFCFCFF"/>
        <color rgb="FF63BE7B"/>
      </colorScale>
    </cfRule>
  </conditionalFormatting>
  <conditionalFormatting sqref="T8">
    <cfRule type="colorScale" priority="8809">
      <colorScale>
        <cfvo type="min"/>
        <cfvo type="max"/>
        <color rgb="FFFCFCFF"/>
        <color rgb="FF63BE7B"/>
      </colorScale>
    </cfRule>
    <cfRule type="colorScale" priority="8810">
      <colorScale>
        <cfvo type="min"/>
        <cfvo type="percentile" val="50"/>
        <cfvo type="max"/>
        <color rgb="FFF8696B"/>
        <color rgb="FFFCFCFF"/>
        <color rgb="FF63BE7B"/>
      </colorScale>
    </cfRule>
  </conditionalFormatting>
  <conditionalFormatting sqref="U8">
    <cfRule type="colorScale" priority="8811">
      <colorScale>
        <cfvo type="min"/>
        <cfvo type="percentile" val="50"/>
        <cfvo type="max"/>
        <color rgb="FFF8696B"/>
        <color rgb="FFFCFCFF"/>
        <color rgb="FF63BE7B"/>
      </colorScale>
    </cfRule>
    <cfRule type="colorScale" priority="8812">
      <colorScale>
        <cfvo type="min"/>
        <cfvo type="max"/>
        <color rgb="FFFCFCFF"/>
        <color rgb="FF63BE7B"/>
      </colorScale>
    </cfRule>
  </conditionalFormatting>
  <conditionalFormatting sqref="U8">
    <cfRule type="colorScale" priority="8813">
      <colorScale>
        <cfvo type="min"/>
        <cfvo type="max"/>
        <color rgb="FFFCFCFF"/>
        <color rgb="FF63BE7B"/>
      </colorScale>
    </cfRule>
    <cfRule type="colorScale" priority="8814">
      <colorScale>
        <cfvo type="min"/>
        <cfvo type="percentile" val="50"/>
        <cfvo type="max"/>
        <color rgb="FFF8696B"/>
        <color rgb="FFFCFCFF"/>
        <color rgb="FF63BE7B"/>
      </colorScale>
    </cfRule>
  </conditionalFormatting>
  <conditionalFormatting sqref="V8">
    <cfRule type="colorScale" priority="8815">
      <colorScale>
        <cfvo type="min"/>
        <cfvo type="max"/>
        <color rgb="FFFFEF9C"/>
        <color rgb="FF63BE7B"/>
      </colorScale>
    </cfRule>
  </conditionalFormatting>
  <conditionalFormatting sqref="V8">
    <cfRule type="colorScale" priority="8816">
      <colorScale>
        <cfvo type="min"/>
        <cfvo type="percentile" val="50"/>
        <cfvo type="max"/>
        <color rgb="FF63BE7B"/>
        <color rgb="FFFCFCFF"/>
        <color rgb="FFF8696B"/>
      </colorScale>
    </cfRule>
    <cfRule type="colorScale" priority="8817">
      <colorScale>
        <cfvo type="min"/>
        <cfvo type="percentile" val="50"/>
        <cfvo type="max"/>
        <color rgb="FF63BE7B"/>
        <color rgb="FFFCFCFF"/>
        <color rgb="FFF8696B"/>
      </colorScale>
    </cfRule>
    <cfRule type="colorScale" priority="8818">
      <colorScale>
        <cfvo type="min"/>
        <cfvo type="max"/>
        <color rgb="FF63BE7B"/>
        <color rgb="FFFCFCFF"/>
      </colorScale>
    </cfRule>
    <cfRule type="colorScale" priority="8819">
      <colorScale>
        <cfvo type="min"/>
        <cfvo type="percentile" val="50"/>
        <cfvo type="max"/>
        <color rgb="FF63BE7B"/>
        <color rgb="FFFCFCFF"/>
        <color rgb="FFF8696B"/>
      </colorScale>
    </cfRule>
  </conditionalFormatting>
  <conditionalFormatting sqref="V8">
    <cfRule type="colorScale" priority="8820">
      <colorScale>
        <cfvo type="min"/>
        <cfvo type="max"/>
        <color rgb="FFFFEF9C"/>
        <color rgb="FF63BE7B"/>
      </colorScale>
    </cfRule>
  </conditionalFormatting>
  <conditionalFormatting sqref="W8">
    <cfRule type="colorScale" priority="8821">
      <colorScale>
        <cfvo type="min"/>
        <cfvo type="percentile" val="50"/>
        <cfvo type="max"/>
        <color rgb="FF63BE7B"/>
        <color rgb="FFFCFCFF"/>
        <color rgb="FFF8696B"/>
      </colorScale>
    </cfRule>
    <cfRule type="colorScale" priority="8822">
      <colorScale>
        <cfvo type="min"/>
        <cfvo type="max"/>
        <color rgb="FF63BE7B"/>
        <color rgb="FFFCFCFF"/>
      </colorScale>
    </cfRule>
    <cfRule type="colorScale" priority="8823">
      <colorScale>
        <cfvo type="min"/>
        <cfvo type="percentile" val="50"/>
        <cfvo type="max"/>
        <color rgb="FF63BE7B"/>
        <color rgb="FFFCFCFF"/>
        <color rgb="FFF8696B"/>
      </colorScale>
    </cfRule>
  </conditionalFormatting>
  <conditionalFormatting sqref="W8">
    <cfRule type="colorScale" priority="8824">
      <colorScale>
        <cfvo type="min"/>
        <cfvo type="percentile" val="50"/>
        <cfvo type="max"/>
        <color rgb="FF63BE7B"/>
        <color rgb="FFFCFCFF"/>
        <color rgb="FFF8696B"/>
      </colorScale>
    </cfRule>
  </conditionalFormatting>
  <conditionalFormatting sqref="D8">
    <cfRule type="colorScale" priority="8825">
      <colorScale>
        <cfvo type="min"/>
        <cfvo type="percentile" val="50"/>
        <cfvo type="max"/>
        <color rgb="FFF8696B"/>
        <color rgb="FFFCFCFF"/>
        <color rgb="FF63BE7B"/>
      </colorScale>
    </cfRule>
  </conditionalFormatting>
  <conditionalFormatting sqref="E8">
    <cfRule type="colorScale" priority="8826">
      <colorScale>
        <cfvo type="min"/>
        <cfvo type="max"/>
        <color rgb="FFFCFCFF"/>
        <color rgb="FF63BE7B"/>
      </colorScale>
    </cfRule>
  </conditionalFormatting>
  <conditionalFormatting sqref="O8">
    <cfRule type="colorScale" priority="8827">
      <colorScale>
        <cfvo type="min"/>
        <cfvo type="percentile" val="50"/>
        <cfvo type="max"/>
        <color rgb="FF63BE7B"/>
        <color rgb="FFFCFCFF"/>
        <color rgb="FFF8696B"/>
      </colorScale>
    </cfRule>
  </conditionalFormatting>
  <conditionalFormatting sqref="P8">
    <cfRule type="colorScale" priority="8828">
      <colorScale>
        <cfvo type="min"/>
        <cfvo type="percentile" val="50"/>
        <cfvo type="max"/>
        <color rgb="FF63BE7B"/>
        <color rgb="FFFCFCFF"/>
        <color rgb="FFF8696B"/>
      </colorScale>
    </cfRule>
  </conditionalFormatting>
  <conditionalFormatting sqref="Q8">
    <cfRule type="colorScale" priority="8829">
      <colorScale>
        <cfvo type="min"/>
        <cfvo type="percentile" val="50"/>
        <cfvo type="max"/>
        <color rgb="FFF8696B"/>
        <color rgb="FFFCFCFF"/>
        <color rgb="FF63BE7B"/>
      </colorScale>
    </cfRule>
  </conditionalFormatting>
  <conditionalFormatting sqref="R8">
    <cfRule type="colorScale" priority="8830">
      <colorScale>
        <cfvo type="min"/>
        <cfvo type="max"/>
        <color rgb="FFFCFCFF"/>
        <color rgb="FF63BE7B"/>
      </colorScale>
    </cfRule>
  </conditionalFormatting>
  <conditionalFormatting sqref="S8">
    <cfRule type="colorScale" priority="8831">
      <colorScale>
        <cfvo type="min"/>
        <cfvo type="max"/>
        <color rgb="FFFCFCFF"/>
        <color rgb="FF63BE7B"/>
      </colorScale>
    </cfRule>
    <cfRule type="colorScale" priority="8832">
      <colorScale>
        <cfvo type="min"/>
        <cfvo type="percentile" val="50"/>
        <cfvo type="max"/>
        <color rgb="FFF8696B"/>
        <color rgb="FFFCFCFF"/>
        <color rgb="FF63BE7B"/>
      </colorScale>
    </cfRule>
  </conditionalFormatting>
  <conditionalFormatting sqref="T8">
    <cfRule type="colorScale" priority="8833">
      <colorScale>
        <cfvo type="min"/>
        <cfvo type="max"/>
        <color rgb="FFFCFCFF"/>
        <color rgb="FF63BE7B"/>
      </colorScale>
    </cfRule>
  </conditionalFormatting>
  <conditionalFormatting sqref="U8">
    <cfRule type="colorScale" priority="8834">
      <colorScale>
        <cfvo type="min"/>
        <cfvo type="percentile" val="50"/>
        <cfvo type="max"/>
        <color rgb="FFF8696B"/>
        <color rgb="FFFCFCFF"/>
        <color rgb="FF63BE7B"/>
      </colorScale>
    </cfRule>
  </conditionalFormatting>
  <conditionalFormatting sqref="V8">
    <cfRule type="colorScale" priority="8835">
      <colorScale>
        <cfvo type="min"/>
        <cfvo type="percentile" val="50"/>
        <cfvo type="max"/>
        <color rgb="FF63BE7B"/>
        <color rgb="FFFCFCFF"/>
        <color rgb="FFF8696B"/>
      </colorScale>
    </cfRule>
  </conditionalFormatting>
  <conditionalFormatting sqref="W8">
    <cfRule type="colorScale" priority="8836">
      <colorScale>
        <cfvo type="min"/>
        <cfvo type="percentile" val="50"/>
        <cfvo type="max"/>
        <color rgb="FF63BE7B"/>
        <color rgb="FFFCFCFF"/>
        <color rgb="FFF8696B"/>
      </colorScale>
    </cfRule>
  </conditionalFormatting>
  <conditionalFormatting sqref="E8">
    <cfRule type="colorScale" priority="8755">
      <colorScale>
        <cfvo type="min"/>
        <cfvo type="max"/>
        <color rgb="FFFCFCFF"/>
        <color rgb="FF63BE7B"/>
      </colorScale>
    </cfRule>
  </conditionalFormatting>
  <conditionalFormatting sqref="E8:N8">
    <cfRule type="colorScale" priority="8749">
      <colorScale>
        <cfvo type="min"/>
        <cfvo type="max"/>
        <color rgb="FFFCFCFF"/>
        <color rgb="FF63BE7B"/>
      </colorScale>
    </cfRule>
    <cfRule type="colorScale" priority="8750">
      <colorScale>
        <cfvo type="min"/>
        <cfvo type="max"/>
        <color rgb="FFFCFCFF"/>
        <color rgb="FF63BE7B"/>
      </colorScale>
    </cfRule>
    <cfRule type="colorScale" priority="8751">
      <colorScale>
        <cfvo type="min"/>
        <cfvo type="max"/>
        <color rgb="FFFCFCFF"/>
        <color rgb="FF63BE7B"/>
      </colorScale>
    </cfRule>
    <cfRule type="colorScale" priority="8752">
      <colorScale>
        <cfvo type="min"/>
        <cfvo type="max"/>
        <color rgb="FFFCFCFF"/>
        <color rgb="FF63BE7B"/>
      </colorScale>
    </cfRule>
    <cfRule type="colorScale" priority="8753">
      <colorScale>
        <cfvo type="min"/>
        <cfvo type="percentile" val="50"/>
        <cfvo type="max"/>
        <color rgb="FFF8696B"/>
        <color rgb="FFFFEB84"/>
        <color rgb="FF63BE7B"/>
      </colorScale>
    </cfRule>
    <cfRule type="colorScale" priority="8754">
      <colorScale>
        <cfvo type="min"/>
        <cfvo type="max"/>
        <color rgb="FFFFEF9C"/>
        <color rgb="FF63BE7B"/>
      </colorScale>
    </cfRule>
  </conditionalFormatting>
  <conditionalFormatting sqref="O8">
    <cfRule type="colorScale" priority="8756">
      <colorScale>
        <cfvo type="min"/>
        <cfvo type="percentile" val="50"/>
        <cfvo type="max"/>
        <color rgb="FF63BE7B"/>
        <color rgb="FFFCFCFF"/>
        <color rgb="FFF8696B"/>
      </colorScale>
    </cfRule>
  </conditionalFormatting>
  <conditionalFormatting sqref="O8">
    <cfRule type="colorScale" priority="8743">
      <colorScale>
        <cfvo type="min"/>
        <cfvo type="percentile" val="50"/>
        <cfvo type="max"/>
        <color rgb="FF63BE7B"/>
        <color rgb="FFFCFCFF"/>
        <color rgb="FFF8696B"/>
      </colorScale>
    </cfRule>
    <cfRule type="colorScale" priority="8745">
      <colorScale>
        <cfvo type="min"/>
        <cfvo type="percentile" val="50"/>
        <cfvo type="max"/>
        <color rgb="FF63BE7B"/>
        <color rgb="FFFCFCFF"/>
        <color rgb="FFF8696B"/>
      </colorScale>
    </cfRule>
    <cfRule type="colorScale" priority="8746">
      <colorScale>
        <cfvo type="min"/>
        <cfvo type="percentile" val="50"/>
        <cfvo type="max"/>
        <color rgb="FF63BE7B"/>
        <color rgb="FFFCFCFF"/>
        <color rgb="FFF8696B"/>
      </colorScale>
    </cfRule>
  </conditionalFormatting>
  <conditionalFormatting sqref="Q8:S8">
    <cfRule type="colorScale" priority="8740">
      <colorScale>
        <cfvo type="min"/>
        <cfvo type="max"/>
        <color rgb="FFFFEF9C"/>
        <color rgb="FF63BE7B"/>
      </colorScale>
    </cfRule>
    <cfRule type="colorScale" priority="8742">
      <colorScale>
        <cfvo type="min"/>
        <cfvo type="max"/>
        <color rgb="FFFFEF9C"/>
        <color rgb="FF63BE7B"/>
      </colorScale>
    </cfRule>
    <cfRule type="colorScale" priority="8744">
      <colorScale>
        <cfvo type="min"/>
        <cfvo type="max"/>
        <color rgb="FFFFEF9C"/>
        <color rgb="FF63BE7B"/>
      </colorScale>
    </cfRule>
    <cfRule type="colorScale" priority="8747">
      <colorScale>
        <cfvo type="min"/>
        <cfvo type="max"/>
        <color rgb="FFFFEF9C"/>
        <color rgb="FF63BE7B"/>
      </colorScale>
    </cfRule>
  </conditionalFormatting>
  <conditionalFormatting sqref="T8">
    <cfRule type="colorScale" priority="8739">
      <colorScale>
        <cfvo type="min"/>
        <cfvo type="max"/>
        <color rgb="FFFFEF9C"/>
        <color rgb="FF63BE7B"/>
      </colorScale>
    </cfRule>
    <cfRule type="colorScale" priority="8741">
      <colorScale>
        <cfvo type="min"/>
        <cfvo type="max"/>
        <color rgb="FFFFEF9C"/>
        <color rgb="FF63BE7B"/>
      </colorScale>
    </cfRule>
    <cfRule type="colorScale" priority="8748">
      <colorScale>
        <cfvo type="min"/>
        <cfvo type="max"/>
        <color rgb="FFFFEF9C"/>
        <color rgb="FF63BE7B"/>
      </colorScale>
    </cfRule>
  </conditionalFormatting>
  <conditionalFormatting sqref="U8:W8">
    <cfRule type="colorScale" priority="8757">
      <colorScale>
        <cfvo type="min"/>
        <cfvo type="max"/>
        <color rgb="FFFFEF9C"/>
        <color rgb="FF63BE7B"/>
      </colorScale>
    </cfRule>
    <cfRule type="colorScale" priority="8758">
      <colorScale>
        <cfvo type="min"/>
        <cfvo type="percentile" val="50"/>
        <cfvo type="max"/>
        <color rgb="FFF8696B"/>
        <color rgb="FFFFEB84"/>
        <color rgb="FF63BE7B"/>
      </colorScale>
    </cfRule>
    <cfRule type="colorScale" priority="8759">
      <colorScale>
        <cfvo type="min"/>
        <cfvo type="percentile" val="50"/>
        <cfvo type="max"/>
        <color rgb="FFF8696B"/>
        <color rgb="FFFFEB84"/>
        <color rgb="FF63BE7B"/>
      </colorScale>
    </cfRule>
  </conditionalFormatting>
  <conditionalFormatting sqref="E8">
    <cfRule type="colorScale" priority="8760">
      <colorScale>
        <cfvo type="min"/>
        <cfvo type="max"/>
        <color rgb="FFFCFCFF"/>
        <color rgb="FF63BE7B"/>
      </colorScale>
    </cfRule>
  </conditionalFormatting>
  <conditionalFormatting sqref="O8">
    <cfRule type="colorScale" priority="8761">
      <colorScale>
        <cfvo type="min"/>
        <cfvo type="percentile" val="50"/>
        <cfvo type="max"/>
        <color rgb="FF63BE7B"/>
        <color rgb="FFFCFCFF"/>
        <color rgb="FFF8696B"/>
      </colorScale>
    </cfRule>
  </conditionalFormatting>
  <conditionalFormatting sqref="Q8">
    <cfRule type="colorScale" priority="8762">
      <colorScale>
        <cfvo type="min"/>
        <cfvo type="max"/>
        <color rgb="FFFFEF9C"/>
        <color rgb="FF63BE7B"/>
      </colorScale>
    </cfRule>
  </conditionalFormatting>
  <conditionalFormatting sqref="Q8">
    <cfRule type="colorScale" priority="8763">
      <colorScale>
        <cfvo type="min"/>
        <cfvo type="max"/>
        <color rgb="FFFFEF9C"/>
        <color rgb="FF63BE7B"/>
      </colorScale>
    </cfRule>
    <cfRule type="colorScale" priority="8764">
      <colorScale>
        <cfvo type="min"/>
        <cfvo type="percentile" val="50"/>
        <cfvo type="max"/>
        <color rgb="FFF8696B"/>
        <color rgb="FFFFEB84"/>
        <color rgb="FF63BE7B"/>
      </colorScale>
    </cfRule>
  </conditionalFormatting>
  <conditionalFormatting sqref="R8:S8">
    <cfRule type="colorScale" priority="8765">
      <colorScale>
        <cfvo type="min"/>
        <cfvo type="max"/>
        <color rgb="FFFFEF9C"/>
        <color rgb="FF63BE7B"/>
      </colorScale>
    </cfRule>
  </conditionalFormatting>
  <conditionalFormatting sqref="R8:S8">
    <cfRule type="colorScale" priority="8766">
      <colorScale>
        <cfvo type="min"/>
        <cfvo type="max"/>
        <color rgb="FFFFEF9C"/>
        <color rgb="FF63BE7B"/>
      </colorScale>
    </cfRule>
    <cfRule type="colorScale" priority="8767">
      <colorScale>
        <cfvo type="min"/>
        <cfvo type="percentile" val="50"/>
        <cfvo type="max"/>
        <color rgb="FFF8696B"/>
        <color rgb="FFFFEB84"/>
        <color rgb="FF63BE7B"/>
      </colorScale>
    </cfRule>
  </conditionalFormatting>
  <conditionalFormatting sqref="T8">
    <cfRule type="colorScale" priority="8768">
      <colorScale>
        <cfvo type="min"/>
        <cfvo type="max"/>
        <color rgb="FFFFEF9C"/>
        <color rgb="FF63BE7B"/>
      </colorScale>
    </cfRule>
  </conditionalFormatting>
  <conditionalFormatting sqref="T8">
    <cfRule type="colorScale" priority="8769">
      <colorScale>
        <cfvo type="min"/>
        <cfvo type="max"/>
        <color rgb="FFFFEF9C"/>
        <color rgb="FF63BE7B"/>
      </colorScale>
    </cfRule>
    <cfRule type="colorScale" priority="8770">
      <colorScale>
        <cfvo type="min"/>
        <cfvo type="percentile" val="50"/>
        <cfvo type="max"/>
        <color rgb="FFF8696B"/>
        <color rgb="FFFCFCFF"/>
        <color rgb="FF63BE7B"/>
      </colorScale>
    </cfRule>
  </conditionalFormatting>
  <conditionalFormatting sqref="U8:W8">
    <cfRule type="colorScale" priority="8771">
      <colorScale>
        <cfvo type="min"/>
        <cfvo type="max"/>
        <color rgb="FFFFEF9C"/>
        <color rgb="FF63BE7B"/>
      </colorScale>
    </cfRule>
  </conditionalFormatting>
  <conditionalFormatting sqref="U8:W8">
    <cfRule type="colorScale" priority="8772">
      <colorScale>
        <cfvo type="min"/>
        <cfvo type="max"/>
        <color rgb="FFFFEF9C"/>
        <color rgb="FF63BE7B"/>
      </colorScale>
    </cfRule>
    <cfRule type="colorScale" priority="8773">
      <colorScale>
        <cfvo type="min"/>
        <cfvo type="max"/>
        <color rgb="FFFFEF9C"/>
        <color rgb="FF63BE7B"/>
      </colorScale>
    </cfRule>
  </conditionalFormatting>
  <conditionalFormatting sqref="D8">
    <cfRule type="colorScale" priority="8738">
      <colorScale>
        <cfvo type="min"/>
        <cfvo type="percentile" val="50"/>
        <cfvo type="max"/>
        <color rgb="FFF8696B"/>
        <color rgb="FFFCFCFF"/>
        <color rgb="FF63BE7B"/>
      </colorScale>
    </cfRule>
  </conditionalFormatting>
  <conditionalFormatting sqref="E8">
    <cfRule type="colorScale" priority="8737">
      <colorScale>
        <cfvo type="min"/>
        <cfvo type="max"/>
        <color rgb="FFFCFCFF"/>
        <color rgb="FF63BE7B"/>
      </colorScale>
    </cfRule>
  </conditionalFormatting>
  <conditionalFormatting sqref="O8">
    <cfRule type="colorScale" priority="8736">
      <colorScale>
        <cfvo type="min"/>
        <cfvo type="percentile" val="50"/>
        <cfvo type="max"/>
        <color rgb="FF63BE7B"/>
        <color rgb="FFFCFCFF"/>
        <color rgb="FFF8696B"/>
      </colorScale>
    </cfRule>
  </conditionalFormatting>
  <conditionalFormatting sqref="P8">
    <cfRule type="colorScale" priority="8735">
      <colorScale>
        <cfvo type="min"/>
        <cfvo type="percentile" val="50"/>
        <cfvo type="max"/>
        <color rgb="FF63BE7B"/>
        <color rgb="FFFCFCFF"/>
        <color rgb="FFF8696B"/>
      </colorScale>
    </cfRule>
  </conditionalFormatting>
  <conditionalFormatting sqref="Q8">
    <cfRule type="colorScale" priority="8734">
      <colorScale>
        <cfvo type="min"/>
        <cfvo type="percentile" val="50"/>
        <cfvo type="max"/>
        <color rgb="FFF8696B"/>
        <color rgb="FFFCFCFF"/>
        <color rgb="FF63BE7B"/>
      </colorScale>
    </cfRule>
  </conditionalFormatting>
  <conditionalFormatting sqref="R8">
    <cfRule type="colorScale" priority="8729">
      <colorScale>
        <cfvo type="min"/>
        <cfvo type="percentile" val="50"/>
        <cfvo type="max"/>
        <color rgb="FFF8696B"/>
        <color rgb="FFFCFCFF"/>
        <color rgb="FF63BE7B"/>
      </colorScale>
    </cfRule>
    <cfRule type="colorScale" priority="8733">
      <colorScale>
        <cfvo type="min"/>
        <cfvo type="max"/>
        <color rgb="FFFCFCFF"/>
        <color rgb="FF63BE7B"/>
      </colorScale>
    </cfRule>
  </conditionalFormatting>
  <conditionalFormatting sqref="S8">
    <cfRule type="colorScale" priority="8730">
      <colorScale>
        <cfvo type="min"/>
        <cfvo type="percentile" val="50"/>
        <cfvo type="max"/>
        <color rgb="FFF8696B"/>
        <color rgb="FFFCFCFF"/>
        <color rgb="FF63BE7B"/>
      </colorScale>
    </cfRule>
  </conditionalFormatting>
  <conditionalFormatting sqref="S8">
    <cfRule type="colorScale" priority="8732">
      <colorScale>
        <cfvo type="min"/>
        <cfvo type="max"/>
        <color rgb="FFFCFCFF"/>
        <color rgb="FF63BE7B"/>
      </colorScale>
    </cfRule>
  </conditionalFormatting>
  <conditionalFormatting sqref="T8">
    <cfRule type="colorScale" priority="8731">
      <colorScale>
        <cfvo type="min"/>
        <cfvo type="percentile" val="50"/>
        <cfvo type="max"/>
        <color rgb="FFF8696B"/>
        <color rgb="FFFCFCFF"/>
        <color rgb="FF63BE7B"/>
      </colorScale>
    </cfRule>
  </conditionalFormatting>
  <conditionalFormatting sqref="U8">
    <cfRule type="colorScale" priority="8728">
      <colorScale>
        <cfvo type="min"/>
        <cfvo type="percentile" val="50"/>
        <cfvo type="max"/>
        <color rgb="FFF8696B"/>
        <color rgb="FFFCFCFF"/>
        <color rgb="FF63BE7B"/>
      </colorScale>
    </cfRule>
  </conditionalFormatting>
  <conditionalFormatting sqref="V8">
    <cfRule type="colorScale" priority="8704">
      <colorScale>
        <cfvo type="min"/>
        <cfvo type="percentile" val="50"/>
        <cfvo type="max"/>
        <color rgb="FF63BE7B"/>
        <color rgb="FFFCFCFF"/>
        <color rgb="FFF8696B"/>
      </colorScale>
    </cfRule>
  </conditionalFormatting>
  <conditionalFormatting sqref="W8">
    <cfRule type="colorScale" priority="8727">
      <colorScale>
        <cfvo type="min"/>
        <cfvo type="percentile" val="50"/>
        <cfvo type="max"/>
        <color rgb="FF63BE7B"/>
        <color rgb="FFFCFCFF"/>
        <color rgb="FFF8696B"/>
      </colorScale>
    </cfRule>
  </conditionalFormatting>
  <conditionalFormatting sqref="D8">
    <cfRule type="colorScale" priority="8726">
      <colorScale>
        <cfvo type="min"/>
        <cfvo type="percentile" val="50"/>
        <cfvo type="max"/>
        <color rgb="FFF8696B"/>
        <color rgb="FFFCFCFF"/>
        <color rgb="FF63BE7B"/>
      </colorScale>
    </cfRule>
  </conditionalFormatting>
  <conditionalFormatting sqref="E8">
    <cfRule type="colorScale" priority="8725">
      <colorScale>
        <cfvo type="min"/>
        <cfvo type="max"/>
        <color rgb="FFFCFCFF"/>
        <color rgb="FF63BE7B"/>
      </colorScale>
    </cfRule>
  </conditionalFormatting>
  <conditionalFormatting sqref="O8">
    <cfRule type="colorScale" priority="8724">
      <colorScale>
        <cfvo type="min"/>
        <cfvo type="percentile" val="50"/>
        <cfvo type="max"/>
        <color rgb="FF63BE7B"/>
        <color rgb="FFFCFCFF"/>
        <color rgb="FFF8696B"/>
      </colorScale>
    </cfRule>
  </conditionalFormatting>
  <conditionalFormatting sqref="P8">
    <cfRule type="colorScale" priority="8723">
      <colorScale>
        <cfvo type="min"/>
        <cfvo type="percentile" val="50"/>
        <cfvo type="max"/>
        <color rgb="FF63BE7B"/>
        <color rgb="FFFCFCFF"/>
        <color rgb="FFF8696B"/>
      </colorScale>
    </cfRule>
  </conditionalFormatting>
  <conditionalFormatting sqref="Q8">
    <cfRule type="colorScale" priority="8722">
      <colorScale>
        <cfvo type="min"/>
        <cfvo type="percentile" val="50"/>
        <cfvo type="max"/>
        <color rgb="FFF8696B"/>
        <color rgb="FFFCFCFF"/>
        <color rgb="FF63BE7B"/>
      </colorScale>
    </cfRule>
  </conditionalFormatting>
  <conditionalFormatting sqref="R8">
    <cfRule type="colorScale" priority="8718">
      <colorScale>
        <cfvo type="min"/>
        <cfvo type="percentile" val="50"/>
        <cfvo type="max"/>
        <color rgb="FFF8696B"/>
        <color rgb="FFFCFCFF"/>
        <color rgb="FF63BE7B"/>
      </colorScale>
    </cfRule>
    <cfRule type="colorScale" priority="8719">
      <colorScale>
        <cfvo type="min"/>
        <cfvo type="max"/>
        <color rgb="FFFCFCFF"/>
        <color rgb="FF63BE7B"/>
      </colorScale>
    </cfRule>
  </conditionalFormatting>
  <conditionalFormatting sqref="S8">
    <cfRule type="colorScale" priority="8720">
      <colorScale>
        <cfvo type="min"/>
        <cfvo type="percentile" val="50"/>
        <cfvo type="max"/>
        <color rgb="FFF8696B"/>
        <color rgb="FFFCFCFF"/>
        <color rgb="FF63BE7B"/>
      </colorScale>
    </cfRule>
    <cfRule type="colorScale" priority="8721">
      <colorScale>
        <cfvo type="min"/>
        <cfvo type="max"/>
        <color rgb="FFFCFCFF"/>
        <color rgb="FF63BE7B"/>
      </colorScale>
    </cfRule>
  </conditionalFormatting>
  <conditionalFormatting sqref="T8">
    <cfRule type="colorScale" priority="8717">
      <colorScale>
        <cfvo type="min"/>
        <cfvo type="percentile" val="50"/>
        <cfvo type="max"/>
        <color rgb="FFF8696B"/>
        <color rgb="FFFCFCFF"/>
        <color rgb="FF63BE7B"/>
      </colorScale>
    </cfRule>
  </conditionalFormatting>
  <conditionalFormatting sqref="U8">
    <cfRule type="colorScale" priority="8716">
      <colorScale>
        <cfvo type="min"/>
        <cfvo type="percentile" val="50"/>
        <cfvo type="max"/>
        <color rgb="FFF8696B"/>
        <color rgb="FFFCFCFF"/>
        <color rgb="FF63BE7B"/>
      </colorScale>
    </cfRule>
  </conditionalFormatting>
  <conditionalFormatting sqref="W8">
    <cfRule type="colorScale" priority="8715">
      <colorScale>
        <cfvo type="min"/>
        <cfvo type="percentile" val="50"/>
        <cfvo type="max"/>
        <color rgb="FF63BE7B"/>
        <color rgb="FFFCFCFF"/>
        <color rgb="FFF8696B"/>
      </colorScale>
    </cfRule>
  </conditionalFormatting>
  <conditionalFormatting sqref="D8">
    <cfRule type="colorScale" priority="8714">
      <colorScale>
        <cfvo type="min"/>
        <cfvo type="percentile" val="50"/>
        <cfvo type="max"/>
        <color rgb="FFF8696B"/>
        <color rgb="FFFCFCFF"/>
        <color rgb="FF63BE7B"/>
      </colorScale>
    </cfRule>
  </conditionalFormatting>
  <conditionalFormatting sqref="E8">
    <cfRule type="colorScale" priority="8713">
      <colorScale>
        <cfvo type="min"/>
        <cfvo type="max"/>
        <color rgb="FFFCFCFF"/>
        <color rgb="FF63BE7B"/>
      </colorScale>
    </cfRule>
  </conditionalFormatting>
  <conditionalFormatting sqref="O8">
    <cfRule type="colorScale" priority="8712">
      <colorScale>
        <cfvo type="min"/>
        <cfvo type="percentile" val="50"/>
        <cfvo type="max"/>
        <color rgb="FF63BE7B"/>
        <color rgb="FFFCFCFF"/>
        <color rgb="FFF8696B"/>
      </colorScale>
    </cfRule>
  </conditionalFormatting>
  <conditionalFormatting sqref="P8">
    <cfRule type="colorScale" priority="8711">
      <colorScale>
        <cfvo type="min"/>
        <cfvo type="percentile" val="50"/>
        <cfvo type="max"/>
        <color rgb="FF63BE7B"/>
        <color rgb="FFFCFCFF"/>
        <color rgb="FFF8696B"/>
      </colorScale>
    </cfRule>
  </conditionalFormatting>
  <conditionalFormatting sqref="Q8">
    <cfRule type="colorScale" priority="8710">
      <colorScale>
        <cfvo type="min"/>
        <cfvo type="percentile" val="50"/>
        <cfvo type="max"/>
        <color rgb="FFF8696B"/>
        <color rgb="FFFCFCFF"/>
        <color rgb="FF63BE7B"/>
      </colorScale>
    </cfRule>
  </conditionalFormatting>
  <conditionalFormatting sqref="R8">
    <cfRule type="colorScale" priority="8709">
      <colorScale>
        <cfvo type="min"/>
        <cfvo type="max"/>
        <color rgb="FFFCFCFF"/>
        <color rgb="FF63BE7B"/>
      </colorScale>
    </cfRule>
  </conditionalFormatting>
  <conditionalFormatting sqref="S8">
    <cfRule type="colorScale" priority="8706">
      <colorScale>
        <cfvo type="min"/>
        <cfvo type="percentile" val="50"/>
        <cfvo type="max"/>
        <color rgb="FFF8696B"/>
        <color rgb="FFFCFCFF"/>
        <color rgb="FF63BE7B"/>
      </colorScale>
    </cfRule>
    <cfRule type="colorScale" priority="8708">
      <colorScale>
        <cfvo type="min"/>
        <cfvo type="max"/>
        <color rgb="FFFCFCFF"/>
        <color rgb="FF63BE7B"/>
      </colorScale>
    </cfRule>
  </conditionalFormatting>
  <conditionalFormatting sqref="T8">
    <cfRule type="colorScale" priority="8707">
      <colorScale>
        <cfvo type="min"/>
        <cfvo type="percentile" val="50"/>
        <cfvo type="max"/>
        <color rgb="FFF8696B"/>
        <color rgb="FFFCFCFF"/>
        <color rgb="FF63BE7B"/>
      </colorScale>
    </cfRule>
  </conditionalFormatting>
  <conditionalFormatting sqref="U8">
    <cfRule type="colorScale" priority="8705">
      <colorScale>
        <cfvo type="min"/>
        <cfvo type="percentile" val="50"/>
        <cfvo type="max"/>
        <color rgb="FFF8696B"/>
        <color rgb="FFFCFCFF"/>
        <color rgb="FF63BE7B"/>
      </colorScale>
    </cfRule>
  </conditionalFormatting>
  <conditionalFormatting sqref="W8">
    <cfRule type="colorScale" priority="8703">
      <colorScale>
        <cfvo type="min"/>
        <cfvo type="percentile" val="50"/>
        <cfvo type="max"/>
        <color rgb="FF63BE7B"/>
        <color rgb="FFFCFCFF"/>
        <color rgb="FFF8696B"/>
      </colorScale>
    </cfRule>
  </conditionalFormatting>
  <conditionalFormatting sqref="D8">
    <cfRule type="colorScale" priority="8862">
      <colorScale>
        <cfvo type="min"/>
        <cfvo type="percentile" val="50"/>
        <cfvo type="max"/>
        <color rgb="FFF8696B"/>
        <color rgb="FFFCFCFF"/>
        <color rgb="FF63BE7B"/>
      </colorScale>
    </cfRule>
  </conditionalFormatting>
  <conditionalFormatting sqref="E8">
    <cfRule type="colorScale" priority="8863">
      <colorScale>
        <cfvo type="min"/>
        <cfvo type="max"/>
        <color rgb="FFFCFCFF"/>
        <color rgb="FF63BE7B"/>
      </colorScale>
    </cfRule>
  </conditionalFormatting>
  <conditionalFormatting sqref="O8">
    <cfRule type="colorScale" priority="8864">
      <colorScale>
        <cfvo type="min"/>
        <cfvo type="percentile" val="50"/>
        <cfvo type="max"/>
        <color rgb="FF63BE7B"/>
        <color rgb="FFFCFCFF"/>
        <color rgb="FFF8696B"/>
      </colorScale>
    </cfRule>
  </conditionalFormatting>
  <conditionalFormatting sqref="P8">
    <cfRule type="colorScale" priority="8865">
      <colorScale>
        <cfvo type="min"/>
        <cfvo type="percentile" val="50"/>
        <cfvo type="max"/>
        <color rgb="FF63BE7B"/>
        <color rgb="FFFCFCFF"/>
        <color rgb="FFF8696B"/>
      </colorScale>
    </cfRule>
  </conditionalFormatting>
  <conditionalFormatting sqref="Q8">
    <cfRule type="colorScale" priority="8866">
      <colorScale>
        <cfvo type="min"/>
        <cfvo type="percentile" val="50"/>
        <cfvo type="max"/>
        <color rgb="FFF8696B"/>
        <color rgb="FFFCFCFF"/>
        <color rgb="FF63BE7B"/>
      </colorScale>
    </cfRule>
  </conditionalFormatting>
  <conditionalFormatting sqref="R8">
    <cfRule type="colorScale" priority="8867">
      <colorScale>
        <cfvo type="min"/>
        <cfvo type="max"/>
        <color rgb="FFFCFCFF"/>
        <color rgb="FF63BE7B"/>
      </colorScale>
    </cfRule>
  </conditionalFormatting>
  <conditionalFormatting sqref="S8">
    <cfRule type="colorScale" priority="8868">
      <colorScale>
        <cfvo type="min"/>
        <cfvo type="max"/>
        <color rgb="FFFCFCFF"/>
        <color rgb="FF63BE7B"/>
      </colorScale>
    </cfRule>
  </conditionalFormatting>
  <conditionalFormatting sqref="T8">
    <cfRule type="colorScale" priority="8869">
      <colorScale>
        <cfvo type="min"/>
        <cfvo type="max"/>
        <color rgb="FFFCFCFF"/>
        <color rgb="FF63BE7B"/>
      </colorScale>
    </cfRule>
  </conditionalFormatting>
  <conditionalFormatting sqref="U8">
    <cfRule type="colorScale" priority="8870">
      <colorScale>
        <cfvo type="min"/>
        <cfvo type="max"/>
        <color rgb="FFFCFCFF"/>
        <color rgb="FF63BE7B"/>
      </colorScale>
    </cfRule>
  </conditionalFormatting>
  <conditionalFormatting sqref="V8">
    <cfRule type="colorScale" priority="8871">
      <colorScale>
        <cfvo type="min"/>
        <cfvo type="percentile" val="50"/>
        <cfvo type="max"/>
        <color rgb="FF63BE7B"/>
        <color rgb="FFFCFCFF"/>
        <color rgb="FFF8696B"/>
      </colorScale>
    </cfRule>
  </conditionalFormatting>
  <conditionalFormatting sqref="D8">
    <cfRule type="colorScale" priority="8702">
      <colorScale>
        <cfvo type="min"/>
        <cfvo type="percentile" val="50"/>
        <cfvo type="max"/>
        <color rgb="FFF8696B"/>
        <color rgb="FFFCFCFF"/>
        <color rgb="FF63BE7B"/>
      </colorScale>
    </cfRule>
  </conditionalFormatting>
  <conditionalFormatting sqref="O8">
    <cfRule type="colorScale" priority="8699">
      <colorScale>
        <cfvo type="min"/>
        <cfvo type="percentile" val="50"/>
        <cfvo type="max"/>
        <color rgb="FF63BE7B"/>
        <color rgb="FFFCFCFF"/>
        <color rgb="FFF8696B"/>
      </colorScale>
    </cfRule>
  </conditionalFormatting>
  <conditionalFormatting sqref="P8">
    <cfRule type="colorScale" priority="8698">
      <colorScale>
        <cfvo type="min"/>
        <cfvo type="percentile" val="50"/>
        <cfvo type="max"/>
        <color rgb="FF63BE7B"/>
        <color rgb="FFFCFCFF"/>
        <color rgb="FFF8696B"/>
      </colorScale>
    </cfRule>
  </conditionalFormatting>
  <conditionalFormatting sqref="Q8">
    <cfRule type="colorScale" priority="8697">
      <colorScale>
        <cfvo type="min"/>
        <cfvo type="percentile" val="50"/>
        <cfvo type="max"/>
        <color rgb="FFF8696B"/>
        <color rgb="FFFCFCFF"/>
        <color rgb="FF63BE7B"/>
      </colorScale>
    </cfRule>
  </conditionalFormatting>
  <conditionalFormatting sqref="R8">
    <cfRule type="colorScale" priority="8696">
      <colorScale>
        <cfvo type="min"/>
        <cfvo type="max"/>
        <color rgb="FFFCFCFF"/>
        <color rgb="FF63BE7B"/>
      </colorScale>
    </cfRule>
  </conditionalFormatting>
  <conditionalFormatting sqref="S8">
    <cfRule type="colorScale" priority="8695">
      <colorScale>
        <cfvo type="min"/>
        <cfvo type="percentile" val="50"/>
        <cfvo type="max"/>
        <color rgb="FFF8696B"/>
        <color rgb="FFFCFCFF"/>
        <color rgb="FF63BE7B"/>
      </colorScale>
    </cfRule>
  </conditionalFormatting>
  <conditionalFormatting sqref="T8">
    <cfRule type="colorScale" priority="8694">
      <colorScale>
        <cfvo type="min"/>
        <cfvo type="percentile" val="50"/>
        <cfvo type="max"/>
        <color rgb="FFF8696B"/>
        <color rgb="FFFCFCFF"/>
        <color rgb="FF63BE7B"/>
      </colorScale>
    </cfRule>
  </conditionalFormatting>
  <conditionalFormatting sqref="U8">
    <cfRule type="colorScale" priority="8693">
      <colorScale>
        <cfvo type="min"/>
        <cfvo type="percentile" val="50"/>
        <cfvo type="max"/>
        <color rgb="FFF8696B"/>
        <color rgb="FFFCFCFF"/>
        <color rgb="FF63BE7B"/>
      </colorScale>
    </cfRule>
  </conditionalFormatting>
  <conditionalFormatting sqref="V8">
    <cfRule type="colorScale" priority="8692">
      <colorScale>
        <cfvo type="min"/>
        <cfvo type="percentile" val="50"/>
        <cfvo type="max"/>
        <color rgb="FF63BE7B"/>
        <color rgb="FFFCFCFF"/>
        <color rgb="FFF8696B"/>
      </colorScale>
    </cfRule>
  </conditionalFormatting>
  <conditionalFormatting sqref="W8">
    <cfRule type="colorScale" priority="8691">
      <colorScale>
        <cfvo type="min"/>
        <cfvo type="percentile" val="50"/>
        <cfvo type="max"/>
        <color rgb="FF63BE7B"/>
        <color rgb="FFFCFCFF"/>
        <color rgb="FFF8696B"/>
      </colorScale>
    </cfRule>
  </conditionalFormatting>
  <conditionalFormatting sqref="D8">
    <cfRule type="colorScale" priority="8701">
      <colorScale>
        <cfvo type="min"/>
        <cfvo type="percentile" val="50"/>
        <cfvo type="max"/>
        <color rgb="FFF8696B"/>
        <color rgb="FFFCFCFF"/>
        <color rgb="FF63BE7B"/>
      </colorScale>
    </cfRule>
  </conditionalFormatting>
  <conditionalFormatting sqref="E8">
    <cfRule type="colorScale" priority="8700">
      <colorScale>
        <cfvo type="min"/>
        <cfvo type="max"/>
        <color rgb="FFFCFCFF"/>
        <color rgb="FF63BE7B"/>
      </colorScale>
    </cfRule>
  </conditionalFormatting>
  <conditionalFormatting sqref="D8">
    <cfRule type="colorScale" priority="8689">
      <colorScale>
        <cfvo type="min"/>
        <cfvo type="percentile" val="50"/>
        <cfvo type="max"/>
        <color rgb="FFF8696B"/>
        <color rgb="FFFCFCFF"/>
        <color rgb="FF63BE7B"/>
      </colorScale>
    </cfRule>
  </conditionalFormatting>
  <conditionalFormatting sqref="O8">
    <cfRule type="colorScale" priority="8570">
      <colorScale>
        <cfvo type="min"/>
        <cfvo type="percentile" val="50"/>
        <cfvo type="max"/>
        <color rgb="FF63BE7B"/>
        <color rgb="FFFCFCFF"/>
        <color rgb="FFF8696B"/>
      </colorScale>
    </cfRule>
    <cfRule type="colorScale" priority="8690">
      <colorScale>
        <cfvo type="min"/>
        <cfvo type="max"/>
        <color rgb="FFFCFCFF"/>
        <color rgb="FF63BE7B"/>
      </colorScale>
    </cfRule>
  </conditionalFormatting>
  <conditionalFormatting sqref="P8">
    <cfRule type="colorScale" priority="8569">
      <colorScale>
        <cfvo type="min"/>
        <cfvo type="percentile" val="50"/>
        <cfvo type="max"/>
        <color rgb="FF63BE7B"/>
        <color rgb="FFFCFCFF"/>
        <color rgb="FFF8696B"/>
      </colorScale>
    </cfRule>
  </conditionalFormatting>
  <conditionalFormatting sqref="Q8">
    <cfRule type="colorScale" priority="8568">
      <colorScale>
        <cfvo type="min"/>
        <cfvo type="percentile" val="50"/>
        <cfvo type="max"/>
        <color rgb="FFF8696B"/>
        <color rgb="FFFCFCFF"/>
        <color rgb="FF63BE7B"/>
      </colorScale>
    </cfRule>
  </conditionalFormatting>
  <conditionalFormatting sqref="R8">
    <cfRule type="colorScale" priority="8567">
      <colorScale>
        <cfvo type="min"/>
        <cfvo type="max"/>
        <color rgb="FFFCFCFF"/>
        <color rgb="FF63BE7B"/>
      </colorScale>
    </cfRule>
  </conditionalFormatting>
  <conditionalFormatting sqref="S8">
    <cfRule type="colorScale" priority="8566">
      <colorScale>
        <cfvo type="min"/>
        <cfvo type="percentile" val="50"/>
        <cfvo type="max"/>
        <color rgb="FFF8696B"/>
        <color rgb="FFFCFCFF"/>
        <color rgb="FF63BE7B"/>
      </colorScale>
    </cfRule>
  </conditionalFormatting>
  <conditionalFormatting sqref="T8">
    <cfRule type="colorScale" priority="8565">
      <colorScale>
        <cfvo type="min"/>
        <cfvo type="percentile" val="50"/>
        <cfvo type="max"/>
        <color rgb="FFF8696B"/>
        <color rgb="FFFCFCFF"/>
        <color rgb="FF63BE7B"/>
      </colorScale>
    </cfRule>
  </conditionalFormatting>
  <conditionalFormatting sqref="U8">
    <cfRule type="colorScale" priority="8564">
      <colorScale>
        <cfvo type="min"/>
        <cfvo type="percentile" val="50"/>
        <cfvo type="max"/>
        <color rgb="FFF8696B"/>
        <color rgb="FFFCFCFF"/>
        <color rgb="FF63BE7B"/>
      </colorScale>
    </cfRule>
  </conditionalFormatting>
  <conditionalFormatting sqref="V8">
    <cfRule type="colorScale" priority="8563">
      <colorScale>
        <cfvo type="min"/>
        <cfvo type="percentile" val="50"/>
        <cfvo type="max"/>
        <color rgb="FF63BE7B"/>
        <color rgb="FFFCFCFF"/>
        <color rgb="FFF8696B"/>
      </colorScale>
    </cfRule>
  </conditionalFormatting>
  <conditionalFormatting sqref="W8">
    <cfRule type="colorScale" priority="8562">
      <colorScale>
        <cfvo type="min"/>
        <cfvo type="percentile" val="50"/>
        <cfvo type="max"/>
        <color rgb="FF63BE7B"/>
        <color rgb="FFFCFCFF"/>
        <color rgb="FFF8696B"/>
      </colorScale>
    </cfRule>
  </conditionalFormatting>
  <conditionalFormatting sqref="E8">
    <cfRule type="colorScale" priority="8688">
      <colorScale>
        <cfvo type="min"/>
        <cfvo type="max"/>
        <color rgb="FFFCFCFF"/>
        <color rgb="FF63BE7B"/>
      </colorScale>
    </cfRule>
  </conditionalFormatting>
  <conditionalFormatting sqref="F8">
    <cfRule type="colorScale" priority="8682">
      <colorScale>
        <cfvo type="min"/>
        <cfvo type="max"/>
        <color rgb="FFFCFCFF"/>
        <color rgb="FF63BE7B"/>
      </colorScale>
    </cfRule>
  </conditionalFormatting>
  <conditionalFormatting sqref="F8">
    <cfRule type="colorScale" priority="8683">
      <colorScale>
        <cfvo type="min"/>
        <cfvo type="percentile" val="50"/>
        <cfvo type="max"/>
        <color rgb="FFF8696B"/>
        <color rgb="FFFCFCFF"/>
        <color rgb="FF63BE7B"/>
      </colorScale>
    </cfRule>
    <cfRule type="colorScale" priority="8684">
      <colorScale>
        <cfvo type="min"/>
        <cfvo type="max"/>
        <color rgb="FFFCFCFF"/>
        <color rgb="FF63BE7B"/>
      </colorScale>
    </cfRule>
    <cfRule type="colorScale" priority="8685">
      <colorScale>
        <cfvo type="min"/>
        <cfvo type="percentile" val="50"/>
        <cfvo type="max"/>
        <color rgb="FFF8696B"/>
        <color rgb="FFFCFCFF"/>
        <color rgb="FF63BE7B"/>
      </colorScale>
    </cfRule>
  </conditionalFormatting>
  <conditionalFormatting sqref="F8">
    <cfRule type="colorScale" priority="8686">
      <colorScale>
        <cfvo type="min"/>
        <cfvo type="max"/>
        <color rgb="FFFCFCFF"/>
        <color rgb="FF63BE7B"/>
      </colorScale>
    </cfRule>
  </conditionalFormatting>
  <conditionalFormatting sqref="F8">
    <cfRule type="colorScale" priority="8680">
      <colorScale>
        <cfvo type="min"/>
        <cfvo type="max"/>
        <color rgb="FFFCFCFF"/>
        <color rgb="FF63BE7B"/>
      </colorScale>
    </cfRule>
  </conditionalFormatting>
  <conditionalFormatting sqref="F8">
    <cfRule type="colorScale" priority="8681">
      <colorScale>
        <cfvo type="min"/>
        <cfvo type="max"/>
        <color rgb="FFFCFCFF"/>
        <color rgb="FF63BE7B"/>
      </colorScale>
    </cfRule>
  </conditionalFormatting>
  <conditionalFormatting sqref="F8">
    <cfRule type="colorScale" priority="8679">
      <colorScale>
        <cfvo type="min"/>
        <cfvo type="max"/>
        <color rgb="FFFCFCFF"/>
        <color rgb="FF63BE7B"/>
      </colorScale>
    </cfRule>
  </conditionalFormatting>
  <conditionalFormatting sqref="F8">
    <cfRule type="colorScale" priority="8678">
      <colorScale>
        <cfvo type="min"/>
        <cfvo type="max"/>
        <color rgb="FFFCFCFF"/>
        <color rgb="FF63BE7B"/>
      </colorScale>
    </cfRule>
  </conditionalFormatting>
  <conditionalFormatting sqref="F8">
    <cfRule type="colorScale" priority="8677">
      <colorScale>
        <cfvo type="min"/>
        <cfvo type="max"/>
        <color rgb="FFFCFCFF"/>
        <color rgb="FF63BE7B"/>
      </colorScale>
    </cfRule>
  </conditionalFormatting>
  <conditionalFormatting sqref="F8">
    <cfRule type="colorScale" priority="8687">
      <colorScale>
        <cfvo type="min"/>
        <cfvo type="max"/>
        <color rgb="FFFCFCFF"/>
        <color rgb="FF63BE7B"/>
      </colorScale>
    </cfRule>
  </conditionalFormatting>
  <conditionalFormatting sqref="F8">
    <cfRule type="colorScale" priority="8676">
      <colorScale>
        <cfvo type="min"/>
        <cfvo type="max"/>
        <color rgb="FFFCFCFF"/>
        <color rgb="FF63BE7B"/>
      </colorScale>
    </cfRule>
  </conditionalFormatting>
  <conditionalFormatting sqref="F8">
    <cfRule type="colorScale" priority="8675">
      <colorScale>
        <cfvo type="min"/>
        <cfvo type="max"/>
        <color rgb="FFFCFCFF"/>
        <color rgb="FF63BE7B"/>
      </colorScale>
    </cfRule>
  </conditionalFormatting>
  <conditionalFormatting sqref="G8">
    <cfRule type="colorScale" priority="8669">
      <colorScale>
        <cfvo type="min"/>
        <cfvo type="max"/>
        <color rgb="FFFCFCFF"/>
        <color rgb="FF63BE7B"/>
      </colorScale>
    </cfRule>
  </conditionalFormatting>
  <conditionalFormatting sqref="G8">
    <cfRule type="colorScale" priority="8670">
      <colorScale>
        <cfvo type="min"/>
        <cfvo type="percentile" val="50"/>
        <cfvo type="max"/>
        <color rgb="FFF8696B"/>
        <color rgb="FFFCFCFF"/>
        <color rgb="FF63BE7B"/>
      </colorScale>
    </cfRule>
    <cfRule type="colorScale" priority="8671">
      <colorScale>
        <cfvo type="min"/>
        <cfvo type="max"/>
        <color rgb="FFFCFCFF"/>
        <color rgb="FF63BE7B"/>
      </colorScale>
    </cfRule>
    <cfRule type="colorScale" priority="8672">
      <colorScale>
        <cfvo type="min"/>
        <cfvo type="percentile" val="50"/>
        <cfvo type="max"/>
        <color rgb="FFF8696B"/>
        <color rgb="FFFCFCFF"/>
        <color rgb="FF63BE7B"/>
      </colorScale>
    </cfRule>
  </conditionalFormatting>
  <conditionalFormatting sqref="G8">
    <cfRule type="colorScale" priority="8673">
      <colorScale>
        <cfvo type="min"/>
        <cfvo type="max"/>
        <color rgb="FFFCFCFF"/>
        <color rgb="FF63BE7B"/>
      </colorScale>
    </cfRule>
  </conditionalFormatting>
  <conditionalFormatting sqref="G8">
    <cfRule type="colorScale" priority="8667">
      <colorScale>
        <cfvo type="min"/>
        <cfvo type="max"/>
        <color rgb="FFFCFCFF"/>
        <color rgb="FF63BE7B"/>
      </colorScale>
    </cfRule>
  </conditionalFormatting>
  <conditionalFormatting sqref="G8">
    <cfRule type="colorScale" priority="8668">
      <colorScale>
        <cfvo type="min"/>
        <cfvo type="max"/>
        <color rgb="FFFCFCFF"/>
        <color rgb="FF63BE7B"/>
      </colorScale>
    </cfRule>
  </conditionalFormatting>
  <conditionalFormatting sqref="G8">
    <cfRule type="colorScale" priority="8666">
      <colorScale>
        <cfvo type="min"/>
        <cfvo type="max"/>
        <color rgb="FFFCFCFF"/>
        <color rgb="FF63BE7B"/>
      </colorScale>
    </cfRule>
  </conditionalFormatting>
  <conditionalFormatting sqref="G8">
    <cfRule type="colorScale" priority="8665">
      <colorScale>
        <cfvo type="min"/>
        <cfvo type="max"/>
        <color rgb="FFFCFCFF"/>
        <color rgb="FF63BE7B"/>
      </colorScale>
    </cfRule>
  </conditionalFormatting>
  <conditionalFormatting sqref="G8">
    <cfRule type="colorScale" priority="8664">
      <colorScale>
        <cfvo type="min"/>
        <cfvo type="max"/>
        <color rgb="FFFCFCFF"/>
        <color rgb="FF63BE7B"/>
      </colorScale>
    </cfRule>
  </conditionalFormatting>
  <conditionalFormatting sqref="G8">
    <cfRule type="colorScale" priority="8674">
      <colorScale>
        <cfvo type="min"/>
        <cfvo type="max"/>
        <color rgb="FFFCFCFF"/>
        <color rgb="FF63BE7B"/>
      </colorScale>
    </cfRule>
  </conditionalFormatting>
  <conditionalFormatting sqref="G8">
    <cfRule type="colorScale" priority="8663">
      <colorScale>
        <cfvo type="min"/>
        <cfvo type="max"/>
        <color rgb="FFFCFCFF"/>
        <color rgb="FF63BE7B"/>
      </colorScale>
    </cfRule>
  </conditionalFormatting>
  <conditionalFormatting sqref="G8">
    <cfRule type="colorScale" priority="8662">
      <colorScale>
        <cfvo type="min"/>
        <cfvo type="max"/>
        <color rgb="FFFCFCFF"/>
        <color rgb="FF63BE7B"/>
      </colorScale>
    </cfRule>
  </conditionalFormatting>
  <conditionalFormatting sqref="H8">
    <cfRule type="colorScale" priority="8656">
      <colorScale>
        <cfvo type="min"/>
        <cfvo type="max"/>
        <color rgb="FFFCFCFF"/>
        <color rgb="FF63BE7B"/>
      </colorScale>
    </cfRule>
  </conditionalFormatting>
  <conditionalFormatting sqref="H8">
    <cfRule type="colorScale" priority="8657">
      <colorScale>
        <cfvo type="min"/>
        <cfvo type="percentile" val="50"/>
        <cfvo type="max"/>
        <color rgb="FFF8696B"/>
        <color rgb="FFFCFCFF"/>
        <color rgb="FF63BE7B"/>
      </colorScale>
    </cfRule>
    <cfRule type="colorScale" priority="8658">
      <colorScale>
        <cfvo type="min"/>
        <cfvo type="max"/>
        <color rgb="FFFCFCFF"/>
        <color rgb="FF63BE7B"/>
      </colorScale>
    </cfRule>
    <cfRule type="colorScale" priority="8659">
      <colorScale>
        <cfvo type="min"/>
        <cfvo type="percentile" val="50"/>
        <cfvo type="max"/>
        <color rgb="FFF8696B"/>
        <color rgb="FFFCFCFF"/>
        <color rgb="FF63BE7B"/>
      </colorScale>
    </cfRule>
  </conditionalFormatting>
  <conditionalFormatting sqref="H8">
    <cfRule type="colorScale" priority="8660">
      <colorScale>
        <cfvo type="min"/>
        <cfvo type="max"/>
        <color rgb="FFFCFCFF"/>
        <color rgb="FF63BE7B"/>
      </colorScale>
    </cfRule>
  </conditionalFormatting>
  <conditionalFormatting sqref="H8">
    <cfRule type="colorScale" priority="8654">
      <colorScale>
        <cfvo type="min"/>
        <cfvo type="max"/>
        <color rgb="FFFCFCFF"/>
        <color rgb="FF63BE7B"/>
      </colorScale>
    </cfRule>
  </conditionalFormatting>
  <conditionalFormatting sqref="H8">
    <cfRule type="colorScale" priority="8655">
      <colorScale>
        <cfvo type="min"/>
        <cfvo type="max"/>
        <color rgb="FFFCFCFF"/>
        <color rgb="FF63BE7B"/>
      </colorScale>
    </cfRule>
  </conditionalFormatting>
  <conditionalFormatting sqref="H8">
    <cfRule type="colorScale" priority="8653">
      <colorScale>
        <cfvo type="min"/>
        <cfvo type="max"/>
        <color rgb="FFFCFCFF"/>
        <color rgb="FF63BE7B"/>
      </colorScale>
    </cfRule>
  </conditionalFormatting>
  <conditionalFormatting sqref="H8">
    <cfRule type="colorScale" priority="8652">
      <colorScale>
        <cfvo type="min"/>
        <cfvo type="max"/>
        <color rgb="FFFCFCFF"/>
        <color rgb="FF63BE7B"/>
      </colorScale>
    </cfRule>
  </conditionalFormatting>
  <conditionalFormatting sqref="H8">
    <cfRule type="colorScale" priority="8651">
      <colorScale>
        <cfvo type="min"/>
        <cfvo type="max"/>
        <color rgb="FFFCFCFF"/>
        <color rgb="FF63BE7B"/>
      </colorScale>
    </cfRule>
  </conditionalFormatting>
  <conditionalFormatting sqref="H8">
    <cfRule type="colorScale" priority="8661">
      <colorScale>
        <cfvo type="min"/>
        <cfvo type="max"/>
        <color rgb="FFFCFCFF"/>
        <color rgb="FF63BE7B"/>
      </colorScale>
    </cfRule>
  </conditionalFormatting>
  <conditionalFormatting sqref="H8">
    <cfRule type="colorScale" priority="8650">
      <colorScale>
        <cfvo type="min"/>
        <cfvo type="max"/>
        <color rgb="FFFCFCFF"/>
        <color rgb="FF63BE7B"/>
      </colorScale>
    </cfRule>
  </conditionalFormatting>
  <conditionalFormatting sqref="H8">
    <cfRule type="colorScale" priority="8649">
      <colorScale>
        <cfvo type="min"/>
        <cfvo type="max"/>
        <color rgb="FFFCFCFF"/>
        <color rgb="FF63BE7B"/>
      </colorScale>
    </cfRule>
  </conditionalFormatting>
  <conditionalFormatting sqref="I8">
    <cfRule type="colorScale" priority="8643">
      <colorScale>
        <cfvo type="min"/>
        <cfvo type="max"/>
        <color rgb="FFFCFCFF"/>
        <color rgb="FF63BE7B"/>
      </colorScale>
    </cfRule>
  </conditionalFormatting>
  <conditionalFormatting sqref="I8">
    <cfRule type="colorScale" priority="8644">
      <colorScale>
        <cfvo type="min"/>
        <cfvo type="percentile" val="50"/>
        <cfvo type="max"/>
        <color rgb="FFF8696B"/>
        <color rgb="FFFCFCFF"/>
        <color rgb="FF63BE7B"/>
      </colorScale>
    </cfRule>
    <cfRule type="colorScale" priority="8645">
      <colorScale>
        <cfvo type="min"/>
        <cfvo type="max"/>
        <color rgb="FFFCFCFF"/>
        <color rgb="FF63BE7B"/>
      </colorScale>
    </cfRule>
    <cfRule type="colorScale" priority="8646">
      <colorScale>
        <cfvo type="min"/>
        <cfvo type="percentile" val="50"/>
        <cfvo type="max"/>
        <color rgb="FFF8696B"/>
        <color rgb="FFFCFCFF"/>
        <color rgb="FF63BE7B"/>
      </colorScale>
    </cfRule>
  </conditionalFormatting>
  <conditionalFormatting sqref="I8">
    <cfRule type="colorScale" priority="8647">
      <colorScale>
        <cfvo type="min"/>
        <cfvo type="max"/>
        <color rgb="FFFCFCFF"/>
        <color rgb="FF63BE7B"/>
      </colorScale>
    </cfRule>
  </conditionalFormatting>
  <conditionalFormatting sqref="I8">
    <cfRule type="colorScale" priority="8641">
      <colorScale>
        <cfvo type="min"/>
        <cfvo type="max"/>
        <color rgb="FFFCFCFF"/>
        <color rgb="FF63BE7B"/>
      </colorScale>
    </cfRule>
  </conditionalFormatting>
  <conditionalFormatting sqref="I8">
    <cfRule type="colorScale" priority="8642">
      <colorScale>
        <cfvo type="min"/>
        <cfvo type="max"/>
        <color rgb="FFFCFCFF"/>
        <color rgb="FF63BE7B"/>
      </colorScale>
    </cfRule>
  </conditionalFormatting>
  <conditionalFormatting sqref="I8">
    <cfRule type="colorScale" priority="8640">
      <colorScale>
        <cfvo type="min"/>
        <cfvo type="max"/>
        <color rgb="FFFCFCFF"/>
        <color rgb="FF63BE7B"/>
      </colorScale>
    </cfRule>
  </conditionalFormatting>
  <conditionalFormatting sqref="I8">
    <cfRule type="colorScale" priority="8639">
      <colorScale>
        <cfvo type="min"/>
        <cfvo type="max"/>
        <color rgb="FFFCFCFF"/>
        <color rgb="FF63BE7B"/>
      </colorScale>
    </cfRule>
  </conditionalFormatting>
  <conditionalFormatting sqref="I8">
    <cfRule type="colorScale" priority="8638">
      <colorScale>
        <cfvo type="min"/>
        <cfvo type="max"/>
        <color rgb="FFFCFCFF"/>
        <color rgb="FF63BE7B"/>
      </colorScale>
    </cfRule>
  </conditionalFormatting>
  <conditionalFormatting sqref="I8">
    <cfRule type="colorScale" priority="8648">
      <colorScale>
        <cfvo type="min"/>
        <cfvo type="max"/>
        <color rgb="FFFCFCFF"/>
        <color rgb="FF63BE7B"/>
      </colorScale>
    </cfRule>
  </conditionalFormatting>
  <conditionalFormatting sqref="I8">
    <cfRule type="colorScale" priority="8637">
      <colorScale>
        <cfvo type="min"/>
        <cfvo type="max"/>
        <color rgb="FFFCFCFF"/>
        <color rgb="FF63BE7B"/>
      </colorScale>
    </cfRule>
  </conditionalFormatting>
  <conditionalFormatting sqref="I8">
    <cfRule type="colorScale" priority="8636">
      <colorScale>
        <cfvo type="min"/>
        <cfvo type="max"/>
        <color rgb="FFFCFCFF"/>
        <color rgb="FF63BE7B"/>
      </colorScale>
    </cfRule>
  </conditionalFormatting>
  <conditionalFormatting sqref="J8">
    <cfRule type="colorScale" priority="8630">
      <colorScale>
        <cfvo type="min"/>
        <cfvo type="max"/>
        <color rgb="FFFCFCFF"/>
        <color rgb="FF63BE7B"/>
      </colorScale>
    </cfRule>
  </conditionalFormatting>
  <conditionalFormatting sqref="J8">
    <cfRule type="colorScale" priority="8631">
      <colorScale>
        <cfvo type="min"/>
        <cfvo type="percentile" val="50"/>
        <cfvo type="max"/>
        <color rgb="FFF8696B"/>
        <color rgb="FFFCFCFF"/>
        <color rgb="FF63BE7B"/>
      </colorScale>
    </cfRule>
    <cfRule type="colorScale" priority="8632">
      <colorScale>
        <cfvo type="min"/>
        <cfvo type="max"/>
        <color rgb="FFFCFCFF"/>
        <color rgb="FF63BE7B"/>
      </colorScale>
    </cfRule>
    <cfRule type="colorScale" priority="8633">
      <colorScale>
        <cfvo type="min"/>
        <cfvo type="percentile" val="50"/>
        <cfvo type="max"/>
        <color rgb="FFF8696B"/>
        <color rgb="FFFCFCFF"/>
        <color rgb="FF63BE7B"/>
      </colorScale>
    </cfRule>
  </conditionalFormatting>
  <conditionalFormatting sqref="J8">
    <cfRule type="colorScale" priority="8634">
      <colorScale>
        <cfvo type="min"/>
        <cfvo type="max"/>
        <color rgb="FFFCFCFF"/>
        <color rgb="FF63BE7B"/>
      </colorScale>
    </cfRule>
  </conditionalFormatting>
  <conditionalFormatting sqref="J8">
    <cfRule type="colorScale" priority="8628">
      <colorScale>
        <cfvo type="min"/>
        <cfvo type="max"/>
        <color rgb="FFFCFCFF"/>
        <color rgb="FF63BE7B"/>
      </colorScale>
    </cfRule>
  </conditionalFormatting>
  <conditionalFormatting sqref="J8">
    <cfRule type="colorScale" priority="8629">
      <colorScale>
        <cfvo type="min"/>
        <cfvo type="max"/>
        <color rgb="FFFCFCFF"/>
        <color rgb="FF63BE7B"/>
      </colorScale>
    </cfRule>
  </conditionalFormatting>
  <conditionalFormatting sqref="J8">
    <cfRule type="colorScale" priority="8627">
      <colorScale>
        <cfvo type="min"/>
        <cfvo type="max"/>
        <color rgb="FFFCFCFF"/>
        <color rgb="FF63BE7B"/>
      </colorScale>
    </cfRule>
  </conditionalFormatting>
  <conditionalFormatting sqref="J8">
    <cfRule type="colorScale" priority="8626">
      <colorScale>
        <cfvo type="min"/>
        <cfvo type="max"/>
        <color rgb="FFFCFCFF"/>
        <color rgb="FF63BE7B"/>
      </colorScale>
    </cfRule>
  </conditionalFormatting>
  <conditionalFormatting sqref="J8">
    <cfRule type="colorScale" priority="8625">
      <colorScale>
        <cfvo type="min"/>
        <cfvo type="max"/>
        <color rgb="FFFCFCFF"/>
        <color rgb="FF63BE7B"/>
      </colorScale>
    </cfRule>
  </conditionalFormatting>
  <conditionalFormatting sqref="J8">
    <cfRule type="colorScale" priority="8635">
      <colorScale>
        <cfvo type="min"/>
        <cfvo type="max"/>
        <color rgb="FFFCFCFF"/>
        <color rgb="FF63BE7B"/>
      </colorScale>
    </cfRule>
  </conditionalFormatting>
  <conditionalFormatting sqref="J8">
    <cfRule type="colorScale" priority="8624">
      <colorScale>
        <cfvo type="min"/>
        <cfvo type="max"/>
        <color rgb="FFFCFCFF"/>
        <color rgb="FF63BE7B"/>
      </colorScale>
    </cfRule>
  </conditionalFormatting>
  <conditionalFormatting sqref="J8">
    <cfRule type="colorScale" priority="8623">
      <colorScale>
        <cfvo type="min"/>
        <cfvo type="max"/>
        <color rgb="FFFCFCFF"/>
        <color rgb="FF63BE7B"/>
      </colorScale>
    </cfRule>
  </conditionalFormatting>
  <conditionalFormatting sqref="K8">
    <cfRule type="colorScale" priority="8617">
      <colorScale>
        <cfvo type="min"/>
        <cfvo type="max"/>
        <color rgb="FFFCFCFF"/>
        <color rgb="FF63BE7B"/>
      </colorScale>
    </cfRule>
  </conditionalFormatting>
  <conditionalFormatting sqref="K8">
    <cfRule type="colorScale" priority="8618">
      <colorScale>
        <cfvo type="min"/>
        <cfvo type="percentile" val="50"/>
        <cfvo type="max"/>
        <color rgb="FFF8696B"/>
        <color rgb="FFFCFCFF"/>
        <color rgb="FF63BE7B"/>
      </colorScale>
    </cfRule>
    <cfRule type="colorScale" priority="8619">
      <colorScale>
        <cfvo type="min"/>
        <cfvo type="max"/>
        <color rgb="FFFCFCFF"/>
        <color rgb="FF63BE7B"/>
      </colorScale>
    </cfRule>
    <cfRule type="colorScale" priority="8620">
      <colorScale>
        <cfvo type="min"/>
        <cfvo type="percentile" val="50"/>
        <cfvo type="max"/>
        <color rgb="FFF8696B"/>
        <color rgb="FFFCFCFF"/>
        <color rgb="FF63BE7B"/>
      </colorScale>
    </cfRule>
  </conditionalFormatting>
  <conditionalFormatting sqref="K8">
    <cfRule type="colorScale" priority="8621">
      <colorScale>
        <cfvo type="min"/>
        <cfvo type="max"/>
        <color rgb="FFFCFCFF"/>
        <color rgb="FF63BE7B"/>
      </colorScale>
    </cfRule>
  </conditionalFormatting>
  <conditionalFormatting sqref="K8">
    <cfRule type="colorScale" priority="8615">
      <colorScale>
        <cfvo type="min"/>
        <cfvo type="max"/>
        <color rgb="FFFCFCFF"/>
        <color rgb="FF63BE7B"/>
      </colorScale>
    </cfRule>
  </conditionalFormatting>
  <conditionalFormatting sqref="K8">
    <cfRule type="colorScale" priority="8616">
      <colorScale>
        <cfvo type="min"/>
        <cfvo type="max"/>
        <color rgb="FFFCFCFF"/>
        <color rgb="FF63BE7B"/>
      </colorScale>
    </cfRule>
  </conditionalFormatting>
  <conditionalFormatting sqref="K8">
    <cfRule type="colorScale" priority="8614">
      <colorScale>
        <cfvo type="min"/>
        <cfvo type="max"/>
        <color rgb="FFFCFCFF"/>
        <color rgb="FF63BE7B"/>
      </colorScale>
    </cfRule>
  </conditionalFormatting>
  <conditionalFormatting sqref="K8">
    <cfRule type="colorScale" priority="8613">
      <colorScale>
        <cfvo type="min"/>
        <cfvo type="max"/>
        <color rgb="FFFCFCFF"/>
        <color rgb="FF63BE7B"/>
      </colorScale>
    </cfRule>
  </conditionalFormatting>
  <conditionalFormatting sqref="K8">
    <cfRule type="colorScale" priority="8612">
      <colorScale>
        <cfvo type="min"/>
        <cfvo type="max"/>
        <color rgb="FFFCFCFF"/>
        <color rgb="FF63BE7B"/>
      </colorScale>
    </cfRule>
  </conditionalFormatting>
  <conditionalFormatting sqref="K8">
    <cfRule type="colorScale" priority="8622">
      <colorScale>
        <cfvo type="min"/>
        <cfvo type="max"/>
        <color rgb="FFFCFCFF"/>
        <color rgb="FF63BE7B"/>
      </colorScale>
    </cfRule>
  </conditionalFormatting>
  <conditionalFormatting sqref="K8">
    <cfRule type="colorScale" priority="8611">
      <colorScale>
        <cfvo type="min"/>
        <cfvo type="max"/>
        <color rgb="FFFCFCFF"/>
        <color rgb="FF63BE7B"/>
      </colorScale>
    </cfRule>
  </conditionalFormatting>
  <conditionalFormatting sqref="K8">
    <cfRule type="colorScale" priority="8610">
      <colorScale>
        <cfvo type="min"/>
        <cfvo type="max"/>
        <color rgb="FFFCFCFF"/>
        <color rgb="FF63BE7B"/>
      </colorScale>
    </cfRule>
  </conditionalFormatting>
  <conditionalFormatting sqref="L8">
    <cfRule type="colorScale" priority="8604">
      <colorScale>
        <cfvo type="min"/>
        <cfvo type="max"/>
        <color rgb="FFFCFCFF"/>
        <color rgb="FF63BE7B"/>
      </colorScale>
    </cfRule>
  </conditionalFormatting>
  <conditionalFormatting sqref="L8">
    <cfRule type="colorScale" priority="8605">
      <colorScale>
        <cfvo type="min"/>
        <cfvo type="percentile" val="50"/>
        <cfvo type="max"/>
        <color rgb="FFF8696B"/>
        <color rgb="FFFCFCFF"/>
        <color rgb="FF63BE7B"/>
      </colorScale>
    </cfRule>
    <cfRule type="colorScale" priority="8606">
      <colorScale>
        <cfvo type="min"/>
        <cfvo type="max"/>
        <color rgb="FFFCFCFF"/>
        <color rgb="FF63BE7B"/>
      </colorScale>
    </cfRule>
    <cfRule type="colorScale" priority="8607">
      <colorScale>
        <cfvo type="min"/>
        <cfvo type="percentile" val="50"/>
        <cfvo type="max"/>
        <color rgb="FFF8696B"/>
        <color rgb="FFFCFCFF"/>
        <color rgb="FF63BE7B"/>
      </colorScale>
    </cfRule>
  </conditionalFormatting>
  <conditionalFormatting sqref="L8">
    <cfRule type="colorScale" priority="8608">
      <colorScale>
        <cfvo type="min"/>
        <cfvo type="max"/>
        <color rgb="FFFCFCFF"/>
        <color rgb="FF63BE7B"/>
      </colorScale>
    </cfRule>
  </conditionalFormatting>
  <conditionalFormatting sqref="L8">
    <cfRule type="colorScale" priority="8602">
      <colorScale>
        <cfvo type="min"/>
        <cfvo type="max"/>
        <color rgb="FFFCFCFF"/>
        <color rgb="FF63BE7B"/>
      </colorScale>
    </cfRule>
  </conditionalFormatting>
  <conditionalFormatting sqref="L8">
    <cfRule type="colorScale" priority="8603">
      <colorScale>
        <cfvo type="min"/>
        <cfvo type="max"/>
        <color rgb="FFFCFCFF"/>
        <color rgb="FF63BE7B"/>
      </colorScale>
    </cfRule>
  </conditionalFormatting>
  <conditionalFormatting sqref="L8">
    <cfRule type="colorScale" priority="8601">
      <colorScale>
        <cfvo type="min"/>
        <cfvo type="max"/>
        <color rgb="FFFCFCFF"/>
        <color rgb="FF63BE7B"/>
      </colorScale>
    </cfRule>
  </conditionalFormatting>
  <conditionalFormatting sqref="L8">
    <cfRule type="colorScale" priority="8600">
      <colorScale>
        <cfvo type="min"/>
        <cfvo type="max"/>
        <color rgb="FFFCFCFF"/>
        <color rgb="FF63BE7B"/>
      </colorScale>
    </cfRule>
  </conditionalFormatting>
  <conditionalFormatting sqref="L8">
    <cfRule type="colorScale" priority="8599">
      <colorScale>
        <cfvo type="min"/>
        <cfvo type="max"/>
        <color rgb="FFFCFCFF"/>
        <color rgb="FF63BE7B"/>
      </colorScale>
    </cfRule>
  </conditionalFormatting>
  <conditionalFormatting sqref="L8">
    <cfRule type="colorScale" priority="8609">
      <colorScale>
        <cfvo type="min"/>
        <cfvo type="max"/>
        <color rgb="FFFCFCFF"/>
        <color rgb="FF63BE7B"/>
      </colorScale>
    </cfRule>
  </conditionalFormatting>
  <conditionalFormatting sqref="L8">
    <cfRule type="colorScale" priority="8598">
      <colorScale>
        <cfvo type="min"/>
        <cfvo type="max"/>
        <color rgb="FFFCFCFF"/>
        <color rgb="FF63BE7B"/>
      </colorScale>
    </cfRule>
  </conditionalFormatting>
  <conditionalFormatting sqref="L8">
    <cfRule type="colorScale" priority="8597">
      <colorScale>
        <cfvo type="min"/>
        <cfvo type="max"/>
        <color rgb="FFFCFCFF"/>
        <color rgb="FF63BE7B"/>
      </colorScale>
    </cfRule>
  </conditionalFormatting>
  <conditionalFormatting sqref="M8">
    <cfRule type="colorScale" priority="8591">
      <colorScale>
        <cfvo type="min"/>
        <cfvo type="max"/>
        <color rgb="FFFCFCFF"/>
        <color rgb="FF63BE7B"/>
      </colorScale>
    </cfRule>
  </conditionalFormatting>
  <conditionalFormatting sqref="M8">
    <cfRule type="colorScale" priority="8592">
      <colorScale>
        <cfvo type="min"/>
        <cfvo type="percentile" val="50"/>
        <cfvo type="max"/>
        <color rgb="FFF8696B"/>
        <color rgb="FFFCFCFF"/>
        <color rgb="FF63BE7B"/>
      </colorScale>
    </cfRule>
    <cfRule type="colorScale" priority="8593">
      <colorScale>
        <cfvo type="min"/>
        <cfvo type="max"/>
        <color rgb="FFFCFCFF"/>
        <color rgb="FF63BE7B"/>
      </colorScale>
    </cfRule>
    <cfRule type="colorScale" priority="8594">
      <colorScale>
        <cfvo type="min"/>
        <cfvo type="percentile" val="50"/>
        <cfvo type="max"/>
        <color rgb="FFF8696B"/>
        <color rgb="FFFCFCFF"/>
        <color rgb="FF63BE7B"/>
      </colorScale>
    </cfRule>
  </conditionalFormatting>
  <conditionalFormatting sqref="M8">
    <cfRule type="colorScale" priority="8595">
      <colorScale>
        <cfvo type="min"/>
        <cfvo type="max"/>
        <color rgb="FFFCFCFF"/>
        <color rgb="FF63BE7B"/>
      </colorScale>
    </cfRule>
  </conditionalFormatting>
  <conditionalFormatting sqref="M8">
    <cfRule type="colorScale" priority="8589">
      <colorScale>
        <cfvo type="min"/>
        <cfvo type="max"/>
        <color rgb="FFFCFCFF"/>
        <color rgb="FF63BE7B"/>
      </colorScale>
    </cfRule>
  </conditionalFormatting>
  <conditionalFormatting sqref="M8">
    <cfRule type="colorScale" priority="8590">
      <colorScale>
        <cfvo type="min"/>
        <cfvo type="max"/>
        <color rgb="FFFCFCFF"/>
        <color rgb="FF63BE7B"/>
      </colorScale>
    </cfRule>
  </conditionalFormatting>
  <conditionalFormatting sqref="M8">
    <cfRule type="colorScale" priority="8588">
      <colorScale>
        <cfvo type="min"/>
        <cfvo type="max"/>
        <color rgb="FFFCFCFF"/>
        <color rgb="FF63BE7B"/>
      </colorScale>
    </cfRule>
  </conditionalFormatting>
  <conditionalFormatting sqref="M8">
    <cfRule type="colorScale" priority="8587">
      <colorScale>
        <cfvo type="min"/>
        <cfvo type="max"/>
        <color rgb="FFFCFCFF"/>
        <color rgb="FF63BE7B"/>
      </colorScale>
    </cfRule>
  </conditionalFormatting>
  <conditionalFormatting sqref="M8">
    <cfRule type="colorScale" priority="8586">
      <colorScale>
        <cfvo type="min"/>
        <cfvo type="max"/>
        <color rgb="FFFCFCFF"/>
        <color rgb="FF63BE7B"/>
      </colorScale>
    </cfRule>
  </conditionalFormatting>
  <conditionalFormatting sqref="M8">
    <cfRule type="colorScale" priority="8596">
      <colorScale>
        <cfvo type="min"/>
        <cfvo type="max"/>
        <color rgb="FFFCFCFF"/>
        <color rgb="FF63BE7B"/>
      </colorScale>
    </cfRule>
  </conditionalFormatting>
  <conditionalFormatting sqref="M8">
    <cfRule type="colorScale" priority="8585">
      <colorScale>
        <cfvo type="min"/>
        <cfvo type="max"/>
        <color rgb="FFFCFCFF"/>
        <color rgb="FF63BE7B"/>
      </colorScale>
    </cfRule>
  </conditionalFormatting>
  <conditionalFormatting sqref="M8">
    <cfRule type="colorScale" priority="8584">
      <colorScale>
        <cfvo type="min"/>
        <cfvo type="max"/>
        <color rgb="FFFCFCFF"/>
        <color rgb="FF63BE7B"/>
      </colorScale>
    </cfRule>
  </conditionalFormatting>
  <conditionalFormatting sqref="N8">
    <cfRule type="colorScale" priority="8578">
      <colorScale>
        <cfvo type="min"/>
        <cfvo type="max"/>
        <color rgb="FFFCFCFF"/>
        <color rgb="FF63BE7B"/>
      </colorScale>
    </cfRule>
  </conditionalFormatting>
  <conditionalFormatting sqref="N8">
    <cfRule type="colorScale" priority="8579">
      <colorScale>
        <cfvo type="min"/>
        <cfvo type="percentile" val="50"/>
        <cfvo type="max"/>
        <color rgb="FFF8696B"/>
        <color rgb="FFFCFCFF"/>
        <color rgb="FF63BE7B"/>
      </colorScale>
    </cfRule>
    <cfRule type="colorScale" priority="8580">
      <colorScale>
        <cfvo type="min"/>
        <cfvo type="max"/>
        <color rgb="FFFCFCFF"/>
        <color rgb="FF63BE7B"/>
      </colorScale>
    </cfRule>
    <cfRule type="colorScale" priority="8581">
      <colorScale>
        <cfvo type="min"/>
        <cfvo type="percentile" val="50"/>
        <cfvo type="max"/>
        <color rgb="FFF8696B"/>
        <color rgb="FFFCFCFF"/>
        <color rgb="FF63BE7B"/>
      </colorScale>
    </cfRule>
  </conditionalFormatting>
  <conditionalFormatting sqref="N8">
    <cfRule type="colorScale" priority="8582">
      <colorScale>
        <cfvo type="min"/>
        <cfvo type="max"/>
        <color rgb="FFFCFCFF"/>
        <color rgb="FF63BE7B"/>
      </colorScale>
    </cfRule>
  </conditionalFormatting>
  <conditionalFormatting sqref="N8">
    <cfRule type="colorScale" priority="8576">
      <colorScale>
        <cfvo type="min"/>
        <cfvo type="max"/>
        <color rgb="FFFCFCFF"/>
        <color rgb="FF63BE7B"/>
      </colorScale>
    </cfRule>
  </conditionalFormatting>
  <conditionalFormatting sqref="N8">
    <cfRule type="colorScale" priority="8577">
      <colorScale>
        <cfvo type="min"/>
        <cfvo type="max"/>
        <color rgb="FFFCFCFF"/>
        <color rgb="FF63BE7B"/>
      </colorScale>
    </cfRule>
  </conditionalFormatting>
  <conditionalFormatting sqref="N8">
    <cfRule type="colorScale" priority="8575">
      <colorScale>
        <cfvo type="min"/>
        <cfvo type="max"/>
        <color rgb="FFFCFCFF"/>
        <color rgb="FF63BE7B"/>
      </colorScale>
    </cfRule>
  </conditionalFormatting>
  <conditionalFormatting sqref="N8">
    <cfRule type="colorScale" priority="8574">
      <colorScale>
        <cfvo type="min"/>
        <cfvo type="max"/>
        <color rgb="FFFCFCFF"/>
        <color rgb="FF63BE7B"/>
      </colorScale>
    </cfRule>
  </conditionalFormatting>
  <conditionalFormatting sqref="N8">
    <cfRule type="colorScale" priority="8573">
      <colorScale>
        <cfvo type="min"/>
        <cfvo type="max"/>
        <color rgb="FFFCFCFF"/>
        <color rgb="FF63BE7B"/>
      </colorScale>
    </cfRule>
  </conditionalFormatting>
  <conditionalFormatting sqref="N8">
    <cfRule type="colorScale" priority="8583">
      <colorScale>
        <cfvo type="min"/>
        <cfvo type="max"/>
        <color rgb="FFFCFCFF"/>
        <color rgb="FF63BE7B"/>
      </colorScale>
    </cfRule>
  </conditionalFormatting>
  <conditionalFormatting sqref="N8">
    <cfRule type="colorScale" priority="8572">
      <colorScale>
        <cfvo type="min"/>
        <cfvo type="max"/>
        <color rgb="FFFCFCFF"/>
        <color rgb="FF63BE7B"/>
      </colorScale>
    </cfRule>
  </conditionalFormatting>
  <conditionalFormatting sqref="N8">
    <cfRule type="colorScale" priority="8571">
      <colorScale>
        <cfvo type="min"/>
        <cfvo type="max"/>
        <color rgb="FFFCFCFF"/>
        <color rgb="FF63BE7B"/>
      </colorScale>
    </cfRule>
  </conditionalFormatting>
  <conditionalFormatting sqref="D8">
    <cfRule type="colorScale" priority="8561">
      <colorScale>
        <cfvo type="min"/>
        <cfvo type="percentile" val="50"/>
        <cfvo type="max"/>
        <color rgb="FFF8696B"/>
        <color rgb="FFFCFCFF"/>
        <color rgb="FF63BE7B"/>
      </colorScale>
    </cfRule>
  </conditionalFormatting>
  <conditionalFormatting sqref="G8">
    <cfRule type="colorScale" priority="8560">
      <colorScale>
        <cfvo type="min"/>
        <cfvo type="max"/>
        <color rgb="FFFCFCFF"/>
        <color rgb="FF63BE7B"/>
      </colorScale>
    </cfRule>
  </conditionalFormatting>
  <conditionalFormatting sqref="J8">
    <cfRule type="colorScale" priority="8559">
      <colorScale>
        <cfvo type="min"/>
        <cfvo type="max"/>
        <color rgb="FFFCFCFF"/>
        <color rgb="FF63BE7B"/>
      </colorScale>
    </cfRule>
  </conditionalFormatting>
  <conditionalFormatting sqref="M8">
    <cfRule type="colorScale" priority="8558">
      <colorScale>
        <cfvo type="min"/>
        <cfvo type="max"/>
        <color rgb="FFFCFCFF"/>
        <color rgb="FF63BE7B"/>
      </colorScale>
    </cfRule>
  </conditionalFormatting>
  <conditionalFormatting sqref="N8">
    <cfRule type="colorScale" priority="8557">
      <colorScale>
        <cfvo type="min"/>
        <cfvo type="max"/>
        <color rgb="FFFCFCFF"/>
        <color rgb="FF63BE7B"/>
      </colorScale>
    </cfRule>
  </conditionalFormatting>
  <conditionalFormatting sqref="O8">
    <cfRule type="colorScale" priority="8556">
      <colorScale>
        <cfvo type="min"/>
        <cfvo type="percentile" val="50"/>
        <cfvo type="max"/>
        <color rgb="FF63BE7B"/>
        <color rgb="FFFCFCFF"/>
        <color rgb="FFF8696B"/>
      </colorScale>
    </cfRule>
  </conditionalFormatting>
  <conditionalFormatting sqref="P8">
    <cfRule type="colorScale" priority="8555">
      <colorScale>
        <cfvo type="min"/>
        <cfvo type="percentile" val="50"/>
        <cfvo type="max"/>
        <color rgb="FF63BE7B"/>
        <color rgb="FFFCFCFF"/>
        <color rgb="FFF8696B"/>
      </colorScale>
    </cfRule>
  </conditionalFormatting>
  <conditionalFormatting sqref="Q8">
    <cfRule type="colorScale" priority="8554">
      <colorScale>
        <cfvo type="min"/>
        <cfvo type="percentile" val="50"/>
        <cfvo type="max"/>
        <color rgb="FFF8696B"/>
        <color rgb="FFFCFCFF"/>
        <color rgb="FF63BE7B"/>
      </colorScale>
    </cfRule>
  </conditionalFormatting>
  <conditionalFormatting sqref="R8">
    <cfRule type="colorScale" priority="8553">
      <colorScale>
        <cfvo type="min"/>
        <cfvo type="max"/>
        <color rgb="FFFCFCFF"/>
        <color rgb="FF63BE7B"/>
      </colorScale>
    </cfRule>
  </conditionalFormatting>
  <conditionalFormatting sqref="S8">
    <cfRule type="colorScale" priority="8552">
      <colorScale>
        <cfvo type="min"/>
        <cfvo type="percentile" val="50"/>
        <cfvo type="max"/>
        <color rgb="FFF8696B"/>
        <color rgb="FFFCFCFF"/>
        <color rgb="FF63BE7B"/>
      </colorScale>
    </cfRule>
  </conditionalFormatting>
  <conditionalFormatting sqref="T8">
    <cfRule type="colorScale" priority="8551">
      <colorScale>
        <cfvo type="min"/>
        <cfvo type="percentile" val="50"/>
        <cfvo type="max"/>
        <color rgb="FFF8696B"/>
        <color rgb="FFFCFCFF"/>
        <color rgb="FF63BE7B"/>
      </colorScale>
    </cfRule>
  </conditionalFormatting>
  <conditionalFormatting sqref="U8">
    <cfRule type="colorScale" priority="8550">
      <colorScale>
        <cfvo type="min"/>
        <cfvo type="percentile" val="50"/>
        <cfvo type="max"/>
        <color rgb="FFF8696B"/>
        <color rgb="FFFCFCFF"/>
        <color rgb="FF63BE7B"/>
      </colorScale>
    </cfRule>
  </conditionalFormatting>
  <conditionalFormatting sqref="V8">
    <cfRule type="colorScale" priority="8549">
      <colorScale>
        <cfvo type="min"/>
        <cfvo type="percentile" val="50"/>
        <cfvo type="max"/>
        <color rgb="FF63BE7B"/>
        <color rgb="FFFCFCFF"/>
        <color rgb="FFF8696B"/>
      </colorScale>
    </cfRule>
  </conditionalFormatting>
  <conditionalFormatting sqref="W8">
    <cfRule type="colorScale" priority="8548">
      <colorScale>
        <cfvo type="min"/>
        <cfvo type="percentile" val="50"/>
        <cfvo type="max"/>
        <color rgb="FF63BE7B"/>
        <color rgb="FFFCFCFF"/>
        <color rgb="FFF8696B"/>
      </colorScale>
    </cfRule>
  </conditionalFormatting>
  <conditionalFormatting sqref="D8">
    <cfRule type="colorScale" priority="8547">
      <colorScale>
        <cfvo type="min"/>
        <cfvo type="percentile" val="50"/>
        <cfvo type="max"/>
        <color rgb="FFF8696B"/>
        <color rgb="FFFCFCFF"/>
        <color rgb="FF63BE7B"/>
      </colorScale>
    </cfRule>
  </conditionalFormatting>
  <conditionalFormatting sqref="G8">
    <cfRule type="colorScale" priority="8546">
      <colorScale>
        <cfvo type="min"/>
        <cfvo type="max"/>
        <color rgb="FFFCFCFF"/>
        <color rgb="FF63BE7B"/>
      </colorScale>
    </cfRule>
  </conditionalFormatting>
  <conditionalFormatting sqref="J8">
    <cfRule type="colorScale" priority="8545">
      <colorScale>
        <cfvo type="min"/>
        <cfvo type="max"/>
        <color rgb="FFFCFCFF"/>
        <color rgb="FF63BE7B"/>
      </colorScale>
    </cfRule>
  </conditionalFormatting>
  <conditionalFormatting sqref="M8">
    <cfRule type="colorScale" priority="8544">
      <colorScale>
        <cfvo type="min"/>
        <cfvo type="max"/>
        <color rgb="FFFCFCFF"/>
        <color rgb="FF63BE7B"/>
      </colorScale>
    </cfRule>
  </conditionalFormatting>
  <conditionalFormatting sqref="N8">
    <cfRule type="colorScale" priority="8543">
      <colorScale>
        <cfvo type="min"/>
        <cfvo type="max"/>
        <color rgb="FFFCFCFF"/>
        <color rgb="FF63BE7B"/>
      </colorScale>
    </cfRule>
  </conditionalFormatting>
  <conditionalFormatting sqref="O8">
    <cfRule type="colorScale" priority="8542">
      <colorScale>
        <cfvo type="min"/>
        <cfvo type="percentile" val="50"/>
        <cfvo type="max"/>
        <color rgb="FF63BE7B"/>
        <color rgb="FFFCFCFF"/>
        <color rgb="FFF8696B"/>
      </colorScale>
    </cfRule>
  </conditionalFormatting>
  <conditionalFormatting sqref="P8">
    <cfRule type="colorScale" priority="8541">
      <colorScale>
        <cfvo type="min"/>
        <cfvo type="percentile" val="50"/>
        <cfvo type="max"/>
        <color rgb="FF63BE7B"/>
        <color rgb="FFFCFCFF"/>
        <color rgb="FFF8696B"/>
      </colorScale>
    </cfRule>
  </conditionalFormatting>
  <conditionalFormatting sqref="Q8">
    <cfRule type="colorScale" priority="8540">
      <colorScale>
        <cfvo type="min"/>
        <cfvo type="percentile" val="50"/>
        <cfvo type="max"/>
        <color rgb="FFF8696B"/>
        <color rgb="FFFCFCFF"/>
        <color rgb="FF63BE7B"/>
      </colorScale>
    </cfRule>
  </conditionalFormatting>
  <conditionalFormatting sqref="R8">
    <cfRule type="colorScale" priority="8539">
      <colorScale>
        <cfvo type="min"/>
        <cfvo type="max"/>
        <color rgb="FFFCFCFF"/>
        <color rgb="FF63BE7B"/>
      </colorScale>
    </cfRule>
  </conditionalFormatting>
  <conditionalFormatting sqref="S8">
    <cfRule type="colorScale" priority="8538">
      <colorScale>
        <cfvo type="min"/>
        <cfvo type="percentile" val="50"/>
        <cfvo type="max"/>
        <color rgb="FFF8696B"/>
        <color rgb="FFFCFCFF"/>
        <color rgb="FF63BE7B"/>
      </colorScale>
    </cfRule>
  </conditionalFormatting>
  <conditionalFormatting sqref="T8">
    <cfRule type="colorScale" priority="8537">
      <colorScale>
        <cfvo type="min"/>
        <cfvo type="percentile" val="50"/>
        <cfvo type="max"/>
        <color rgb="FFF8696B"/>
        <color rgb="FFFCFCFF"/>
        <color rgb="FF63BE7B"/>
      </colorScale>
    </cfRule>
  </conditionalFormatting>
  <conditionalFormatting sqref="U8">
    <cfRule type="colorScale" priority="8536">
      <colorScale>
        <cfvo type="min"/>
        <cfvo type="percentile" val="50"/>
        <cfvo type="max"/>
        <color rgb="FFF8696B"/>
        <color rgb="FFFCFCFF"/>
        <color rgb="FF63BE7B"/>
      </colorScale>
    </cfRule>
  </conditionalFormatting>
  <conditionalFormatting sqref="V8">
    <cfRule type="colorScale" priority="8535">
      <colorScale>
        <cfvo type="min"/>
        <cfvo type="percentile" val="50"/>
        <cfvo type="max"/>
        <color rgb="FF63BE7B"/>
        <color rgb="FFFCFCFF"/>
        <color rgb="FFF8696B"/>
      </colorScale>
    </cfRule>
  </conditionalFormatting>
  <conditionalFormatting sqref="W8">
    <cfRule type="colorScale" priority="8534">
      <colorScale>
        <cfvo type="min"/>
        <cfvo type="percentile" val="50"/>
        <cfvo type="max"/>
        <color rgb="FF63BE7B"/>
        <color rgb="FFFCFCFF"/>
        <color rgb="FFF8696B"/>
      </colorScale>
    </cfRule>
  </conditionalFormatting>
  <conditionalFormatting sqref="D8">
    <cfRule type="colorScale" priority="8533">
      <colorScale>
        <cfvo type="min"/>
        <cfvo type="percentile" val="50"/>
        <cfvo type="max"/>
        <color rgb="FFF8696B"/>
        <color rgb="FFFCFCFF"/>
        <color rgb="FF63BE7B"/>
      </colorScale>
    </cfRule>
  </conditionalFormatting>
  <conditionalFormatting sqref="G8">
    <cfRule type="colorScale" priority="8532">
      <colorScale>
        <cfvo type="min"/>
        <cfvo type="max"/>
        <color rgb="FFFCFCFF"/>
        <color rgb="FF63BE7B"/>
      </colorScale>
    </cfRule>
  </conditionalFormatting>
  <conditionalFormatting sqref="J8">
    <cfRule type="colorScale" priority="8531">
      <colorScale>
        <cfvo type="min"/>
        <cfvo type="max"/>
        <color rgb="FFFCFCFF"/>
        <color rgb="FF63BE7B"/>
      </colorScale>
    </cfRule>
  </conditionalFormatting>
  <conditionalFormatting sqref="M8">
    <cfRule type="colorScale" priority="8530">
      <colorScale>
        <cfvo type="min"/>
        <cfvo type="max"/>
        <color rgb="FFFCFCFF"/>
        <color rgb="FF63BE7B"/>
      </colorScale>
    </cfRule>
  </conditionalFormatting>
  <conditionalFormatting sqref="N8">
    <cfRule type="colorScale" priority="8529">
      <colorScale>
        <cfvo type="min"/>
        <cfvo type="max"/>
        <color rgb="FFFCFCFF"/>
        <color rgb="FF63BE7B"/>
      </colorScale>
    </cfRule>
  </conditionalFormatting>
  <conditionalFormatting sqref="O8">
    <cfRule type="colorScale" priority="8528">
      <colorScale>
        <cfvo type="min"/>
        <cfvo type="percentile" val="50"/>
        <cfvo type="max"/>
        <color rgb="FF63BE7B"/>
        <color rgb="FFFCFCFF"/>
        <color rgb="FFF8696B"/>
      </colorScale>
    </cfRule>
  </conditionalFormatting>
  <conditionalFormatting sqref="P8">
    <cfRule type="colorScale" priority="8527">
      <colorScale>
        <cfvo type="min"/>
        <cfvo type="percentile" val="50"/>
        <cfvo type="max"/>
        <color rgb="FF63BE7B"/>
        <color rgb="FFFCFCFF"/>
        <color rgb="FFF8696B"/>
      </colorScale>
    </cfRule>
  </conditionalFormatting>
  <conditionalFormatting sqref="Q8">
    <cfRule type="colorScale" priority="8526">
      <colorScale>
        <cfvo type="min"/>
        <cfvo type="percentile" val="50"/>
        <cfvo type="max"/>
        <color rgb="FFF8696B"/>
        <color rgb="FFFCFCFF"/>
        <color rgb="FF63BE7B"/>
      </colorScale>
    </cfRule>
  </conditionalFormatting>
  <conditionalFormatting sqref="R8">
    <cfRule type="colorScale" priority="8525">
      <colorScale>
        <cfvo type="min"/>
        <cfvo type="max"/>
        <color rgb="FFFCFCFF"/>
        <color rgb="FF63BE7B"/>
      </colorScale>
    </cfRule>
  </conditionalFormatting>
  <conditionalFormatting sqref="S8">
    <cfRule type="colorScale" priority="8523">
      <colorScale>
        <cfvo type="min"/>
        <cfvo type="percentile" val="50"/>
        <cfvo type="max"/>
        <color rgb="FFF8696B"/>
        <color rgb="FFFCFCFF"/>
        <color rgb="FF63BE7B"/>
      </colorScale>
    </cfRule>
    <cfRule type="colorScale" priority="8524">
      <colorScale>
        <cfvo type="min"/>
        <cfvo type="max"/>
        <color rgb="FFFCFCFF"/>
        <color rgb="FF63BE7B"/>
      </colorScale>
    </cfRule>
  </conditionalFormatting>
  <conditionalFormatting sqref="T8">
    <cfRule type="colorScale" priority="8522">
      <colorScale>
        <cfvo type="min"/>
        <cfvo type="percentile" val="50"/>
        <cfvo type="max"/>
        <color rgb="FFF8696B"/>
        <color rgb="FFFCFCFF"/>
        <color rgb="FF63BE7B"/>
      </colorScale>
    </cfRule>
  </conditionalFormatting>
  <conditionalFormatting sqref="U8">
    <cfRule type="colorScale" priority="8521">
      <colorScale>
        <cfvo type="min"/>
        <cfvo type="percentile" val="50"/>
        <cfvo type="max"/>
        <color rgb="FFF8696B"/>
        <color rgb="FFFCFCFF"/>
        <color rgb="FF63BE7B"/>
      </colorScale>
    </cfRule>
  </conditionalFormatting>
  <conditionalFormatting sqref="V8">
    <cfRule type="colorScale" priority="8520">
      <colorScale>
        <cfvo type="min"/>
        <cfvo type="percentile" val="50"/>
        <cfvo type="max"/>
        <color rgb="FF63BE7B"/>
        <color rgb="FFFCFCFF"/>
        <color rgb="FFF8696B"/>
      </colorScale>
    </cfRule>
  </conditionalFormatting>
  <conditionalFormatting sqref="W8">
    <cfRule type="colorScale" priority="8519">
      <colorScale>
        <cfvo type="min"/>
        <cfvo type="percentile" val="50"/>
        <cfvo type="max"/>
        <color rgb="FF63BE7B"/>
        <color rgb="FFFCFCFF"/>
        <color rgb="FFF8696B"/>
      </colorScale>
    </cfRule>
  </conditionalFormatting>
  <conditionalFormatting sqref="D3:D4 D7:D8">
    <cfRule type="colorScale" priority="8297">
      <colorScale>
        <cfvo type="min"/>
        <cfvo type="percentile" val="50"/>
        <cfvo type="max"/>
        <color rgb="FFF8696B"/>
        <color rgb="FFFCFCFF"/>
        <color rgb="FF63BE7B"/>
      </colorScale>
    </cfRule>
  </conditionalFormatting>
  <conditionalFormatting sqref="G3:G4 G7:G8">
    <cfRule type="colorScale" priority="8296">
      <colorScale>
        <cfvo type="min"/>
        <cfvo type="max"/>
        <color rgb="FFFCFCFF"/>
        <color rgb="FF63BE7B"/>
      </colorScale>
    </cfRule>
  </conditionalFormatting>
  <conditionalFormatting sqref="J3:J4 J7:J8">
    <cfRule type="colorScale" priority="8295">
      <colorScale>
        <cfvo type="min"/>
        <cfvo type="max"/>
        <color rgb="FFFCFCFF"/>
        <color rgb="FF63BE7B"/>
      </colorScale>
    </cfRule>
  </conditionalFormatting>
  <conditionalFormatting sqref="M3:M4 M7:M8">
    <cfRule type="colorScale" priority="8294">
      <colorScale>
        <cfvo type="min"/>
        <cfvo type="max"/>
        <color rgb="FFFCFCFF"/>
        <color rgb="FF63BE7B"/>
      </colorScale>
    </cfRule>
  </conditionalFormatting>
  <conditionalFormatting sqref="N3:N4 N7:N8">
    <cfRule type="colorScale" priority="8293">
      <colorScale>
        <cfvo type="min"/>
        <cfvo type="max"/>
        <color rgb="FFFCFCFF"/>
        <color rgb="FF63BE7B"/>
      </colorScale>
    </cfRule>
  </conditionalFormatting>
  <conditionalFormatting sqref="O3:O4 O7:O8">
    <cfRule type="colorScale" priority="8292">
      <colorScale>
        <cfvo type="min"/>
        <cfvo type="percentile" val="50"/>
        <cfvo type="max"/>
        <color rgb="FF63BE7B"/>
        <color rgb="FFFCFCFF"/>
        <color rgb="FFF8696B"/>
      </colorScale>
    </cfRule>
  </conditionalFormatting>
  <conditionalFormatting sqref="P3:P4 P7:P8">
    <cfRule type="colorScale" priority="8291">
      <colorScale>
        <cfvo type="min"/>
        <cfvo type="percentile" val="50"/>
        <cfvo type="max"/>
        <color rgb="FF63BE7B"/>
        <color rgb="FFFCFCFF"/>
        <color rgb="FFF8696B"/>
      </colorScale>
    </cfRule>
  </conditionalFormatting>
  <conditionalFormatting sqref="Q3:Q4 Q7:Q8">
    <cfRule type="colorScale" priority="8290">
      <colorScale>
        <cfvo type="min"/>
        <cfvo type="percentile" val="50"/>
        <cfvo type="max"/>
        <color rgb="FFF8696B"/>
        <color rgb="FFFCFCFF"/>
        <color rgb="FF63BE7B"/>
      </colorScale>
    </cfRule>
  </conditionalFormatting>
  <conditionalFormatting sqref="R3:R4 R7:R8">
    <cfRule type="colorScale" priority="8289">
      <colorScale>
        <cfvo type="min"/>
        <cfvo type="max"/>
        <color rgb="FFFCFCFF"/>
        <color rgb="FF63BE7B"/>
      </colorScale>
    </cfRule>
  </conditionalFormatting>
  <conditionalFormatting sqref="S3:S4 S7:S8">
    <cfRule type="colorScale" priority="8288">
      <colorScale>
        <cfvo type="min"/>
        <cfvo type="percentile" val="50"/>
        <cfvo type="max"/>
        <color rgb="FFF8696B"/>
        <color rgb="FFFCFCFF"/>
        <color rgb="FF63BE7B"/>
      </colorScale>
    </cfRule>
  </conditionalFormatting>
  <conditionalFormatting sqref="T3:T4 T7:T8">
    <cfRule type="colorScale" priority="8287">
      <colorScale>
        <cfvo type="min"/>
        <cfvo type="percentile" val="50"/>
        <cfvo type="max"/>
        <color rgb="FFF8696B"/>
        <color rgb="FFFCFCFF"/>
        <color rgb="FF63BE7B"/>
      </colorScale>
    </cfRule>
  </conditionalFormatting>
  <conditionalFormatting sqref="U3:U4 U7:U8">
    <cfRule type="colorScale" priority="8286">
      <colorScale>
        <cfvo type="min"/>
        <cfvo type="percentile" val="50"/>
        <cfvo type="max"/>
        <color rgb="FFF8696B"/>
        <color rgb="FFFCFCFF"/>
        <color rgb="FF63BE7B"/>
      </colorScale>
    </cfRule>
  </conditionalFormatting>
  <conditionalFormatting sqref="V3:V4 V7:V8">
    <cfRule type="colorScale" priority="8285">
      <colorScale>
        <cfvo type="min"/>
        <cfvo type="percentile" val="50"/>
        <cfvo type="max"/>
        <color rgb="FF63BE7B"/>
        <color rgb="FFFCFCFF"/>
        <color rgb="FFF8696B"/>
      </colorScale>
    </cfRule>
  </conditionalFormatting>
  <conditionalFormatting sqref="W3:W4 W7:W8">
    <cfRule type="colorScale" priority="8284">
      <colorScale>
        <cfvo type="min"/>
        <cfvo type="percentile" val="50"/>
        <cfvo type="max"/>
        <color rgb="FF63BE7B"/>
        <color rgb="FFFCFCFF"/>
        <color rgb="FFF8696B"/>
      </colorScale>
    </cfRule>
  </conditionalFormatting>
  <conditionalFormatting sqref="D6">
    <cfRule type="colorScale" priority="7534">
      <colorScale>
        <cfvo type="min"/>
        <cfvo type="percentile" val="50"/>
        <cfvo type="max"/>
        <color rgb="FFF8696B"/>
        <color rgb="FFFCFCFF"/>
        <color rgb="FF63BE7B"/>
      </colorScale>
    </cfRule>
  </conditionalFormatting>
  <conditionalFormatting sqref="O6">
    <cfRule type="colorScale" priority="7535">
      <colorScale>
        <cfvo type="min"/>
        <cfvo type="percentile" val="50"/>
        <cfvo type="max"/>
        <color rgb="FF63BE7B"/>
        <color rgb="FFFCFCFF"/>
        <color rgb="FFF8696B"/>
      </colorScale>
    </cfRule>
  </conditionalFormatting>
  <conditionalFormatting sqref="P6">
    <cfRule type="colorScale" priority="7536">
      <colorScale>
        <cfvo type="min"/>
        <cfvo type="percentile" val="50"/>
        <cfvo type="max"/>
        <color rgb="FF63BE7B"/>
        <color rgb="FFFCFCFF"/>
        <color rgb="FFF8696B"/>
      </colorScale>
    </cfRule>
  </conditionalFormatting>
  <conditionalFormatting sqref="Q6">
    <cfRule type="colorScale" priority="7537">
      <colorScale>
        <cfvo type="min"/>
        <cfvo type="percentile" val="50"/>
        <cfvo type="max"/>
        <color rgb="FFF8696B"/>
        <color rgb="FFFCFCFF"/>
        <color rgb="FF63BE7B"/>
      </colorScale>
    </cfRule>
  </conditionalFormatting>
  <conditionalFormatting sqref="R6">
    <cfRule type="colorScale" priority="7538">
      <colorScale>
        <cfvo type="min"/>
        <cfvo type="max"/>
        <color rgb="FFFCFCFF"/>
        <color rgb="FF63BE7B"/>
      </colorScale>
    </cfRule>
    <cfRule type="colorScale" priority="7539">
      <colorScale>
        <cfvo type="min"/>
        <cfvo type="percentile" val="50"/>
        <cfvo type="max"/>
        <color rgb="FFF8696B"/>
        <color rgb="FFFCFCFF"/>
        <color rgb="FF63BE7B"/>
      </colorScale>
    </cfRule>
  </conditionalFormatting>
  <conditionalFormatting sqref="S6">
    <cfRule type="colorScale" priority="7540">
      <colorScale>
        <cfvo type="min"/>
        <cfvo type="percentile" val="50"/>
        <cfvo type="max"/>
        <color rgb="FFF8696B"/>
        <color rgb="FFFCFCFF"/>
        <color rgb="FF63BE7B"/>
      </colorScale>
    </cfRule>
  </conditionalFormatting>
  <conditionalFormatting sqref="T6">
    <cfRule type="colorScale" priority="7541">
      <colorScale>
        <cfvo type="min"/>
        <cfvo type="percentile" val="50"/>
        <cfvo type="max"/>
        <color rgb="FFF8696B"/>
        <color rgb="FFFCFCFF"/>
        <color rgb="FF63BE7B"/>
      </colorScale>
    </cfRule>
  </conditionalFormatting>
  <conditionalFormatting sqref="U6">
    <cfRule type="colorScale" priority="7542">
      <colorScale>
        <cfvo type="min"/>
        <cfvo type="percentile" val="50"/>
        <cfvo type="max"/>
        <color rgb="FFF8696B"/>
        <color rgb="FFFCFCFF"/>
        <color rgb="FF63BE7B"/>
      </colorScale>
    </cfRule>
  </conditionalFormatting>
  <conditionalFormatting sqref="V6">
    <cfRule type="colorScale" priority="7543">
      <colorScale>
        <cfvo type="min"/>
        <cfvo type="percentile" val="50"/>
        <cfvo type="max"/>
        <color rgb="FF63BE7B"/>
        <color rgb="FFFCFCFF"/>
        <color rgb="FFF8696B"/>
      </colorScale>
    </cfRule>
  </conditionalFormatting>
  <conditionalFormatting sqref="E6:N6">
    <cfRule type="colorScale" priority="7544">
      <colorScale>
        <cfvo type="min"/>
        <cfvo type="max"/>
        <color rgb="FFFCFCFF"/>
        <color rgb="FF63BE7B"/>
      </colorScale>
    </cfRule>
  </conditionalFormatting>
  <conditionalFormatting sqref="W6">
    <cfRule type="colorScale" priority="7545">
      <colorScale>
        <cfvo type="min"/>
        <cfvo type="percentile" val="50"/>
        <cfvo type="max"/>
        <color rgb="FF63BE7B"/>
        <color rgb="FFFCFCFF"/>
        <color rgb="FFF8696B"/>
      </colorScale>
    </cfRule>
  </conditionalFormatting>
  <conditionalFormatting sqref="D6">
    <cfRule type="colorScale" priority="7519">
      <colorScale>
        <cfvo type="min"/>
        <cfvo type="percentile" val="50"/>
        <cfvo type="max"/>
        <color rgb="FFF8696B"/>
        <color rgb="FFFCFCFF"/>
        <color rgb="FF63BE7B"/>
      </colorScale>
    </cfRule>
  </conditionalFormatting>
  <conditionalFormatting sqref="D6">
    <cfRule type="colorScale" priority="7528">
      <colorScale>
        <cfvo type="min"/>
        <cfvo type="percentile" val="50"/>
        <cfvo type="max"/>
        <color rgb="FFF8696B"/>
        <color rgb="FFFCFCFF"/>
        <color rgb="FF63BE7B"/>
      </colorScale>
    </cfRule>
  </conditionalFormatting>
  <conditionalFormatting sqref="D6">
    <cfRule type="colorScale" priority="7497">
      <colorScale>
        <cfvo type="min"/>
        <cfvo type="percentile" val="50"/>
        <cfvo type="max"/>
        <color rgb="FFF8696B"/>
        <color rgb="FFFCFCFF"/>
        <color rgb="FF63BE7B"/>
      </colorScale>
    </cfRule>
  </conditionalFormatting>
  <conditionalFormatting sqref="D6">
    <cfRule type="colorScale" priority="7480">
      <colorScale>
        <cfvo type="min"/>
        <cfvo type="percentile" val="50"/>
        <cfvo type="max"/>
        <color rgb="FFF8696B"/>
        <color rgb="FFFCFCFF"/>
        <color rgb="FF63BE7B"/>
      </colorScale>
    </cfRule>
  </conditionalFormatting>
  <conditionalFormatting sqref="D6">
    <cfRule type="colorScale" priority="7473">
      <colorScale>
        <cfvo type="min"/>
        <cfvo type="percentile" val="50"/>
        <cfvo type="max"/>
        <color rgb="FFF8696B"/>
        <color rgb="FFFCFCFF"/>
        <color rgb="FF63BE7B"/>
      </colorScale>
    </cfRule>
  </conditionalFormatting>
  <conditionalFormatting sqref="D6">
    <cfRule type="colorScale" priority="7500">
      <colorScale>
        <cfvo type="min"/>
        <cfvo type="percentile" val="50"/>
        <cfvo type="max"/>
        <color rgb="FFF8696B"/>
        <color rgb="FFFCFCFF"/>
        <color rgb="FF63BE7B"/>
      </colorScale>
    </cfRule>
  </conditionalFormatting>
  <conditionalFormatting sqref="D6">
    <cfRule type="colorScale" priority="7501">
      <colorScale>
        <cfvo type="min"/>
        <cfvo type="percentile" val="50"/>
        <cfvo type="max"/>
        <color rgb="FFF8696B"/>
        <color rgb="FFFCFCFF"/>
        <color rgb="FF63BE7B"/>
      </colorScale>
    </cfRule>
  </conditionalFormatting>
  <conditionalFormatting sqref="E6">
    <cfRule type="colorScale" priority="7498">
      <colorScale>
        <cfvo type="min"/>
        <cfvo type="max"/>
        <color rgb="FFFCFCFF"/>
        <color rgb="FF63BE7B"/>
      </colorScale>
    </cfRule>
  </conditionalFormatting>
  <conditionalFormatting sqref="E6">
    <cfRule type="colorScale" priority="7529">
      <colorScale>
        <cfvo type="min"/>
        <cfvo type="percentile" val="50"/>
        <cfvo type="max"/>
        <color rgb="FFF8696B"/>
        <color rgb="FFFCFCFF"/>
        <color rgb="FF63BE7B"/>
      </colorScale>
    </cfRule>
    <cfRule type="colorScale" priority="7530">
      <colorScale>
        <cfvo type="min"/>
        <cfvo type="max"/>
        <color rgb="FFFCFCFF"/>
        <color rgb="FF63BE7B"/>
      </colorScale>
    </cfRule>
  </conditionalFormatting>
  <conditionalFormatting sqref="E6">
    <cfRule type="colorScale" priority="7533">
      <colorScale>
        <cfvo type="min"/>
        <cfvo type="percentile" val="50"/>
        <cfvo type="max"/>
        <color rgb="FFF8696B"/>
        <color rgb="FFFCFCFF"/>
        <color rgb="FF63BE7B"/>
      </colorScale>
    </cfRule>
  </conditionalFormatting>
  <conditionalFormatting sqref="E6">
    <cfRule type="colorScale" priority="7479">
      <colorScale>
        <cfvo type="min"/>
        <cfvo type="max"/>
        <color rgb="FFFCFCFF"/>
        <color rgb="FF63BE7B"/>
      </colorScale>
    </cfRule>
  </conditionalFormatting>
  <conditionalFormatting sqref="E6">
    <cfRule type="colorScale" priority="7502">
      <colorScale>
        <cfvo type="min"/>
        <cfvo type="max"/>
        <color rgb="FFFCFCFF"/>
        <color rgb="FF63BE7B"/>
      </colorScale>
    </cfRule>
  </conditionalFormatting>
  <conditionalFormatting sqref="E6">
    <cfRule type="colorScale" priority="7503">
      <colorScale>
        <cfvo type="min"/>
        <cfvo type="max"/>
        <color rgb="FFFCFCFF"/>
        <color rgb="FF63BE7B"/>
      </colorScale>
    </cfRule>
  </conditionalFormatting>
  <conditionalFormatting sqref="O6">
    <cfRule type="colorScale" priority="7499">
      <colorScale>
        <cfvo type="min"/>
        <cfvo type="percentile" val="50"/>
        <cfvo type="max"/>
        <color rgb="FF63BE7B"/>
        <color rgb="FFFCFCFF"/>
        <color rgb="FFF8696B"/>
      </colorScale>
    </cfRule>
  </conditionalFormatting>
  <conditionalFormatting sqref="O6">
    <cfRule type="colorScale" priority="7496">
      <colorScale>
        <cfvo type="min"/>
        <cfvo type="percentile" val="50"/>
        <cfvo type="max"/>
        <color rgb="FF63BE7B"/>
        <color rgb="FFFCFCFF"/>
        <color rgb="FFF8696B"/>
      </colorScale>
    </cfRule>
  </conditionalFormatting>
  <conditionalFormatting sqref="O6">
    <cfRule type="colorScale" priority="7472">
      <colorScale>
        <cfvo type="min"/>
        <cfvo type="percentile" val="50"/>
        <cfvo type="max"/>
        <color rgb="FF63BE7B"/>
        <color rgb="FFFCFCFF"/>
        <color rgb="FFF8696B"/>
      </colorScale>
    </cfRule>
  </conditionalFormatting>
  <conditionalFormatting sqref="O6">
    <cfRule type="colorScale" priority="7504">
      <colorScale>
        <cfvo type="min"/>
        <cfvo type="percentile" val="50"/>
        <cfvo type="max"/>
        <color rgb="FF63BE7B"/>
        <color rgb="FFFCFCFF"/>
        <color rgb="FFF8696B"/>
      </colorScale>
    </cfRule>
  </conditionalFormatting>
  <conditionalFormatting sqref="O6">
    <cfRule type="colorScale" priority="7505">
      <colorScale>
        <cfvo type="min"/>
        <cfvo type="percentile" val="50"/>
        <cfvo type="max"/>
        <color rgb="FF63BE7B"/>
        <color rgb="FFFCFCFF"/>
        <color rgb="FFF8696B"/>
      </colorScale>
    </cfRule>
  </conditionalFormatting>
  <conditionalFormatting sqref="P6">
    <cfRule type="colorScale" priority="7520">
      <colorScale>
        <cfvo type="min"/>
        <cfvo type="percentile" val="50"/>
        <cfvo type="max"/>
        <color rgb="FF63BE7B"/>
        <color rgb="FFFCFCFF"/>
        <color rgb="FFF8696B"/>
      </colorScale>
    </cfRule>
    <cfRule type="colorScale" priority="7521">
      <colorScale>
        <cfvo type="min"/>
        <cfvo type="max"/>
        <color rgb="FFFCFCFF"/>
        <color rgb="FFF8696B"/>
      </colorScale>
    </cfRule>
  </conditionalFormatting>
  <conditionalFormatting sqref="P6">
    <cfRule type="colorScale" priority="7495">
      <colorScale>
        <cfvo type="min"/>
        <cfvo type="percentile" val="50"/>
        <cfvo type="max"/>
        <color rgb="FF63BE7B"/>
        <color rgb="FFFCFCFF"/>
        <color rgb="FFF8696B"/>
      </colorScale>
    </cfRule>
  </conditionalFormatting>
  <conditionalFormatting sqref="P6">
    <cfRule type="colorScale" priority="7478">
      <colorScale>
        <cfvo type="min"/>
        <cfvo type="percentile" val="50"/>
        <cfvo type="max"/>
        <color rgb="FF63BE7B"/>
        <color rgb="FFFCFCFF"/>
        <color rgb="FFF8696B"/>
      </colorScale>
    </cfRule>
  </conditionalFormatting>
  <conditionalFormatting sqref="P6">
    <cfRule type="colorScale" priority="7506">
      <colorScale>
        <cfvo type="min"/>
        <cfvo type="percentile" val="50"/>
        <cfvo type="max"/>
        <color rgb="FF63BE7B"/>
        <color rgb="FFFCFCFF"/>
        <color rgb="FFF8696B"/>
      </colorScale>
    </cfRule>
  </conditionalFormatting>
  <conditionalFormatting sqref="Q6">
    <cfRule type="colorScale" priority="7522">
      <colorScale>
        <cfvo type="min"/>
        <cfvo type="percentile" val="50"/>
        <cfvo type="max"/>
        <color rgb="FFF8696B"/>
        <color rgb="FFFCFCFF"/>
        <color rgb="FF63BE7B"/>
      </colorScale>
    </cfRule>
    <cfRule type="colorScale" priority="7523">
      <colorScale>
        <cfvo type="min"/>
        <cfvo type="max"/>
        <color rgb="FFFCFCFF"/>
        <color rgb="FF63BE7B"/>
      </colorScale>
    </cfRule>
  </conditionalFormatting>
  <conditionalFormatting sqref="Q6">
    <cfRule type="colorScale" priority="7494">
      <colorScale>
        <cfvo type="min"/>
        <cfvo type="percentile" val="50"/>
        <cfvo type="max"/>
        <color rgb="FFF8696B"/>
        <color rgb="FFFCFCFF"/>
        <color rgb="FF63BE7B"/>
      </colorScale>
    </cfRule>
  </conditionalFormatting>
  <conditionalFormatting sqref="Q6">
    <cfRule type="colorScale" priority="7471">
      <colorScale>
        <cfvo type="min"/>
        <cfvo type="percentile" val="50"/>
        <cfvo type="max"/>
        <color rgb="FFF8696B"/>
        <color rgb="FFFCFCFF"/>
        <color rgb="FF63BE7B"/>
      </colorScale>
    </cfRule>
  </conditionalFormatting>
  <conditionalFormatting sqref="Q6">
    <cfRule type="colorScale" priority="7507">
      <colorScale>
        <cfvo type="min"/>
        <cfvo type="max"/>
        <color rgb="FFFCFCFF"/>
        <color rgb="FF63BE7B"/>
      </colorScale>
    </cfRule>
    <cfRule type="colorScale" priority="7508">
      <colorScale>
        <cfvo type="min"/>
        <cfvo type="max"/>
        <color rgb="FFFFEF9C"/>
        <color rgb="FF63BE7B"/>
      </colorScale>
    </cfRule>
  </conditionalFormatting>
  <conditionalFormatting sqref="Q6">
    <cfRule type="colorScale" priority="7509">
      <colorScale>
        <cfvo type="min"/>
        <cfvo type="max"/>
        <color rgb="FFFFEF9C"/>
        <color rgb="FF63BE7B"/>
      </colorScale>
    </cfRule>
  </conditionalFormatting>
  <conditionalFormatting sqref="Q6:U6 W6">
    <cfRule type="colorScale" priority="7510">
      <colorScale>
        <cfvo type="min"/>
        <cfvo type="max"/>
        <color rgb="FFFFEF9C"/>
        <color rgb="FF63BE7B"/>
      </colorScale>
    </cfRule>
  </conditionalFormatting>
  <conditionalFormatting sqref="R6">
    <cfRule type="colorScale" priority="7493">
      <colorScale>
        <cfvo type="min"/>
        <cfvo type="max"/>
        <color rgb="FFFCFCFF"/>
        <color rgb="FF63BE7B"/>
      </colorScale>
    </cfRule>
  </conditionalFormatting>
  <conditionalFormatting sqref="R6">
    <cfRule type="colorScale" priority="7470">
      <colorScale>
        <cfvo type="min"/>
        <cfvo type="max"/>
        <color rgb="FFFCFCFF"/>
        <color rgb="FF63BE7B"/>
      </colorScale>
    </cfRule>
    <cfRule type="colorScale" priority="7475">
      <colorScale>
        <cfvo type="min"/>
        <cfvo type="percentile" val="50"/>
        <cfvo type="max"/>
        <color rgb="FFF8696B"/>
        <color rgb="FFFCFCFF"/>
        <color rgb="FF63BE7B"/>
      </colorScale>
    </cfRule>
  </conditionalFormatting>
  <conditionalFormatting sqref="S6">
    <cfRule type="colorScale" priority="7492">
      <colorScale>
        <cfvo type="min"/>
        <cfvo type="max"/>
        <color rgb="FFFCFCFF"/>
        <color rgb="FF63BE7B"/>
      </colorScale>
    </cfRule>
  </conditionalFormatting>
  <conditionalFormatting sqref="S6">
    <cfRule type="colorScale" priority="7469">
      <colorScale>
        <cfvo type="min"/>
        <cfvo type="percentile" val="50"/>
        <cfvo type="max"/>
        <color rgb="FFF8696B"/>
        <color rgb="FFFCFCFF"/>
        <color rgb="FF63BE7B"/>
      </colorScale>
    </cfRule>
    <cfRule type="colorScale" priority="7477">
      <colorScale>
        <cfvo type="min"/>
        <cfvo type="max"/>
        <color rgb="FFFCFCFF"/>
        <color rgb="FF63BE7B"/>
      </colorScale>
    </cfRule>
  </conditionalFormatting>
  <conditionalFormatting sqref="T6">
    <cfRule type="colorScale" priority="7524">
      <colorScale>
        <cfvo type="min"/>
        <cfvo type="percentile" val="50"/>
        <cfvo type="max"/>
        <color rgb="FFF8696B"/>
        <color rgb="FFFCFCFF"/>
        <color rgb="FF63BE7B"/>
      </colorScale>
    </cfRule>
    <cfRule type="colorScale" priority="7525">
      <colorScale>
        <cfvo type="min"/>
        <cfvo type="max"/>
        <color rgb="FFFCFCFF"/>
        <color rgb="FF63BE7B"/>
      </colorScale>
    </cfRule>
  </conditionalFormatting>
  <conditionalFormatting sqref="T6">
    <cfRule type="colorScale" priority="7491">
      <colorScale>
        <cfvo type="min"/>
        <cfvo type="max"/>
        <color rgb="FFFCFCFF"/>
        <color rgb="FF63BE7B"/>
      </colorScale>
    </cfRule>
    <cfRule type="colorScale" priority="7531">
      <colorScale>
        <cfvo type="min"/>
        <cfvo type="percentile" val="50"/>
        <cfvo type="max"/>
        <color rgb="FFF8696B"/>
        <color rgb="FFFCFCFF"/>
        <color rgb="FF63BE7B"/>
      </colorScale>
    </cfRule>
  </conditionalFormatting>
  <conditionalFormatting sqref="T6">
    <cfRule type="colorScale" priority="7468">
      <colorScale>
        <cfvo type="min"/>
        <cfvo type="percentile" val="50"/>
        <cfvo type="max"/>
        <color rgb="FFF8696B"/>
        <color rgb="FFFCFCFF"/>
        <color rgb="FF63BE7B"/>
      </colorScale>
    </cfRule>
    <cfRule type="colorScale" priority="7476">
      <colorScale>
        <cfvo type="min"/>
        <cfvo type="max"/>
        <color rgb="FFFCFCFF"/>
        <color rgb="FF63BE7B"/>
      </colorScale>
    </cfRule>
  </conditionalFormatting>
  <conditionalFormatting sqref="T6">
    <cfRule type="colorScale" priority="7511">
      <colorScale>
        <cfvo type="min"/>
        <cfvo type="max"/>
        <color rgb="FFFCFCFF"/>
        <color rgb="FF63BE7B"/>
      </colorScale>
    </cfRule>
    <cfRule type="colorScale" priority="7512">
      <colorScale>
        <cfvo type="min"/>
        <cfvo type="max"/>
        <color rgb="FFFFEF9C"/>
        <color rgb="FF63BE7B"/>
      </colorScale>
    </cfRule>
  </conditionalFormatting>
  <conditionalFormatting sqref="T6">
    <cfRule type="colorScale" priority="7513">
      <colorScale>
        <cfvo type="min"/>
        <cfvo type="max"/>
        <color rgb="FFFFEF9C"/>
        <color rgb="FF63BE7B"/>
      </colorScale>
    </cfRule>
  </conditionalFormatting>
  <conditionalFormatting sqref="U6">
    <cfRule type="colorScale" priority="7526">
      <colorScale>
        <cfvo type="min"/>
        <cfvo type="percentile" val="50"/>
        <cfvo type="max"/>
        <color rgb="FFF8696B"/>
        <color rgb="FFFCFCFF"/>
        <color rgb="FF63BE7B"/>
      </colorScale>
    </cfRule>
  </conditionalFormatting>
  <conditionalFormatting sqref="U6">
    <cfRule type="colorScale" priority="7490">
      <colorScale>
        <cfvo type="min"/>
        <cfvo type="max"/>
        <color rgb="FFFCFCFF"/>
        <color rgb="FF63BE7B"/>
      </colorScale>
    </cfRule>
    <cfRule type="colorScale" priority="7532">
      <colorScale>
        <cfvo type="min"/>
        <cfvo type="percentile" val="50"/>
        <cfvo type="max"/>
        <color rgb="FFF8696B"/>
        <color rgb="FFFCFCFF"/>
        <color rgb="FF63BE7B"/>
      </colorScale>
    </cfRule>
  </conditionalFormatting>
  <conditionalFormatting sqref="U6">
    <cfRule type="colorScale" priority="7467">
      <colorScale>
        <cfvo type="min"/>
        <cfvo type="percentile" val="50"/>
        <cfvo type="max"/>
        <color rgb="FFF8696B"/>
        <color rgb="FFFCFCFF"/>
        <color rgb="FF63BE7B"/>
      </colorScale>
    </cfRule>
  </conditionalFormatting>
  <conditionalFormatting sqref="U6">
    <cfRule type="colorScale" priority="7514">
      <colorScale>
        <cfvo type="min"/>
        <cfvo type="max"/>
        <color rgb="FFFCFCFF"/>
        <color rgb="FF63BE7B"/>
      </colorScale>
    </cfRule>
  </conditionalFormatting>
  <conditionalFormatting sqref="U6 W6">
    <cfRule type="colorScale" priority="7515">
      <colorScale>
        <cfvo type="min"/>
        <cfvo type="max"/>
        <color rgb="FFFFEF9C"/>
        <color rgb="FF63BE7B"/>
      </colorScale>
    </cfRule>
    <cfRule type="colorScale" priority="7516">
      <colorScale>
        <cfvo type="min"/>
        <cfvo type="max"/>
        <color rgb="FFFFEF9C"/>
        <color rgb="FF63BE7B"/>
      </colorScale>
    </cfRule>
  </conditionalFormatting>
  <conditionalFormatting sqref="V6">
    <cfRule type="colorScale" priority="7481">
      <colorScale>
        <cfvo type="min"/>
        <cfvo type="max"/>
        <color rgb="FFFFEF9C"/>
        <color rgb="FF63BE7B"/>
      </colorScale>
    </cfRule>
    <cfRule type="colorScale" priority="7482">
      <colorScale>
        <cfvo type="min"/>
        <cfvo type="percentile" val="50"/>
        <cfvo type="max"/>
        <color rgb="FF63BE7B"/>
        <color rgb="FFFCFCFF"/>
        <color rgb="FFF8696B"/>
      </colorScale>
    </cfRule>
    <cfRule type="colorScale" priority="7483">
      <colorScale>
        <cfvo type="min"/>
        <cfvo type="percentile" val="50"/>
        <cfvo type="max"/>
        <color rgb="FF63BE7B"/>
        <color rgb="FFFCFCFF"/>
        <color rgb="FFF8696B"/>
      </colorScale>
    </cfRule>
    <cfRule type="colorScale" priority="7484">
      <colorScale>
        <cfvo type="min"/>
        <cfvo type="max"/>
        <color rgb="FF63BE7B"/>
        <color rgb="FFFCFCFF"/>
      </colorScale>
    </cfRule>
    <cfRule type="colorScale" priority="7485">
      <colorScale>
        <cfvo type="min"/>
        <cfvo type="percentile" val="50"/>
        <cfvo type="max"/>
        <color rgb="FF63BE7B"/>
        <color rgb="FFFCFCFF"/>
        <color rgb="FFF8696B"/>
      </colorScale>
    </cfRule>
    <cfRule type="colorScale" priority="7486">
      <colorScale>
        <cfvo type="min"/>
        <cfvo type="max"/>
        <color rgb="FFFFEF9C"/>
        <color rgb="FF63BE7B"/>
      </colorScale>
    </cfRule>
    <cfRule type="colorScale" priority="7487">
      <colorScale>
        <cfvo type="min"/>
        <cfvo type="max"/>
        <color rgb="FFFFEF9C"/>
        <color rgb="FF63BE7B"/>
      </colorScale>
    </cfRule>
    <cfRule type="colorScale" priority="7488">
      <colorScale>
        <cfvo type="min"/>
        <cfvo type="max"/>
        <color rgb="FFFFEF9C"/>
        <color rgb="FF63BE7B"/>
      </colorScale>
    </cfRule>
  </conditionalFormatting>
  <conditionalFormatting sqref="V6">
    <cfRule type="colorScale" priority="7474">
      <colorScale>
        <cfvo type="min"/>
        <cfvo type="percentile" val="50"/>
        <cfvo type="max"/>
        <color rgb="FF63BE7B"/>
        <color rgb="FFFCFCFF"/>
        <color rgb="FFF8696B"/>
      </colorScale>
    </cfRule>
  </conditionalFormatting>
  <conditionalFormatting sqref="W6">
    <cfRule type="colorScale" priority="7527">
      <colorScale>
        <cfvo type="min"/>
        <cfvo type="percentile" val="50"/>
        <cfvo type="max"/>
        <color rgb="FF63BE7B"/>
        <color rgb="FFFCFCFF"/>
        <color rgb="FFF8696B"/>
      </colorScale>
    </cfRule>
  </conditionalFormatting>
  <conditionalFormatting sqref="W6">
    <cfRule type="colorScale" priority="7489">
      <colorScale>
        <cfvo type="min"/>
        <cfvo type="percentile" val="50"/>
        <cfvo type="max"/>
        <color rgb="FF63BE7B"/>
        <color rgb="FFFCFCFF"/>
        <color rgb="FFF8696B"/>
      </colorScale>
    </cfRule>
  </conditionalFormatting>
  <conditionalFormatting sqref="W6">
    <cfRule type="colorScale" priority="7466">
      <colorScale>
        <cfvo type="min"/>
        <cfvo type="percentile" val="50"/>
        <cfvo type="max"/>
        <color rgb="FF63BE7B"/>
        <color rgb="FFFCFCFF"/>
        <color rgb="FFF8696B"/>
      </colorScale>
    </cfRule>
  </conditionalFormatting>
  <conditionalFormatting sqref="W6">
    <cfRule type="colorScale" priority="7517">
      <colorScale>
        <cfvo type="min"/>
        <cfvo type="percentile" val="50"/>
        <cfvo type="max"/>
        <color rgb="FF63BE7B"/>
        <color rgb="FFFCFCFF"/>
        <color rgb="FFF8696B"/>
      </colorScale>
    </cfRule>
    <cfRule type="colorScale" priority="7518">
      <colorScale>
        <cfvo type="min"/>
        <cfvo type="max"/>
        <color rgb="FF63BE7B"/>
        <color rgb="FFFCFCFF"/>
      </colorScale>
    </cfRule>
  </conditionalFormatting>
  <conditionalFormatting sqref="D6">
    <cfRule type="colorScale" priority="7465">
      <colorScale>
        <cfvo type="min"/>
        <cfvo type="percentile" val="50"/>
        <cfvo type="max"/>
        <color rgb="FFF8696B"/>
        <color rgb="FFFCFCFF"/>
        <color rgb="FF63BE7B"/>
      </colorScale>
    </cfRule>
  </conditionalFormatting>
  <conditionalFormatting sqref="O6">
    <cfRule type="colorScale" priority="7458">
      <colorScale>
        <cfvo type="min"/>
        <cfvo type="percentile" val="50"/>
        <cfvo type="max"/>
        <color rgb="FF63BE7B"/>
        <color rgb="FFFCFCFF"/>
        <color rgb="FFF8696B"/>
      </colorScale>
    </cfRule>
  </conditionalFormatting>
  <conditionalFormatting sqref="Q6">
    <cfRule type="colorScale" priority="7464">
      <colorScale>
        <cfvo type="min"/>
        <cfvo type="percentile" val="50"/>
        <cfvo type="max"/>
        <color rgb="FFF8696B"/>
        <color rgb="FFFCFCFF"/>
        <color rgb="FF63BE7B"/>
      </colorScale>
    </cfRule>
  </conditionalFormatting>
  <conditionalFormatting sqref="R6">
    <cfRule type="colorScale" priority="7463">
      <colorScale>
        <cfvo type="min"/>
        <cfvo type="max"/>
        <color rgb="FFFCFCFF"/>
        <color rgb="FF63BE7B"/>
      </colorScale>
    </cfRule>
  </conditionalFormatting>
  <conditionalFormatting sqref="S6">
    <cfRule type="colorScale" priority="7462">
      <colorScale>
        <cfvo type="min"/>
        <cfvo type="percentile" val="50"/>
        <cfvo type="max"/>
        <color rgb="FFF8696B"/>
        <color rgb="FFFCFCFF"/>
        <color rgb="FF63BE7B"/>
      </colorScale>
    </cfRule>
  </conditionalFormatting>
  <conditionalFormatting sqref="T6">
    <cfRule type="colorScale" priority="7461">
      <colorScale>
        <cfvo type="min"/>
        <cfvo type="percentile" val="50"/>
        <cfvo type="max"/>
        <color rgb="FFF8696B"/>
        <color rgb="FFFCFCFF"/>
        <color rgb="FF63BE7B"/>
      </colorScale>
    </cfRule>
  </conditionalFormatting>
  <conditionalFormatting sqref="U6">
    <cfRule type="colorScale" priority="7460">
      <colorScale>
        <cfvo type="min"/>
        <cfvo type="percentile" val="50"/>
        <cfvo type="max"/>
        <color rgb="FFF8696B"/>
        <color rgb="FFFCFCFF"/>
        <color rgb="FF63BE7B"/>
      </colorScale>
    </cfRule>
  </conditionalFormatting>
  <conditionalFormatting sqref="W6">
    <cfRule type="colorScale" priority="7459">
      <colorScale>
        <cfvo type="min"/>
        <cfvo type="percentile" val="50"/>
        <cfvo type="max"/>
        <color rgb="FF63BE7B"/>
        <color rgb="FFFCFCFF"/>
        <color rgb="FFF8696B"/>
      </colorScale>
    </cfRule>
  </conditionalFormatting>
  <conditionalFormatting sqref="P6">
    <cfRule type="colorScale" priority="7457">
      <colorScale>
        <cfvo type="min"/>
        <cfvo type="percentile" val="50"/>
        <cfvo type="max"/>
        <color rgb="FF63BE7B"/>
        <color rgb="FFFCFCFF"/>
        <color rgb="FFF8696B"/>
      </colorScale>
    </cfRule>
  </conditionalFormatting>
  <conditionalFormatting sqref="V6">
    <cfRule type="colorScale" priority="7453">
      <colorScale>
        <cfvo type="min"/>
        <cfvo type="max"/>
        <color rgb="FFFFEF9C"/>
        <color rgb="FF63BE7B"/>
      </colorScale>
    </cfRule>
    <cfRule type="colorScale" priority="7454">
      <colorScale>
        <cfvo type="min"/>
        <cfvo type="max"/>
        <color rgb="FFFFEF9C"/>
        <color rgb="FF63BE7B"/>
      </colorScale>
    </cfRule>
    <cfRule type="colorScale" priority="7455">
      <colorScale>
        <cfvo type="min"/>
        <cfvo type="percentile" val="50"/>
        <cfvo type="max"/>
        <color rgb="FFF8696B"/>
        <color rgb="FFFFEB84"/>
        <color rgb="FF63BE7B"/>
      </colorScale>
    </cfRule>
    <cfRule type="colorScale" priority="7456">
      <colorScale>
        <cfvo type="min"/>
        <cfvo type="percentile" val="50"/>
        <cfvo type="max"/>
        <color rgb="FFF8696B"/>
        <color rgb="FFFFEB84"/>
        <color rgb="FF63BE7B"/>
      </colorScale>
    </cfRule>
  </conditionalFormatting>
  <conditionalFormatting sqref="E6:N6">
    <cfRule type="colorScale" priority="7443">
      <colorScale>
        <cfvo type="min"/>
        <cfvo type="max"/>
        <color rgb="FFFCFCFF"/>
        <color rgb="FF63BE7B"/>
      </colorScale>
    </cfRule>
    <cfRule type="colorScale" priority="7444">
      <colorScale>
        <cfvo type="min"/>
        <cfvo type="max"/>
        <color rgb="FFFCFCFF"/>
        <color rgb="FF63BE7B"/>
      </colorScale>
    </cfRule>
    <cfRule type="colorScale" priority="7445">
      <colorScale>
        <cfvo type="min"/>
        <cfvo type="percentile" val="50"/>
        <cfvo type="max"/>
        <color rgb="FFF8696B"/>
        <color rgb="FFFFEB84"/>
        <color rgb="FF63BE7B"/>
      </colorScale>
    </cfRule>
    <cfRule type="colorScale" priority="7446">
      <colorScale>
        <cfvo type="min"/>
        <cfvo type="max"/>
        <color rgb="FFFFEF9C"/>
        <color rgb="FF63BE7B"/>
      </colorScale>
    </cfRule>
  </conditionalFormatting>
  <conditionalFormatting sqref="R6:S6">
    <cfRule type="colorScale" priority="7450">
      <colorScale>
        <cfvo type="min"/>
        <cfvo type="max"/>
        <color rgb="FFFCFCFF"/>
        <color rgb="FF63BE7B"/>
      </colorScale>
    </cfRule>
  </conditionalFormatting>
  <conditionalFormatting sqref="R6:S6">
    <cfRule type="colorScale" priority="7451">
      <colorScale>
        <cfvo type="min"/>
        <cfvo type="percentile" val="50"/>
        <cfvo type="max"/>
        <color rgb="FFF8696B"/>
        <color rgb="FFFCFCFF"/>
        <color rgb="FF63BE7B"/>
      </colorScale>
    </cfRule>
    <cfRule type="colorScale" priority="7452">
      <colorScale>
        <cfvo type="min"/>
        <cfvo type="max"/>
        <color rgb="FFFCFCFF"/>
        <color rgb="FF63BE7B"/>
      </colorScale>
    </cfRule>
  </conditionalFormatting>
  <conditionalFormatting sqref="R6:S6">
    <cfRule type="colorScale" priority="7447">
      <colorScale>
        <cfvo type="min"/>
        <cfvo type="max"/>
        <color rgb="FFFCFCFF"/>
        <color rgb="FF63BE7B"/>
      </colorScale>
    </cfRule>
    <cfRule type="colorScale" priority="7448">
      <colorScale>
        <cfvo type="min"/>
        <cfvo type="max"/>
        <color rgb="FFFFEF9C"/>
        <color rgb="FF63BE7B"/>
      </colorScale>
    </cfRule>
  </conditionalFormatting>
  <conditionalFormatting sqref="R6:S6">
    <cfRule type="colorScale" priority="7449">
      <colorScale>
        <cfvo type="min"/>
        <cfvo type="max"/>
        <color rgb="FFFFEF9C"/>
        <color rgb="FF63BE7B"/>
      </colorScale>
    </cfRule>
  </conditionalFormatting>
  <conditionalFormatting sqref="D6">
    <cfRule type="colorScale" priority="7442">
      <colorScale>
        <cfvo type="min"/>
        <cfvo type="percentile" val="50"/>
        <cfvo type="max"/>
        <color rgb="FFF8696B"/>
        <color rgb="FFFCFCFF"/>
        <color rgb="FF63BE7B"/>
      </colorScale>
    </cfRule>
  </conditionalFormatting>
  <conditionalFormatting sqref="E6">
    <cfRule type="colorScale" priority="7441">
      <colorScale>
        <cfvo type="min"/>
        <cfvo type="max"/>
        <color rgb="FFFCFCFF"/>
        <color rgb="FF63BE7B"/>
      </colorScale>
    </cfRule>
  </conditionalFormatting>
  <conditionalFormatting sqref="O6">
    <cfRule type="colorScale" priority="7440">
      <colorScale>
        <cfvo type="min"/>
        <cfvo type="percentile" val="50"/>
        <cfvo type="max"/>
        <color rgb="FF63BE7B"/>
        <color rgb="FFFCFCFF"/>
        <color rgb="FFF8696B"/>
      </colorScale>
    </cfRule>
  </conditionalFormatting>
  <conditionalFormatting sqref="P6">
    <cfRule type="colorScale" priority="7439">
      <colorScale>
        <cfvo type="min"/>
        <cfvo type="percentile" val="50"/>
        <cfvo type="max"/>
        <color rgb="FF63BE7B"/>
        <color rgb="FFFCFCFF"/>
        <color rgb="FFF8696B"/>
      </colorScale>
    </cfRule>
  </conditionalFormatting>
  <conditionalFormatting sqref="Q6">
    <cfRule type="colorScale" priority="7438">
      <colorScale>
        <cfvo type="min"/>
        <cfvo type="percentile" val="50"/>
        <cfvo type="max"/>
        <color rgb="FFF8696B"/>
        <color rgb="FFFCFCFF"/>
        <color rgb="FF63BE7B"/>
      </colorScale>
    </cfRule>
  </conditionalFormatting>
  <conditionalFormatting sqref="R6">
    <cfRule type="colorScale" priority="7433">
      <colorScale>
        <cfvo type="min"/>
        <cfvo type="percentile" val="50"/>
        <cfvo type="max"/>
        <color rgb="FFF8696B"/>
        <color rgb="FFFCFCFF"/>
        <color rgb="FF63BE7B"/>
      </colorScale>
    </cfRule>
    <cfRule type="colorScale" priority="7437">
      <colorScale>
        <cfvo type="min"/>
        <cfvo type="max"/>
        <color rgb="FFFCFCFF"/>
        <color rgb="FF63BE7B"/>
      </colorScale>
    </cfRule>
  </conditionalFormatting>
  <conditionalFormatting sqref="S6">
    <cfRule type="colorScale" priority="7434">
      <colorScale>
        <cfvo type="min"/>
        <cfvo type="percentile" val="50"/>
        <cfvo type="max"/>
        <color rgb="FFF8696B"/>
        <color rgb="FFFCFCFF"/>
        <color rgb="FF63BE7B"/>
      </colorScale>
    </cfRule>
  </conditionalFormatting>
  <conditionalFormatting sqref="S6">
    <cfRule type="colorScale" priority="7436">
      <colorScale>
        <cfvo type="min"/>
        <cfvo type="max"/>
        <color rgb="FFFCFCFF"/>
        <color rgb="FF63BE7B"/>
      </colorScale>
    </cfRule>
  </conditionalFormatting>
  <conditionalFormatting sqref="T6">
    <cfRule type="colorScale" priority="7435">
      <colorScale>
        <cfvo type="min"/>
        <cfvo type="percentile" val="50"/>
        <cfvo type="max"/>
        <color rgb="FFF8696B"/>
        <color rgb="FFFCFCFF"/>
        <color rgb="FF63BE7B"/>
      </colorScale>
    </cfRule>
  </conditionalFormatting>
  <conditionalFormatting sqref="U6">
    <cfRule type="colorScale" priority="7432">
      <colorScale>
        <cfvo type="min"/>
        <cfvo type="percentile" val="50"/>
        <cfvo type="max"/>
        <color rgb="FFF8696B"/>
        <color rgb="FFFCFCFF"/>
        <color rgb="FF63BE7B"/>
      </colorScale>
    </cfRule>
  </conditionalFormatting>
  <conditionalFormatting sqref="V6">
    <cfRule type="colorScale" priority="7408">
      <colorScale>
        <cfvo type="min"/>
        <cfvo type="percentile" val="50"/>
        <cfvo type="max"/>
        <color rgb="FF63BE7B"/>
        <color rgb="FFFCFCFF"/>
        <color rgb="FFF8696B"/>
      </colorScale>
    </cfRule>
  </conditionalFormatting>
  <conditionalFormatting sqref="W6">
    <cfRule type="colorScale" priority="7431">
      <colorScale>
        <cfvo type="min"/>
        <cfvo type="percentile" val="50"/>
        <cfvo type="max"/>
        <color rgb="FF63BE7B"/>
        <color rgb="FFFCFCFF"/>
        <color rgb="FFF8696B"/>
      </colorScale>
    </cfRule>
  </conditionalFormatting>
  <conditionalFormatting sqref="D6">
    <cfRule type="colorScale" priority="7430">
      <colorScale>
        <cfvo type="min"/>
        <cfvo type="percentile" val="50"/>
        <cfvo type="max"/>
        <color rgb="FFF8696B"/>
        <color rgb="FFFCFCFF"/>
        <color rgb="FF63BE7B"/>
      </colorScale>
    </cfRule>
  </conditionalFormatting>
  <conditionalFormatting sqref="E6">
    <cfRule type="colorScale" priority="7429">
      <colorScale>
        <cfvo type="min"/>
        <cfvo type="max"/>
        <color rgb="FFFCFCFF"/>
        <color rgb="FF63BE7B"/>
      </colorScale>
    </cfRule>
  </conditionalFormatting>
  <conditionalFormatting sqref="O6">
    <cfRule type="colorScale" priority="7428">
      <colorScale>
        <cfvo type="min"/>
        <cfvo type="percentile" val="50"/>
        <cfvo type="max"/>
        <color rgb="FF63BE7B"/>
        <color rgb="FFFCFCFF"/>
        <color rgb="FFF8696B"/>
      </colorScale>
    </cfRule>
  </conditionalFormatting>
  <conditionalFormatting sqref="P6">
    <cfRule type="colorScale" priority="7427">
      <colorScale>
        <cfvo type="min"/>
        <cfvo type="percentile" val="50"/>
        <cfvo type="max"/>
        <color rgb="FF63BE7B"/>
        <color rgb="FFFCFCFF"/>
        <color rgb="FFF8696B"/>
      </colorScale>
    </cfRule>
  </conditionalFormatting>
  <conditionalFormatting sqref="Q6">
    <cfRule type="colorScale" priority="7426">
      <colorScale>
        <cfvo type="min"/>
        <cfvo type="percentile" val="50"/>
        <cfvo type="max"/>
        <color rgb="FFF8696B"/>
        <color rgb="FFFCFCFF"/>
        <color rgb="FF63BE7B"/>
      </colorScale>
    </cfRule>
  </conditionalFormatting>
  <conditionalFormatting sqref="R6">
    <cfRule type="colorScale" priority="7422">
      <colorScale>
        <cfvo type="min"/>
        <cfvo type="percentile" val="50"/>
        <cfvo type="max"/>
        <color rgb="FFF8696B"/>
        <color rgb="FFFCFCFF"/>
        <color rgb="FF63BE7B"/>
      </colorScale>
    </cfRule>
    <cfRule type="colorScale" priority="7423">
      <colorScale>
        <cfvo type="min"/>
        <cfvo type="max"/>
        <color rgb="FFFCFCFF"/>
        <color rgb="FF63BE7B"/>
      </colorScale>
    </cfRule>
  </conditionalFormatting>
  <conditionalFormatting sqref="S6">
    <cfRule type="colorScale" priority="7424">
      <colorScale>
        <cfvo type="min"/>
        <cfvo type="percentile" val="50"/>
        <cfvo type="max"/>
        <color rgb="FFF8696B"/>
        <color rgb="FFFCFCFF"/>
        <color rgb="FF63BE7B"/>
      </colorScale>
    </cfRule>
    <cfRule type="colorScale" priority="7425">
      <colorScale>
        <cfvo type="min"/>
        <cfvo type="max"/>
        <color rgb="FFFCFCFF"/>
        <color rgb="FF63BE7B"/>
      </colorScale>
    </cfRule>
  </conditionalFormatting>
  <conditionalFormatting sqref="T6">
    <cfRule type="colorScale" priority="7421">
      <colorScale>
        <cfvo type="min"/>
        <cfvo type="percentile" val="50"/>
        <cfvo type="max"/>
        <color rgb="FFF8696B"/>
        <color rgb="FFFCFCFF"/>
        <color rgb="FF63BE7B"/>
      </colorScale>
    </cfRule>
  </conditionalFormatting>
  <conditionalFormatting sqref="U6">
    <cfRule type="colorScale" priority="7420">
      <colorScale>
        <cfvo type="min"/>
        <cfvo type="percentile" val="50"/>
        <cfvo type="max"/>
        <color rgb="FFF8696B"/>
        <color rgb="FFFCFCFF"/>
        <color rgb="FF63BE7B"/>
      </colorScale>
    </cfRule>
  </conditionalFormatting>
  <conditionalFormatting sqref="W6">
    <cfRule type="colorScale" priority="7419">
      <colorScale>
        <cfvo type="min"/>
        <cfvo type="percentile" val="50"/>
        <cfvo type="max"/>
        <color rgb="FF63BE7B"/>
        <color rgb="FFFCFCFF"/>
        <color rgb="FFF8696B"/>
      </colorScale>
    </cfRule>
  </conditionalFormatting>
  <conditionalFormatting sqref="D6">
    <cfRule type="colorScale" priority="7418">
      <colorScale>
        <cfvo type="min"/>
        <cfvo type="percentile" val="50"/>
        <cfvo type="max"/>
        <color rgb="FFF8696B"/>
        <color rgb="FFFCFCFF"/>
        <color rgb="FF63BE7B"/>
      </colorScale>
    </cfRule>
  </conditionalFormatting>
  <conditionalFormatting sqref="E6">
    <cfRule type="colorScale" priority="7417">
      <colorScale>
        <cfvo type="min"/>
        <cfvo type="max"/>
        <color rgb="FFFCFCFF"/>
        <color rgb="FF63BE7B"/>
      </colorScale>
    </cfRule>
  </conditionalFormatting>
  <conditionalFormatting sqref="O6">
    <cfRule type="colorScale" priority="7416">
      <colorScale>
        <cfvo type="min"/>
        <cfvo type="percentile" val="50"/>
        <cfvo type="max"/>
        <color rgb="FF63BE7B"/>
        <color rgb="FFFCFCFF"/>
        <color rgb="FFF8696B"/>
      </colorScale>
    </cfRule>
  </conditionalFormatting>
  <conditionalFormatting sqref="P6">
    <cfRule type="colorScale" priority="7415">
      <colorScale>
        <cfvo type="min"/>
        <cfvo type="percentile" val="50"/>
        <cfvo type="max"/>
        <color rgb="FF63BE7B"/>
        <color rgb="FFFCFCFF"/>
        <color rgb="FFF8696B"/>
      </colorScale>
    </cfRule>
  </conditionalFormatting>
  <conditionalFormatting sqref="Q6">
    <cfRule type="colorScale" priority="7414">
      <colorScale>
        <cfvo type="min"/>
        <cfvo type="percentile" val="50"/>
        <cfvo type="max"/>
        <color rgb="FFF8696B"/>
        <color rgb="FFFCFCFF"/>
        <color rgb="FF63BE7B"/>
      </colorScale>
    </cfRule>
  </conditionalFormatting>
  <conditionalFormatting sqref="R6">
    <cfRule type="colorScale" priority="7413">
      <colorScale>
        <cfvo type="min"/>
        <cfvo type="max"/>
        <color rgb="FFFCFCFF"/>
        <color rgb="FF63BE7B"/>
      </colorScale>
    </cfRule>
  </conditionalFormatting>
  <conditionalFormatting sqref="S6">
    <cfRule type="colorScale" priority="7410">
      <colorScale>
        <cfvo type="min"/>
        <cfvo type="percentile" val="50"/>
        <cfvo type="max"/>
        <color rgb="FFF8696B"/>
        <color rgb="FFFCFCFF"/>
        <color rgb="FF63BE7B"/>
      </colorScale>
    </cfRule>
    <cfRule type="colorScale" priority="7412">
      <colorScale>
        <cfvo type="min"/>
        <cfvo type="max"/>
        <color rgb="FFFCFCFF"/>
        <color rgb="FF63BE7B"/>
      </colorScale>
    </cfRule>
  </conditionalFormatting>
  <conditionalFormatting sqref="T6">
    <cfRule type="colorScale" priority="7411">
      <colorScale>
        <cfvo type="min"/>
        <cfvo type="percentile" val="50"/>
        <cfvo type="max"/>
        <color rgb="FFF8696B"/>
        <color rgb="FFFCFCFF"/>
        <color rgb="FF63BE7B"/>
      </colorScale>
    </cfRule>
  </conditionalFormatting>
  <conditionalFormatting sqref="U6">
    <cfRule type="colorScale" priority="7409">
      <colorScale>
        <cfvo type="min"/>
        <cfvo type="percentile" val="50"/>
        <cfvo type="max"/>
        <color rgb="FFF8696B"/>
        <color rgb="FFFCFCFF"/>
        <color rgb="FF63BE7B"/>
      </colorScale>
    </cfRule>
  </conditionalFormatting>
  <conditionalFormatting sqref="W6">
    <cfRule type="colorScale" priority="7407">
      <colorScale>
        <cfvo type="min"/>
        <cfvo type="percentile" val="50"/>
        <cfvo type="max"/>
        <color rgb="FF63BE7B"/>
        <color rgb="FFFCFCFF"/>
        <color rgb="FFF8696B"/>
      </colorScale>
    </cfRule>
  </conditionalFormatting>
  <conditionalFormatting sqref="D6">
    <cfRule type="colorScale" priority="7406">
      <colorScale>
        <cfvo type="min"/>
        <cfvo type="percentile" val="50"/>
        <cfvo type="max"/>
        <color rgb="FFF8696B"/>
        <color rgb="FFFCFCFF"/>
        <color rgb="FF63BE7B"/>
      </colorScale>
    </cfRule>
  </conditionalFormatting>
  <conditionalFormatting sqref="O6">
    <cfRule type="colorScale" priority="7403">
      <colorScale>
        <cfvo type="min"/>
        <cfvo type="percentile" val="50"/>
        <cfvo type="max"/>
        <color rgb="FF63BE7B"/>
        <color rgb="FFFCFCFF"/>
        <color rgb="FFF8696B"/>
      </colorScale>
    </cfRule>
  </conditionalFormatting>
  <conditionalFormatting sqref="P6">
    <cfRule type="colorScale" priority="7402">
      <colorScale>
        <cfvo type="min"/>
        <cfvo type="percentile" val="50"/>
        <cfvo type="max"/>
        <color rgb="FF63BE7B"/>
        <color rgb="FFFCFCFF"/>
        <color rgb="FFF8696B"/>
      </colorScale>
    </cfRule>
  </conditionalFormatting>
  <conditionalFormatting sqref="Q6">
    <cfRule type="colorScale" priority="7401">
      <colorScale>
        <cfvo type="min"/>
        <cfvo type="percentile" val="50"/>
        <cfvo type="max"/>
        <color rgb="FFF8696B"/>
        <color rgb="FFFCFCFF"/>
        <color rgb="FF63BE7B"/>
      </colorScale>
    </cfRule>
  </conditionalFormatting>
  <conditionalFormatting sqref="R6">
    <cfRule type="colorScale" priority="7400">
      <colorScale>
        <cfvo type="min"/>
        <cfvo type="max"/>
        <color rgb="FFFCFCFF"/>
        <color rgb="FF63BE7B"/>
      </colorScale>
    </cfRule>
  </conditionalFormatting>
  <conditionalFormatting sqref="S6">
    <cfRule type="colorScale" priority="7399">
      <colorScale>
        <cfvo type="min"/>
        <cfvo type="percentile" val="50"/>
        <cfvo type="max"/>
        <color rgb="FFF8696B"/>
        <color rgb="FFFCFCFF"/>
        <color rgb="FF63BE7B"/>
      </colorScale>
    </cfRule>
  </conditionalFormatting>
  <conditionalFormatting sqref="T6">
    <cfRule type="colorScale" priority="7398">
      <colorScale>
        <cfvo type="min"/>
        <cfvo type="percentile" val="50"/>
        <cfvo type="max"/>
        <color rgb="FFF8696B"/>
        <color rgb="FFFCFCFF"/>
        <color rgb="FF63BE7B"/>
      </colorScale>
    </cfRule>
  </conditionalFormatting>
  <conditionalFormatting sqref="U6">
    <cfRule type="colorScale" priority="7397">
      <colorScale>
        <cfvo type="min"/>
        <cfvo type="percentile" val="50"/>
        <cfvo type="max"/>
        <color rgb="FFF8696B"/>
        <color rgb="FFFCFCFF"/>
        <color rgb="FF63BE7B"/>
      </colorScale>
    </cfRule>
  </conditionalFormatting>
  <conditionalFormatting sqref="V6">
    <cfRule type="colorScale" priority="7396">
      <colorScale>
        <cfvo type="min"/>
        <cfvo type="percentile" val="50"/>
        <cfvo type="max"/>
        <color rgb="FF63BE7B"/>
        <color rgb="FFFCFCFF"/>
        <color rgb="FFF8696B"/>
      </colorScale>
    </cfRule>
  </conditionalFormatting>
  <conditionalFormatting sqref="W6">
    <cfRule type="colorScale" priority="7395">
      <colorScale>
        <cfvo type="min"/>
        <cfvo type="percentile" val="50"/>
        <cfvo type="max"/>
        <color rgb="FF63BE7B"/>
        <color rgb="FFFCFCFF"/>
        <color rgb="FFF8696B"/>
      </colorScale>
    </cfRule>
  </conditionalFormatting>
  <conditionalFormatting sqref="D6">
    <cfRule type="colorScale" priority="7405">
      <colorScale>
        <cfvo type="min"/>
        <cfvo type="percentile" val="50"/>
        <cfvo type="max"/>
        <color rgb="FFF8696B"/>
        <color rgb="FFFCFCFF"/>
        <color rgb="FF63BE7B"/>
      </colorScale>
    </cfRule>
  </conditionalFormatting>
  <conditionalFormatting sqref="E6">
    <cfRule type="colorScale" priority="7404">
      <colorScale>
        <cfvo type="min"/>
        <cfvo type="max"/>
        <color rgb="FFFCFCFF"/>
        <color rgb="FF63BE7B"/>
      </colorScale>
    </cfRule>
  </conditionalFormatting>
  <conditionalFormatting sqref="D6">
    <cfRule type="colorScale" priority="7393">
      <colorScale>
        <cfvo type="min"/>
        <cfvo type="percentile" val="50"/>
        <cfvo type="max"/>
        <color rgb="FFF8696B"/>
        <color rgb="FFFCFCFF"/>
        <color rgb="FF63BE7B"/>
      </colorScale>
    </cfRule>
  </conditionalFormatting>
  <conditionalFormatting sqref="O6">
    <cfRule type="colorScale" priority="7283">
      <colorScale>
        <cfvo type="min"/>
        <cfvo type="percentile" val="50"/>
        <cfvo type="max"/>
        <color rgb="FF63BE7B"/>
        <color rgb="FFFCFCFF"/>
        <color rgb="FFF8696B"/>
      </colorScale>
    </cfRule>
    <cfRule type="colorScale" priority="7394">
      <colorScale>
        <cfvo type="min"/>
        <cfvo type="max"/>
        <color rgb="FFFCFCFF"/>
        <color rgb="FF63BE7B"/>
      </colorScale>
    </cfRule>
  </conditionalFormatting>
  <conditionalFormatting sqref="P6">
    <cfRule type="colorScale" priority="7282">
      <colorScale>
        <cfvo type="min"/>
        <cfvo type="percentile" val="50"/>
        <cfvo type="max"/>
        <color rgb="FF63BE7B"/>
        <color rgb="FFFCFCFF"/>
        <color rgb="FFF8696B"/>
      </colorScale>
    </cfRule>
  </conditionalFormatting>
  <conditionalFormatting sqref="Q6">
    <cfRule type="colorScale" priority="7281">
      <colorScale>
        <cfvo type="min"/>
        <cfvo type="percentile" val="50"/>
        <cfvo type="max"/>
        <color rgb="FFF8696B"/>
        <color rgb="FFFCFCFF"/>
        <color rgb="FF63BE7B"/>
      </colorScale>
    </cfRule>
  </conditionalFormatting>
  <conditionalFormatting sqref="R6">
    <cfRule type="colorScale" priority="7280">
      <colorScale>
        <cfvo type="min"/>
        <cfvo type="max"/>
        <color rgb="FFFCFCFF"/>
        <color rgb="FF63BE7B"/>
      </colorScale>
    </cfRule>
  </conditionalFormatting>
  <conditionalFormatting sqref="S6">
    <cfRule type="colorScale" priority="7279">
      <colorScale>
        <cfvo type="min"/>
        <cfvo type="percentile" val="50"/>
        <cfvo type="max"/>
        <color rgb="FFF8696B"/>
        <color rgb="FFFCFCFF"/>
        <color rgb="FF63BE7B"/>
      </colorScale>
    </cfRule>
  </conditionalFormatting>
  <conditionalFormatting sqref="T6">
    <cfRule type="colorScale" priority="7278">
      <colorScale>
        <cfvo type="min"/>
        <cfvo type="percentile" val="50"/>
        <cfvo type="max"/>
        <color rgb="FFF8696B"/>
        <color rgb="FFFCFCFF"/>
        <color rgb="FF63BE7B"/>
      </colorScale>
    </cfRule>
  </conditionalFormatting>
  <conditionalFormatting sqref="U6">
    <cfRule type="colorScale" priority="7277">
      <colorScale>
        <cfvo type="min"/>
        <cfvo type="percentile" val="50"/>
        <cfvo type="max"/>
        <color rgb="FFF8696B"/>
        <color rgb="FFFCFCFF"/>
        <color rgb="FF63BE7B"/>
      </colorScale>
    </cfRule>
  </conditionalFormatting>
  <conditionalFormatting sqref="V6">
    <cfRule type="colorScale" priority="7276">
      <colorScale>
        <cfvo type="min"/>
        <cfvo type="percentile" val="50"/>
        <cfvo type="max"/>
        <color rgb="FF63BE7B"/>
        <color rgb="FFFCFCFF"/>
        <color rgb="FFF8696B"/>
      </colorScale>
    </cfRule>
  </conditionalFormatting>
  <conditionalFormatting sqref="W6">
    <cfRule type="colorScale" priority="7275">
      <colorScale>
        <cfvo type="min"/>
        <cfvo type="percentile" val="50"/>
        <cfvo type="max"/>
        <color rgb="FF63BE7B"/>
        <color rgb="FFFCFCFF"/>
        <color rgb="FFF8696B"/>
      </colorScale>
    </cfRule>
  </conditionalFormatting>
  <conditionalFormatting sqref="E6">
    <cfRule type="colorScale" priority="7392">
      <colorScale>
        <cfvo type="min"/>
        <cfvo type="max"/>
        <color rgb="FFFCFCFF"/>
        <color rgb="FF63BE7B"/>
      </colorScale>
    </cfRule>
  </conditionalFormatting>
  <conditionalFormatting sqref="F6">
    <cfRule type="colorScale" priority="7386">
      <colorScale>
        <cfvo type="min"/>
        <cfvo type="max"/>
        <color rgb="FFFCFCFF"/>
        <color rgb="FF63BE7B"/>
      </colorScale>
    </cfRule>
  </conditionalFormatting>
  <conditionalFormatting sqref="F6">
    <cfRule type="colorScale" priority="7389">
      <colorScale>
        <cfvo type="min"/>
        <cfvo type="percentile" val="50"/>
        <cfvo type="max"/>
        <color rgb="FFF8696B"/>
        <color rgb="FFFCFCFF"/>
        <color rgb="FF63BE7B"/>
      </colorScale>
    </cfRule>
    <cfRule type="colorScale" priority="7390">
      <colorScale>
        <cfvo type="min"/>
        <cfvo type="max"/>
        <color rgb="FFFCFCFF"/>
        <color rgb="FF63BE7B"/>
      </colorScale>
    </cfRule>
  </conditionalFormatting>
  <conditionalFormatting sqref="F6">
    <cfRule type="colorScale" priority="7391">
      <colorScale>
        <cfvo type="min"/>
        <cfvo type="percentile" val="50"/>
        <cfvo type="max"/>
        <color rgb="FFF8696B"/>
        <color rgb="FFFCFCFF"/>
        <color rgb="FF63BE7B"/>
      </colorScale>
    </cfRule>
  </conditionalFormatting>
  <conditionalFormatting sqref="F6">
    <cfRule type="colorScale" priority="7385">
      <colorScale>
        <cfvo type="min"/>
        <cfvo type="max"/>
        <color rgb="FFFCFCFF"/>
        <color rgb="FF63BE7B"/>
      </colorScale>
    </cfRule>
  </conditionalFormatting>
  <conditionalFormatting sqref="F6">
    <cfRule type="colorScale" priority="7387">
      <colorScale>
        <cfvo type="min"/>
        <cfvo type="max"/>
        <color rgb="FFFCFCFF"/>
        <color rgb="FF63BE7B"/>
      </colorScale>
    </cfRule>
  </conditionalFormatting>
  <conditionalFormatting sqref="F6">
    <cfRule type="colorScale" priority="7388">
      <colorScale>
        <cfvo type="min"/>
        <cfvo type="max"/>
        <color rgb="FFFCFCFF"/>
        <color rgb="FF63BE7B"/>
      </colorScale>
    </cfRule>
  </conditionalFormatting>
  <conditionalFormatting sqref="F6">
    <cfRule type="colorScale" priority="7384">
      <colorScale>
        <cfvo type="min"/>
        <cfvo type="max"/>
        <color rgb="FFFCFCFF"/>
        <color rgb="FF63BE7B"/>
      </colorScale>
    </cfRule>
  </conditionalFormatting>
  <conditionalFormatting sqref="F6">
    <cfRule type="colorScale" priority="7383">
      <colorScale>
        <cfvo type="min"/>
        <cfvo type="max"/>
        <color rgb="FFFCFCFF"/>
        <color rgb="FF63BE7B"/>
      </colorScale>
    </cfRule>
  </conditionalFormatting>
  <conditionalFormatting sqref="F6">
    <cfRule type="colorScale" priority="7382">
      <colorScale>
        <cfvo type="min"/>
        <cfvo type="max"/>
        <color rgb="FFFCFCFF"/>
        <color rgb="FF63BE7B"/>
      </colorScale>
    </cfRule>
  </conditionalFormatting>
  <conditionalFormatting sqref="F6">
    <cfRule type="colorScale" priority="7381">
      <colorScale>
        <cfvo type="min"/>
        <cfvo type="max"/>
        <color rgb="FFFCFCFF"/>
        <color rgb="FF63BE7B"/>
      </colorScale>
    </cfRule>
  </conditionalFormatting>
  <conditionalFormatting sqref="F6">
    <cfRule type="colorScale" priority="7380">
      <colorScale>
        <cfvo type="min"/>
        <cfvo type="max"/>
        <color rgb="FFFCFCFF"/>
        <color rgb="FF63BE7B"/>
      </colorScale>
    </cfRule>
  </conditionalFormatting>
  <conditionalFormatting sqref="G6">
    <cfRule type="colorScale" priority="7374">
      <colorScale>
        <cfvo type="min"/>
        <cfvo type="max"/>
        <color rgb="FFFCFCFF"/>
        <color rgb="FF63BE7B"/>
      </colorScale>
    </cfRule>
  </conditionalFormatting>
  <conditionalFormatting sqref="G6">
    <cfRule type="colorScale" priority="7377">
      <colorScale>
        <cfvo type="min"/>
        <cfvo type="percentile" val="50"/>
        <cfvo type="max"/>
        <color rgb="FFF8696B"/>
        <color rgb="FFFCFCFF"/>
        <color rgb="FF63BE7B"/>
      </colorScale>
    </cfRule>
    <cfRule type="colorScale" priority="7378">
      <colorScale>
        <cfvo type="min"/>
        <cfvo type="max"/>
        <color rgb="FFFCFCFF"/>
        <color rgb="FF63BE7B"/>
      </colorScale>
    </cfRule>
  </conditionalFormatting>
  <conditionalFormatting sqref="G6">
    <cfRule type="colorScale" priority="7379">
      <colorScale>
        <cfvo type="min"/>
        <cfvo type="percentile" val="50"/>
        <cfvo type="max"/>
        <color rgb="FFF8696B"/>
        <color rgb="FFFCFCFF"/>
        <color rgb="FF63BE7B"/>
      </colorScale>
    </cfRule>
  </conditionalFormatting>
  <conditionalFormatting sqref="G6">
    <cfRule type="colorScale" priority="7373">
      <colorScale>
        <cfvo type="min"/>
        <cfvo type="max"/>
        <color rgb="FFFCFCFF"/>
        <color rgb="FF63BE7B"/>
      </colorScale>
    </cfRule>
  </conditionalFormatting>
  <conditionalFormatting sqref="G6">
    <cfRule type="colorScale" priority="7375">
      <colorScale>
        <cfvo type="min"/>
        <cfvo type="max"/>
        <color rgb="FFFCFCFF"/>
        <color rgb="FF63BE7B"/>
      </colorScale>
    </cfRule>
  </conditionalFormatting>
  <conditionalFormatting sqref="G6">
    <cfRule type="colorScale" priority="7376">
      <colorScale>
        <cfvo type="min"/>
        <cfvo type="max"/>
        <color rgb="FFFCFCFF"/>
        <color rgb="FF63BE7B"/>
      </colorScale>
    </cfRule>
  </conditionalFormatting>
  <conditionalFormatting sqref="G6">
    <cfRule type="colorScale" priority="7372">
      <colorScale>
        <cfvo type="min"/>
        <cfvo type="max"/>
        <color rgb="FFFCFCFF"/>
        <color rgb="FF63BE7B"/>
      </colorScale>
    </cfRule>
  </conditionalFormatting>
  <conditionalFormatting sqref="G6">
    <cfRule type="colorScale" priority="7371">
      <colorScale>
        <cfvo type="min"/>
        <cfvo type="max"/>
        <color rgb="FFFCFCFF"/>
        <color rgb="FF63BE7B"/>
      </colorScale>
    </cfRule>
  </conditionalFormatting>
  <conditionalFormatting sqref="G6">
    <cfRule type="colorScale" priority="7370">
      <colorScale>
        <cfvo type="min"/>
        <cfvo type="max"/>
        <color rgb="FFFCFCFF"/>
        <color rgb="FF63BE7B"/>
      </colorScale>
    </cfRule>
  </conditionalFormatting>
  <conditionalFormatting sqref="G6">
    <cfRule type="colorScale" priority="7369">
      <colorScale>
        <cfvo type="min"/>
        <cfvo type="max"/>
        <color rgb="FFFCFCFF"/>
        <color rgb="FF63BE7B"/>
      </colorScale>
    </cfRule>
  </conditionalFormatting>
  <conditionalFormatting sqref="G6">
    <cfRule type="colorScale" priority="7368">
      <colorScale>
        <cfvo type="min"/>
        <cfvo type="max"/>
        <color rgb="FFFCFCFF"/>
        <color rgb="FF63BE7B"/>
      </colorScale>
    </cfRule>
  </conditionalFormatting>
  <conditionalFormatting sqref="H6">
    <cfRule type="colorScale" priority="7362">
      <colorScale>
        <cfvo type="min"/>
        <cfvo type="max"/>
        <color rgb="FFFCFCFF"/>
        <color rgb="FF63BE7B"/>
      </colorScale>
    </cfRule>
  </conditionalFormatting>
  <conditionalFormatting sqref="H6">
    <cfRule type="colorScale" priority="7365">
      <colorScale>
        <cfvo type="min"/>
        <cfvo type="percentile" val="50"/>
        <cfvo type="max"/>
        <color rgb="FFF8696B"/>
        <color rgb="FFFCFCFF"/>
        <color rgb="FF63BE7B"/>
      </colorScale>
    </cfRule>
    <cfRule type="colorScale" priority="7366">
      <colorScale>
        <cfvo type="min"/>
        <cfvo type="max"/>
        <color rgb="FFFCFCFF"/>
        <color rgb="FF63BE7B"/>
      </colorScale>
    </cfRule>
  </conditionalFormatting>
  <conditionalFormatting sqref="H6">
    <cfRule type="colorScale" priority="7367">
      <colorScale>
        <cfvo type="min"/>
        <cfvo type="percentile" val="50"/>
        <cfvo type="max"/>
        <color rgb="FFF8696B"/>
        <color rgb="FFFCFCFF"/>
        <color rgb="FF63BE7B"/>
      </colorScale>
    </cfRule>
  </conditionalFormatting>
  <conditionalFormatting sqref="H6">
    <cfRule type="colorScale" priority="7361">
      <colorScale>
        <cfvo type="min"/>
        <cfvo type="max"/>
        <color rgb="FFFCFCFF"/>
        <color rgb="FF63BE7B"/>
      </colorScale>
    </cfRule>
  </conditionalFormatting>
  <conditionalFormatting sqref="H6">
    <cfRule type="colorScale" priority="7363">
      <colorScale>
        <cfvo type="min"/>
        <cfvo type="max"/>
        <color rgb="FFFCFCFF"/>
        <color rgb="FF63BE7B"/>
      </colorScale>
    </cfRule>
  </conditionalFormatting>
  <conditionalFormatting sqref="H6">
    <cfRule type="colorScale" priority="7364">
      <colorScale>
        <cfvo type="min"/>
        <cfvo type="max"/>
        <color rgb="FFFCFCFF"/>
        <color rgb="FF63BE7B"/>
      </colorScale>
    </cfRule>
  </conditionalFormatting>
  <conditionalFormatting sqref="H6">
    <cfRule type="colorScale" priority="7360">
      <colorScale>
        <cfvo type="min"/>
        <cfvo type="max"/>
        <color rgb="FFFCFCFF"/>
        <color rgb="FF63BE7B"/>
      </colorScale>
    </cfRule>
  </conditionalFormatting>
  <conditionalFormatting sqref="H6">
    <cfRule type="colorScale" priority="7359">
      <colorScale>
        <cfvo type="min"/>
        <cfvo type="max"/>
        <color rgb="FFFCFCFF"/>
        <color rgb="FF63BE7B"/>
      </colorScale>
    </cfRule>
  </conditionalFormatting>
  <conditionalFormatting sqref="H6">
    <cfRule type="colorScale" priority="7358">
      <colorScale>
        <cfvo type="min"/>
        <cfvo type="max"/>
        <color rgb="FFFCFCFF"/>
        <color rgb="FF63BE7B"/>
      </colorScale>
    </cfRule>
  </conditionalFormatting>
  <conditionalFormatting sqref="H6">
    <cfRule type="colorScale" priority="7357">
      <colorScale>
        <cfvo type="min"/>
        <cfvo type="max"/>
        <color rgb="FFFCFCFF"/>
        <color rgb="FF63BE7B"/>
      </colorScale>
    </cfRule>
  </conditionalFormatting>
  <conditionalFormatting sqref="H6">
    <cfRule type="colorScale" priority="7356">
      <colorScale>
        <cfvo type="min"/>
        <cfvo type="max"/>
        <color rgb="FFFCFCFF"/>
        <color rgb="FF63BE7B"/>
      </colorScale>
    </cfRule>
  </conditionalFormatting>
  <conditionalFormatting sqref="I6">
    <cfRule type="colorScale" priority="7350">
      <colorScale>
        <cfvo type="min"/>
        <cfvo type="max"/>
        <color rgb="FFFCFCFF"/>
        <color rgb="FF63BE7B"/>
      </colorScale>
    </cfRule>
  </conditionalFormatting>
  <conditionalFormatting sqref="I6">
    <cfRule type="colorScale" priority="7353">
      <colorScale>
        <cfvo type="min"/>
        <cfvo type="percentile" val="50"/>
        <cfvo type="max"/>
        <color rgb="FFF8696B"/>
        <color rgb="FFFCFCFF"/>
        <color rgb="FF63BE7B"/>
      </colorScale>
    </cfRule>
    <cfRule type="colorScale" priority="7354">
      <colorScale>
        <cfvo type="min"/>
        <cfvo type="max"/>
        <color rgb="FFFCFCFF"/>
        <color rgb="FF63BE7B"/>
      </colorScale>
    </cfRule>
  </conditionalFormatting>
  <conditionalFormatting sqref="I6">
    <cfRule type="colorScale" priority="7355">
      <colorScale>
        <cfvo type="min"/>
        <cfvo type="percentile" val="50"/>
        <cfvo type="max"/>
        <color rgb="FFF8696B"/>
        <color rgb="FFFCFCFF"/>
        <color rgb="FF63BE7B"/>
      </colorScale>
    </cfRule>
  </conditionalFormatting>
  <conditionalFormatting sqref="I6">
    <cfRule type="colorScale" priority="7349">
      <colorScale>
        <cfvo type="min"/>
        <cfvo type="max"/>
        <color rgb="FFFCFCFF"/>
        <color rgb="FF63BE7B"/>
      </colorScale>
    </cfRule>
  </conditionalFormatting>
  <conditionalFormatting sqref="I6">
    <cfRule type="colorScale" priority="7351">
      <colorScale>
        <cfvo type="min"/>
        <cfvo type="max"/>
        <color rgb="FFFCFCFF"/>
        <color rgb="FF63BE7B"/>
      </colorScale>
    </cfRule>
  </conditionalFormatting>
  <conditionalFormatting sqref="I6">
    <cfRule type="colorScale" priority="7352">
      <colorScale>
        <cfvo type="min"/>
        <cfvo type="max"/>
        <color rgb="FFFCFCFF"/>
        <color rgb="FF63BE7B"/>
      </colorScale>
    </cfRule>
  </conditionalFormatting>
  <conditionalFormatting sqref="I6">
    <cfRule type="colorScale" priority="7348">
      <colorScale>
        <cfvo type="min"/>
        <cfvo type="max"/>
        <color rgb="FFFCFCFF"/>
        <color rgb="FF63BE7B"/>
      </colorScale>
    </cfRule>
  </conditionalFormatting>
  <conditionalFormatting sqref="I6">
    <cfRule type="colorScale" priority="7347">
      <colorScale>
        <cfvo type="min"/>
        <cfvo type="max"/>
        <color rgb="FFFCFCFF"/>
        <color rgb="FF63BE7B"/>
      </colorScale>
    </cfRule>
  </conditionalFormatting>
  <conditionalFormatting sqref="I6">
    <cfRule type="colorScale" priority="7346">
      <colorScale>
        <cfvo type="min"/>
        <cfvo type="max"/>
        <color rgb="FFFCFCFF"/>
        <color rgb="FF63BE7B"/>
      </colorScale>
    </cfRule>
  </conditionalFormatting>
  <conditionalFormatting sqref="I6">
    <cfRule type="colorScale" priority="7345">
      <colorScale>
        <cfvo type="min"/>
        <cfvo type="max"/>
        <color rgb="FFFCFCFF"/>
        <color rgb="FF63BE7B"/>
      </colorScale>
    </cfRule>
  </conditionalFormatting>
  <conditionalFormatting sqref="I6">
    <cfRule type="colorScale" priority="7344">
      <colorScale>
        <cfvo type="min"/>
        <cfvo type="max"/>
        <color rgb="FFFCFCFF"/>
        <color rgb="FF63BE7B"/>
      </colorScale>
    </cfRule>
  </conditionalFormatting>
  <conditionalFormatting sqref="J6">
    <cfRule type="colorScale" priority="7338">
      <colorScale>
        <cfvo type="min"/>
        <cfvo type="max"/>
        <color rgb="FFFCFCFF"/>
        <color rgb="FF63BE7B"/>
      </colorScale>
    </cfRule>
  </conditionalFormatting>
  <conditionalFormatting sqref="J6">
    <cfRule type="colorScale" priority="7341">
      <colorScale>
        <cfvo type="min"/>
        <cfvo type="percentile" val="50"/>
        <cfvo type="max"/>
        <color rgb="FFF8696B"/>
        <color rgb="FFFCFCFF"/>
        <color rgb="FF63BE7B"/>
      </colorScale>
    </cfRule>
    <cfRule type="colorScale" priority="7342">
      <colorScale>
        <cfvo type="min"/>
        <cfvo type="max"/>
        <color rgb="FFFCFCFF"/>
        <color rgb="FF63BE7B"/>
      </colorScale>
    </cfRule>
  </conditionalFormatting>
  <conditionalFormatting sqref="J6">
    <cfRule type="colorScale" priority="7343">
      <colorScale>
        <cfvo type="min"/>
        <cfvo type="percentile" val="50"/>
        <cfvo type="max"/>
        <color rgb="FFF8696B"/>
        <color rgb="FFFCFCFF"/>
        <color rgb="FF63BE7B"/>
      </colorScale>
    </cfRule>
  </conditionalFormatting>
  <conditionalFormatting sqref="J6">
    <cfRule type="colorScale" priority="7337">
      <colorScale>
        <cfvo type="min"/>
        <cfvo type="max"/>
        <color rgb="FFFCFCFF"/>
        <color rgb="FF63BE7B"/>
      </colorScale>
    </cfRule>
  </conditionalFormatting>
  <conditionalFormatting sqref="J6">
    <cfRule type="colorScale" priority="7339">
      <colorScale>
        <cfvo type="min"/>
        <cfvo type="max"/>
        <color rgb="FFFCFCFF"/>
        <color rgb="FF63BE7B"/>
      </colorScale>
    </cfRule>
  </conditionalFormatting>
  <conditionalFormatting sqref="J6">
    <cfRule type="colorScale" priority="7340">
      <colorScale>
        <cfvo type="min"/>
        <cfvo type="max"/>
        <color rgb="FFFCFCFF"/>
        <color rgb="FF63BE7B"/>
      </colorScale>
    </cfRule>
  </conditionalFormatting>
  <conditionalFormatting sqref="J6">
    <cfRule type="colorScale" priority="7336">
      <colorScale>
        <cfvo type="min"/>
        <cfvo type="max"/>
        <color rgb="FFFCFCFF"/>
        <color rgb="FF63BE7B"/>
      </colorScale>
    </cfRule>
  </conditionalFormatting>
  <conditionalFormatting sqref="J6">
    <cfRule type="colorScale" priority="7335">
      <colorScale>
        <cfvo type="min"/>
        <cfvo type="max"/>
        <color rgb="FFFCFCFF"/>
        <color rgb="FF63BE7B"/>
      </colorScale>
    </cfRule>
  </conditionalFormatting>
  <conditionalFormatting sqref="J6">
    <cfRule type="colorScale" priority="7334">
      <colorScale>
        <cfvo type="min"/>
        <cfvo type="max"/>
        <color rgb="FFFCFCFF"/>
        <color rgb="FF63BE7B"/>
      </colorScale>
    </cfRule>
  </conditionalFormatting>
  <conditionalFormatting sqref="J6">
    <cfRule type="colorScale" priority="7333">
      <colorScale>
        <cfvo type="min"/>
        <cfvo type="max"/>
        <color rgb="FFFCFCFF"/>
        <color rgb="FF63BE7B"/>
      </colorScale>
    </cfRule>
  </conditionalFormatting>
  <conditionalFormatting sqref="J6">
    <cfRule type="colorScale" priority="7332">
      <colorScale>
        <cfvo type="min"/>
        <cfvo type="max"/>
        <color rgb="FFFCFCFF"/>
        <color rgb="FF63BE7B"/>
      </colorScale>
    </cfRule>
  </conditionalFormatting>
  <conditionalFormatting sqref="K6">
    <cfRule type="colorScale" priority="7326">
      <colorScale>
        <cfvo type="min"/>
        <cfvo type="max"/>
        <color rgb="FFFCFCFF"/>
        <color rgb="FF63BE7B"/>
      </colorScale>
    </cfRule>
  </conditionalFormatting>
  <conditionalFormatting sqref="K6">
    <cfRule type="colorScale" priority="7329">
      <colorScale>
        <cfvo type="min"/>
        <cfvo type="percentile" val="50"/>
        <cfvo type="max"/>
        <color rgb="FFF8696B"/>
        <color rgb="FFFCFCFF"/>
        <color rgb="FF63BE7B"/>
      </colorScale>
    </cfRule>
    <cfRule type="colorScale" priority="7330">
      <colorScale>
        <cfvo type="min"/>
        <cfvo type="max"/>
        <color rgb="FFFCFCFF"/>
        <color rgb="FF63BE7B"/>
      </colorScale>
    </cfRule>
  </conditionalFormatting>
  <conditionalFormatting sqref="K6">
    <cfRule type="colorScale" priority="7331">
      <colorScale>
        <cfvo type="min"/>
        <cfvo type="percentile" val="50"/>
        <cfvo type="max"/>
        <color rgb="FFF8696B"/>
        <color rgb="FFFCFCFF"/>
        <color rgb="FF63BE7B"/>
      </colorScale>
    </cfRule>
  </conditionalFormatting>
  <conditionalFormatting sqref="K6">
    <cfRule type="colorScale" priority="7325">
      <colorScale>
        <cfvo type="min"/>
        <cfvo type="max"/>
        <color rgb="FFFCFCFF"/>
        <color rgb="FF63BE7B"/>
      </colorScale>
    </cfRule>
  </conditionalFormatting>
  <conditionalFormatting sqref="K6">
    <cfRule type="colorScale" priority="7327">
      <colorScale>
        <cfvo type="min"/>
        <cfvo type="max"/>
        <color rgb="FFFCFCFF"/>
        <color rgb="FF63BE7B"/>
      </colorScale>
    </cfRule>
  </conditionalFormatting>
  <conditionalFormatting sqref="K6">
    <cfRule type="colorScale" priority="7328">
      <colorScale>
        <cfvo type="min"/>
        <cfvo type="max"/>
        <color rgb="FFFCFCFF"/>
        <color rgb="FF63BE7B"/>
      </colorScale>
    </cfRule>
  </conditionalFormatting>
  <conditionalFormatting sqref="K6">
    <cfRule type="colorScale" priority="7324">
      <colorScale>
        <cfvo type="min"/>
        <cfvo type="max"/>
        <color rgb="FFFCFCFF"/>
        <color rgb="FF63BE7B"/>
      </colorScale>
    </cfRule>
  </conditionalFormatting>
  <conditionalFormatting sqref="K6">
    <cfRule type="colorScale" priority="7323">
      <colorScale>
        <cfvo type="min"/>
        <cfvo type="max"/>
        <color rgb="FFFCFCFF"/>
        <color rgb="FF63BE7B"/>
      </colorScale>
    </cfRule>
  </conditionalFormatting>
  <conditionalFormatting sqref="K6">
    <cfRule type="colorScale" priority="7322">
      <colorScale>
        <cfvo type="min"/>
        <cfvo type="max"/>
        <color rgb="FFFCFCFF"/>
        <color rgb="FF63BE7B"/>
      </colorScale>
    </cfRule>
  </conditionalFormatting>
  <conditionalFormatting sqref="K6">
    <cfRule type="colorScale" priority="7321">
      <colorScale>
        <cfvo type="min"/>
        <cfvo type="max"/>
        <color rgb="FFFCFCFF"/>
        <color rgb="FF63BE7B"/>
      </colorScale>
    </cfRule>
  </conditionalFormatting>
  <conditionalFormatting sqref="K6">
    <cfRule type="colorScale" priority="7320">
      <colorScale>
        <cfvo type="min"/>
        <cfvo type="max"/>
        <color rgb="FFFCFCFF"/>
        <color rgb="FF63BE7B"/>
      </colorScale>
    </cfRule>
  </conditionalFormatting>
  <conditionalFormatting sqref="L6">
    <cfRule type="colorScale" priority="7314">
      <colorScale>
        <cfvo type="min"/>
        <cfvo type="max"/>
        <color rgb="FFFCFCFF"/>
        <color rgb="FF63BE7B"/>
      </colorScale>
    </cfRule>
  </conditionalFormatting>
  <conditionalFormatting sqref="L6">
    <cfRule type="colorScale" priority="7317">
      <colorScale>
        <cfvo type="min"/>
        <cfvo type="percentile" val="50"/>
        <cfvo type="max"/>
        <color rgb="FFF8696B"/>
        <color rgb="FFFCFCFF"/>
        <color rgb="FF63BE7B"/>
      </colorScale>
    </cfRule>
    <cfRule type="colorScale" priority="7318">
      <colorScale>
        <cfvo type="min"/>
        <cfvo type="max"/>
        <color rgb="FFFCFCFF"/>
        <color rgb="FF63BE7B"/>
      </colorScale>
    </cfRule>
  </conditionalFormatting>
  <conditionalFormatting sqref="L6">
    <cfRule type="colorScale" priority="7319">
      <colorScale>
        <cfvo type="min"/>
        <cfvo type="percentile" val="50"/>
        <cfvo type="max"/>
        <color rgb="FFF8696B"/>
        <color rgb="FFFCFCFF"/>
        <color rgb="FF63BE7B"/>
      </colorScale>
    </cfRule>
  </conditionalFormatting>
  <conditionalFormatting sqref="L6">
    <cfRule type="colorScale" priority="7313">
      <colorScale>
        <cfvo type="min"/>
        <cfvo type="max"/>
        <color rgb="FFFCFCFF"/>
        <color rgb="FF63BE7B"/>
      </colorScale>
    </cfRule>
  </conditionalFormatting>
  <conditionalFormatting sqref="L6">
    <cfRule type="colorScale" priority="7315">
      <colorScale>
        <cfvo type="min"/>
        <cfvo type="max"/>
        <color rgb="FFFCFCFF"/>
        <color rgb="FF63BE7B"/>
      </colorScale>
    </cfRule>
  </conditionalFormatting>
  <conditionalFormatting sqref="L6">
    <cfRule type="colorScale" priority="7316">
      <colorScale>
        <cfvo type="min"/>
        <cfvo type="max"/>
        <color rgb="FFFCFCFF"/>
        <color rgb="FF63BE7B"/>
      </colorScale>
    </cfRule>
  </conditionalFormatting>
  <conditionalFormatting sqref="L6">
    <cfRule type="colorScale" priority="7312">
      <colorScale>
        <cfvo type="min"/>
        <cfvo type="max"/>
        <color rgb="FFFCFCFF"/>
        <color rgb="FF63BE7B"/>
      </colorScale>
    </cfRule>
  </conditionalFormatting>
  <conditionalFormatting sqref="L6">
    <cfRule type="colorScale" priority="7311">
      <colorScale>
        <cfvo type="min"/>
        <cfvo type="max"/>
        <color rgb="FFFCFCFF"/>
        <color rgb="FF63BE7B"/>
      </colorScale>
    </cfRule>
  </conditionalFormatting>
  <conditionalFormatting sqref="L6">
    <cfRule type="colorScale" priority="7310">
      <colorScale>
        <cfvo type="min"/>
        <cfvo type="max"/>
        <color rgb="FFFCFCFF"/>
        <color rgb="FF63BE7B"/>
      </colorScale>
    </cfRule>
  </conditionalFormatting>
  <conditionalFormatting sqref="L6">
    <cfRule type="colorScale" priority="7309">
      <colorScale>
        <cfvo type="min"/>
        <cfvo type="max"/>
        <color rgb="FFFCFCFF"/>
        <color rgb="FF63BE7B"/>
      </colorScale>
    </cfRule>
  </conditionalFormatting>
  <conditionalFormatting sqref="L6">
    <cfRule type="colorScale" priority="7308">
      <colorScale>
        <cfvo type="min"/>
        <cfvo type="max"/>
        <color rgb="FFFCFCFF"/>
        <color rgb="FF63BE7B"/>
      </colorScale>
    </cfRule>
  </conditionalFormatting>
  <conditionalFormatting sqref="M6">
    <cfRule type="colorScale" priority="7302">
      <colorScale>
        <cfvo type="min"/>
        <cfvo type="max"/>
        <color rgb="FFFCFCFF"/>
        <color rgb="FF63BE7B"/>
      </colorScale>
    </cfRule>
  </conditionalFormatting>
  <conditionalFormatting sqref="M6">
    <cfRule type="colorScale" priority="7305">
      <colorScale>
        <cfvo type="min"/>
        <cfvo type="percentile" val="50"/>
        <cfvo type="max"/>
        <color rgb="FFF8696B"/>
        <color rgb="FFFCFCFF"/>
        <color rgb="FF63BE7B"/>
      </colorScale>
    </cfRule>
    <cfRule type="colorScale" priority="7306">
      <colorScale>
        <cfvo type="min"/>
        <cfvo type="max"/>
        <color rgb="FFFCFCFF"/>
        <color rgb="FF63BE7B"/>
      </colorScale>
    </cfRule>
  </conditionalFormatting>
  <conditionalFormatting sqref="M6">
    <cfRule type="colorScale" priority="7307">
      <colorScale>
        <cfvo type="min"/>
        <cfvo type="percentile" val="50"/>
        <cfvo type="max"/>
        <color rgb="FFF8696B"/>
        <color rgb="FFFCFCFF"/>
        <color rgb="FF63BE7B"/>
      </colorScale>
    </cfRule>
  </conditionalFormatting>
  <conditionalFormatting sqref="M6">
    <cfRule type="colorScale" priority="7301">
      <colorScale>
        <cfvo type="min"/>
        <cfvo type="max"/>
        <color rgb="FFFCFCFF"/>
        <color rgb="FF63BE7B"/>
      </colorScale>
    </cfRule>
  </conditionalFormatting>
  <conditionalFormatting sqref="M6">
    <cfRule type="colorScale" priority="7303">
      <colorScale>
        <cfvo type="min"/>
        <cfvo type="max"/>
        <color rgb="FFFCFCFF"/>
        <color rgb="FF63BE7B"/>
      </colorScale>
    </cfRule>
  </conditionalFormatting>
  <conditionalFormatting sqref="M6">
    <cfRule type="colorScale" priority="7304">
      <colorScale>
        <cfvo type="min"/>
        <cfvo type="max"/>
        <color rgb="FFFCFCFF"/>
        <color rgb="FF63BE7B"/>
      </colorScale>
    </cfRule>
  </conditionalFormatting>
  <conditionalFormatting sqref="M6">
    <cfRule type="colorScale" priority="7300">
      <colorScale>
        <cfvo type="min"/>
        <cfvo type="max"/>
        <color rgb="FFFCFCFF"/>
        <color rgb="FF63BE7B"/>
      </colorScale>
    </cfRule>
  </conditionalFormatting>
  <conditionalFormatting sqref="M6">
    <cfRule type="colorScale" priority="7299">
      <colorScale>
        <cfvo type="min"/>
        <cfvo type="max"/>
        <color rgb="FFFCFCFF"/>
        <color rgb="FF63BE7B"/>
      </colorScale>
    </cfRule>
  </conditionalFormatting>
  <conditionalFormatting sqref="M6">
    <cfRule type="colorScale" priority="7298">
      <colorScale>
        <cfvo type="min"/>
        <cfvo type="max"/>
        <color rgb="FFFCFCFF"/>
        <color rgb="FF63BE7B"/>
      </colorScale>
    </cfRule>
  </conditionalFormatting>
  <conditionalFormatting sqref="M6">
    <cfRule type="colorScale" priority="7297">
      <colorScale>
        <cfvo type="min"/>
        <cfvo type="max"/>
        <color rgb="FFFCFCFF"/>
        <color rgb="FF63BE7B"/>
      </colorScale>
    </cfRule>
  </conditionalFormatting>
  <conditionalFormatting sqref="M6">
    <cfRule type="colorScale" priority="7296">
      <colorScale>
        <cfvo type="min"/>
        <cfvo type="max"/>
        <color rgb="FFFCFCFF"/>
        <color rgb="FF63BE7B"/>
      </colorScale>
    </cfRule>
  </conditionalFormatting>
  <conditionalFormatting sqref="N6">
    <cfRule type="colorScale" priority="7290">
      <colorScale>
        <cfvo type="min"/>
        <cfvo type="max"/>
        <color rgb="FFFCFCFF"/>
        <color rgb="FF63BE7B"/>
      </colorScale>
    </cfRule>
  </conditionalFormatting>
  <conditionalFormatting sqref="N6">
    <cfRule type="colorScale" priority="7293">
      <colorScale>
        <cfvo type="min"/>
        <cfvo type="percentile" val="50"/>
        <cfvo type="max"/>
        <color rgb="FFF8696B"/>
        <color rgb="FFFCFCFF"/>
        <color rgb="FF63BE7B"/>
      </colorScale>
    </cfRule>
    <cfRule type="colorScale" priority="7294">
      <colorScale>
        <cfvo type="min"/>
        <cfvo type="max"/>
        <color rgb="FFFCFCFF"/>
        <color rgb="FF63BE7B"/>
      </colorScale>
    </cfRule>
  </conditionalFormatting>
  <conditionalFormatting sqref="N6">
    <cfRule type="colorScale" priority="7295">
      <colorScale>
        <cfvo type="min"/>
        <cfvo type="percentile" val="50"/>
        <cfvo type="max"/>
        <color rgb="FFF8696B"/>
        <color rgb="FFFCFCFF"/>
        <color rgb="FF63BE7B"/>
      </colorScale>
    </cfRule>
  </conditionalFormatting>
  <conditionalFormatting sqref="N6">
    <cfRule type="colorScale" priority="7289">
      <colorScale>
        <cfvo type="min"/>
        <cfvo type="max"/>
        <color rgb="FFFCFCFF"/>
        <color rgb="FF63BE7B"/>
      </colorScale>
    </cfRule>
  </conditionalFormatting>
  <conditionalFormatting sqref="N6">
    <cfRule type="colorScale" priority="7291">
      <colorScale>
        <cfvo type="min"/>
        <cfvo type="max"/>
        <color rgb="FFFCFCFF"/>
        <color rgb="FF63BE7B"/>
      </colorScale>
    </cfRule>
  </conditionalFormatting>
  <conditionalFormatting sqref="N6">
    <cfRule type="colorScale" priority="7292">
      <colorScale>
        <cfvo type="min"/>
        <cfvo type="max"/>
        <color rgb="FFFCFCFF"/>
        <color rgb="FF63BE7B"/>
      </colorScale>
    </cfRule>
  </conditionalFormatting>
  <conditionalFormatting sqref="N6">
    <cfRule type="colorScale" priority="7288">
      <colorScale>
        <cfvo type="min"/>
        <cfvo type="max"/>
        <color rgb="FFFCFCFF"/>
        <color rgb="FF63BE7B"/>
      </colorScale>
    </cfRule>
  </conditionalFormatting>
  <conditionalFormatting sqref="N6">
    <cfRule type="colorScale" priority="7287">
      <colorScale>
        <cfvo type="min"/>
        <cfvo type="max"/>
        <color rgb="FFFCFCFF"/>
        <color rgb="FF63BE7B"/>
      </colorScale>
    </cfRule>
  </conditionalFormatting>
  <conditionalFormatting sqref="N6">
    <cfRule type="colorScale" priority="7286">
      <colorScale>
        <cfvo type="min"/>
        <cfvo type="max"/>
        <color rgb="FFFCFCFF"/>
        <color rgb="FF63BE7B"/>
      </colorScale>
    </cfRule>
  </conditionalFormatting>
  <conditionalFormatting sqref="N6">
    <cfRule type="colorScale" priority="7285">
      <colorScale>
        <cfvo type="min"/>
        <cfvo type="max"/>
        <color rgb="FFFCFCFF"/>
        <color rgb="FF63BE7B"/>
      </colorScale>
    </cfRule>
  </conditionalFormatting>
  <conditionalFormatting sqref="N6">
    <cfRule type="colorScale" priority="7284">
      <colorScale>
        <cfvo type="min"/>
        <cfvo type="max"/>
        <color rgb="FFFCFCFF"/>
        <color rgb="FF63BE7B"/>
      </colorScale>
    </cfRule>
  </conditionalFormatting>
  <conditionalFormatting sqref="D6">
    <cfRule type="colorScale" priority="7274">
      <colorScale>
        <cfvo type="min"/>
        <cfvo type="percentile" val="50"/>
        <cfvo type="max"/>
        <color rgb="FFF8696B"/>
        <color rgb="FFFCFCFF"/>
        <color rgb="FF63BE7B"/>
      </colorScale>
    </cfRule>
  </conditionalFormatting>
  <conditionalFormatting sqref="G6">
    <cfRule type="colorScale" priority="7273">
      <colorScale>
        <cfvo type="min"/>
        <cfvo type="max"/>
        <color rgb="FFFCFCFF"/>
        <color rgb="FF63BE7B"/>
      </colorScale>
    </cfRule>
  </conditionalFormatting>
  <conditionalFormatting sqref="J6">
    <cfRule type="colorScale" priority="7272">
      <colorScale>
        <cfvo type="min"/>
        <cfvo type="max"/>
        <color rgb="FFFCFCFF"/>
        <color rgb="FF63BE7B"/>
      </colorScale>
    </cfRule>
  </conditionalFormatting>
  <conditionalFormatting sqref="M6">
    <cfRule type="colorScale" priority="7271">
      <colorScale>
        <cfvo type="min"/>
        <cfvo type="max"/>
        <color rgb="FFFCFCFF"/>
        <color rgb="FF63BE7B"/>
      </colorScale>
    </cfRule>
  </conditionalFormatting>
  <conditionalFormatting sqref="N6">
    <cfRule type="colorScale" priority="7270">
      <colorScale>
        <cfvo type="min"/>
        <cfvo type="max"/>
        <color rgb="FFFCFCFF"/>
        <color rgb="FF63BE7B"/>
      </colorScale>
    </cfRule>
  </conditionalFormatting>
  <conditionalFormatting sqref="O6">
    <cfRule type="colorScale" priority="7269">
      <colorScale>
        <cfvo type="min"/>
        <cfvo type="percentile" val="50"/>
        <cfvo type="max"/>
        <color rgb="FF63BE7B"/>
        <color rgb="FFFCFCFF"/>
        <color rgb="FFF8696B"/>
      </colorScale>
    </cfRule>
  </conditionalFormatting>
  <conditionalFormatting sqref="P6">
    <cfRule type="colorScale" priority="7268">
      <colorScale>
        <cfvo type="min"/>
        <cfvo type="percentile" val="50"/>
        <cfvo type="max"/>
        <color rgb="FF63BE7B"/>
        <color rgb="FFFCFCFF"/>
        <color rgb="FFF8696B"/>
      </colorScale>
    </cfRule>
  </conditionalFormatting>
  <conditionalFormatting sqref="Q6">
    <cfRule type="colorScale" priority="7267">
      <colorScale>
        <cfvo type="min"/>
        <cfvo type="percentile" val="50"/>
        <cfvo type="max"/>
        <color rgb="FFF8696B"/>
        <color rgb="FFFCFCFF"/>
        <color rgb="FF63BE7B"/>
      </colorScale>
    </cfRule>
  </conditionalFormatting>
  <conditionalFormatting sqref="R6">
    <cfRule type="colorScale" priority="7266">
      <colorScale>
        <cfvo type="min"/>
        <cfvo type="max"/>
        <color rgb="FFFCFCFF"/>
        <color rgb="FF63BE7B"/>
      </colorScale>
    </cfRule>
  </conditionalFormatting>
  <conditionalFormatting sqref="S6">
    <cfRule type="colorScale" priority="7265">
      <colorScale>
        <cfvo type="min"/>
        <cfvo type="percentile" val="50"/>
        <cfvo type="max"/>
        <color rgb="FFF8696B"/>
        <color rgb="FFFCFCFF"/>
        <color rgb="FF63BE7B"/>
      </colorScale>
    </cfRule>
  </conditionalFormatting>
  <conditionalFormatting sqref="T6">
    <cfRule type="colorScale" priority="7264">
      <colorScale>
        <cfvo type="min"/>
        <cfvo type="percentile" val="50"/>
        <cfvo type="max"/>
        <color rgb="FFF8696B"/>
        <color rgb="FFFCFCFF"/>
        <color rgb="FF63BE7B"/>
      </colorScale>
    </cfRule>
  </conditionalFormatting>
  <conditionalFormatting sqref="U6">
    <cfRule type="colorScale" priority="7263">
      <colorScale>
        <cfvo type="min"/>
        <cfvo type="percentile" val="50"/>
        <cfvo type="max"/>
        <color rgb="FFF8696B"/>
        <color rgb="FFFCFCFF"/>
        <color rgb="FF63BE7B"/>
      </colorScale>
    </cfRule>
  </conditionalFormatting>
  <conditionalFormatting sqref="V6">
    <cfRule type="colorScale" priority="7262">
      <colorScale>
        <cfvo type="min"/>
        <cfvo type="percentile" val="50"/>
        <cfvo type="max"/>
        <color rgb="FF63BE7B"/>
        <color rgb="FFFCFCFF"/>
        <color rgb="FFF8696B"/>
      </colorScale>
    </cfRule>
  </conditionalFormatting>
  <conditionalFormatting sqref="W6">
    <cfRule type="colorScale" priority="7261">
      <colorScale>
        <cfvo type="min"/>
        <cfvo type="percentile" val="50"/>
        <cfvo type="max"/>
        <color rgb="FF63BE7B"/>
        <color rgb="FFFCFCFF"/>
        <color rgb="FFF8696B"/>
      </colorScale>
    </cfRule>
  </conditionalFormatting>
  <conditionalFormatting sqref="D6">
    <cfRule type="colorScale" priority="7260">
      <colorScale>
        <cfvo type="min"/>
        <cfvo type="percentile" val="50"/>
        <cfvo type="max"/>
        <color rgb="FFF8696B"/>
        <color rgb="FFFCFCFF"/>
        <color rgb="FF63BE7B"/>
      </colorScale>
    </cfRule>
  </conditionalFormatting>
  <conditionalFormatting sqref="G6">
    <cfRule type="colorScale" priority="7259">
      <colorScale>
        <cfvo type="min"/>
        <cfvo type="max"/>
        <color rgb="FFFCFCFF"/>
        <color rgb="FF63BE7B"/>
      </colorScale>
    </cfRule>
  </conditionalFormatting>
  <conditionalFormatting sqref="J6">
    <cfRule type="colorScale" priority="7258">
      <colorScale>
        <cfvo type="min"/>
        <cfvo type="max"/>
        <color rgb="FFFCFCFF"/>
        <color rgb="FF63BE7B"/>
      </colorScale>
    </cfRule>
  </conditionalFormatting>
  <conditionalFormatting sqref="M6">
    <cfRule type="colorScale" priority="7257">
      <colorScale>
        <cfvo type="min"/>
        <cfvo type="max"/>
        <color rgb="FFFCFCFF"/>
        <color rgb="FF63BE7B"/>
      </colorScale>
    </cfRule>
  </conditionalFormatting>
  <conditionalFormatting sqref="N6">
    <cfRule type="colorScale" priority="7256">
      <colorScale>
        <cfvo type="min"/>
        <cfvo type="max"/>
        <color rgb="FFFCFCFF"/>
        <color rgb="FF63BE7B"/>
      </colorScale>
    </cfRule>
  </conditionalFormatting>
  <conditionalFormatting sqref="O6">
    <cfRule type="colorScale" priority="7255">
      <colorScale>
        <cfvo type="min"/>
        <cfvo type="percentile" val="50"/>
        <cfvo type="max"/>
        <color rgb="FF63BE7B"/>
        <color rgb="FFFCFCFF"/>
        <color rgb="FFF8696B"/>
      </colorScale>
    </cfRule>
  </conditionalFormatting>
  <conditionalFormatting sqref="P6">
    <cfRule type="colorScale" priority="7254">
      <colorScale>
        <cfvo type="min"/>
        <cfvo type="percentile" val="50"/>
        <cfvo type="max"/>
        <color rgb="FF63BE7B"/>
        <color rgb="FFFCFCFF"/>
        <color rgb="FFF8696B"/>
      </colorScale>
    </cfRule>
  </conditionalFormatting>
  <conditionalFormatting sqref="Q6">
    <cfRule type="colorScale" priority="7253">
      <colorScale>
        <cfvo type="min"/>
        <cfvo type="percentile" val="50"/>
        <cfvo type="max"/>
        <color rgb="FFF8696B"/>
        <color rgb="FFFCFCFF"/>
        <color rgb="FF63BE7B"/>
      </colorScale>
    </cfRule>
  </conditionalFormatting>
  <conditionalFormatting sqref="R6">
    <cfRule type="colorScale" priority="7252">
      <colorScale>
        <cfvo type="min"/>
        <cfvo type="max"/>
        <color rgb="FFFCFCFF"/>
        <color rgb="FF63BE7B"/>
      </colorScale>
    </cfRule>
  </conditionalFormatting>
  <conditionalFormatting sqref="S6">
    <cfRule type="colorScale" priority="7251">
      <colorScale>
        <cfvo type="min"/>
        <cfvo type="percentile" val="50"/>
        <cfvo type="max"/>
        <color rgb="FFF8696B"/>
        <color rgb="FFFCFCFF"/>
        <color rgb="FF63BE7B"/>
      </colorScale>
    </cfRule>
  </conditionalFormatting>
  <conditionalFormatting sqref="T6">
    <cfRule type="colorScale" priority="7250">
      <colorScale>
        <cfvo type="min"/>
        <cfvo type="percentile" val="50"/>
        <cfvo type="max"/>
        <color rgb="FFF8696B"/>
        <color rgb="FFFCFCFF"/>
        <color rgb="FF63BE7B"/>
      </colorScale>
    </cfRule>
  </conditionalFormatting>
  <conditionalFormatting sqref="U6">
    <cfRule type="colorScale" priority="7249">
      <colorScale>
        <cfvo type="min"/>
        <cfvo type="percentile" val="50"/>
        <cfvo type="max"/>
        <color rgb="FFF8696B"/>
        <color rgb="FFFCFCFF"/>
        <color rgb="FF63BE7B"/>
      </colorScale>
    </cfRule>
  </conditionalFormatting>
  <conditionalFormatting sqref="V6">
    <cfRule type="colorScale" priority="7248">
      <colorScale>
        <cfvo type="min"/>
        <cfvo type="percentile" val="50"/>
        <cfvo type="max"/>
        <color rgb="FF63BE7B"/>
        <color rgb="FFFCFCFF"/>
        <color rgb="FFF8696B"/>
      </colorScale>
    </cfRule>
  </conditionalFormatting>
  <conditionalFormatting sqref="W6">
    <cfRule type="colorScale" priority="7247">
      <colorScale>
        <cfvo type="min"/>
        <cfvo type="percentile" val="50"/>
        <cfvo type="max"/>
        <color rgb="FF63BE7B"/>
        <color rgb="FFFCFCFF"/>
        <color rgb="FFF8696B"/>
      </colorScale>
    </cfRule>
  </conditionalFormatting>
  <conditionalFormatting sqref="D6">
    <cfRule type="colorScale" priority="7246">
      <colorScale>
        <cfvo type="min"/>
        <cfvo type="percentile" val="50"/>
        <cfvo type="max"/>
        <color rgb="FFF8696B"/>
        <color rgb="FFFCFCFF"/>
        <color rgb="FF63BE7B"/>
      </colorScale>
    </cfRule>
  </conditionalFormatting>
  <conditionalFormatting sqref="G6">
    <cfRule type="colorScale" priority="7245">
      <colorScale>
        <cfvo type="min"/>
        <cfvo type="max"/>
        <color rgb="FFFCFCFF"/>
        <color rgb="FF63BE7B"/>
      </colorScale>
    </cfRule>
  </conditionalFormatting>
  <conditionalFormatting sqref="J6">
    <cfRule type="colorScale" priority="7244">
      <colorScale>
        <cfvo type="min"/>
        <cfvo type="max"/>
        <color rgb="FFFCFCFF"/>
        <color rgb="FF63BE7B"/>
      </colorScale>
    </cfRule>
  </conditionalFormatting>
  <conditionalFormatting sqref="M6">
    <cfRule type="colorScale" priority="7243">
      <colorScale>
        <cfvo type="min"/>
        <cfvo type="max"/>
        <color rgb="FFFCFCFF"/>
        <color rgb="FF63BE7B"/>
      </colorScale>
    </cfRule>
  </conditionalFormatting>
  <conditionalFormatting sqref="N6">
    <cfRule type="colorScale" priority="7242">
      <colorScale>
        <cfvo type="min"/>
        <cfvo type="max"/>
        <color rgb="FFFCFCFF"/>
        <color rgb="FF63BE7B"/>
      </colorScale>
    </cfRule>
  </conditionalFormatting>
  <conditionalFormatting sqref="O6">
    <cfRule type="colorScale" priority="7241">
      <colorScale>
        <cfvo type="min"/>
        <cfvo type="percentile" val="50"/>
        <cfvo type="max"/>
        <color rgb="FF63BE7B"/>
        <color rgb="FFFCFCFF"/>
        <color rgb="FFF8696B"/>
      </colorScale>
    </cfRule>
  </conditionalFormatting>
  <conditionalFormatting sqref="P6">
    <cfRule type="colorScale" priority="7240">
      <colorScale>
        <cfvo type="min"/>
        <cfvo type="percentile" val="50"/>
        <cfvo type="max"/>
        <color rgb="FF63BE7B"/>
        <color rgb="FFFCFCFF"/>
        <color rgb="FFF8696B"/>
      </colorScale>
    </cfRule>
  </conditionalFormatting>
  <conditionalFormatting sqref="Q6">
    <cfRule type="colorScale" priority="7239">
      <colorScale>
        <cfvo type="min"/>
        <cfvo type="percentile" val="50"/>
        <cfvo type="max"/>
        <color rgb="FFF8696B"/>
        <color rgb="FFFCFCFF"/>
        <color rgb="FF63BE7B"/>
      </colorScale>
    </cfRule>
  </conditionalFormatting>
  <conditionalFormatting sqref="R6">
    <cfRule type="colorScale" priority="7238">
      <colorScale>
        <cfvo type="min"/>
        <cfvo type="max"/>
        <color rgb="FFFCFCFF"/>
        <color rgb="FF63BE7B"/>
      </colorScale>
    </cfRule>
  </conditionalFormatting>
  <conditionalFormatting sqref="S6">
    <cfRule type="colorScale" priority="7236">
      <colorScale>
        <cfvo type="min"/>
        <cfvo type="percentile" val="50"/>
        <cfvo type="max"/>
        <color rgb="FFF8696B"/>
        <color rgb="FFFCFCFF"/>
        <color rgb="FF63BE7B"/>
      </colorScale>
    </cfRule>
    <cfRule type="colorScale" priority="7237">
      <colorScale>
        <cfvo type="min"/>
        <cfvo type="max"/>
        <color rgb="FFFCFCFF"/>
        <color rgb="FF63BE7B"/>
      </colorScale>
    </cfRule>
  </conditionalFormatting>
  <conditionalFormatting sqref="T6">
    <cfRule type="colorScale" priority="7235">
      <colorScale>
        <cfvo type="min"/>
        <cfvo type="percentile" val="50"/>
        <cfvo type="max"/>
        <color rgb="FFF8696B"/>
        <color rgb="FFFCFCFF"/>
        <color rgb="FF63BE7B"/>
      </colorScale>
    </cfRule>
  </conditionalFormatting>
  <conditionalFormatting sqref="U6">
    <cfRule type="colorScale" priority="7234">
      <colorScale>
        <cfvo type="min"/>
        <cfvo type="percentile" val="50"/>
        <cfvo type="max"/>
        <color rgb="FFF8696B"/>
        <color rgb="FFFCFCFF"/>
        <color rgb="FF63BE7B"/>
      </colorScale>
    </cfRule>
  </conditionalFormatting>
  <conditionalFormatting sqref="V6">
    <cfRule type="colorScale" priority="7233">
      <colorScale>
        <cfvo type="min"/>
        <cfvo type="percentile" val="50"/>
        <cfvo type="max"/>
        <color rgb="FF63BE7B"/>
        <color rgb="FFFCFCFF"/>
        <color rgb="FFF8696B"/>
      </colorScale>
    </cfRule>
  </conditionalFormatting>
  <conditionalFormatting sqref="W6">
    <cfRule type="colorScale" priority="7232">
      <colorScale>
        <cfvo type="min"/>
        <cfvo type="percentile" val="50"/>
        <cfvo type="max"/>
        <color rgb="FF63BE7B"/>
        <color rgb="FFFCFCFF"/>
        <color rgb="FFF8696B"/>
      </colorScale>
    </cfRule>
  </conditionalFormatting>
  <conditionalFormatting sqref="D9">
    <cfRule type="colorScale" priority="6603">
      <colorScale>
        <cfvo type="min"/>
        <cfvo type="percentile" val="50"/>
        <cfvo type="max"/>
        <color rgb="FFF8696B"/>
        <color rgb="FFFCFCFF"/>
        <color rgb="FF63BE7B"/>
      </colorScale>
    </cfRule>
  </conditionalFormatting>
  <conditionalFormatting sqref="E9">
    <cfRule type="colorScale" priority="6604">
      <colorScale>
        <cfvo type="min"/>
        <cfvo type="max"/>
        <color rgb="FFFCFCFF"/>
        <color rgb="FF63BE7B"/>
      </colorScale>
    </cfRule>
  </conditionalFormatting>
  <conditionalFormatting sqref="E9:N9">
    <cfRule type="colorScale" priority="6599">
      <colorScale>
        <cfvo type="min"/>
        <cfvo type="max"/>
        <color rgb="FFFCFCFF"/>
        <color rgb="FF63BE7B"/>
      </colorScale>
    </cfRule>
    <cfRule type="colorScale" priority="6600">
      <colorScale>
        <cfvo type="min"/>
        <cfvo type="max"/>
        <color rgb="FFFCFCFF"/>
        <color rgb="FF63BE7B"/>
      </colorScale>
    </cfRule>
    <cfRule type="colorScale" priority="6601">
      <colorScale>
        <cfvo type="min"/>
        <cfvo type="percentile" val="50"/>
        <cfvo type="max"/>
        <color rgb="FFF8696B"/>
        <color rgb="FFFFEB84"/>
        <color rgb="FF63BE7B"/>
      </colorScale>
    </cfRule>
    <cfRule type="colorScale" priority="6602">
      <colorScale>
        <cfvo type="min"/>
        <cfvo type="max"/>
        <color rgb="FFFFEF9C"/>
        <color rgb="FF63BE7B"/>
      </colorScale>
    </cfRule>
  </conditionalFormatting>
  <conditionalFormatting sqref="Q9:U9 W9">
    <cfRule type="colorScale" priority="6598">
      <colorScale>
        <cfvo type="min"/>
        <cfvo type="max"/>
        <color rgb="FFFFEF9C"/>
        <color rgb="FF63BE7B"/>
      </colorScale>
    </cfRule>
  </conditionalFormatting>
  <conditionalFormatting sqref="R9:T9">
    <cfRule type="colorScale" priority="6605">
      <colorScale>
        <cfvo type="min"/>
        <cfvo type="max"/>
        <color rgb="FFFCFCFF"/>
        <color rgb="FF63BE7B"/>
      </colorScale>
    </cfRule>
  </conditionalFormatting>
  <conditionalFormatting sqref="V9">
    <cfRule type="colorScale" priority="6596">
      <colorScale>
        <cfvo type="min"/>
        <cfvo type="max"/>
        <color rgb="FFFFEF9C"/>
        <color rgb="FF63BE7B"/>
      </colorScale>
    </cfRule>
    <cfRule type="colorScale" priority="6597">
      <colorScale>
        <cfvo type="min"/>
        <cfvo type="max"/>
        <color rgb="FFFFEF9C"/>
        <color rgb="FF63BE7B"/>
      </colorScale>
    </cfRule>
  </conditionalFormatting>
  <conditionalFormatting sqref="D9">
    <cfRule type="colorScale" priority="6606">
      <colorScale>
        <cfvo type="min"/>
        <cfvo type="percentile" val="50"/>
        <cfvo type="max"/>
        <color rgb="FFF8696B"/>
        <color rgb="FFFCFCFF"/>
        <color rgb="FF63BE7B"/>
      </colorScale>
    </cfRule>
  </conditionalFormatting>
  <conditionalFormatting sqref="E9">
    <cfRule type="colorScale" priority="6607">
      <colorScale>
        <cfvo type="min"/>
        <cfvo type="max"/>
        <color rgb="FFFCFCFF"/>
        <color rgb="FF63BE7B"/>
      </colorScale>
    </cfRule>
  </conditionalFormatting>
  <conditionalFormatting sqref="O9">
    <cfRule type="colorScale" priority="6608">
      <colorScale>
        <cfvo type="min"/>
        <cfvo type="percentile" val="50"/>
        <cfvo type="max"/>
        <color rgb="FF63BE7B"/>
        <color rgb="FFFCFCFF"/>
        <color rgb="FFF8696B"/>
      </colorScale>
    </cfRule>
  </conditionalFormatting>
  <conditionalFormatting sqref="O9">
    <cfRule type="colorScale" priority="6609">
      <colorScale>
        <cfvo type="min"/>
        <cfvo type="percentile" val="50"/>
        <cfvo type="max"/>
        <color rgb="FF63BE7B"/>
        <color rgb="FFFCFCFF"/>
        <color rgb="FFF8696B"/>
      </colorScale>
    </cfRule>
  </conditionalFormatting>
  <conditionalFormatting sqref="P9">
    <cfRule type="colorScale" priority="6610">
      <colorScale>
        <cfvo type="min"/>
        <cfvo type="percentile" val="50"/>
        <cfvo type="max"/>
        <color rgb="FF63BE7B"/>
        <color rgb="FFFCFCFF"/>
        <color rgb="FFF8696B"/>
      </colorScale>
    </cfRule>
    <cfRule type="colorScale" priority="6611">
      <colorScale>
        <cfvo type="min"/>
        <cfvo type="max"/>
        <color rgb="FFFCFCFF"/>
        <color rgb="FFF8696B"/>
      </colorScale>
    </cfRule>
  </conditionalFormatting>
  <conditionalFormatting sqref="P9">
    <cfRule type="colorScale" priority="6612">
      <colorScale>
        <cfvo type="min"/>
        <cfvo type="percentile" val="50"/>
        <cfvo type="max"/>
        <color rgb="FF63BE7B"/>
        <color rgb="FFFCFCFF"/>
        <color rgb="FFF8696B"/>
      </colorScale>
    </cfRule>
  </conditionalFormatting>
  <conditionalFormatting sqref="Q9">
    <cfRule type="colorScale" priority="6613">
      <colorScale>
        <cfvo type="min"/>
        <cfvo type="percentile" val="50"/>
        <cfvo type="max"/>
        <color rgb="FFF8696B"/>
        <color rgb="FFFCFCFF"/>
        <color rgb="FF63BE7B"/>
      </colorScale>
    </cfRule>
    <cfRule type="colorScale" priority="6614">
      <colorScale>
        <cfvo type="min"/>
        <cfvo type="max"/>
        <color rgb="FFFCFCFF"/>
        <color rgb="FF63BE7B"/>
      </colorScale>
    </cfRule>
  </conditionalFormatting>
  <conditionalFormatting sqref="Q9">
    <cfRule type="colorScale" priority="6615">
      <colorScale>
        <cfvo type="min"/>
        <cfvo type="max"/>
        <color rgb="FFFCFCFF"/>
        <color rgb="FF63BE7B"/>
      </colorScale>
    </cfRule>
    <cfRule type="colorScale" priority="6616">
      <colorScale>
        <cfvo type="min"/>
        <cfvo type="max"/>
        <color rgb="FFFFEF9C"/>
        <color rgb="FF63BE7B"/>
      </colorScale>
    </cfRule>
  </conditionalFormatting>
  <conditionalFormatting sqref="Q9">
    <cfRule type="colorScale" priority="6617">
      <colorScale>
        <cfvo type="min"/>
        <cfvo type="max"/>
        <color rgb="FFFFEF9C"/>
        <color rgb="FF63BE7B"/>
      </colorScale>
    </cfRule>
  </conditionalFormatting>
  <conditionalFormatting sqref="R9:T9">
    <cfRule type="colorScale" priority="6618">
      <colorScale>
        <cfvo type="min"/>
        <cfvo type="max"/>
        <color rgb="FFFCFCFF"/>
        <color rgb="FF63BE7B"/>
      </colorScale>
    </cfRule>
    <cfRule type="colorScale" priority="6619">
      <colorScale>
        <cfvo type="min"/>
        <cfvo type="max"/>
        <color rgb="FFFFEF9C"/>
        <color rgb="FF63BE7B"/>
      </colorScale>
    </cfRule>
  </conditionalFormatting>
  <conditionalFormatting sqref="R9:T9">
    <cfRule type="colorScale" priority="6620">
      <colorScale>
        <cfvo type="min"/>
        <cfvo type="max"/>
        <color rgb="FFFFEF9C"/>
        <color rgb="FF63BE7B"/>
      </colorScale>
    </cfRule>
  </conditionalFormatting>
  <conditionalFormatting sqref="T9">
    <cfRule type="colorScale" priority="6621">
      <colorScale>
        <cfvo type="min"/>
        <cfvo type="percentile" val="50"/>
        <cfvo type="max"/>
        <color rgb="FFF8696B"/>
        <color rgb="FFFCFCFF"/>
        <color rgb="FF63BE7B"/>
      </colorScale>
    </cfRule>
    <cfRule type="colorScale" priority="6622">
      <colorScale>
        <cfvo type="min"/>
        <cfvo type="max"/>
        <color rgb="FFFCFCFF"/>
        <color rgb="FF63BE7B"/>
      </colorScale>
    </cfRule>
  </conditionalFormatting>
  <conditionalFormatting sqref="T9">
    <cfRule type="colorScale" priority="6623">
      <colorScale>
        <cfvo type="min"/>
        <cfvo type="max"/>
        <color rgb="FFFCFCFF"/>
        <color rgb="FF63BE7B"/>
      </colorScale>
    </cfRule>
    <cfRule type="colorScale" priority="6624">
      <colorScale>
        <cfvo type="min"/>
        <cfvo type="max"/>
        <color rgb="FFFFEF9C"/>
        <color rgb="FF63BE7B"/>
      </colorScale>
    </cfRule>
  </conditionalFormatting>
  <conditionalFormatting sqref="T9">
    <cfRule type="colorScale" priority="6625">
      <colorScale>
        <cfvo type="min"/>
        <cfvo type="max"/>
        <color rgb="FFFFEF9C"/>
        <color rgb="FF63BE7B"/>
      </colorScale>
    </cfRule>
  </conditionalFormatting>
  <conditionalFormatting sqref="U9">
    <cfRule type="colorScale" priority="6626">
      <colorScale>
        <cfvo type="min"/>
        <cfvo type="percentile" val="50"/>
        <cfvo type="max"/>
        <color rgb="FFF8696B"/>
        <color rgb="FFFCFCFF"/>
        <color rgb="FF63BE7B"/>
      </colorScale>
    </cfRule>
  </conditionalFormatting>
  <conditionalFormatting sqref="U9">
    <cfRule type="colorScale" priority="6627">
      <colorScale>
        <cfvo type="min"/>
        <cfvo type="max"/>
        <color rgb="FFFCFCFF"/>
        <color rgb="FF63BE7B"/>
      </colorScale>
    </cfRule>
  </conditionalFormatting>
  <conditionalFormatting sqref="U9 W9">
    <cfRule type="colorScale" priority="6628">
      <colorScale>
        <cfvo type="min"/>
        <cfvo type="max"/>
        <color rgb="FFFFEF9C"/>
        <color rgb="FF63BE7B"/>
      </colorScale>
    </cfRule>
    <cfRule type="colorScale" priority="6629">
      <colorScale>
        <cfvo type="min"/>
        <cfvo type="max"/>
        <color rgb="FFFFEF9C"/>
        <color rgb="FF63BE7B"/>
      </colorScale>
    </cfRule>
  </conditionalFormatting>
  <conditionalFormatting sqref="W9">
    <cfRule type="colorScale" priority="6630">
      <colorScale>
        <cfvo type="min"/>
        <cfvo type="percentile" val="50"/>
        <cfvo type="max"/>
        <color rgb="FF63BE7B"/>
        <color rgb="FFFCFCFF"/>
        <color rgb="FFF8696B"/>
      </colorScale>
    </cfRule>
  </conditionalFormatting>
  <conditionalFormatting sqref="W9">
    <cfRule type="colorScale" priority="6631">
      <colorScale>
        <cfvo type="min"/>
        <cfvo type="percentile" val="50"/>
        <cfvo type="max"/>
        <color rgb="FF63BE7B"/>
        <color rgb="FFFCFCFF"/>
        <color rgb="FFF8696B"/>
      </colorScale>
    </cfRule>
    <cfRule type="colorScale" priority="6632">
      <colorScale>
        <cfvo type="min"/>
        <cfvo type="max"/>
        <color rgb="FF63BE7B"/>
        <color rgb="FFFCFCFF"/>
      </colorScale>
    </cfRule>
  </conditionalFormatting>
  <conditionalFormatting sqref="D9">
    <cfRule type="colorScale" priority="6633">
      <colorScale>
        <cfvo type="min"/>
        <cfvo type="percentile" val="50"/>
        <cfvo type="max"/>
        <color rgb="FFF8696B"/>
        <color rgb="FFFCFCFF"/>
        <color rgb="FF63BE7B"/>
      </colorScale>
    </cfRule>
  </conditionalFormatting>
  <conditionalFormatting sqref="E9">
    <cfRule type="colorScale" priority="6634">
      <colorScale>
        <cfvo type="min"/>
        <cfvo type="max"/>
        <color rgb="FFFCFCFF"/>
        <color rgb="FF63BE7B"/>
      </colorScale>
    </cfRule>
  </conditionalFormatting>
  <conditionalFormatting sqref="O9">
    <cfRule type="colorScale" priority="6635">
      <colorScale>
        <cfvo type="min"/>
        <cfvo type="percentile" val="50"/>
        <cfvo type="max"/>
        <color rgb="FF63BE7B"/>
        <color rgb="FFFCFCFF"/>
        <color rgb="FFF8696B"/>
      </colorScale>
    </cfRule>
  </conditionalFormatting>
  <conditionalFormatting sqref="U9">
    <cfRule type="colorScale" priority="6636">
      <colorScale>
        <cfvo type="min"/>
        <cfvo type="percentile" val="50"/>
        <cfvo type="max"/>
        <color rgb="FFF8696B"/>
        <color rgb="FFFCFCFF"/>
        <color rgb="FF63BE7B"/>
      </colorScale>
    </cfRule>
  </conditionalFormatting>
  <conditionalFormatting sqref="W9">
    <cfRule type="colorScale" priority="6637">
      <colorScale>
        <cfvo type="min"/>
        <cfvo type="percentile" val="50"/>
        <cfvo type="max"/>
        <color rgb="FF63BE7B"/>
        <color rgb="FFFCFCFF"/>
        <color rgb="FFF8696B"/>
      </colorScale>
    </cfRule>
  </conditionalFormatting>
  <conditionalFormatting sqref="P9">
    <cfRule type="colorScale" priority="6638">
      <colorScale>
        <cfvo type="min"/>
        <cfvo type="percentile" val="50"/>
        <cfvo type="max"/>
        <color rgb="FF63BE7B"/>
        <color rgb="FFFCFCFF"/>
        <color rgb="FFF8696B"/>
      </colorScale>
    </cfRule>
  </conditionalFormatting>
  <conditionalFormatting sqref="Q9">
    <cfRule type="colorScale" priority="6639">
      <colorScale>
        <cfvo type="min"/>
        <cfvo type="percentile" val="50"/>
        <cfvo type="max"/>
        <color rgb="FFF8696B"/>
        <color rgb="FFFCFCFF"/>
        <color rgb="FF63BE7B"/>
      </colorScale>
    </cfRule>
  </conditionalFormatting>
  <conditionalFormatting sqref="D9">
    <cfRule type="colorScale" priority="6640">
      <colorScale>
        <cfvo type="min"/>
        <cfvo type="percentile" val="50"/>
        <cfvo type="max"/>
        <color rgb="FFF8696B"/>
        <color rgb="FFFCFCFF"/>
        <color rgb="FF63BE7B"/>
      </colorScale>
    </cfRule>
  </conditionalFormatting>
  <conditionalFormatting sqref="E9">
    <cfRule type="colorScale" priority="6641">
      <colorScale>
        <cfvo type="min"/>
        <cfvo type="percentile" val="50"/>
        <cfvo type="max"/>
        <color rgb="FFF8696B"/>
        <color rgb="FFFCFCFF"/>
        <color rgb="FF63BE7B"/>
      </colorScale>
    </cfRule>
    <cfRule type="colorScale" priority="6642">
      <colorScale>
        <cfvo type="min"/>
        <cfvo type="max"/>
        <color rgb="FFFCFCFF"/>
        <color rgb="FF63BE7B"/>
      </colorScale>
    </cfRule>
  </conditionalFormatting>
  <conditionalFormatting sqref="E9">
    <cfRule type="colorScale" priority="6643">
      <colorScale>
        <cfvo type="min"/>
        <cfvo type="percentile" val="50"/>
        <cfvo type="max"/>
        <color rgb="FFF8696B"/>
        <color rgb="FFFCFCFF"/>
        <color rgb="FF63BE7B"/>
      </colorScale>
    </cfRule>
  </conditionalFormatting>
  <conditionalFormatting sqref="E9">
    <cfRule type="colorScale" priority="6644">
      <colorScale>
        <cfvo type="min"/>
        <cfvo type="max"/>
        <color rgb="FFFCFCFF"/>
        <color rgb="FF63BE7B"/>
      </colorScale>
    </cfRule>
  </conditionalFormatting>
  <conditionalFormatting sqref="O9">
    <cfRule type="colorScale" priority="6645">
      <colorScale>
        <cfvo type="min"/>
        <cfvo type="percentile" val="50"/>
        <cfvo type="max"/>
        <color rgb="FF63BE7B"/>
        <color rgb="FFFCFCFF"/>
        <color rgb="FFF8696B"/>
      </colorScale>
    </cfRule>
  </conditionalFormatting>
  <conditionalFormatting sqref="P9">
    <cfRule type="colorScale" priority="6646">
      <colorScale>
        <cfvo type="min"/>
        <cfvo type="percentile" val="50"/>
        <cfvo type="max"/>
        <color rgb="FF63BE7B"/>
        <color rgb="FFFCFCFF"/>
        <color rgb="FFF8696B"/>
      </colorScale>
    </cfRule>
  </conditionalFormatting>
  <conditionalFormatting sqref="Q9">
    <cfRule type="colorScale" priority="6647">
      <colorScale>
        <cfvo type="min"/>
        <cfvo type="percentile" val="50"/>
        <cfvo type="max"/>
        <color rgb="FFF8696B"/>
        <color rgb="FFFCFCFF"/>
        <color rgb="FF63BE7B"/>
      </colorScale>
    </cfRule>
  </conditionalFormatting>
  <conditionalFormatting sqref="R9">
    <cfRule type="colorScale" priority="6648">
      <colorScale>
        <cfvo type="min"/>
        <cfvo type="max"/>
        <color rgb="FFFCFCFF"/>
        <color rgb="FF63BE7B"/>
      </colorScale>
    </cfRule>
  </conditionalFormatting>
  <conditionalFormatting sqref="R9">
    <cfRule type="colorScale" priority="6649">
      <colorScale>
        <cfvo type="min"/>
        <cfvo type="max"/>
        <color rgb="FFFCFCFF"/>
        <color rgb="FF63BE7B"/>
      </colorScale>
    </cfRule>
    <cfRule type="colorScale" priority="6650">
      <colorScale>
        <cfvo type="min"/>
        <cfvo type="percentile" val="50"/>
        <cfvo type="max"/>
        <color rgb="FFF8696B"/>
        <color rgb="FFFCFCFF"/>
        <color rgb="FF63BE7B"/>
      </colorScale>
    </cfRule>
  </conditionalFormatting>
  <conditionalFormatting sqref="R9:T9">
    <cfRule type="colorScale" priority="6651">
      <colorScale>
        <cfvo type="min"/>
        <cfvo type="percentile" val="50"/>
        <cfvo type="max"/>
        <color rgb="FFF8696B"/>
        <color rgb="FFFCFCFF"/>
        <color rgb="FF63BE7B"/>
      </colorScale>
    </cfRule>
    <cfRule type="colorScale" priority="6652">
      <colorScale>
        <cfvo type="min"/>
        <cfvo type="max"/>
        <color rgb="FFFCFCFF"/>
        <color rgb="FF63BE7B"/>
      </colorScale>
    </cfRule>
  </conditionalFormatting>
  <conditionalFormatting sqref="S9:T9">
    <cfRule type="colorScale" priority="6653">
      <colorScale>
        <cfvo type="min"/>
        <cfvo type="max"/>
        <color rgb="FFFCFCFF"/>
        <color rgb="FF63BE7B"/>
      </colorScale>
    </cfRule>
  </conditionalFormatting>
  <conditionalFormatting sqref="S9:T9">
    <cfRule type="colorScale" priority="6654">
      <colorScale>
        <cfvo type="min"/>
        <cfvo type="percentile" val="50"/>
        <cfvo type="max"/>
        <color rgb="FFF8696B"/>
        <color rgb="FFFCFCFF"/>
        <color rgb="FF63BE7B"/>
      </colorScale>
    </cfRule>
    <cfRule type="colorScale" priority="6655">
      <colorScale>
        <cfvo type="min"/>
        <cfvo type="max"/>
        <color rgb="FFFCFCFF"/>
        <color rgb="FF63BE7B"/>
      </colorScale>
    </cfRule>
  </conditionalFormatting>
  <conditionalFormatting sqref="T9">
    <cfRule type="colorScale" priority="6656">
      <colorScale>
        <cfvo type="min"/>
        <cfvo type="max"/>
        <color rgb="FFFCFCFF"/>
        <color rgb="FF63BE7B"/>
      </colorScale>
    </cfRule>
    <cfRule type="colorScale" priority="6657">
      <colorScale>
        <cfvo type="min"/>
        <cfvo type="percentile" val="50"/>
        <cfvo type="max"/>
        <color rgb="FFF8696B"/>
        <color rgb="FFFCFCFF"/>
        <color rgb="FF63BE7B"/>
      </colorScale>
    </cfRule>
  </conditionalFormatting>
  <conditionalFormatting sqref="T9">
    <cfRule type="colorScale" priority="6658">
      <colorScale>
        <cfvo type="min"/>
        <cfvo type="percentile" val="50"/>
        <cfvo type="max"/>
        <color rgb="FFF8696B"/>
        <color rgb="FFFCFCFF"/>
        <color rgb="FF63BE7B"/>
      </colorScale>
    </cfRule>
    <cfRule type="colorScale" priority="6659">
      <colorScale>
        <cfvo type="min"/>
        <cfvo type="max"/>
        <color rgb="FFFCFCFF"/>
        <color rgb="FF63BE7B"/>
      </colorScale>
    </cfRule>
  </conditionalFormatting>
  <conditionalFormatting sqref="U9">
    <cfRule type="colorScale" priority="6660">
      <colorScale>
        <cfvo type="min"/>
        <cfvo type="max"/>
        <color rgb="FFFCFCFF"/>
        <color rgb="FF63BE7B"/>
      </colorScale>
    </cfRule>
    <cfRule type="colorScale" priority="6661">
      <colorScale>
        <cfvo type="min"/>
        <cfvo type="percentile" val="50"/>
        <cfvo type="max"/>
        <color rgb="FFF8696B"/>
        <color rgb="FFFCFCFF"/>
        <color rgb="FF63BE7B"/>
      </colorScale>
    </cfRule>
  </conditionalFormatting>
  <conditionalFormatting sqref="U9">
    <cfRule type="colorScale" priority="6662">
      <colorScale>
        <cfvo type="min"/>
        <cfvo type="percentile" val="50"/>
        <cfvo type="max"/>
        <color rgb="FFF8696B"/>
        <color rgb="FFFCFCFF"/>
        <color rgb="FF63BE7B"/>
      </colorScale>
    </cfRule>
  </conditionalFormatting>
  <conditionalFormatting sqref="V9">
    <cfRule type="colorScale" priority="6663">
      <colorScale>
        <cfvo type="min"/>
        <cfvo type="max"/>
        <color rgb="FFFFEF9C"/>
        <color rgb="FF63BE7B"/>
      </colorScale>
    </cfRule>
    <cfRule type="colorScale" priority="6664">
      <colorScale>
        <cfvo type="min"/>
        <cfvo type="percentile" val="50"/>
        <cfvo type="max"/>
        <color rgb="FF63BE7B"/>
        <color rgb="FFFCFCFF"/>
        <color rgb="FFF8696B"/>
      </colorScale>
    </cfRule>
    <cfRule type="colorScale" priority="6665">
      <colorScale>
        <cfvo type="min"/>
        <cfvo type="percentile" val="50"/>
        <cfvo type="max"/>
        <color rgb="FF63BE7B"/>
        <color rgb="FFFCFCFF"/>
        <color rgb="FFF8696B"/>
      </colorScale>
    </cfRule>
    <cfRule type="colorScale" priority="6666">
      <colorScale>
        <cfvo type="min"/>
        <cfvo type="max"/>
        <color rgb="FF63BE7B"/>
        <color rgb="FFFCFCFF"/>
      </colorScale>
    </cfRule>
    <cfRule type="colorScale" priority="6667">
      <colorScale>
        <cfvo type="min"/>
        <cfvo type="percentile" val="50"/>
        <cfvo type="max"/>
        <color rgb="FF63BE7B"/>
        <color rgb="FFFCFCFF"/>
        <color rgb="FFF8696B"/>
      </colorScale>
    </cfRule>
    <cfRule type="colorScale" priority="6668">
      <colorScale>
        <cfvo type="min"/>
        <cfvo type="max"/>
        <color rgb="FFFFEF9C"/>
        <color rgb="FF63BE7B"/>
      </colorScale>
    </cfRule>
    <cfRule type="colorScale" priority="6669">
      <colorScale>
        <cfvo type="min"/>
        <cfvo type="max"/>
        <color rgb="FFFFEF9C"/>
        <color rgb="FF63BE7B"/>
      </colorScale>
    </cfRule>
    <cfRule type="colorScale" priority="6670">
      <colorScale>
        <cfvo type="min"/>
        <cfvo type="max"/>
        <color rgb="FFFFEF9C"/>
        <color rgb="FF63BE7B"/>
      </colorScale>
    </cfRule>
  </conditionalFormatting>
  <conditionalFormatting sqref="V9">
    <cfRule type="colorScale" priority="6671">
      <colorScale>
        <cfvo type="min"/>
        <cfvo type="percentile" val="50"/>
        <cfvo type="max"/>
        <color rgb="FF63BE7B"/>
        <color rgb="FFFCFCFF"/>
        <color rgb="FFF8696B"/>
      </colorScale>
    </cfRule>
  </conditionalFormatting>
  <conditionalFormatting sqref="W9">
    <cfRule type="colorScale" priority="6672">
      <colorScale>
        <cfvo type="min"/>
        <cfvo type="percentile" val="50"/>
        <cfvo type="max"/>
        <color rgb="FF63BE7B"/>
        <color rgb="FFFCFCFF"/>
        <color rgb="FFF8696B"/>
      </colorScale>
    </cfRule>
  </conditionalFormatting>
  <conditionalFormatting sqref="S9:T9">
    <cfRule type="colorScale" priority="6673">
      <colorScale>
        <cfvo type="min"/>
        <cfvo type="percentile" val="50"/>
        <cfvo type="max"/>
        <color rgb="FFF8696B"/>
        <color rgb="FFFCFCFF"/>
        <color rgb="FF63BE7B"/>
      </colorScale>
    </cfRule>
  </conditionalFormatting>
  <conditionalFormatting sqref="R9">
    <cfRule type="colorScale" priority="6674">
      <colorScale>
        <cfvo type="min"/>
        <cfvo type="percentile" val="50"/>
        <cfvo type="max"/>
        <color rgb="FFF8696B"/>
        <color rgb="FFFCFCFF"/>
        <color rgb="FF63BE7B"/>
      </colorScale>
    </cfRule>
    <cfRule type="colorScale" priority="6675">
      <colorScale>
        <cfvo type="min"/>
        <cfvo type="max"/>
        <color rgb="FFFCFCFF"/>
        <color rgb="FF63BE7B"/>
      </colorScale>
    </cfRule>
  </conditionalFormatting>
  <conditionalFormatting sqref="T9">
    <cfRule type="colorScale" priority="6676">
      <colorScale>
        <cfvo type="min"/>
        <cfvo type="percentile" val="50"/>
        <cfvo type="max"/>
        <color rgb="FFF8696B"/>
        <color rgb="FFFCFCFF"/>
        <color rgb="FF63BE7B"/>
      </colorScale>
    </cfRule>
  </conditionalFormatting>
  <conditionalFormatting sqref="R9">
    <cfRule type="colorScale" priority="6677">
      <colorScale>
        <cfvo type="min"/>
        <cfvo type="max"/>
        <color rgb="FFFCFCFF"/>
        <color rgb="FF63BE7B"/>
      </colorScale>
    </cfRule>
    <cfRule type="colorScale" priority="6678">
      <colorScale>
        <cfvo type="min"/>
        <cfvo type="percentile" val="50"/>
        <cfvo type="max"/>
        <color rgb="FFF8696B"/>
        <color rgb="FFFCFCFF"/>
        <color rgb="FF63BE7B"/>
      </colorScale>
    </cfRule>
  </conditionalFormatting>
  <conditionalFormatting sqref="D9">
    <cfRule type="colorScale" priority="6679">
      <colorScale>
        <cfvo type="min"/>
        <cfvo type="percentile" val="50"/>
        <cfvo type="max"/>
        <color rgb="FFF8696B"/>
        <color rgb="FFFCFCFF"/>
        <color rgb="FF63BE7B"/>
      </colorScale>
    </cfRule>
  </conditionalFormatting>
  <conditionalFormatting sqref="E9">
    <cfRule type="colorScale" priority="6680">
      <colorScale>
        <cfvo type="min"/>
        <cfvo type="max"/>
        <color rgb="FFFCFCFF"/>
        <color rgb="FF63BE7B"/>
      </colorScale>
    </cfRule>
  </conditionalFormatting>
  <conditionalFormatting sqref="O9">
    <cfRule type="colorScale" priority="6681">
      <colorScale>
        <cfvo type="min"/>
        <cfvo type="percentile" val="50"/>
        <cfvo type="max"/>
        <color rgb="FF63BE7B"/>
        <color rgb="FFFCFCFF"/>
        <color rgb="FFF8696B"/>
      </colorScale>
    </cfRule>
  </conditionalFormatting>
  <conditionalFormatting sqref="P9">
    <cfRule type="colorScale" priority="6682">
      <colorScale>
        <cfvo type="min"/>
        <cfvo type="percentile" val="50"/>
        <cfvo type="max"/>
        <color rgb="FF63BE7B"/>
        <color rgb="FFFCFCFF"/>
        <color rgb="FFF8696B"/>
      </colorScale>
    </cfRule>
  </conditionalFormatting>
  <conditionalFormatting sqref="Q9">
    <cfRule type="colorScale" priority="6683">
      <colorScale>
        <cfvo type="min"/>
        <cfvo type="percentile" val="50"/>
        <cfvo type="max"/>
        <color rgb="FFF8696B"/>
        <color rgb="FFFCFCFF"/>
        <color rgb="FF63BE7B"/>
      </colorScale>
    </cfRule>
  </conditionalFormatting>
  <conditionalFormatting sqref="R9">
    <cfRule type="colorScale" priority="6684">
      <colorScale>
        <cfvo type="min"/>
        <cfvo type="max"/>
        <color rgb="FFFCFCFF"/>
        <color rgb="FF63BE7B"/>
      </colorScale>
    </cfRule>
  </conditionalFormatting>
  <conditionalFormatting sqref="S9">
    <cfRule type="colorScale" priority="6685">
      <colorScale>
        <cfvo type="min"/>
        <cfvo type="max"/>
        <color rgb="FFFCFCFF"/>
        <color rgb="FF63BE7B"/>
      </colorScale>
    </cfRule>
  </conditionalFormatting>
  <conditionalFormatting sqref="T9">
    <cfRule type="colorScale" priority="6686">
      <colorScale>
        <cfvo type="min"/>
        <cfvo type="max"/>
        <color rgb="FFFCFCFF"/>
        <color rgb="FF63BE7B"/>
      </colorScale>
    </cfRule>
  </conditionalFormatting>
  <conditionalFormatting sqref="U9">
    <cfRule type="colorScale" priority="6687">
      <colorScale>
        <cfvo type="min"/>
        <cfvo type="max"/>
        <color rgb="FFFCFCFF"/>
        <color rgb="FF63BE7B"/>
      </colorScale>
    </cfRule>
  </conditionalFormatting>
  <conditionalFormatting sqref="W9">
    <cfRule type="colorScale" priority="6688">
      <colorScale>
        <cfvo type="min"/>
        <cfvo type="percentile" val="50"/>
        <cfvo type="max"/>
        <color rgb="FF63BE7B"/>
        <color rgb="FFFCFCFF"/>
        <color rgb="FFF8696B"/>
      </colorScale>
    </cfRule>
  </conditionalFormatting>
  <conditionalFormatting sqref="D9">
    <cfRule type="colorScale" priority="6595">
      <colorScale>
        <cfvo type="min"/>
        <cfvo type="percentile" val="50"/>
        <cfvo type="max"/>
        <color rgb="FFF8696B"/>
        <color rgb="FFFCFCFF"/>
        <color rgb="FF63BE7B"/>
      </colorScale>
    </cfRule>
  </conditionalFormatting>
  <conditionalFormatting sqref="O9">
    <cfRule type="colorScale" priority="6593">
      <colorScale>
        <cfvo type="min"/>
        <cfvo type="percentile" val="50"/>
        <cfvo type="max"/>
        <color rgb="FF63BE7B"/>
        <color rgb="FFFCFCFF"/>
        <color rgb="FFF8696B"/>
      </colorScale>
    </cfRule>
    <cfRule type="colorScale" priority="6594">
      <colorScale>
        <cfvo type="min"/>
        <cfvo type="max"/>
        <color rgb="FFFCFCFF"/>
        <color rgb="FF63BE7B"/>
      </colorScale>
    </cfRule>
  </conditionalFormatting>
  <conditionalFormatting sqref="P9">
    <cfRule type="colorScale" priority="6592">
      <colorScale>
        <cfvo type="min"/>
        <cfvo type="percentile" val="50"/>
        <cfvo type="max"/>
        <color rgb="FF63BE7B"/>
        <color rgb="FFFCFCFF"/>
        <color rgb="FFF8696B"/>
      </colorScale>
    </cfRule>
  </conditionalFormatting>
  <conditionalFormatting sqref="Q9">
    <cfRule type="colorScale" priority="6591">
      <colorScale>
        <cfvo type="min"/>
        <cfvo type="percentile" val="50"/>
        <cfvo type="max"/>
        <color rgb="FFF8696B"/>
        <color rgb="FFFCFCFF"/>
        <color rgb="FF63BE7B"/>
      </colorScale>
    </cfRule>
  </conditionalFormatting>
  <conditionalFormatting sqref="R9">
    <cfRule type="colorScale" priority="6590">
      <colorScale>
        <cfvo type="min"/>
        <cfvo type="max"/>
        <color rgb="FFFCFCFF"/>
        <color rgb="FF63BE7B"/>
      </colorScale>
    </cfRule>
  </conditionalFormatting>
  <conditionalFormatting sqref="S9">
    <cfRule type="colorScale" priority="6589">
      <colorScale>
        <cfvo type="min"/>
        <cfvo type="max"/>
        <color rgb="FFFCFCFF"/>
        <color rgb="FF63BE7B"/>
      </colorScale>
    </cfRule>
  </conditionalFormatting>
  <conditionalFormatting sqref="T9">
    <cfRule type="colorScale" priority="6588">
      <colorScale>
        <cfvo type="min"/>
        <cfvo type="max"/>
        <color rgb="FFFCFCFF"/>
        <color rgb="FF63BE7B"/>
      </colorScale>
    </cfRule>
  </conditionalFormatting>
  <conditionalFormatting sqref="U9">
    <cfRule type="colorScale" priority="6587">
      <colorScale>
        <cfvo type="min"/>
        <cfvo type="max"/>
        <color rgb="FFFCFCFF"/>
        <color rgb="FF63BE7B"/>
      </colorScale>
    </cfRule>
  </conditionalFormatting>
  <conditionalFormatting sqref="W9">
    <cfRule type="colorScale" priority="6586">
      <colorScale>
        <cfvo type="min"/>
        <cfvo type="percentile" val="50"/>
        <cfvo type="max"/>
        <color rgb="FF63BE7B"/>
        <color rgb="FFFCFCFF"/>
        <color rgb="FFF8696B"/>
      </colorScale>
    </cfRule>
  </conditionalFormatting>
  <conditionalFormatting sqref="D9">
    <cfRule type="colorScale" priority="6584">
      <colorScale>
        <cfvo type="min"/>
        <cfvo type="percentile" val="50"/>
        <cfvo type="max"/>
        <color rgb="FFF8696B"/>
        <color rgb="FFFCFCFF"/>
        <color rgb="FF63BE7B"/>
      </colorScale>
    </cfRule>
  </conditionalFormatting>
  <conditionalFormatting sqref="E9">
    <cfRule type="colorScale" priority="6585">
      <colorScale>
        <cfvo type="min"/>
        <cfvo type="max"/>
        <color rgb="FFFCFCFF"/>
        <color rgb="FF63BE7B"/>
      </colorScale>
    </cfRule>
  </conditionalFormatting>
  <conditionalFormatting sqref="O9">
    <cfRule type="colorScale" priority="6583">
      <colorScale>
        <cfvo type="min"/>
        <cfvo type="percentile" val="50"/>
        <cfvo type="max"/>
        <color rgb="FF63BE7B"/>
        <color rgb="FFFCFCFF"/>
        <color rgb="FFF8696B"/>
      </colorScale>
    </cfRule>
  </conditionalFormatting>
  <conditionalFormatting sqref="P9">
    <cfRule type="colorScale" priority="6582">
      <colorScale>
        <cfvo type="min"/>
        <cfvo type="percentile" val="50"/>
        <cfvo type="max"/>
        <color rgb="FF63BE7B"/>
        <color rgb="FFFCFCFF"/>
        <color rgb="FFF8696B"/>
      </colorScale>
    </cfRule>
  </conditionalFormatting>
  <conditionalFormatting sqref="Q9">
    <cfRule type="colorScale" priority="6581">
      <colorScale>
        <cfvo type="min"/>
        <cfvo type="percentile" val="50"/>
        <cfvo type="max"/>
        <color rgb="FFF8696B"/>
        <color rgb="FFFCFCFF"/>
        <color rgb="FF63BE7B"/>
      </colorScale>
    </cfRule>
  </conditionalFormatting>
  <conditionalFormatting sqref="R9">
    <cfRule type="colorScale" priority="6580">
      <colorScale>
        <cfvo type="min"/>
        <cfvo type="max"/>
        <color rgb="FFFCFCFF"/>
        <color rgb="FF63BE7B"/>
      </colorScale>
    </cfRule>
  </conditionalFormatting>
  <conditionalFormatting sqref="S9">
    <cfRule type="colorScale" priority="6579">
      <colorScale>
        <cfvo type="min"/>
        <cfvo type="max"/>
        <color rgb="FFFCFCFF"/>
        <color rgb="FF63BE7B"/>
      </colorScale>
    </cfRule>
  </conditionalFormatting>
  <conditionalFormatting sqref="T9">
    <cfRule type="colorScale" priority="6578">
      <colorScale>
        <cfvo type="min"/>
        <cfvo type="max"/>
        <color rgb="FFFCFCFF"/>
        <color rgb="FF63BE7B"/>
      </colorScale>
    </cfRule>
  </conditionalFormatting>
  <conditionalFormatting sqref="U9">
    <cfRule type="colorScale" priority="6577">
      <colorScale>
        <cfvo type="min"/>
        <cfvo type="percentile" val="50"/>
        <cfvo type="max"/>
        <color rgb="FFF8696B"/>
        <color rgb="FFFCFCFF"/>
        <color rgb="FF63BE7B"/>
      </colorScale>
    </cfRule>
  </conditionalFormatting>
  <conditionalFormatting sqref="W9">
    <cfRule type="colorScale" priority="6576">
      <colorScale>
        <cfvo type="min"/>
        <cfvo type="percentile" val="50"/>
        <cfvo type="max"/>
        <color rgb="FF63BE7B"/>
        <color rgb="FFFCFCFF"/>
        <color rgb="FFF8696B"/>
      </colorScale>
    </cfRule>
  </conditionalFormatting>
  <conditionalFormatting sqref="D9">
    <cfRule type="colorScale" priority="6575">
      <colorScale>
        <cfvo type="min"/>
        <cfvo type="percentile" val="50"/>
        <cfvo type="max"/>
        <color rgb="FFF8696B"/>
        <color rgb="FFFCFCFF"/>
        <color rgb="FF63BE7B"/>
      </colorScale>
    </cfRule>
  </conditionalFormatting>
  <conditionalFormatting sqref="E9">
    <cfRule type="colorScale" priority="6574">
      <colorScale>
        <cfvo type="min"/>
        <cfvo type="max"/>
        <color rgb="FFFCFCFF"/>
        <color rgb="FF63BE7B"/>
      </colorScale>
    </cfRule>
  </conditionalFormatting>
  <conditionalFormatting sqref="O9">
    <cfRule type="colorScale" priority="6573">
      <colorScale>
        <cfvo type="min"/>
        <cfvo type="percentile" val="50"/>
        <cfvo type="max"/>
        <color rgb="FF63BE7B"/>
        <color rgb="FFFCFCFF"/>
        <color rgb="FFF8696B"/>
      </colorScale>
    </cfRule>
  </conditionalFormatting>
  <conditionalFormatting sqref="P9">
    <cfRule type="colorScale" priority="6572">
      <colorScale>
        <cfvo type="min"/>
        <cfvo type="percentile" val="50"/>
        <cfvo type="max"/>
        <color rgb="FF63BE7B"/>
        <color rgb="FFFCFCFF"/>
        <color rgb="FFF8696B"/>
      </colorScale>
    </cfRule>
  </conditionalFormatting>
  <conditionalFormatting sqref="Q9">
    <cfRule type="colorScale" priority="6571">
      <colorScale>
        <cfvo type="min"/>
        <cfvo type="percentile" val="50"/>
        <cfvo type="max"/>
        <color rgb="FFF8696B"/>
        <color rgb="FFFCFCFF"/>
        <color rgb="FF63BE7B"/>
      </colorScale>
    </cfRule>
  </conditionalFormatting>
  <conditionalFormatting sqref="R9">
    <cfRule type="colorScale" priority="6566">
      <colorScale>
        <cfvo type="min"/>
        <cfvo type="percentile" val="50"/>
        <cfvo type="max"/>
        <color rgb="FFF8696B"/>
        <color rgb="FFFCFCFF"/>
        <color rgb="FF63BE7B"/>
      </colorScale>
    </cfRule>
    <cfRule type="colorScale" priority="6570">
      <colorScale>
        <cfvo type="min"/>
        <cfvo type="max"/>
        <color rgb="FFFCFCFF"/>
        <color rgb="FF63BE7B"/>
      </colorScale>
    </cfRule>
  </conditionalFormatting>
  <conditionalFormatting sqref="S9:T9">
    <cfRule type="colorScale" priority="6567">
      <colorScale>
        <cfvo type="min"/>
        <cfvo type="percentile" val="50"/>
        <cfvo type="max"/>
        <color rgb="FFF8696B"/>
        <color rgb="FFFCFCFF"/>
        <color rgb="FF63BE7B"/>
      </colorScale>
    </cfRule>
  </conditionalFormatting>
  <conditionalFormatting sqref="S9:T9">
    <cfRule type="colorScale" priority="6569">
      <colorScale>
        <cfvo type="min"/>
        <cfvo type="max"/>
        <color rgb="FFFCFCFF"/>
        <color rgb="FF63BE7B"/>
      </colorScale>
    </cfRule>
  </conditionalFormatting>
  <conditionalFormatting sqref="T9">
    <cfRule type="colorScale" priority="6568">
      <colorScale>
        <cfvo type="min"/>
        <cfvo type="percentile" val="50"/>
        <cfvo type="max"/>
        <color rgb="FFF8696B"/>
        <color rgb="FFFCFCFF"/>
        <color rgb="FF63BE7B"/>
      </colorScale>
    </cfRule>
  </conditionalFormatting>
  <conditionalFormatting sqref="U9">
    <cfRule type="colorScale" priority="6565">
      <colorScale>
        <cfvo type="min"/>
        <cfvo type="percentile" val="50"/>
        <cfvo type="max"/>
        <color rgb="FFF8696B"/>
        <color rgb="FFFCFCFF"/>
        <color rgb="FF63BE7B"/>
      </colorScale>
    </cfRule>
  </conditionalFormatting>
  <conditionalFormatting sqref="V9">
    <cfRule type="colorScale" priority="6541">
      <colorScale>
        <cfvo type="min"/>
        <cfvo type="percentile" val="50"/>
        <cfvo type="max"/>
        <color rgb="FF63BE7B"/>
        <color rgb="FFFCFCFF"/>
        <color rgb="FFF8696B"/>
      </colorScale>
    </cfRule>
  </conditionalFormatting>
  <conditionalFormatting sqref="W9">
    <cfRule type="colorScale" priority="6564">
      <colorScale>
        <cfvo type="min"/>
        <cfvo type="percentile" val="50"/>
        <cfvo type="max"/>
        <color rgb="FF63BE7B"/>
        <color rgb="FFFCFCFF"/>
        <color rgb="FFF8696B"/>
      </colorScale>
    </cfRule>
  </conditionalFormatting>
  <conditionalFormatting sqref="D9">
    <cfRule type="colorScale" priority="6563">
      <colorScale>
        <cfvo type="min"/>
        <cfvo type="percentile" val="50"/>
        <cfvo type="max"/>
        <color rgb="FFF8696B"/>
        <color rgb="FFFCFCFF"/>
        <color rgb="FF63BE7B"/>
      </colorScale>
    </cfRule>
  </conditionalFormatting>
  <conditionalFormatting sqref="E9">
    <cfRule type="colorScale" priority="6562">
      <colorScale>
        <cfvo type="min"/>
        <cfvo type="max"/>
        <color rgb="FFFCFCFF"/>
        <color rgb="FF63BE7B"/>
      </colorScale>
    </cfRule>
  </conditionalFormatting>
  <conditionalFormatting sqref="O9">
    <cfRule type="colorScale" priority="6561">
      <colorScale>
        <cfvo type="min"/>
        <cfvo type="percentile" val="50"/>
        <cfvo type="max"/>
        <color rgb="FF63BE7B"/>
        <color rgb="FFFCFCFF"/>
        <color rgb="FFF8696B"/>
      </colorScale>
    </cfRule>
  </conditionalFormatting>
  <conditionalFormatting sqref="P9">
    <cfRule type="colorScale" priority="6560">
      <colorScale>
        <cfvo type="min"/>
        <cfvo type="percentile" val="50"/>
        <cfvo type="max"/>
        <color rgb="FF63BE7B"/>
        <color rgb="FFFCFCFF"/>
        <color rgb="FFF8696B"/>
      </colorScale>
    </cfRule>
  </conditionalFormatting>
  <conditionalFormatting sqref="Q9">
    <cfRule type="colorScale" priority="6559">
      <colorScale>
        <cfvo type="min"/>
        <cfvo type="percentile" val="50"/>
        <cfvo type="max"/>
        <color rgb="FFF8696B"/>
        <color rgb="FFFCFCFF"/>
        <color rgb="FF63BE7B"/>
      </colorScale>
    </cfRule>
  </conditionalFormatting>
  <conditionalFormatting sqref="R9">
    <cfRule type="colorScale" priority="6555">
      <colorScale>
        <cfvo type="min"/>
        <cfvo type="percentile" val="50"/>
        <cfvo type="max"/>
        <color rgb="FFF8696B"/>
        <color rgb="FFFCFCFF"/>
        <color rgb="FF63BE7B"/>
      </colorScale>
    </cfRule>
    <cfRule type="colorScale" priority="6556">
      <colorScale>
        <cfvo type="min"/>
        <cfvo type="max"/>
        <color rgb="FFFCFCFF"/>
        <color rgb="FF63BE7B"/>
      </colorScale>
    </cfRule>
  </conditionalFormatting>
  <conditionalFormatting sqref="S9:T9">
    <cfRule type="colorScale" priority="6557">
      <colorScale>
        <cfvo type="min"/>
        <cfvo type="percentile" val="50"/>
        <cfvo type="max"/>
        <color rgb="FFF8696B"/>
        <color rgb="FFFCFCFF"/>
        <color rgb="FF63BE7B"/>
      </colorScale>
    </cfRule>
    <cfRule type="colorScale" priority="6558">
      <colorScale>
        <cfvo type="min"/>
        <cfvo type="max"/>
        <color rgb="FFFCFCFF"/>
        <color rgb="FF63BE7B"/>
      </colorScale>
    </cfRule>
  </conditionalFormatting>
  <conditionalFormatting sqref="T9">
    <cfRule type="colorScale" priority="6554">
      <colorScale>
        <cfvo type="min"/>
        <cfvo type="percentile" val="50"/>
        <cfvo type="max"/>
        <color rgb="FFF8696B"/>
        <color rgb="FFFCFCFF"/>
        <color rgb="FF63BE7B"/>
      </colorScale>
    </cfRule>
  </conditionalFormatting>
  <conditionalFormatting sqref="U9">
    <cfRule type="colorScale" priority="6553">
      <colorScale>
        <cfvo type="min"/>
        <cfvo type="percentile" val="50"/>
        <cfvo type="max"/>
        <color rgb="FFF8696B"/>
        <color rgb="FFFCFCFF"/>
        <color rgb="FF63BE7B"/>
      </colorScale>
    </cfRule>
  </conditionalFormatting>
  <conditionalFormatting sqref="W9">
    <cfRule type="colorScale" priority="6552">
      <colorScale>
        <cfvo type="min"/>
        <cfvo type="percentile" val="50"/>
        <cfvo type="max"/>
        <color rgb="FF63BE7B"/>
        <color rgb="FFFCFCFF"/>
        <color rgb="FFF8696B"/>
      </colorScale>
    </cfRule>
  </conditionalFormatting>
  <conditionalFormatting sqref="D9">
    <cfRule type="colorScale" priority="6551">
      <colorScale>
        <cfvo type="min"/>
        <cfvo type="percentile" val="50"/>
        <cfvo type="max"/>
        <color rgb="FFF8696B"/>
        <color rgb="FFFCFCFF"/>
        <color rgb="FF63BE7B"/>
      </colorScale>
    </cfRule>
  </conditionalFormatting>
  <conditionalFormatting sqref="E9">
    <cfRule type="colorScale" priority="6550">
      <colorScale>
        <cfvo type="min"/>
        <cfvo type="max"/>
        <color rgb="FFFCFCFF"/>
        <color rgb="FF63BE7B"/>
      </colorScale>
    </cfRule>
  </conditionalFormatting>
  <conditionalFormatting sqref="O9">
    <cfRule type="colorScale" priority="6549">
      <colorScale>
        <cfvo type="min"/>
        <cfvo type="percentile" val="50"/>
        <cfvo type="max"/>
        <color rgb="FF63BE7B"/>
        <color rgb="FFFCFCFF"/>
        <color rgb="FFF8696B"/>
      </colorScale>
    </cfRule>
  </conditionalFormatting>
  <conditionalFormatting sqref="P9">
    <cfRule type="colorScale" priority="6548">
      <colorScale>
        <cfvo type="min"/>
        <cfvo type="percentile" val="50"/>
        <cfvo type="max"/>
        <color rgb="FF63BE7B"/>
        <color rgb="FFFCFCFF"/>
        <color rgb="FFF8696B"/>
      </colorScale>
    </cfRule>
  </conditionalFormatting>
  <conditionalFormatting sqref="Q9">
    <cfRule type="colorScale" priority="6547">
      <colorScale>
        <cfvo type="min"/>
        <cfvo type="percentile" val="50"/>
        <cfvo type="max"/>
        <color rgb="FFF8696B"/>
        <color rgb="FFFCFCFF"/>
        <color rgb="FF63BE7B"/>
      </colorScale>
    </cfRule>
  </conditionalFormatting>
  <conditionalFormatting sqref="R9">
    <cfRule type="colorScale" priority="6546">
      <colorScale>
        <cfvo type="min"/>
        <cfvo type="max"/>
        <color rgb="FFFCFCFF"/>
        <color rgb="FF63BE7B"/>
      </colorScale>
    </cfRule>
  </conditionalFormatting>
  <conditionalFormatting sqref="S9">
    <cfRule type="colorScale" priority="6543">
      <colorScale>
        <cfvo type="min"/>
        <cfvo type="percentile" val="50"/>
        <cfvo type="max"/>
        <color rgb="FFF8696B"/>
        <color rgb="FFFCFCFF"/>
        <color rgb="FF63BE7B"/>
      </colorScale>
    </cfRule>
    <cfRule type="colorScale" priority="6545">
      <colorScale>
        <cfvo type="min"/>
        <cfvo type="max"/>
        <color rgb="FFFCFCFF"/>
        <color rgb="FF63BE7B"/>
      </colorScale>
    </cfRule>
  </conditionalFormatting>
  <conditionalFormatting sqref="T9">
    <cfRule type="colorScale" priority="6544">
      <colorScale>
        <cfvo type="min"/>
        <cfvo type="percentile" val="50"/>
        <cfvo type="max"/>
        <color rgb="FFF8696B"/>
        <color rgb="FFFCFCFF"/>
        <color rgb="FF63BE7B"/>
      </colorScale>
    </cfRule>
  </conditionalFormatting>
  <conditionalFormatting sqref="U9">
    <cfRule type="colorScale" priority="6542">
      <colorScale>
        <cfvo type="min"/>
        <cfvo type="percentile" val="50"/>
        <cfvo type="max"/>
        <color rgb="FFF8696B"/>
        <color rgb="FFFCFCFF"/>
        <color rgb="FF63BE7B"/>
      </colorScale>
    </cfRule>
  </conditionalFormatting>
  <conditionalFormatting sqref="W9">
    <cfRule type="colorScale" priority="6540">
      <colorScale>
        <cfvo type="min"/>
        <cfvo type="percentile" val="50"/>
        <cfvo type="max"/>
        <color rgb="FF63BE7B"/>
        <color rgb="FFFCFCFF"/>
        <color rgb="FFF8696B"/>
      </colorScale>
    </cfRule>
  </conditionalFormatting>
  <conditionalFormatting sqref="D9">
    <cfRule type="colorScale" priority="6539">
      <colorScale>
        <cfvo type="min"/>
        <cfvo type="percentile" val="50"/>
        <cfvo type="max"/>
        <color rgb="FFF8696B"/>
        <color rgb="FFFCFCFF"/>
        <color rgb="FF63BE7B"/>
      </colorScale>
    </cfRule>
  </conditionalFormatting>
  <conditionalFormatting sqref="O9">
    <cfRule type="colorScale" priority="6536">
      <colorScale>
        <cfvo type="min"/>
        <cfvo type="percentile" val="50"/>
        <cfvo type="max"/>
        <color rgb="FF63BE7B"/>
        <color rgb="FFFCFCFF"/>
        <color rgb="FFF8696B"/>
      </colorScale>
    </cfRule>
  </conditionalFormatting>
  <conditionalFormatting sqref="P9">
    <cfRule type="colorScale" priority="6535">
      <colorScale>
        <cfvo type="min"/>
        <cfvo type="percentile" val="50"/>
        <cfvo type="max"/>
        <color rgb="FF63BE7B"/>
        <color rgb="FFFCFCFF"/>
        <color rgb="FFF8696B"/>
      </colorScale>
    </cfRule>
  </conditionalFormatting>
  <conditionalFormatting sqref="Q9">
    <cfRule type="colorScale" priority="6534">
      <colorScale>
        <cfvo type="min"/>
        <cfvo type="percentile" val="50"/>
        <cfvo type="max"/>
        <color rgb="FFF8696B"/>
        <color rgb="FFFCFCFF"/>
        <color rgb="FF63BE7B"/>
      </colorScale>
    </cfRule>
  </conditionalFormatting>
  <conditionalFormatting sqref="R9">
    <cfRule type="colorScale" priority="6533">
      <colorScale>
        <cfvo type="min"/>
        <cfvo type="max"/>
        <color rgb="FFFCFCFF"/>
        <color rgb="FF63BE7B"/>
      </colorScale>
    </cfRule>
  </conditionalFormatting>
  <conditionalFormatting sqref="S9">
    <cfRule type="colorScale" priority="6532">
      <colorScale>
        <cfvo type="min"/>
        <cfvo type="percentile" val="50"/>
        <cfvo type="max"/>
        <color rgb="FFF8696B"/>
        <color rgb="FFFCFCFF"/>
        <color rgb="FF63BE7B"/>
      </colorScale>
    </cfRule>
  </conditionalFormatting>
  <conditionalFormatting sqref="T9">
    <cfRule type="colorScale" priority="6531">
      <colorScale>
        <cfvo type="min"/>
        <cfvo type="percentile" val="50"/>
        <cfvo type="max"/>
        <color rgb="FFF8696B"/>
        <color rgb="FFFCFCFF"/>
        <color rgb="FF63BE7B"/>
      </colorScale>
    </cfRule>
  </conditionalFormatting>
  <conditionalFormatting sqref="U9">
    <cfRule type="colorScale" priority="6530">
      <colorScale>
        <cfvo type="min"/>
        <cfvo type="percentile" val="50"/>
        <cfvo type="max"/>
        <color rgb="FFF8696B"/>
        <color rgb="FFFCFCFF"/>
        <color rgb="FF63BE7B"/>
      </colorScale>
    </cfRule>
  </conditionalFormatting>
  <conditionalFormatting sqref="V9">
    <cfRule type="colorScale" priority="6529">
      <colorScale>
        <cfvo type="min"/>
        <cfvo type="percentile" val="50"/>
        <cfvo type="max"/>
        <color rgb="FF63BE7B"/>
        <color rgb="FFFCFCFF"/>
        <color rgb="FFF8696B"/>
      </colorScale>
    </cfRule>
  </conditionalFormatting>
  <conditionalFormatting sqref="W9">
    <cfRule type="colorScale" priority="6528">
      <colorScale>
        <cfvo type="min"/>
        <cfvo type="percentile" val="50"/>
        <cfvo type="max"/>
        <color rgb="FF63BE7B"/>
        <color rgb="FFFCFCFF"/>
        <color rgb="FFF8696B"/>
      </colorScale>
    </cfRule>
  </conditionalFormatting>
  <conditionalFormatting sqref="D9">
    <cfRule type="colorScale" priority="6538">
      <colorScale>
        <cfvo type="min"/>
        <cfvo type="percentile" val="50"/>
        <cfvo type="max"/>
        <color rgb="FFF8696B"/>
        <color rgb="FFFCFCFF"/>
        <color rgb="FF63BE7B"/>
      </colorScale>
    </cfRule>
  </conditionalFormatting>
  <conditionalFormatting sqref="E9">
    <cfRule type="colorScale" priority="6537">
      <colorScale>
        <cfvo type="min"/>
        <cfvo type="max"/>
        <color rgb="FFFCFCFF"/>
        <color rgb="FF63BE7B"/>
      </colorScale>
    </cfRule>
  </conditionalFormatting>
  <conditionalFormatting sqref="D9">
    <cfRule type="colorScale" priority="6526">
      <colorScale>
        <cfvo type="min"/>
        <cfvo type="percentile" val="50"/>
        <cfvo type="max"/>
        <color rgb="FFF8696B"/>
        <color rgb="FFFCFCFF"/>
        <color rgb="FF63BE7B"/>
      </colorScale>
    </cfRule>
  </conditionalFormatting>
  <conditionalFormatting sqref="O9">
    <cfRule type="colorScale" priority="6398">
      <colorScale>
        <cfvo type="min"/>
        <cfvo type="percentile" val="50"/>
        <cfvo type="max"/>
        <color rgb="FF63BE7B"/>
        <color rgb="FFFCFCFF"/>
        <color rgb="FFF8696B"/>
      </colorScale>
    </cfRule>
    <cfRule type="colorScale" priority="6527">
      <colorScale>
        <cfvo type="min"/>
        <cfvo type="max"/>
        <color rgb="FFFCFCFF"/>
        <color rgb="FF63BE7B"/>
      </colorScale>
    </cfRule>
  </conditionalFormatting>
  <conditionalFormatting sqref="P9">
    <cfRule type="colorScale" priority="6397">
      <colorScale>
        <cfvo type="min"/>
        <cfvo type="percentile" val="50"/>
        <cfvo type="max"/>
        <color rgb="FF63BE7B"/>
        <color rgb="FFFCFCFF"/>
        <color rgb="FFF8696B"/>
      </colorScale>
    </cfRule>
  </conditionalFormatting>
  <conditionalFormatting sqref="Q9">
    <cfRule type="colorScale" priority="6396">
      <colorScale>
        <cfvo type="min"/>
        <cfvo type="percentile" val="50"/>
        <cfvo type="max"/>
        <color rgb="FFF8696B"/>
        <color rgb="FFFCFCFF"/>
        <color rgb="FF63BE7B"/>
      </colorScale>
    </cfRule>
  </conditionalFormatting>
  <conditionalFormatting sqref="R9">
    <cfRule type="colorScale" priority="6395">
      <colorScale>
        <cfvo type="min"/>
        <cfvo type="max"/>
        <color rgb="FFFCFCFF"/>
        <color rgb="FF63BE7B"/>
      </colorScale>
    </cfRule>
  </conditionalFormatting>
  <conditionalFormatting sqref="S9">
    <cfRule type="colorScale" priority="6394">
      <colorScale>
        <cfvo type="min"/>
        <cfvo type="percentile" val="50"/>
        <cfvo type="max"/>
        <color rgb="FFF8696B"/>
        <color rgb="FFFCFCFF"/>
        <color rgb="FF63BE7B"/>
      </colorScale>
    </cfRule>
  </conditionalFormatting>
  <conditionalFormatting sqref="T9">
    <cfRule type="colorScale" priority="6393">
      <colorScale>
        <cfvo type="min"/>
        <cfvo type="percentile" val="50"/>
        <cfvo type="max"/>
        <color rgb="FFF8696B"/>
        <color rgb="FFFCFCFF"/>
        <color rgb="FF63BE7B"/>
      </colorScale>
    </cfRule>
  </conditionalFormatting>
  <conditionalFormatting sqref="U9">
    <cfRule type="colorScale" priority="6392">
      <colorScale>
        <cfvo type="min"/>
        <cfvo type="percentile" val="50"/>
        <cfvo type="max"/>
        <color rgb="FFF8696B"/>
        <color rgb="FFFCFCFF"/>
        <color rgb="FF63BE7B"/>
      </colorScale>
    </cfRule>
  </conditionalFormatting>
  <conditionalFormatting sqref="V9">
    <cfRule type="colorScale" priority="6391">
      <colorScale>
        <cfvo type="min"/>
        <cfvo type="percentile" val="50"/>
        <cfvo type="max"/>
        <color rgb="FF63BE7B"/>
        <color rgb="FFFCFCFF"/>
        <color rgb="FFF8696B"/>
      </colorScale>
    </cfRule>
  </conditionalFormatting>
  <conditionalFormatting sqref="W9">
    <cfRule type="colorScale" priority="6390">
      <colorScale>
        <cfvo type="min"/>
        <cfvo type="percentile" val="50"/>
        <cfvo type="max"/>
        <color rgb="FF63BE7B"/>
        <color rgb="FFFCFCFF"/>
        <color rgb="FFF8696B"/>
      </colorScale>
    </cfRule>
  </conditionalFormatting>
  <conditionalFormatting sqref="E9">
    <cfRule type="colorScale" priority="6525">
      <colorScale>
        <cfvo type="min"/>
        <cfvo type="max"/>
        <color rgb="FFFCFCFF"/>
        <color rgb="FF63BE7B"/>
      </colorScale>
    </cfRule>
  </conditionalFormatting>
  <conditionalFormatting sqref="F9">
    <cfRule type="colorScale" priority="6517">
      <colorScale>
        <cfvo type="min"/>
        <cfvo type="max"/>
        <color rgb="FFFCFCFF"/>
        <color rgb="FF63BE7B"/>
      </colorScale>
    </cfRule>
  </conditionalFormatting>
  <conditionalFormatting sqref="F9">
    <cfRule type="colorScale" priority="6518">
      <colorScale>
        <cfvo type="min"/>
        <cfvo type="max"/>
        <color rgb="FFFCFCFF"/>
        <color rgb="FF63BE7B"/>
      </colorScale>
    </cfRule>
  </conditionalFormatting>
  <conditionalFormatting sqref="F9">
    <cfRule type="colorScale" priority="6519">
      <colorScale>
        <cfvo type="min"/>
        <cfvo type="max"/>
        <color rgb="FFFCFCFF"/>
        <color rgb="FF63BE7B"/>
      </colorScale>
    </cfRule>
  </conditionalFormatting>
  <conditionalFormatting sqref="F9">
    <cfRule type="colorScale" priority="6520">
      <colorScale>
        <cfvo type="min"/>
        <cfvo type="percentile" val="50"/>
        <cfvo type="max"/>
        <color rgb="FFF8696B"/>
        <color rgb="FFFCFCFF"/>
        <color rgb="FF63BE7B"/>
      </colorScale>
    </cfRule>
    <cfRule type="colorScale" priority="6521">
      <colorScale>
        <cfvo type="min"/>
        <cfvo type="max"/>
        <color rgb="FFFCFCFF"/>
        <color rgb="FF63BE7B"/>
      </colorScale>
    </cfRule>
  </conditionalFormatting>
  <conditionalFormatting sqref="F9">
    <cfRule type="colorScale" priority="6522">
      <colorScale>
        <cfvo type="min"/>
        <cfvo type="percentile" val="50"/>
        <cfvo type="max"/>
        <color rgb="FFF8696B"/>
        <color rgb="FFFCFCFF"/>
        <color rgb="FF63BE7B"/>
      </colorScale>
    </cfRule>
  </conditionalFormatting>
  <conditionalFormatting sqref="F9">
    <cfRule type="colorScale" priority="6523">
      <colorScale>
        <cfvo type="min"/>
        <cfvo type="max"/>
        <color rgb="FFFCFCFF"/>
        <color rgb="FF63BE7B"/>
      </colorScale>
    </cfRule>
  </conditionalFormatting>
  <conditionalFormatting sqref="F9">
    <cfRule type="colorScale" priority="6524">
      <colorScale>
        <cfvo type="min"/>
        <cfvo type="max"/>
        <color rgb="FFFCFCFF"/>
        <color rgb="FF63BE7B"/>
      </colorScale>
    </cfRule>
  </conditionalFormatting>
  <conditionalFormatting sqref="F9">
    <cfRule type="colorScale" priority="6516">
      <colorScale>
        <cfvo type="min"/>
        <cfvo type="max"/>
        <color rgb="FFFCFCFF"/>
        <color rgb="FF63BE7B"/>
      </colorScale>
    </cfRule>
  </conditionalFormatting>
  <conditionalFormatting sqref="F9">
    <cfRule type="colorScale" priority="6515">
      <colorScale>
        <cfvo type="min"/>
        <cfvo type="max"/>
        <color rgb="FFFCFCFF"/>
        <color rgb="FF63BE7B"/>
      </colorScale>
    </cfRule>
  </conditionalFormatting>
  <conditionalFormatting sqref="F9">
    <cfRule type="colorScale" priority="6514">
      <colorScale>
        <cfvo type="min"/>
        <cfvo type="max"/>
        <color rgb="FFFCFCFF"/>
        <color rgb="FF63BE7B"/>
      </colorScale>
    </cfRule>
  </conditionalFormatting>
  <conditionalFormatting sqref="F9">
    <cfRule type="colorScale" priority="6513">
      <colorScale>
        <cfvo type="min"/>
        <cfvo type="max"/>
        <color rgb="FFFCFCFF"/>
        <color rgb="FF63BE7B"/>
      </colorScale>
    </cfRule>
  </conditionalFormatting>
  <conditionalFormatting sqref="F9">
    <cfRule type="colorScale" priority="6512">
      <colorScale>
        <cfvo type="min"/>
        <cfvo type="max"/>
        <color rgb="FFFCFCFF"/>
        <color rgb="FF63BE7B"/>
      </colorScale>
    </cfRule>
  </conditionalFormatting>
  <conditionalFormatting sqref="F9">
    <cfRule type="colorScale" priority="6511">
      <colorScale>
        <cfvo type="min"/>
        <cfvo type="max"/>
        <color rgb="FFFCFCFF"/>
        <color rgb="FF63BE7B"/>
      </colorScale>
    </cfRule>
  </conditionalFormatting>
  <conditionalFormatting sqref="G9">
    <cfRule type="colorScale" priority="6503">
      <colorScale>
        <cfvo type="min"/>
        <cfvo type="max"/>
        <color rgb="FFFCFCFF"/>
        <color rgb="FF63BE7B"/>
      </colorScale>
    </cfRule>
  </conditionalFormatting>
  <conditionalFormatting sqref="G9">
    <cfRule type="colorScale" priority="6504">
      <colorScale>
        <cfvo type="min"/>
        <cfvo type="max"/>
        <color rgb="FFFCFCFF"/>
        <color rgb="FF63BE7B"/>
      </colorScale>
    </cfRule>
  </conditionalFormatting>
  <conditionalFormatting sqref="G9">
    <cfRule type="colorScale" priority="6505">
      <colorScale>
        <cfvo type="min"/>
        <cfvo type="max"/>
        <color rgb="FFFCFCFF"/>
        <color rgb="FF63BE7B"/>
      </colorScale>
    </cfRule>
  </conditionalFormatting>
  <conditionalFormatting sqref="G9">
    <cfRule type="colorScale" priority="6506">
      <colorScale>
        <cfvo type="min"/>
        <cfvo type="percentile" val="50"/>
        <cfvo type="max"/>
        <color rgb="FFF8696B"/>
        <color rgb="FFFCFCFF"/>
        <color rgb="FF63BE7B"/>
      </colorScale>
    </cfRule>
    <cfRule type="colorScale" priority="6507">
      <colorScale>
        <cfvo type="min"/>
        <cfvo type="max"/>
        <color rgb="FFFCFCFF"/>
        <color rgb="FF63BE7B"/>
      </colorScale>
    </cfRule>
  </conditionalFormatting>
  <conditionalFormatting sqref="G9">
    <cfRule type="colorScale" priority="6508">
      <colorScale>
        <cfvo type="min"/>
        <cfvo type="percentile" val="50"/>
        <cfvo type="max"/>
        <color rgb="FFF8696B"/>
        <color rgb="FFFCFCFF"/>
        <color rgb="FF63BE7B"/>
      </colorScale>
    </cfRule>
  </conditionalFormatting>
  <conditionalFormatting sqref="G9">
    <cfRule type="colorScale" priority="6509">
      <colorScale>
        <cfvo type="min"/>
        <cfvo type="max"/>
        <color rgb="FFFCFCFF"/>
        <color rgb="FF63BE7B"/>
      </colorScale>
    </cfRule>
  </conditionalFormatting>
  <conditionalFormatting sqref="G9">
    <cfRule type="colorScale" priority="6510">
      <colorScale>
        <cfvo type="min"/>
        <cfvo type="max"/>
        <color rgb="FFFCFCFF"/>
        <color rgb="FF63BE7B"/>
      </colorScale>
    </cfRule>
  </conditionalFormatting>
  <conditionalFormatting sqref="G9">
    <cfRule type="colorScale" priority="6502">
      <colorScale>
        <cfvo type="min"/>
        <cfvo type="max"/>
        <color rgb="FFFCFCFF"/>
        <color rgb="FF63BE7B"/>
      </colorScale>
    </cfRule>
  </conditionalFormatting>
  <conditionalFormatting sqref="G9">
    <cfRule type="colorScale" priority="6501">
      <colorScale>
        <cfvo type="min"/>
        <cfvo type="max"/>
        <color rgb="FFFCFCFF"/>
        <color rgb="FF63BE7B"/>
      </colorScale>
    </cfRule>
  </conditionalFormatting>
  <conditionalFormatting sqref="G9">
    <cfRule type="colorScale" priority="6500">
      <colorScale>
        <cfvo type="min"/>
        <cfvo type="max"/>
        <color rgb="FFFCFCFF"/>
        <color rgb="FF63BE7B"/>
      </colorScale>
    </cfRule>
  </conditionalFormatting>
  <conditionalFormatting sqref="G9">
    <cfRule type="colorScale" priority="6499">
      <colorScale>
        <cfvo type="min"/>
        <cfvo type="max"/>
        <color rgb="FFFCFCFF"/>
        <color rgb="FF63BE7B"/>
      </colorScale>
    </cfRule>
  </conditionalFormatting>
  <conditionalFormatting sqref="G9">
    <cfRule type="colorScale" priority="6498">
      <colorScale>
        <cfvo type="min"/>
        <cfvo type="max"/>
        <color rgb="FFFCFCFF"/>
        <color rgb="FF63BE7B"/>
      </colorScale>
    </cfRule>
  </conditionalFormatting>
  <conditionalFormatting sqref="G9">
    <cfRule type="colorScale" priority="6497">
      <colorScale>
        <cfvo type="min"/>
        <cfvo type="max"/>
        <color rgb="FFFCFCFF"/>
        <color rgb="FF63BE7B"/>
      </colorScale>
    </cfRule>
  </conditionalFormatting>
  <conditionalFormatting sqref="H9">
    <cfRule type="colorScale" priority="6489">
      <colorScale>
        <cfvo type="min"/>
        <cfvo type="max"/>
        <color rgb="FFFCFCFF"/>
        <color rgb="FF63BE7B"/>
      </colorScale>
    </cfRule>
  </conditionalFormatting>
  <conditionalFormatting sqref="H9">
    <cfRule type="colorScale" priority="6490">
      <colorScale>
        <cfvo type="min"/>
        <cfvo type="max"/>
        <color rgb="FFFCFCFF"/>
        <color rgb="FF63BE7B"/>
      </colorScale>
    </cfRule>
  </conditionalFormatting>
  <conditionalFormatting sqref="H9">
    <cfRule type="colorScale" priority="6491">
      <colorScale>
        <cfvo type="min"/>
        <cfvo type="max"/>
        <color rgb="FFFCFCFF"/>
        <color rgb="FF63BE7B"/>
      </colorScale>
    </cfRule>
  </conditionalFormatting>
  <conditionalFormatting sqref="H9">
    <cfRule type="colorScale" priority="6492">
      <colorScale>
        <cfvo type="min"/>
        <cfvo type="percentile" val="50"/>
        <cfvo type="max"/>
        <color rgb="FFF8696B"/>
        <color rgb="FFFCFCFF"/>
        <color rgb="FF63BE7B"/>
      </colorScale>
    </cfRule>
    <cfRule type="colorScale" priority="6493">
      <colorScale>
        <cfvo type="min"/>
        <cfvo type="max"/>
        <color rgb="FFFCFCFF"/>
        <color rgb="FF63BE7B"/>
      </colorScale>
    </cfRule>
  </conditionalFormatting>
  <conditionalFormatting sqref="H9">
    <cfRule type="colorScale" priority="6494">
      <colorScale>
        <cfvo type="min"/>
        <cfvo type="percentile" val="50"/>
        <cfvo type="max"/>
        <color rgb="FFF8696B"/>
        <color rgb="FFFCFCFF"/>
        <color rgb="FF63BE7B"/>
      </colorScale>
    </cfRule>
  </conditionalFormatting>
  <conditionalFormatting sqref="H9">
    <cfRule type="colorScale" priority="6495">
      <colorScale>
        <cfvo type="min"/>
        <cfvo type="max"/>
        <color rgb="FFFCFCFF"/>
        <color rgb="FF63BE7B"/>
      </colorScale>
    </cfRule>
  </conditionalFormatting>
  <conditionalFormatting sqref="H9">
    <cfRule type="colorScale" priority="6496">
      <colorScale>
        <cfvo type="min"/>
        <cfvo type="max"/>
        <color rgb="FFFCFCFF"/>
        <color rgb="FF63BE7B"/>
      </colorScale>
    </cfRule>
  </conditionalFormatting>
  <conditionalFormatting sqref="H9">
    <cfRule type="colorScale" priority="6488">
      <colorScale>
        <cfvo type="min"/>
        <cfvo type="max"/>
        <color rgb="FFFCFCFF"/>
        <color rgb="FF63BE7B"/>
      </colorScale>
    </cfRule>
  </conditionalFormatting>
  <conditionalFormatting sqref="H9">
    <cfRule type="colorScale" priority="6487">
      <colorScale>
        <cfvo type="min"/>
        <cfvo type="max"/>
        <color rgb="FFFCFCFF"/>
        <color rgb="FF63BE7B"/>
      </colorScale>
    </cfRule>
  </conditionalFormatting>
  <conditionalFormatting sqref="H9">
    <cfRule type="colorScale" priority="6486">
      <colorScale>
        <cfvo type="min"/>
        <cfvo type="max"/>
        <color rgb="FFFCFCFF"/>
        <color rgb="FF63BE7B"/>
      </colorScale>
    </cfRule>
  </conditionalFormatting>
  <conditionalFormatting sqref="H9">
    <cfRule type="colorScale" priority="6485">
      <colorScale>
        <cfvo type="min"/>
        <cfvo type="max"/>
        <color rgb="FFFCFCFF"/>
        <color rgb="FF63BE7B"/>
      </colorScale>
    </cfRule>
  </conditionalFormatting>
  <conditionalFormatting sqref="H9">
    <cfRule type="colorScale" priority="6484">
      <colorScale>
        <cfvo type="min"/>
        <cfvo type="max"/>
        <color rgb="FFFCFCFF"/>
        <color rgb="FF63BE7B"/>
      </colorScale>
    </cfRule>
  </conditionalFormatting>
  <conditionalFormatting sqref="H9">
    <cfRule type="colorScale" priority="6483">
      <colorScale>
        <cfvo type="min"/>
        <cfvo type="max"/>
        <color rgb="FFFCFCFF"/>
        <color rgb="FF63BE7B"/>
      </colorScale>
    </cfRule>
  </conditionalFormatting>
  <conditionalFormatting sqref="I9">
    <cfRule type="colorScale" priority="6475">
      <colorScale>
        <cfvo type="min"/>
        <cfvo type="max"/>
        <color rgb="FFFCFCFF"/>
        <color rgb="FF63BE7B"/>
      </colorScale>
    </cfRule>
  </conditionalFormatting>
  <conditionalFormatting sqref="I9">
    <cfRule type="colorScale" priority="6476">
      <colorScale>
        <cfvo type="min"/>
        <cfvo type="max"/>
        <color rgb="FFFCFCFF"/>
        <color rgb="FF63BE7B"/>
      </colorScale>
    </cfRule>
  </conditionalFormatting>
  <conditionalFormatting sqref="I9">
    <cfRule type="colorScale" priority="6477">
      <colorScale>
        <cfvo type="min"/>
        <cfvo type="max"/>
        <color rgb="FFFCFCFF"/>
        <color rgb="FF63BE7B"/>
      </colorScale>
    </cfRule>
  </conditionalFormatting>
  <conditionalFormatting sqref="I9">
    <cfRule type="colorScale" priority="6478">
      <colorScale>
        <cfvo type="min"/>
        <cfvo type="percentile" val="50"/>
        <cfvo type="max"/>
        <color rgb="FFF8696B"/>
        <color rgb="FFFCFCFF"/>
        <color rgb="FF63BE7B"/>
      </colorScale>
    </cfRule>
    <cfRule type="colorScale" priority="6479">
      <colorScale>
        <cfvo type="min"/>
        <cfvo type="max"/>
        <color rgb="FFFCFCFF"/>
        <color rgb="FF63BE7B"/>
      </colorScale>
    </cfRule>
  </conditionalFormatting>
  <conditionalFormatting sqref="I9">
    <cfRule type="colorScale" priority="6480">
      <colorScale>
        <cfvo type="min"/>
        <cfvo type="percentile" val="50"/>
        <cfvo type="max"/>
        <color rgb="FFF8696B"/>
        <color rgb="FFFCFCFF"/>
        <color rgb="FF63BE7B"/>
      </colorScale>
    </cfRule>
  </conditionalFormatting>
  <conditionalFormatting sqref="I9">
    <cfRule type="colorScale" priority="6481">
      <colorScale>
        <cfvo type="min"/>
        <cfvo type="max"/>
        <color rgb="FFFCFCFF"/>
        <color rgb="FF63BE7B"/>
      </colorScale>
    </cfRule>
  </conditionalFormatting>
  <conditionalFormatting sqref="I9">
    <cfRule type="colorScale" priority="6482">
      <colorScale>
        <cfvo type="min"/>
        <cfvo type="max"/>
        <color rgb="FFFCFCFF"/>
        <color rgb="FF63BE7B"/>
      </colorScale>
    </cfRule>
  </conditionalFormatting>
  <conditionalFormatting sqref="I9">
    <cfRule type="colorScale" priority="6474">
      <colorScale>
        <cfvo type="min"/>
        <cfvo type="max"/>
        <color rgb="FFFCFCFF"/>
        <color rgb="FF63BE7B"/>
      </colorScale>
    </cfRule>
  </conditionalFormatting>
  <conditionalFormatting sqref="I9">
    <cfRule type="colorScale" priority="6473">
      <colorScale>
        <cfvo type="min"/>
        <cfvo type="max"/>
        <color rgb="FFFCFCFF"/>
        <color rgb="FF63BE7B"/>
      </colorScale>
    </cfRule>
  </conditionalFormatting>
  <conditionalFormatting sqref="I9">
    <cfRule type="colorScale" priority="6472">
      <colorScale>
        <cfvo type="min"/>
        <cfvo type="max"/>
        <color rgb="FFFCFCFF"/>
        <color rgb="FF63BE7B"/>
      </colorScale>
    </cfRule>
  </conditionalFormatting>
  <conditionalFormatting sqref="I9">
    <cfRule type="colorScale" priority="6471">
      <colorScale>
        <cfvo type="min"/>
        <cfvo type="max"/>
        <color rgb="FFFCFCFF"/>
        <color rgb="FF63BE7B"/>
      </colorScale>
    </cfRule>
  </conditionalFormatting>
  <conditionalFormatting sqref="I9">
    <cfRule type="colorScale" priority="6470">
      <colorScale>
        <cfvo type="min"/>
        <cfvo type="max"/>
        <color rgb="FFFCFCFF"/>
        <color rgb="FF63BE7B"/>
      </colorScale>
    </cfRule>
  </conditionalFormatting>
  <conditionalFormatting sqref="I9">
    <cfRule type="colorScale" priority="6469">
      <colorScale>
        <cfvo type="min"/>
        <cfvo type="max"/>
        <color rgb="FFFCFCFF"/>
        <color rgb="FF63BE7B"/>
      </colorScale>
    </cfRule>
  </conditionalFormatting>
  <conditionalFormatting sqref="J9">
    <cfRule type="colorScale" priority="6461">
      <colorScale>
        <cfvo type="min"/>
        <cfvo type="max"/>
        <color rgb="FFFCFCFF"/>
        <color rgb="FF63BE7B"/>
      </colorScale>
    </cfRule>
  </conditionalFormatting>
  <conditionalFormatting sqref="J9">
    <cfRule type="colorScale" priority="6462">
      <colorScale>
        <cfvo type="min"/>
        <cfvo type="max"/>
        <color rgb="FFFCFCFF"/>
        <color rgb="FF63BE7B"/>
      </colorScale>
    </cfRule>
  </conditionalFormatting>
  <conditionalFormatting sqref="J9">
    <cfRule type="colorScale" priority="6463">
      <colorScale>
        <cfvo type="min"/>
        <cfvo type="max"/>
        <color rgb="FFFCFCFF"/>
        <color rgb="FF63BE7B"/>
      </colorScale>
    </cfRule>
  </conditionalFormatting>
  <conditionalFormatting sqref="J9">
    <cfRule type="colorScale" priority="6464">
      <colorScale>
        <cfvo type="min"/>
        <cfvo type="percentile" val="50"/>
        <cfvo type="max"/>
        <color rgb="FFF8696B"/>
        <color rgb="FFFCFCFF"/>
        <color rgb="FF63BE7B"/>
      </colorScale>
    </cfRule>
    <cfRule type="colorScale" priority="6465">
      <colorScale>
        <cfvo type="min"/>
        <cfvo type="max"/>
        <color rgb="FFFCFCFF"/>
        <color rgb="FF63BE7B"/>
      </colorScale>
    </cfRule>
  </conditionalFormatting>
  <conditionalFormatting sqref="J9">
    <cfRule type="colorScale" priority="6466">
      <colorScale>
        <cfvo type="min"/>
        <cfvo type="percentile" val="50"/>
        <cfvo type="max"/>
        <color rgb="FFF8696B"/>
        <color rgb="FFFCFCFF"/>
        <color rgb="FF63BE7B"/>
      </colorScale>
    </cfRule>
  </conditionalFormatting>
  <conditionalFormatting sqref="J9">
    <cfRule type="colorScale" priority="6467">
      <colorScale>
        <cfvo type="min"/>
        <cfvo type="max"/>
        <color rgb="FFFCFCFF"/>
        <color rgb="FF63BE7B"/>
      </colorScale>
    </cfRule>
  </conditionalFormatting>
  <conditionalFormatting sqref="J9">
    <cfRule type="colorScale" priority="6468">
      <colorScale>
        <cfvo type="min"/>
        <cfvo type="max"/>
        <color rgb="FFFCFCFF"/>
        <color rgb="FF63BE7B"/>
      </colorScale>
    </cfRule>
  </conditionalFormatting>
  <conditionalFormatting sqref="J9">
    <cfRule type="colorScale" priority="6460">
      <colorScale>
        <cfvo type="min"/>
        <cfvo type="max"/>
        <color rgb="FFFCFCFF"/>
        <color rgb="FF63BE7B"/>
      </colorScale>
    </cfRule>
  </conditionalFormatting>
  <conditionalFormatting sqref="J9">
    <cfRule type="colorScale" priority="6459">
      <colorScale>
        <cfvo type="min"/>
        <cfvo type="max"/>
        <color rgb="FFFCFCFF"/>
        <color rgb="FF63BE7B"/>
      </colorScale>
    </cfRule>
  </conditionalFormatting>
  <conditionalFormatting sqref="J9">
    <cfRule type="colorScale" priority="6458">
      <colorScale>
        <cfvo type="min"/>
        <cfvo type="max"/>
        <color rgb="FFFCFCFF"/>
        <color rgb="FF63BE7B"/>
      </colorScale>
    </cfRule>
  </conditionalFormatting>
  <conditionalFormatting sqref="J9">
    <cfRule type="colorScale" priority="6457">
      <colorScale>
        <cfvo type="min"/>
        <cfvo type="max"/>
        <color rgb="FFFCFCFF"/>
        <color rgb="FF63BE7B"/>
      </colorScale>
    </cfRule>
  </conditionalFormatting>
  <conditionalFormatting sqref="J9">
    <cfRule type="colorScale" priority="6456">
      <colorScale>
        <cfvo type="min"/>
        <cfvo type="max"/>
        <color rgb="FFFCFCFF"/>
        <color rgb="FF63BE7B"/>
      </colorScale>
    </cfRule>
  </conditionalFormatting>
  <conditionalFormatting sqref="J9">
    <cfRule type="colorScale" priority="6455">
      <colorScale>
        <cfvo type="min"/>
        <cfvo type="max"/>
        <color rgb="FFFCFCFF"/>
        <color rgb="FF63BE7B"/>
      </colorScale>
    </cfRule>
  </conditionalFormatting>
  <conditionalFormatting sqref="K9">
    <cfRule type="colorScale" priority="6447">
      <colorScale>
        <cfvo type="min"/>
        <cfvo type="max"/>
        <color rgb="FFFCFCFF"/>
        <color rgb="FF63BE7B"/>
      </colorScale>
    </cfRule>
  </conditionalFormatting>
  <conditionalFormatting sqref="K9">
    <cfRule type="colorScale" priority="6448">
      <colorScale>
        <cfvo type="min"/>
        <cfvo type="max"/>
        <color rgb="FFFCFCFF"/>
        <color rgb="FF63BE7B"/>
      </colorScale>
    </cfRule>
  </conditionalFormatting>
  <conditionalFormatting sqref="K9">
    <cfRule type="colorScale" priority="6449">
      <colorScale>
        <cfvo type="min"/>
        <cfvo type="max"/>
        <color rgb="FFFCFCFF"/>
        <color rgb="FF63BE7B"/>
      </colorScale>
    </cfRule>
  </conditionalFormatting>
  <conditionalFormatting sqref="K9">
    <cfRule type="colorScale" priority="6450">
      <colorScale>
        <cfvo type="min"/>
        <cfvo type="percentile" val="50"/>
        <cfvo type="max"/>
        <color rgb="FFF8696B"/>
        <color rgb="FFFCFCFF"/>
        <color rgb="FF63BE7B"/>
      </colorScale>
    </cfRule>
    <cfRule type="colorScale" priority="6451">
      <colorScale>
        <cfvo type="min"/>
        <cfvo type="max"/>
        <color rgb="FFFCFCFF"/>
        <color rgb="FF63BE7B"/>
      </colorScale>
    </cfRule>
  </conditionalFormatting>
  <conditionalFormatting sqref="K9">
    <cfRule type="colorScale" priority="6452">
      <colorScale>
        <cfvo type="min"/>
        <cfvo type="percentile" val="50"/>
        <cfvo type="max"/>
        <color rgb="FFF8696B"/>
        <color rgb="FFFCFCFF"/>
        <color rgb="FF63BE7B"/>
      </colorScale>
    </cfRule>
  </conditionalFormatting>
  <conditionalFormatting sqref="K9">
    <cfRule type="colorScale" priority="6453">
      <colorScale>
        <cfvo type="min"/>
        <cfvo type="max"/>
        <color rgb="FFFCFCFF"/>
        <color rgb="FF63BE7B"/>
      </colorScale>
    </cfRule>
  </conditionalFormatting>
  <conditionalFormatting sqref="K9">
    <cfRule type="colorScale" priority="6454">
      <colorScale>
        <cfvo type="min"/>
        <cfvo type="max"/>
        <color rgb="FFFCFCFF"/>
        <color rgb="FF63BE7B"/>
      </colorScale>
    </cfRule>
  </conditionalFormatting>
  <conditionalFormatting sqref="K9">
    <cfRule type="colorScale" priority="6446">
      <colorScale>
        <cfvo type="min"/>
        <cfvo type="max"/>
        <color rgb="FFFCFCFF"/>
        <color rgb="FF63BE7B"/>
      </colorScale>
    </cfRule>
  </conditionalFormatting>
  <conditionalFormatting sqref="K9">
    <cfRule type="colorScale" priority="6445">
      <colorScale>
        <cfvo type="min"/>
        <cfvo type="max"/>
        <color rgb="FFFCFCFF"/>
        <color rgb="FF63BE7B"/>
      </colorScale>
    </cfRule>
  </conditionalFormatting>
  <conditionalFormatting sqref="K9">
    <cfRule type="colorScale" priority="6444">
      <colorScale>
        <cfvo type="min"/>
        <cfvo type="max"/>
        <color rgb="FFFCFCFF"/>
        <color rgb="FF63BE7B"/>
      </colorScale>
    </cfRule>
  </conditionalFormatting>
  <conditionalFormatting sqref="K9">
    <cfRule type="colorScale" priority="6443">
      <colorScale>
        <cfvo type="min"/>
        <cfvo type="max"/>
        <color rgb="FFFCFCFF"/>
        <color rgb="FF63BE7B"/>
      </colorScale>
    </cfRule>
  </conditionalFormatting>
  <conditionalFormatting sqref="K9">
    <cfRule type="colorScale" priority="6442">
      <colorScale>
        <cfvo type="min"/>
        <cfvo type="max"/>
        <color rgb="FFFCFCFF"/>
        <color rgb="FF63BE7B"/>
      </colorScale>
    </cfRule>
  </conditionalFormatting>
  <conditionalFormatting sqref="K9">
    <cfRule type="colorScale" priority="6441">
      <colorScale>
        <cfvo type="min"/>
        <cfvo type="max"/>
        <color rgb="FFFCFCFF"/>
        <color rgb="FF63BE7B"/>
      </colorScale>
    </cfRule>
  </conditionalFormatting>
  <conditionalFormatting sqref="L9">
    <cfRule type="colorScale" priority="6433">
      <colorScale>
        <cfvo type="min"/>
        <cfvo type="max"/>
        <color rgb="FFFCFCFF"/>
        <color rgb="FF63BE7B"/>
      </colorScale>
    </cfRule>
  </conditionalFormatting>
  <conditionalFormatting sqref="L9">
    <cfRule type="colorScale" priority="6434">
      <colorScale>
        <cfvo type="min"/>
        <cfvo type="max"/>
        <color rgb="FFFCFCFF"/>
        <color rgb="FF63BE7B"/>
      </colorScale>
    </cfRule>
  </conditionalFormatting>
  <conditionalFormatting sqref="L9">
    <cfRule type="colorScale" priority="6435">
      <colorScale>
        <cfvo type="min"/>
        <cfvo type="max"/>
        <color rgb="FFFCFCFF"/>
        <color rgb="FF63BE7B"/>
      </colorScale>
    </cfRule>
  </conditionalFormatting>
  <conditionalFormatting sqref="L9">
    <cfRule type="colorScale" priority="6436">
      <colorScale>
        <cfvo type="min"/>
        <cfvo type="percentile" val="50"/>
        <cfvo type="max"/>
        <color rgb="FFF8696B"/>
        <color rgb="FFFCFCFF"/>
        <color rgb="FF63BE7B"/>
      </colorScale>
    </cfRule>
    <cfRule type="colorScale" priority="6437">
      <colorScale>
        <cfvo type="min"/>
        <cfvo type="max"/>
        <color rgb="FFFCFCFF"/>
        <color rgb="FF63BE7B"/>
      </colorScale>
    </cfRule>
  </conditionalFormatting>
  <conditionalFormatting sqref="L9">
    <cfRule type="colorScale" priority="6438">
      <colorScale>
        <cfvo type="min"/>
        <cfvo type="percentile" val="50"/>
        <cfvo type="max"/>
        <color rgb="FFF8696B"/>
        <color rgb="FFFCFCFF"/>
        <color rgb="FF63BE7B"/>
      </colorScale>
    </cfRule>
  </conditionalFormatting>
  <conditionalFormatting sqref="L9">
    <cfRule type="colorScale" priority="6439">
      <colorScale>
        <cfvo type="min"/>
        <cfvo type="max"/>
        <color rgb="FFFCFCFF"/>
        <color rgb="FF63BE7B"/>
      </colorScale>
    </cfRule>
  </conditionalFormatting>
  <conditionalFormatting sqref="L9">
    <cfRule type="colorScale" priority="6440">
      <colorScale>
        <cfvo type="min"/>
        <cfvo type="max"/>
        <color rgb="FFFCFCFF"/>
        <color rgb="FF63BE7B"/>
      </colorScale>
    </cfRule>
  </conditionalFormatting>
  <conditionalFormatting sqref="L9">
    <cfRule type="colorScale" priority="6432">
      <colorScale>
        <cfvo type="min"/>
        <cfvo type="max"/>
        <color rgb="FFFCFCFF"/>
        <color rgb="FF63BE7B"/>
      </colorScale>
    </cfRule>
  </conditionalFormatting>
  <conditionalFormatting sqref="L9">
    <cfRule type="colorScale" priority="6431">
      <colorScale>
        <cfvo type="min"/>
        <cfvo type="max"/>
        <color rgb="FFFCFCFF"/>
        <color rgb="FF63BE7B"/>
      </colorScale>
    </cfRule>
  </conditionalFormatting>
  <conditionalFormatting sqref="L9">
    <cfRule type="colorScale" priority="6430">
      <colorScale>
        <cfvo type="min"/>
        <cfvo type="max"/>
        <color rgb="FFFCFCFF"/>
        <color rgb="FF63BE7B"/>
      </colorScale>
    </cfRule>
  </conditionalFormatting>
  <conditionalFormatting sqref="L9">
    <cfRule type="colorScale" priority="6429">
      <colorScale>
        <cfvo type="min"/>
        <cfvo type="max"/>
        <color rgb="FFFCFCFF"/>
        <color rgb="FF63BE7B"/>
      </colorScale>
    </cfRule>
  </conditionalFormatting>
  <conditionalFormatting sqref="L9">
    <cfRule type="colorScale" priority="6428">
      <colorScale>
        <cfvo type="min"/>
        <cfvo type="max"/>
        <color rgb="FFFCFCFF"/>
        <color rgb="FF63BE7B"/>
      </colorScale>
    </cfRule>
  </conditionalFormatting>
  <conditionalFormatting sqref="L9">
    <cfRule type="colorScale" priority="6427">
      <colorScale>
        <cfvo type="min"/>
        <cfvo type="max"/>
        <color rgb="FFFCFCFF"/>
        <color rgb="FF63BE7B"/>
      </colorScale>
    </cfRule>
  </conditionalFormatting>
  <conditionalFormatting sqref="M9">
    <cfRule type="colorScale" priority="6419">
      <colorScale>
        <cfvo type="min"/>
        <cfvo type="max"/>
        <color rgb="FFFCFCFF"/>
        <color rgb="FF63BE7B"/>
      </colorScale>
    </cfRule>
  </conditionalFormatting>
  <conditionalFormatting sqref="M9">
    <cfRule type="colorScale" priority="6420">
      <colorScale>
        <cfvo type="min"/>
        <cfvo type="max"/>
        <color rgb="FFFCFCFF"/>
        <color rgb="FF63BE7B"/>
      </colorScale>
    </cfRule>
  </conditionalFormatting>
  <conditionalFormatting sqref="M9">
    <cfRule type="colorScale" priority="6421">
      <colorScale>
        <cfvo type="min"/>
        <cfvo type="max"/>
        <color rgb="FFFCFCFF"/>
        <color rgb="FF63BE7B"/>
      </colorScale>
    </cfRule>
  </conditionalFormatting>
  <conditionalFormatting sqref="M9">
    <cfRule type="colorScale" priority="6422">
      <colorScale>
        <cfvo type="min"/>
        <cfvo type="percentile" val="50"/>
        <cfvo type="max"/>
        <color rgb="FFF8696B"/>
        <color rgb="FFFCFCFF"/>
        <color rgb="FF63BE7B"/>
      </colorScale>
    </cfRule>
    <cfRule type="colorScale" priority="6423">
      <colorScale>
        <cfvo type="min"/>
        <cfvo type="max"/>
        <color rgb="FFFCFCFF"/>
        <color rgb="FF63BE7B"/>
      </colorScale>
    </cfRule>
  </conditionalFormatting>
  <conditionalFormatting sqref="M9">
    <cfRule type="colorScale" priority="6424">
      <colorScale>
        <cfvo type="min"/>
        <cfvo type="percentile" val="50"/>
        <cfvo type="max"/>
        <color rgb="FFF8696B"/>
        <color rgb="FFFCFCFF"/>
        <color rgb="FF63BE7B"/>
      </colorScale>
    </cfRule>
  </conditionalFormatting>
  <conditionalFormatting sqref="M9">
    <cfRule type="colorScale" priority="6425">
      <colorScale>
        <cfvo type="min"/>
        <cfvo type="max"/>
        <color rgb="FFFCFCFF"/>
        <color rgb="FF63BE7B"/>
      </colorScale>
    </cfRule>
  </conditionalFormatting>
  <conditionalFormatting sqref="M9">
    <cfRule type="colorScale" priority="6426">
      <colorScale>
        <cfvo type="min"/>
        <cfvo type="max"/>
        <color rgb="FFFCFCFF"/>
        <color rgb="FF63BE7B"/>
      </colorScale>
    </cfRule>
  </conditionalFormatting>
  <conditionalFormatting sqref="M9">
    <cfRule type="colorScale" priority="6418">
      <colorScale>
        <cfvo type="min"/>
        <cfvo type="max"/>
        <color rgb="FFFCFCFF"/>
        <color rgb="FF63BE7B"/>
      </colorScale>
    </cfRule>
  </conditionalFormatting>
  <conditionalFormatting sqref="M9">
    <cfRule type="colorScale" priority="6417">
      <colorScale>
        <cfvo type="min"/>
        <cfvo type="max"/>
        <color rgb="FFFCFCFF"/>
        <color rgb="FF63BE7B"/>
      </colorScale>
    </cfRule>
  </conditionalFormatting>
  <conditionalFormatting sqref="M9">
    <cfRule type="colorScale" priority="6416">
      <colorScale>
        <cfvo type="min"/>
        <cfvo type="max"/>
        <color rgb="FFFCFCFF"/>
        <color rgb="FF63BE7B"/>
      </colorScale>
    </cfRule>
  </conditionalFormatting>
  <conditionalFormatting sqref="M9">
    <cfRule type="colorScale" priority="6415">
      <colorScale>
        <cfvo type="min"/>
        <cfvo type="max"/>
        <color rgb="FFFCFCFF"/>
        <color rgb="FF63BE7B"/>
      </colorScale>
    </cfRule>
  </conditionalFormatting>
  <conditionalFormatting sqref="M9">
    <cfRule type="colorScale" priority="6414">
      <colorScale>
        <cfvo type="min"/>
        <cfvo type="max"/>
        <color rgb="FFFCFCFF"/>
        <color rgb="FF63BE7B"/>
      </colorScale>
    </cfRule>
  </conditionalFormatting>
  <conditionalFormatting sqref="M9">
    <cfRule type="colorScale" priority="6413">
      <colorScale>
        <cfvo type="min"/>
        <cfvo type="max"/>
        <color rgb="FFFCFCFF"/>
        <color rgb="FF63BE7B"/>
      </colorScale>
    </cfRule>
  </conditionalFormatting>
  <conditionalFormatting sqref="N9">
    <cfRule type="colorScale" priority="6405">
      <colorScale>
        <cfvo type="min"/>
        <cfvo type="max"/>
        <color rgb="FFFCFCFF"/>
        <color rgb="FF63BE7B"/>
      </colorScale>
    </cfRule>
  </conditionalFormatting>
  <conditionalFormatting sqref="N9">
    <cfRule type="colorScale" priority="6406">
      <colorScale>
        <cfvo type="min"/>
        <cfvo type="max"/>
        <color rgb="FFFCFCFF"/>
        <color rgb="FF63BE7B"/>
      </colorScale>
    </cfRule>
  </conditionalFormatting>
  <conditionalFormatting sqref="N9">
    <cfRule type="colorScale" priority="6407">
      <colorScale>
        <cfvo type="min"/>
        <cfvo type="max"/>
        <color rgb="FFFCFCFF"/>
        <color rgb="FF63BE7B"/>
      </colorScale>
    </cfRule>
  </conditionalFormatting>
  <conditionalFormatting sqref="N9">
    <cfRule type="colorScale" priority="6408">
      <colorScale>
        <cfvo type="min"/>
        <cfvo type="percentile" val="50"/>
        <cfvo type="max"/>
        <color rgb="FFF8696B"/>
        <color rgb="FFFCFCFF"/>
        <color rgb="FF63BE7B"/>
      </colorScale>
    </cfRule>
    <cfRule type="colorScale" priority="6409">
      <colorScale>
        <cfvo type="min"/>
        <cfvo type="max"/>
        <color rgb="FFFCFCFF"/>
        <color rgb="FF63BE7B"/>
      </colorScale>
    </cfRule>
  </conditionalFormatting>
  <conditionalFormatting sqref="N9">
    <cfRule type="colorScale" priority="6410">
      <colorScale>
        <cfvo type="min"/>
        <cfvo type="percentile" val="50"/>
        <cfvo type="max"/>
        <color rgb="FFF8696B"/>
        <color rgb="FFFCFCFF"/>
        <color rgb="FF63BE7B"/>
      </colorScale>
    </cfRule>
  </conditionalFormatting>
  <conditionalFormatting sqref="N9">
    <cfRule type="colorScale" priority="6411">
      <colorScale>
        <cfvo type="min"/>
        <cfvo type="max"/>
        <color rgb="FFFCFCFF"/>
        <color rgb="FF63BE7B"/>
      </colorScale>
    </cfRule>
  </conditionalFormatting>
  <conditionalFormatting sqref="N9">
    <cfRule type="colorScale" priority="6412">
      <colorScale>
        <cfvo type="min"/>
        <cfvo type="max"/>
        <color rgb="FFFCFCFF"/>
        <color rgb="FF63BE7B"/>
      </colorScale>
    </cfRule>
  </conditionalFormatting>
  <conditionalFormatting sqref="N9">
    <cfRule type="colorScale" priority="6404">
      <colorScale>
        <cfvo type="min"/>
        <cfvo type="max"/>
        <color rgb="FFFCFCFF"/>
        <color rgb="FF63BE7B"/>
      </colorScale>
    </cfRule>
  </conditionalFormatting>
  <conditionalFormatting sqref="N9">
    <cfRule type="colorScale" priority="6403">
      <colorScale>
        <cfvo type="min"/>
        <cfvo type="max"/>
        <color rgb="FFFCFCFF"/>
        <color rgb="FF63BE7B"/>
      </colorScale>
    </cfRule>
  </conditionalFormatting>
  <conditionalFormatting sqref="N9">
    <cfRule type="colorScale" priority="6402">
      <colorScale>
        <cfvo type="min"/>
        <cfvo type="max"/>
        <color rgb="FFFCFCFF"/>
        <color rgb="FF63BE7B"/>
      </colorScale>
    </cfRule>
  </conditionalFormatting>
  <conditionalFormatting sqref="N9">
    <cfRule type="colorScale" priority="6401">
      <colorScale>
        <cfvo type="min"/>
        <cfvo type="max"/>
        <color rgb="FFFCFCFF"/>
        <color rgb="FF63BE7B"/>
      </colorScale>
    </cfRule>
  </conditionalFormatting>
  <conditionalFormatting sqref="N9">
    <cfRule type="colorScale" priority="6400">
      <colorScale>
        <cfvo type="min"/>
        <cfvo type="max"/>
        <color rgb="FFFCFCFF"/>
        <color rgb="FF63BE7B"/>
      </colorScale>
    </cfRule>
  </conditionalFormatting>
  <conditionalFormatting sqref="N9">
    <cfRule type="colorScale" priority="6399">
      <colorScale>
        <cfvo type="min"/>
        <cfvo type="max"/>
        <color rgb="FFFCFCFF"/>
        <color rgb="FF63BE7B"/>
      </colorScale>
    </cfRule>
  </conditionalFormatting>
  <conditionalFormatting sqref="D9">
    <cfRule type="colorScale" priority="6389">
      <colorScale>
        <cfvo type="min"/>
        <cfvo type="percentile" val="50"/>
        <cfvo type="max"/>
        <color rgb="FFF8696B"/>
        <color rgb="FFFCFCFF"/>
        <color rgb="FF63BE7B"/>
      </colorScale>
    </cfRule>
  </conditionalFormatting>
  <conditionalFormatting sqref="G9">
    <cfRule type="colorScale" priority="6388">
      <colorScale>
        <cfvo type="min"/>
        <cfvo type="max"/>
        <color rgb="FFFCFCFF"/>
        <color rgb="FF63BE7B"/>
      </colorScale>
    </cfRule>
  </conditionalFormatting>
  <conditionalFormatting sqref="J9">
    <cfRule type="colorScale" priority="6387">
      <colorScale>
        <cfvo type="min"/>
        <cfvo type="max"/>
        <color rgb="FFFCFCFF"/>
        <color rgb="FF63BE7B"/>
      </colorScale>
    </cfRule>
  </conditionalFormatting>
  <conditionalFormatting sqref="M9">
    <cfRule type="colorScale" priority="6386">
      <colorScale>
        <cfvo type="min"/>
        <cfvo type="max"/>
        <color rgb="FFFCFCFF"/>
        <color rgb="FF63BE7B"/>
      </colorScale>
    </cfRule>
  </conditionalFormatting>
  <conditionalFormatting sqref="N9">
    <cfRule type="colorScale" priority="6385">
      <colorScale>
        <cfvo type="min"/>
        <cfvo type="max"/>
        <color rgb="FFFCFCFF"/>
        <color rgb="FF63BE7B"/>
      </colorScale>
    </cfRule>
  </conditionalFormatting>
  <conditionalFormatting sqref="O9">
    <cfRule type="colorScale" priority="6384">
      <colorScale>
        <cfvo type="min"/>
        <cfvo type="percentile" val="50"/>
        <cfvo type="max"/>
        <color rgb="FF63BE7B"/>
        <color rgb="FFFCFCFF"/>
        <color rgb="FFF8696B"/>
      </colorScale>
    </cfRule>
  </conditionalFormatting>
  <conditionalFormatting sqref="P9">
    <cfRule type="colorScale" priority="6383">
      <colorScale>
        <cfvo type="min"/>
        <cfvo type="percentile" val="50"/>
        <cfvo type="max"/>
        <color rgb="FF63BE7B"/>
        <color rgb="FFFCFCFF"/>
        <color rgb="FFF8696B"/>
      </colorScale>
    </cfRule>
  </conditionalFormatting>
  <conditionalFormatting sqref="Q9">
    <cfRule type="colorScale" priority="6382">
      <colorScale>
        <cfvo type="min"/>
        <cfvo type="percentile" val="50"/>
        <cfvo type="max"/>
        <color rgb="FFF8696B"/>
        <color rgb="FFFCFCFF"/>
        <color rgb="FF63BE7B"/>
      </colorScale>
    </cfRule>
  </conditionalFormatting>
  <conditionalFormatting sqref="R9">
    <cfRule type="colorScale" priority="6381">
      <colorScale>
        <cfvo type="min"/>
        <cfvo type="max"/>
        <color rgb="FFFCFCFF"/>
        <color rgb="FF63BE7B"/>
      </colorScale>
    </cfRule>
  </conditionalFormatting>
  <conditionalFormatting sqref="S9">
    <cfRule type="colorScale" priority="6380">
      <colorScale>
        <cfvo type="min"/>
        <cfvo type="percentile" val="50"/>
        <cfvo type="max"/>
        <color rgb="FFF8696B"/>
        <color rgb="FFFCFCFF"/>
        <color rgb="FF63BE7B"/>
      </colorScale>
    </cfRule>
  </conditionalFormatting>
  <conditionalFormatting sqref="T9">
    <cfRule type="colorScale" priority="6379">
      <colorScale>
        <cfvo type="min"/>
        <cfvo type="percentile" val="50"/>
        <cfvo type="max"/>
        <color rgb="FFF8696B"/>
        <color rgb="FFFCFCFF"/>
        <color rgb="FF63BE7B"/>
      </colorScale>
    </cfRule>
  </conditionalFormatting>
  <conditionalFormatting sqref="U9">
    <cfRule type="colorScale" priority="6378">
      <colorScale>
        <cfvo type="min"/>
        <cfvo type="percentile" val="50"/>
        <cfvo type="max"/>
        <color rgb="FFF8696B"/>
        <color rgb="FFFCFCFF"/>
        <color rgb="FF63BE7B"/>
      </colorScale>
    </cfRule>
  </conditionalFormatting>
  <conditionalFormatting sqref="V9">
    <cfRule type="colorScale" priority="6377">
      <colorScale>
        <cfvo type="min"/>
        <cfvo type="percentile" val="50"/>
        <cfvo type="max"/>
        <color rgb="FF63BE7B"/>
        <color rgb="FFFCFCFF"/>
        <color rgb="FFF8696B"/>
      </colorScale>
    </cfRule>
  </conditionalFormatting>
  <conditionalFormatting sqref="W9">
    <cfRule type="colorScale" priority="6376">
      <colorScale>
        <cfvo type="min"/>
        <cfvo type="percentile" val="50"/>
        <cfvo type="max"/>
        <color rgb="FF63BE7B"/>
        <color rgb="FFFCFCFF"/>
        <color rgb="FFF8696B"/>
      </colorScale>
    </cfRule>
  </conditionalFormatting>
  <conditionalFormatting sqref="D9">
    <cfRule type="colorScale" priority="6375">
      <colorScale>
        <cfvo type="min"/>
        <cfvo type="percentile" val="50"/>
        <cfvo type="max"/>
        <color rgb="FFF8696B"/>
        <color rgb="FFFCFCFF"/>
        <color rgb="FF63BE7B"/>
      </colorScale>
    </cfRule>
  </conditionalFormatting>
  <conditionalFormatting sqref="G9">
    <cfRule type="colorScale" priority="6374">
      <colorScale>
        <cfvo type="min"/>
        <cfvo type="max"/>
        <color rgb="FFFCFCFF"/>
        <color rgb="FF63BE7B"/>
      </colorScale>
    </cfRule>
  </conditionalFormatting>
  <conditionalFormatting sqref="J9">
    <cfRule type="colorScale" priority="6373">
      <colorScale>
        <cfvo type="min"/>
        <cfvo type="max"/>
        <color rgb="FFFCFCFF"/>
        <color rgb="FF63BE7B"/>
      </colorScale>
    </cfRule>
  </conditionalFormatting>
  <conditionalFormatting sqref="M9">
    <cfRule type="colorScale" priority="6372">
      <colorScale>
        <cfvo type="min"/>
        <cfvo type="max"/>
        <color rgb="FFFCFCFF"/>
        <color rgb="FF63BE7B"/>
      </colorScale>
    </cfRule>
  </conditionalFormatting>
  <conditionalFormatting sqref="N9">
    <cfRule type="colorScale" priority="6371">
      <colorScale>
        <cfvo type="min"/>
        <cfvo type="max"/>
        <color rgb="FFFCFCFF"/>
        <color rgb="FF63BE7B"/>
      </colorScale>
    </cfRule>
  </conditionalFormatting>
  <conditionalFormatting sqref="O9">
    <cfRule type="colorScale" priority="6370">
      <colorScale>
        <cfvo type="min"/>
        <cfvo type="percentile" val="50"/>
        <cfvo type="max"/>
        <color rgb="FF63BE7B"/>
        <color rgb="FFFCFCFF"/>
        <color rgb="FFF8696B"/>
      </colorScale>
    </cfRule>
  </conditionalFormatting>
  <conditionalFormatting sqref="P9">
    <cfRule type="colorScale" priority="6369">
      <colorScale>
        <cfvo type="min"/>
        <cfvo type="percentile" val="50"/>
        <cfvo type="max"/>
        <color rgb="FF63BE7B"/>
        <color rgb="FFFCFCFF"/>
        <color rgb="FFF8696B"/>
      </colorScale>
    </cfRule>
  </conditionalFormatting>
  <conditionalFormatting sqref="Q9">
    <cfRule type="colorScale" priority="6368">
      <colorScale>
        <cfvo type="min"/>
        <cfvo type="percentile" val="50"/>
        <cfvo type="max"/>
        <color rgb="FFF8696B"/>
        <color rgb="FFFCFCFF"/>
        <color rgb="FF63BE7B"/>
      </colorScale>
    </cfRule>
  </conditionalFormatting>
  <conditionalFormatting sqref="R9">
    <cfRule type="colorScale" priority="6367">
      <colorScale>
        <cfvo type="min"/>
        <cfvo type="max"/>
        <color rgb="FFFCFCFF"/>
        <color rgb="FF63BE7B"/>
      </colorScale>
    </cfRule>
  </conditionalFormatting>
  <conditionalFormatting sqref="S9">
    <cfRule type="colorScale" priority="6366">
      <colorScale>
        <cfvo type="min"/>
        <cfvo type="percentile" val="50"/>
        <cfvo type="max"/>
        <color rgb="FFF8696B"/>
        <color rgb="FFFCFCFF"/>
        <color rgb="FF63BE7B"/>
      </colorScale>
    </cfRule>
  </conditionalFormatting>
  <conditionalFormatting sqref="T9">
    <cfRule type="colorScale" priority="6365">
      <colorScale>
        <cfvo type="min"/>
        <cfvo type="percentile" val="50"/>
        <cfvo type="max"/>
        <color rgb="FFF8696B"/>
        <color rgb="FFFCFCFF"/>
        <color rgb="FF63BE7B"/>
      </colorScale>
    </cfRule>
  </conditionalFormatting>
  <conditionalFormatting sqref="U9">
    <cfRule type="colorScale" priority="6364">
      <colorScale>
        <cfvo type="min"/>
        <cfvo type="percentile" val="50"/>
        <cfvo type="max"/>
        <color rgb="FFF8696B"/>
        <color rgb="FFFCFCFF"/>
        <color rgb="FF63BE7B"/>
      </colorScale>
    </cfRule>
  </conditionalFormatting>
  <conditionalFormatting sqref="V9">
    <cfRule type="colorScale" priority="6363">
      <colorScale>
        <cfvo type="min"/>
        <cfvo type="percentile" val="50"/>
        <cfvo type="max"/>
        <color rgb="FF63BE7B"/>
        <color rgb="FFFCFCFF"/>
        <color rgb="FFF8696B"/>
      </colorScale>
    </cfRule>
  </conditionalFormatting>
  <conditionalFormatting sqref="W9">
    <cfRule type="colorScale" priority="6362">
      <colorScale>
        <cfvo type="min"/>
        <cfvo type="percentile" val="50"/>
        <cfvo type="max"/>
        <color rgb="FF63BE7B"/>
        <color rgb="FFFCFCFF"/>
        <color rgb="FFF8696B"/>
      </colorScale>
    </cfRule>
  </conditionalFormatting>
  <conditionalFormatting sqref="D9">
    <cfRule type="colorScale" priority="6361">
      <colorScale>
        <cfvo type="min"/>
        <cfvo type="percentile" val="50"/>
        <cfvo type="max"/>
        <color rgb="FFF8696B"/>
        <color rgb="FFFCFCFF"/>
        <color rgb="FF63BE7B"/>
      </colorScale>
    </cfRule>
  </conditionalFormatting>
  <conditionalFormatting sqref="G9">
    <cfRule type="colorScale" priority="6360">
      <colorScale>
        <cfvo type="min"/>
        <cfvo type="max"/>
        <color rgb="FFFCFCFF"/>
        <color rgb="FF63BE7B"/>
      </colorScale>
    </cfRule>
  </conditionalFormatting>
  <conditionalFormatting sqref="J9">
    <cfRule type="colorScale" priority="6359">
      <colorScale>
        <cfvo type="min"/>
        <cfvo type="max"/>
        <color rgb="FFFCFCFF"/>
        <color rgb="FF63BE7B"/>
      </colorScale>
    </cfRule>
  </conditionalFormatting>
  <conditionalFormatting sqref="M9">
    <cfRule type="colorScale" priority="6358">
      <colorScale>
        <cfvo type="min"/>
        <cfvo type="max"/>
        <color rgb="FFFCFCFF"/>
        <color rgb="FF63BE7B"/>
      </colorScale>
    </cfRule>
  </conditionalFormatting>
  <conditionalFormatting sqref="N9">
    <cfRule type="colorScale" priority="6357">
      <colorScale>
        <cfvo type="min"/>
        <cfvo type="max"/>
        <color rgb="FFFCFCFF"/>
        <color rgb="FF63BE7B"/>
      </colorScale>
    </cfRule>
  </conditionalFormatting>
  <conditionalFormatting sqref="O9">
    <cfRule type="colorScale" priority="6356">
      <colorScale>
        <cfvo type="min"/>
        <cfvo type="percentile" val="50"/>
        <cfvo type="max"/>
        <color rgb="FF63BE7B"/>
        <color rgb="FFFCFCFF"/>
        <color rgb="FFF8696B"/>
      </colorScale>
    </cfRule>
  </conditionalFormatting>
  <conditionalFormatting sqref="P9">
    <cfRule type="colorScale" priority="6355">
      <colorScale>
        <cfvo type="min"/>
        <cfvo type="percentile" val="50"/>
        <cfvo type="max"/>
        <color rgb="FF63BE7B"/>
        <color rgb="FFFCFCFF"/>
        <color rgb="FFF8696B"/>
      </colorScale>
    </cfRule>
  </conditionalFormatting>
  <conditionalFormatting sqref="Q9">
    <cfRule type="colorScale" priority="6354">
      <colorScale>
        <cfvo type="min"/>
        <cfvo type="percentile" val="50"/>
        <cfvo type="max"/>
        <color rgb="FFF8696B"/>
        <color rgb="FFFCFCFF"/>
        <color rgb="FF63BE7B"/>
      </colorScale>
    </cfRule>
  </conditionalFormatting>
  <conditionalFormatting sqref="R9">
    <cfRule type="colorScale" priority="6353">
      <colorScale>
        <cfvo type="min"/>
        <cfvo type="max"/>
        <color rgb="FFFCFCFF"/>
        <color rgb="FF63BE7B"/>
      </colorScale>
    </cfRule>
  </conditionalFormatting>
  <conditionalFormatting sqref="S9">
    <cfRule type="colorScale" priority="6351">
      <colorScale>
        <cfvo type="min"/>
        <cfvo type="percentile" val="50"/>
        <cfvo type="max"/>
        <color rgb="FFF8696B"/>
        <color rgb="FFFCFCFF"/>
        <color rgb="FF63BE7B"/>
      </colorScale>
    </cfRule>
    <cfRule type="colorScale" priority="6352">
      <colorScale>
        <cfvo type="min"/>
        <cfvo type="max"/>
        <color rgb="FFFCFCFF"/>
        <color rgb="FF63BE7B"/>
      </colorScale>
    </cfRule>
  </conditionalFormatting>
  <conditionalFormatting sqref="T9">
    <cfRule type="colorScale" priority="6350">
      <colorScale>
        <cfvo type="min"/>
        <cfvo type="percentile" val="50"/>
        <cfvo type="max"/>
        <color rgb="FFF8696B"/>
        <color rgb="FFFCFCFF"/>
        <color rgb="FF63BE7B"/>
      </colorScale>
    </cfRule>
  </conditionalFormatting>
  <conditionalFormatting sqref="U9">
    <cfRule type="colorScale" priority="6349">
      <colorScale>
        <cfvo type="min"/>
        <cfvo type="percentile" val="50"/>
        <cfvo type="max"/>
        <color rgb="FFF8696B"/>
        <color rgb="FFFCFCFF"/>
        <color rgb="FF63BE7B"/>
      </colorScale>
    </cfRule>
  </conditionalFormatting>
  <conditionalFormatting sqref="V9">
    <cfRule type="colorScale" priority="6348">
      <colorScale>
        <cfvo type="min"/>
        <cfvo type="percentile" val="50"/>
        <cfvo type="max"/>
        <color rgb="FF63BE7B"/>
        <color rgb="FFFCFCFF"/>
        <color rgb="FFF8696B"/>
      </colorScale>
    </cfRule>
  </conditionalFormatting>
  <conditionalFormatting sqref="W9">
    <cfRule type="colorScale" priority="6347">
      <colorScale>
        <cfvo type="min"/>
        <cfvo type="percentile" val="50"/>
        <cfvo type="max"/>
        <color rgb="FF63BE7B"/>
        <color rgb="FFFCFCFF"/>
        <color rgb="FFF8696B"/>
      </colorScale>
    </cfRule>
  </conditionalFormatting>
  <conditionalFormatting sqref="D7">
    <cfRule type="colorScale" priority="97082">
      <colorScale>
        <cfvo type="min"/>
        <cfvo type="percentile" val="50"/>
        <cfvo type="max"/>
        <color rgb="FFF8696B"/>
        <color rgb="FFFCFCFF"/>
        <color rgb="FF63BE7B"/>
      </colorScale>
    </cfRule>
  </conditionalFormatting>
  <conditionalFormatting sqref="O7">
    <cfRule type="colorScale" priority="97083">
      <colorScale>
        <cfvo type="min"/>
        <cfvo type="percentile" val="50"/>
        <cfvo type="max"/>
        <color rgb="FF63BE7B"/>
        <color rgb="FFFCFCFF"/>
        <color rgb="FFF8696B"/>
      </colorScale>
    </cfRule>
  </conditionalFormatting>
  <conditionalFormatting sqref="P7">
    <cfRule type="colorScale" priority="97084">
      <colorScale>
        <cfvo type="min"/>
        <cfvo type="percentile" val="50"/>
        <cfvo type="max"/>
        <color rgb="FF63BE7B"/>
        <color rgb="FFFCFCFF"/>
        <color rgb="FFF8696B"/>
      </colorScale>
    </cfRule>
  </conditionalFormatting>
  <conditionalFormatting sqref="Q7">
    <cfRule type="colorScale" priority="97085">
      <colorScale>
        <cfvo type="min"/>
        <cfvo type="percentile" val="50"/>
        <cfvo type="max"/>
        <color rgb="FFF8696B"/>
        <color rgb="FFFCFCFF"/>
        <color rgb="FF63BE7B"/>
      </colorScale>
    </cfRule>
  </conditionalFormatting>
  <conditionalFormatting sqref="R7">
    <cfRule type="colorScale" priority="97086">
      <colorScale>
        <cfvo type="min"/>
        <cfvo type="max"/>
        <color rgb="FFFCFCFF"/>
        <color rgb="FF63BE7B"/>
      </colorScale>
    </cfRule>
    <cfRule type="colorScale" priority="97087">
      <colorScale>
        <cfvo type="min"/>
        <cfvo type="percentile" val="50"/>
        <cfvo type="max"/>
        <color rgb="FFF8696B"/>
        <color rgb="FFFCFCFF"/>
        <color rgb="FF63BE7B"/>
      </colorScale>
    </cfRule>
  </conditionalFormatting>
  <conditionalFormatting sqref="S7">
    <cfRule type="colorScale" priority="97088">
      <colorScale>
        <cfvo type="min"/>
        <cfvo type="percentile" val="50"/>
        <cfvo type="max"/>
        <color rgb="FFF8696B"/>
        <color rgb="FFFCFCFF"/>
        <color rgb="FF63BE7B"/>
      </colorScale>
    </cfRule>
  </conditionalFormatting>
  <conditionalFormatting sqref="T7">
    <cfRule type="colorScale" priority="97089">
      <colorScale>
        <cfvo type="min"/>
        <cfvo type="percentile" val="50"/>
        <cfvo type="max"/>
        <color rgb="FFF8696B"/>
        <color rgb="FFFCFCFF"/>
        <color rgb="FF63BE7B"/>
      </colorScale>
    </cfRule>
  </conditionalFormatting>
  <conditionalFormatting sqref="U7">
    <cfRule type="colorScale" priority="97090">
      <colorScale>
        <cfvo type="min"/>
        <cfvo type="percentile" val="50"/>
        <cfvo type="max"/>
        <color rgb="FFF8696B"/>
        <color rgb="FFFCFCFF"/>
        <color rgb="FF63BE7B"/>
      </colorScale>
    </cfRule>
  </conditionalFormatting>
  <conditionalFormatting sqref="V7">
    <cfRule type="colorScale" priority="97091">
      <colorScale>
        <cfvo type="min"/>
        <cfvo type="percentile" val="50"/>
        <cfvo type="max"/>
        <color rgb="FF63BE7B"/>
        <color rgb="FFFCFCFF"/>
        <color rgb="FFF8696B"/>
      </colorScale>
    </cfRule>
  </conditionalFormatting>
  <conditionalFormatting sqref="E7:N7">
    <cfRule type="colorScale" priority="97092">
      <colorScale>
        <cfvo type="min"/>
        <cfvo type="max"/>
        <color rgb="FFFCFCFF"/>
        <color rgb="FF63BE7B"/>
      </colorScale>
    </cfRule>
  </conditionalFormatting>
  <conditionalFormatting sqref="W7">
    <cfRule type="colorScale" priority="97093">
      <colorScale>
        <cfvo type="min"/>
        <cfvo type="percentile" val="50"/>
        <cfvo type="max"/>
        <color rgb="FF63BE7B"/>
        <color rgb="FFFCFCFF"/>
        <color rgb="FFF8696B"/>
      </colorScale>
    </cfRule>
  </conditionalFormatting>
  <conditionalFormatting sqref="E7">
    <cfRule type="colorScale" priority="97095">
      <colorScale>
        <cfvo type="min"/>
        <cfvo type="max"/>
        <color rgb="FFFCFCFF"/>
        <color rgb="FF63BE7B"/>
      </colorScale>
    </cfRule>
  </conditionalFormatting>
  <conditionalFormatting sqref="R7">
    <cfRule type="colorScale" priority="97099">
      <colorScale>
        <cfvo type="min"/>
        <cfvo type="percentile" val="50"/>
        <cfvo type="max"/>
        <color rgb="FFF8696B"/>
        <color rgb="FFFCFCFF"/>
        <color rgb="FF63BE7B"/>
      </colorScale>
    </cfRule>
    <cfRule type="colorScale" priority="97100">
      <colorScale>
        <cfvo type="min"/>
        <cfvo type="max"/>
        <color rgb="FFFCFCFF"/>
        <color rgb="FF63BE7B"/>
      </colorScale>
    </cfRule>
  </conditionalFormatting>
  <conditionalFormatting sqref="S7">
    <cfRule type="colorScale" priority="97102">
      <colorScale>
        <cfvo type="min"/>
        <cfvo type="max"/>
        <color rgb="FFFCFCFF"/>
        <color rgb="FF63BE7B"/>
      </colorScale>
    </cfRule>
  </conditionalFormatting>
  <conditionalFormatting sqref="S7">
    <cfRule type="colorScale" priority="97114">
      <colorScale>
        <cfvo type="min"/>
        <cfvo type="percentile" val="50"/>
        <cfvo type="max"/>
        <color rgb="FFF8696B"/>
        <color rgb="FFFCFCFF"/>
        <color rgb="FF63BE7B"/>
      </colorScale>
    </cfRule>
    <cfRule type="colorScale" priority="97115">
      <colorScale>
        <cfvo type="min"/>
        <cfvo type="max"/>
        <color rgb="FFFCFCFF"/>
        <color rgb="FF63BE7B"/>
      </colorScale>
    </cfRule>
  </conditionalFormatting>
  <conditionalFormatting sqref="R7">
    <cfRule type="colorScale" priority="97124">
      <colorScale>
        <cfvo type="min"/>
        <cfvo type="max"/>
        <color rgb="FFFCFCFF"/>
        <color rgb="FF63BE7B"/>
      </colorScale>
    </cfRule>
  </conditionalFormatting>
  <conditionalFormatting sqref="U7">
    <cfRule type="colorScale" priority="97128">
      <colorScale>
        <cfvo type="min"/>
        <cfvo type="percentile" val="50"/>
        <cfvo type="max"/>
        <color rgb="FFF8696B"/>
        <color rgb="FFFCFCFF"/>
        <color rgb="FF63BE7B"/>
      </colorScale>
    </cfRule>
  </conditionalFormatting>
  <conditionalFormatting sqref="O7">
    <cfRule type="colorScale" priority="97143">
      <colorScale>
        <cfvo type="min"/>
        <cfvo type="percentile" val="50"/>
        <cfvo type="max"/>
        <color rgb="FF63BE7B"/>
        <color rgb="FFFCFCFF"/>
        <color rgb="FFF8696B"/>
      </colorScale>
    </cfRule>
    <cfRule type="colorScale" priority="97144">
      <colorScale>
        <cfvo type="min"/>
        <cfvo type="max"/>
        <color rgb="FFFCFCFF"/>
        <color rgb="FF63BE7B"/>
      </colorScale>
    </cfRule>
  </conditionalFormatting>
  <conditionalFormatting sqref="F7">
    <cfRule type="colorScale" priority="97154">
      <colorScale>
        <cfvo type="min"/>
        <cfvo type="max"/>
        <color rgb="FFFCFCFF"/>
        <color rgb="FF63BE7B"/>
      </colorScale>
    </cfRule>
  </conditionalFormatting>
  <conditionalFormatting sqref="G7">
    <cfRule type="colorScale" priority="97159">
      <colorScale>
        <cfvo type="min"/>
        <cfvo type="max"/>
        <color rgb="FFFCFCFF"/>
        <color rgb="FF63BE7B"/>
      </colorScale>
    </cfRule>
  </conditionalFormatting>
  <conditionalFormatting sqref="G7">
    <cfRule type="colorScale" priority="97161">
      <colorScale>
        <cfvo type="min"/>
        <cfvo type="max"/>
        <color rgb="FFFCFCFF"/>
        <color rgb="FF63BE7B"/>
      </colorScale>
    </cfRule>
  </conditionalFormatting>
  <conditionalFormatting sqref="H7">
    <cfRule type="colorScale" priority="97164">
      <colorScale>
        <cfvo type="min"/>
        <cfvo type="max"/>
        <color rgb="FFFCFCFF"/>
        <color rgb="FF63BE7B"/>
      </colorScale>
    </cfRule>
  </conditionalFormatting>
  <conditionalFormatting sqref="I7">
    <cfRule type="colorScale" priority="97169">
      <colorScale>
        <cfvo type="min"/>
        <cfvo type="max"/>
        <color rgb="FFFCFCFF"/>
        <color rgb="FF63BE7B"/>
      </colorScale>
    </cfRule>
  </conditionalFormatting>
  <conditionalFormatting sqref="J7">
    <cfRule type="colorScale" priority="97174">
      <colorScale>
        <cfvo type="min"/>
        <cfvo type="max"/>
        <color rgb="FFFCFCFF"/>
        <color rgb="FF63BE7B"/>
      </colorScale>
    </cfRule>
  </conditionalFormatting>
  <conditionalFormatting sqref="K7">
    <cfRule type="colorScale" priority="97179">
      <colorScale>
        <cfvo type="min"/>
        <cfvo type="max"/>
        <color rgb="FFFCFCFF"/>
        <color rgb="FF63BE7B"/>
      </colorScale>
    </cfRule>
  </conditionalFormatting>
  <conditionalFormatting sqref="L7">
    <cfRule type="colorScale" priority="97184">
      <colorScale>
        <cfvo type="min"/>
        <cfvo type="max"/>
        <color rgb="FFFCFCFF"/>
        <color rgb="FF63BE7B"/>
      </colorScale>
    </cfRule>
  </conditionalFormatting>
  <conditionalFormatting sqref="M7">
    <cfRule type="colorScale" priority="97189">
      <colorScale>
        <cfvo type="min"/>
        <cfvo type="max"/>
        <color rgb="FFFCFCFF"/>
        <color rgb="FF63BE7B"/>
      </colorScale>
    </cfRule>
  </conditionalFormatting>
  <conditionalFormatting sqref="M7">
    <cfRule type="colorScale" priority="97192">
      <colorScale>
        <cfvo type="min"/>
        <cfvo type="max"/>
        <color rgb="FFFCFCFF"/>
        <color rgb="FF63BE7B"/>
      </colorScale>
    </cfRule>
  </conditionalFormatting>
  <conditionalFormatting sqref="N7">
    <cfRule type="colorScale" priority="97194">
      <colorScale>
        <cfvo type="min"/>
        <cfvo type="max"/>
        <color rgb="FFFCFCFF"/>
        <color rgb="FF63BE7B"/>
      </colorScale>
    </cfRule>
  </conditionalFormatting>
  <conditionalFormatting sqref="N7">
    <cfRule type="colorScale" priority="97197">
      <colorScale>
        <cfvo type="min"/>
        <cfvo type="max"/>
        <color rgb="FFFCFCFF"/>
        <color rgb="FF63BE7B"/>
      </colorScale>
    </cfRule>
  </conditionalFormatting>
  <conditionalFormatting sqref="D10">
    <cfRule type="colorScale" priority="5902">
      <colorScale>
        <cfvo type="min"/>
        <cfvo type="percentile" val="50"/>
        <cfvo type="max"/>
        <color rgb="FFF8696B"/>
        <color rgb="FFFCFCFF"/>
        <color rgb="FF63BE7B"/>
      </colorScale>
    </cfRule>
  </conditionalFormatting>
  <conditionalFormatting sqref="D10">
    <cfRule type="colorScale" priority="5834">
      <colorScale>
        <cfvo type="min"/>
        <cfvo type="percentile" val="50"/>
        <cfvo type="max"/>
        <color rgb="FFF8696B"/>
        <color rgb="FFFCFCFF"/>
        <color rgb="FF63BE7B"/>
      </colorScale>
    </cfRule>
  </conditionalFormatting>
  <conditionalFormatting sqref="D10">
    <cfRule type="colorScale" priority="5897">
      <colorScale>
        <cfvo type="min"/>
        <cfvo type="percentile" val="50"/>
        <cfvo type="max"/>
        <color rgb="FFF8696B"/>
        <color rgb="FFFCFCFF"/>
        <color rgb="FF63BE7B"/>
      </colorScale>
    </cfRule>
  </conditionalFormatting>
  <conditionalFormatting sqref="D10">
    <cfRule type="colorScale" priority="5813">
      <colorScale>
        <cfvo type="min"/>
        <cfvo type="percentile" val="50"/>
        <cfvo type="max"/>
        <color rgb="FFF8696B"/>
        <color rgb="FFFCFCFF"/>
        <color rgb="FF63BE7B"/>
      </colorScale>
    </cfRule>
  </conditionalFormatting>
  <conditionalFormatting sqref="E10">
    <cfRule type="colorScale" priority="5858">
      <colorScale>
        <cfvo type="min"/>
        <cfvo type="max"/>
        <color rgb="FFFCFCFF"/>
        <color rgb="FF63BE7B"/>
      </colorScale>
    </cfRule>
  </conditionalFormatting>
  <conditionalFormatting sqref="E10">
    <cfRule type="colorScale" priority="5832">
      <colorScale>
        <cfvo type="min"/>
        <cfvo type="max"/>
        <color rgb="FFFCFCFF"/>
        <color rgb="FF63BE7B"/>
      </colorScale>
    </cfRule>
    <cfRule type="colorScale" priority="5833">
      <colorScale>
        <cfvo type="min"/>
        <cfvo type="percentile" val="50"/>
        <cfvo type="max"/>
        <color rgb="FFF8696B"/>
        <color rgb="FFFCFCFF"/>
        <color rgb="FF63BE7B"/>
      </colorScale>
    </cfRule>
  </conditionalFormatting>
  <conditionalFormatting sqref="E10">
    <cfRule type="colorScale" priority="5926">
      <colorScale>
        <cfvo type="min"/>
        <cfvo type="percentile" val="50"/>
        <cfvo type="max"/>
        <color rgb="FFF8696B"/>
        <color rgb="FFFCFCFF"/>
        <color rgb="FF63BE7B"/>
      </colorScale>
    </cfRule>
    <cfRule type="colorScale" priority="5927">
      <colorScale>
        <cfvo type="min"/>
        <cfvo type="max"/>
        <color rgb="FFFCFCFF"/>
        <color rgb="FF63BE7B"/>
      </colorScale>
    </cfRule>
    <cfRule type="colorScale" priority="5928">
      <colorScale>
        <cfvo type="min"/>
        <cfvo type="percentile" val="50"/>
        <cfvo type="max"/>
        <color rgb="FFF8696B"/>
        <color rgb="FFFCFCFF"/>
        <color rgb="FF63BE7B"/>
      </colorScale>
    </cfRule>
  </conditionalFormatting>
  <conditionalFormatting sqref="E10">
    <cfRule type="colorScale" priority="5873">
      <colorScale>
        <cfvo type="min"/>
        <cfvo type="max"/>
        <color rgb="FFFCFCFF"/>
        <color rgb="FF63BE7B"/>
      </colorScale>
    </cfRule>
  </conditionalFormatting>
  <conditionalFormatting sqref="N10">
    <cfRule type="colorScale" priority="5929">
      <colorScale>
        <cfvo type="min"/>
        <cfvo type="max"/>
        <color rgb="FFFCFCFF"/>
        <color rgb="FF63BE7B"/>
      </colorScale>
    </cfRule>
    <cfRule type="colorScale" priority="5930">
      <colorScale>
        <cfvo type="min"/>
        <cfvo type="max"/>
        <color rgb="FFFCFCFF"/>
        <color rgb="FF63BE7B"/>
      </colorScale>
    </cfRule>
    <cfRule type="colorScale" priority="5931">
      <colorScale>
        <cfvo type="min"/>
        <cfvo type="percentile" val="50"/>
        <cfvo type="max"/>
        <color rgb="FFF8696B"/>
        <color rgb="FFFFEB84"/>
        <color rgb="FF63BE7B"/>
      </colorScale>
    </cfRule>
    <cfRule type="colorScale" priority="5932">
      <colorScale>
        <cfvo type="min"/>
        <cfvo type="max"/>
        <color rgb="FFFFEF9C"/>
        <color rgb="FF63BE7B"/>
      </colorScale>
    </cfRule>
  </conditionalFormatting>
  <conditionalFormatting sqref="E10:N10">
    <cfRule type="colorScale" priority="5853">
      <colorScale>
        <cfvo type="min"/>
        <cfvo type="max"/>
        <color rgb="FFFCFCFF"/>
        <color rgb="FF63BE7B"/>
      </colorScale>
    </cfRule>
    <cfRule type="colorScale" priority="5854">
      <colorScale>
        <cfvo type="min"/>
        <cfvo type="max"/>
        <color rgb="FFFFEF9C"/>
        <color rgb="FF63BE7B"/>
      </colorScale>
    </cfRule>
    <cfRule type="colorScale" priority="5855">
      <colorScale>
        <cfvo type="min"/>
        <cfvo type="max"/>
        <color rgb="FFFCFCFF"/>
        <color rgb="FF63BE7B"/>
      </colorScale>
    </cfRule>
    <cfRule type="colorScale" priority="5856">
      <colorScale>
        <cfvo type="min"/>
        <cfvo type="percentile" val="50"/>
        <cfvo type="max"/>
        <color rgb="FFF8696B"/>
        <color rgb="FFFFEB84"/>
        <color rgb="FF63BE7B"/>
      </colorScale>
    </cfRule>
  </conditionalFormatting>
  <conditionalFormatting sqref="F10">
    <cfRule type="colorScale" priority="5859">
      <colorScale>
        <cfvo type="min"/>
        <cfvo type="max"/>
        <color rgb="FFFCFCFF"/>
        <color rgb="FF63BE7B"/>
      </colorScale>
    </cfRule>
  </conditionalFormatting>
  <conditionalFormatting sqref="F10">
    <cfRule type="colorScale" priority="5831">
      <colorScale>
        <cfvo type="min"/>
        <cfvo type="max"/>
        <color rgb="FFFCFCFF"/>
        <color rgb="FF63BE7B"/>
      </colorScale>
    </cfRule>
  </conditionalFormatting>
  <conditionalFormatting sqref="F10">
    <cfRule type="colorScale" priority="5898">
      <colorScale>
        <cfvo type="min"/>
        <cfvo type="max"/>
        <color rgb="FFFCFCFF"/>
        <color rgb="FF63BE7B"/>
      </colorScale>
    </cfRule>
    <cfRule type="colorScale" priority="5933">
      <colorScale>
        <cfvo type="min"/>
        <cfvo type="percentile" val="50"/>
        <cfvo type="max"/>
        <color rgb="FFF8696B"/>
        <color rgb="FFFCFCFF"/>
        <color rgb="FF63BE7B"/>
      </colorScale>
    </cfRule>
    <cfRule type="colorScale" priority="5934">
      <colorScale>
        <cfvo type="min"/>
        <cfvo type="max"/>
        <color rgb="FFFCFCFF"/>
        <color rgb="FF63BE7B"/>
      </colorScale>
    </cfRule>
    <cfRule type="colorScale" priority="5935">
      <colorScale>
        <cfvo type="min"/>
        <cfvo type="percentile" val="50"/>
        <cfvo type="max"/>
        <color rgb="FFF8696B"/>
        <color rgb="FFFCFCFF"/>
        <color rgb="FF63BE7B"/>
      </colorScale>
    </cfRule>
  </conditionalFormatting>
  <conditionalFormatting sqref="F10">
    <cfRule type="colorScale" priority="5874">
      <colorScale>
        <cfvo type="min"/>
        <cfvo type="max"/>
        <color rgb="FFFCFCFF"/>
        <color rgb="FF63BE7B"/>
      </colorScale>
    </cfRule>
  </conditionalFormatting>
  <conditionalFormatting sqref="G10">
    <cfRule type="colorScale" priority="5860">
      <colorScale>
        <cfvo type="min"/>
        <cfvo type="max"/>
        <color rgb="FFFCFCFF"/>
        <color rgb="FF63BE7B"/>
      </colorScale>
    </cfRule>
  </conditionalFormatting>
  <conditionalFormatting sqref="G10">
    <cfRule type="colorScale" priority="5814">
      <colorScale>
        <cfvo type="min"/>
        <cfvo type="percentile" val="50"/>
        <cfvo type="max"/>
        <color rgb="FFF8696B"/>
        <color rgb="FFFCFCFF"/>
        <color rgb="FF63BE7B"/>
      </colorScale>
    </cfRule>
    <cfRule type="colorScale" priority="5830">
      <colorScale>
        <cfvo type="min"/>
        <cfvo type="max"/>
        <color rgb="FFFCFCFF"/>
        <color rgb="FF63BE7B"/>
      </colorScale>
    </cfRule>
  </conditionalFormatting>
  <conditionalFormatting sqref="G10">
    <cfRule type="colorScale" priority="5936">
      <colorScale>
        <cfvo type="min"/>
        <cfvo type="percentile" val="50"/>
        <cfvo type="max"/>
        <color rgb="FFF8696B"/>
        <color rgb="FFFCFCFF"/>
        <color rgb="FF63BE7B"/>
      </colorScale>
    </cfRule>
    <cfRule type="colorScale" priority="5937">
      <colorScale>
        <cfvo type="min"/>
        <cfvo type="max"/>
        <color rgb="FFFCFCFF"/>
        <color rgb="FF63BE7B"/>
      </colorScale>
    </cfRule>
    <cfRule type="colorScale" priority="5938">
      <colorScale>
        <cfvo type="min"/>
        <cfvo type="percentile" val="50"/>
        <cfvo type="max"/>
        <color rgb="FFF8696B"/>
        <color rgb="FFFCFCFF"/>
        <color rgb="FF63BE7B"/>
      </colorScale>
    </cfRule>
  </conditionalFormatting>
  <conditionalFormatting sqref="G10">
    <cfRule type="colorScale" priority="5812">
      <colorScale>
        <cfvo type="min"/>
        <cfvo type="max"/>
        <color rgb="FFFCFCFF"/>
        <color rgb="FF63BE7B"/>
      </colorScale>
    </cfRule>
  </conditionalFormatting>
  <conditionalFormatting sqref="G10">
    <cfRule type="colorScale" priority="5875">
      <colorScale>
        <cfvo type="min"/>
        <cfvo type="max"/>
        <color rgb="FFFCFCFF"/>
        <color rgb="FF63BE7B"/>
      </colorScale>
    </cfRule>
  </conditionalFormatting>
  <conditionalFormatting sqref="H10">
    <cfRule type="colorScale" priority="5857">
      <colorScale>
        <cfvo type="min"/>
        <cfvo type="percentile" val="50"/>
        <cfvo type="max"/>
        <color rgb="FFF8696B"/>
        <color rgb="FFFCFCFF"/>
        <color rgb="FF5A8AC6"/>
      </colorScale>
    </cfRule>
  </conditionalFormatting>
  <conditionalFormatting sqref="H10">
    <cfRule type="colorScale" priority="5903">
      <colorScale>
        <cfvo type="min"/>
        <cfvo type="percentile" val="50"/>
        <cfvo type="max"/>
        <color rgb="FFF8696B"/>
        <color rgb="FFFCFCFF"/>
        <color rgb="FF63BE7B"/>
      </colorScale>
    </cfRule>
    <cfRule type="colorScale" priority="5904">
      <colorScale>
        <cfvo type="min"/>
        <cfvo type="max"/>
        <color rgb="FFFCFCFF"/>
        <color rgb="FF63BE7B"/>
      </colorScale>
    </cfRule>
    <cfRule type="colorScale" priority="5905">
      <colorScale>
        <cfvo type="min"/>
        <cfvo type="percentile" val="50"/>
        <cfvo type="max"/>
        <color rgb="FFF8696B"/>
        <color rgb="FFFCFCFF"/>
        <color rgb="FF63BE7B"/>
      </colorScale>
    </cfRule>
  </conditionalFormatting>
  <conditionalFormatting sqref="H10">
    <cfRule type="colorScale" priority="5829">
      <colorScale>
        <cfvo type="min"/>
        <cfvo type="max"/>
        <color rgb="FFFCFCFF"/>
        <color rgb="FF63BE7B"/>
      </colorScale>
    </cfRule>
  </conditionalFormatting>
  <conditionalFormatting sqref="H10">
    <cfRule type="colorScale" priority="5943">
      <colorScale>
        <cfvo type="min"/>
        <cfvo type="percentile" val="50"/>
        <cfvo type="max"/>
        <color rgb="FFF8696B"/>
        <color rgb="FFFCFCFF"/>
        <color rgb="FF63BE7B"/>
      </colorScale>
    </cfRule>
    <cfRule type="colorScale" priority="5944">
      <colorScale>
        <cfvo type="min"/>
        <cfvo type="max"/>
        <color rgb="FFFCFCFF"/>
        <color rgb="FF63BE7B"/>
      </colorScale>
    </cfRule>
    <cfRule type="colorScale" priority="5945">
      <colorScale>
        <cfvo type="min"/>
        <cfvo type="percentile" val="50"/>
        <cfvo type="max"/>
        <color rgb="FFF8696B"/>
        <color rgb="FFFCFCFF"/>
        <color rgb="FF63BE7B"/>
      </colorScale>
    </cfRule>
  </conditionalFormatting>
  <conditionalFormatting sqref="H10">
    <cfRule type="colorScale" priority="5876">
      <colorScale>
        <cfvo type="min"/>
        <cfvo type="max"/>
        <color rgb="FFFCFCFF"/>
        <color rgb="FF63BE7B"/>
      </colorScale>
    </cfRule>
    <cfRule type="colorScale" priority="5877">
      <colorScale>
        <cfvo type="min"/>
        <cfvo type="percentile" val="50"/>
        <cfvo type="max"/>
        <color rgb="FFF8696B"/>
        <color rgb="FFFCFCFF"/>
        <color rgb="FF63BE7B"/>
      </colorScale>
    </cfRule>
    <cfRule type="colorScale" priority="5878">
      <colorScale>
        <cfvo type="min"/>
        <cfvo type="max"/>
        <color rgb="FFFCFCFF"/>
        <color rgb="FF63BE7B"/>
      </colorScale>
    </cfRule>
  </conditionalFormatting>
  <conditionalFormatting sqref="I10">
    <cfRule type="colorScale" priority="5828">
      <colorScale>
        <cfvo type="min"/>
        <cfvo type="max"/>
        <color rgb="FFFCFCFF"/>
        <color rgb="FF63BE7B"/>
      </colorScale>
    </cfRule>
  </conditionalFormatting>
  <conditionalFormatting sqref="I10">
    <cfRule type="colorScale" priority="5946">
      <colorScale>
        <cfvo type="min"/>
        <cfvo type="percentile" val="50"/>
        <cfvo type="max"/>
        <color rgb="FFF8696B"/>
        <color rgb="FFFCFCFF"/>
        <color rgb="FF63BE7B"/>
      </colorScale>
    </cfRule>
    <cfRule type="colorScale" priority="5947">
      <colorScale>
        <cfvo type="min"/>
        <cfvo type="max"/>
        <color rgb="FFFCFCFF"/>
        <color rgb="FF63BE7B"/>
      </colorScale>
    </cfRule>
    <cfRule type="colorScale" priority="5948">
      <colorScale>
        <cfvo type="min"/>
        <cfvo type="percentile" val="50"/>
        <cfvo type="max"/>
        <color rgb="FFF8696B"/>
        <color rgb="FFFCFCFF"/>
        <color rgb="FF63BE7B"/>
      </colorScale>
    </cfRule>
  </conditionalFormatting>
  <conditionalFormatting sqref="N10">
    <cfRule type="colorScale" priority="5949">
      <colorScale>
        <cfvo type="min"/>
        <cfvo type="max"/>
        <color rgb="FFFCFCFF"/>
        <color rgb="FF63BE7B"/>
      </colorScale>
    </cfRule>
    <cfRule type="colorScale" priority="5950">
      <colorScale>
        <cfvo type="min"/>
        <cfvo type="percentile" val="50"/>
        <cfvo type="max"/>
        <color rgb="FFF8696B"/>
        <color rgb="FFFCFCFF"/>
        <color rgb="FF63BE7B"/>
      </colorScale>
    </cfRule>
  </conditionalFormatting>
  <conditionalFormatting sqref="I10:J10 N10">
    <cfRule type="colorScale" priority="5951">
      <colorScale>
        <cfvo type="min"/>
        <cfvo type="percentile" val="50"/>
        <cfvo type="max"/>
        <color rgb="FFF8696B"/>
        <color rgb="FFFCFCFF"/>
        <color rgb="FF63BE7B"/>
      </colorScale>
    </cfRule>
    <cfRule type="colorScale" priority="5952">
      <colorScale>
        <cfvo type="min"/>
        <cfvo type="percentile" val="50"/>
        <cfvo type="max"/>
        <color rgb="FFF8696B"/>
        <color rgb="FFFCFCFF"/>
        <color rgb="FF5A8AC6"/>
      </colorScale>
    </cfRule>
    <cfRule type="colorScale" priority="5953">
      <colorScale>
        <cfvo type="min"/>
        <cfvo type="percentile" val="50"/>
        <cfvo type="max"/>
        <color rgb="FFF8696B"/>
        <color rgb="FFFCFCFF"/>
        <color rgb="FF63BE7B"/>
      </colorScale>
    </cfRule>
    <cfRule type="colorScale" priority="5954">
      <colorScale>
        <cfvo type="min"/>
        <cfvo type="percentile" val="50"/>
        <cfvo type="max"/>
        <color rgb="FFF8696B"/>
        <color rgb="FFFCFCFF"/>
        <color rgb="FF63BE7B"/>
      </colorScale>
    </cfRule>
    <cfRule type="colorScale" priority="5955">
      <colorScale>
        <cfvo type="min"/>
        <cfvo type="max"/>
        <color rgb="FFFCFCFF"/>
        <color rgb="FF63BE7B"/>
      </colorScale>
    </cfRule>
    <cfRule type="colorScale" priority="5956">
      <colorScale>
        <cfvo type="min"/>
        <cfvo type="percentile" val="50"/>
        <cfvo type="max"/>
        <color rgb="FFF8696B"/>
        <color rgb="FFFCFCFF"/>
        <color rgb="FF63BE7B"/>
      </colorScale>
    </cfRule>
  </conditionalFormatting>
  <conditionalFormatting sqref="I10:J10 N10">
    <cfRule type="colorScale" priority="5957">
      <colorScale>
        <cfvo type="min"/>
        <cfvo type="percentile" val="50"/>
        <cfvo type="max"/>
        <color rgb="FFF8696B"/>
        <color rgb="FFFCFCFF"/>
        <color rgb="FF63BE7B"/>
      </colorScale>
    </cfRule>
    <cfRule type="colorScale" priority="5958">
      <colorScale>
        <cfvo type="min"/>
        <cfvo type="max"/>
        <color rgb="FFFCFCFF"/>
        <color rgb="FF63BE7B"/>
      </colorScale>
    </cfRule>
  </conditionalFormatting>
  <conditionalFormatting sqref="I10:J10 N10">
    <cfRule type="colorScale" priority="5881">
      <colorScale>
        <cfvo type="min"/>
        <cfvo type="max"/>
        <color rgb="FFFCFCFF"/>
        <color rgb="FF63BE7B"/>
      </colorScale>
    </cfRule>
    <cfRule type="colorScale" priority="5882">
      <colorScale>
        <cfvo type="min"/>
        <cfvo type="percentile" val="50"/>
        <cfvo type="max"/>
        <color rgb="FFF8696B"/>
        <color rgb="FFFCFCFF"/>
        <color rgb="FF63BE7B"/>
      </colorScale>
    </cfRule>
    <cfRule type="colorScale" priority="5883">
      <colorScale>
        <cfvo type="min"/>
        <cfvo type="max"/>
        <color rgb="FFFCFCFF"/>
        <color rgb="FF63BE7B"/>
      </colorScale>
    </cfRule>
  </conditionalFormatting>
  <conditionalFormatting sqref="N10">
    <cfRule type="colorScale" priority="5865">
      <colorScale>
        <cfvo type="min"/>
        <cfvo type="percentile" val="50"/>
        <cfvo type="max"/>
        <color rgb="FFF8696B"/>
        <color rgb="FFFCFCFF"/>
        <color rgb="FF63BE7B"/>
      </colorScale>
    </cfRule>
    <cfRule type="colorScale" priority="5866">
      <colorScale>
        <cfvo type="min"/>
        <cfvo type="max"/>
        <color rgb="FFFCFCFF"/>
        <color rgb="FF63BE7B"/>
      </colorScale>
    </cfRule>
    <cfRule type="colorScale" priority="5867">
      <colorScale>
        <cfvo type="min"/>
        <cfvo type="percentile" val="50"/>
        <cfvo type="max"/>
        <color rgb="FFF8696B"/>
        <color rgb="FFFCFCFF"/>
        <color rgb="FF63BE7B"/>
      </colorScale>
    </cfRule>
    <cfRule type="colorScale" priority="5868">
      <colorScale>
        <cfvo type="min"/>
        <cfvo type="percentile" val="50"/>
        <cfvo type="max"/>
        <color rgb="FFF8696B"/>
        <color rgb="FFFCFCFF"/>
        <color rgb="FF5A8AC6"/>
      </colorScale>
    </cfRule>
    <cfRule type="colorScale" priority="5869">
      <colorScale>
        <cfvo type="min"/>
        <cfvo type="percentile" val="50"/>
        <cfvo type="max"/>
        <color rgb="FFF8696B"/>
        <color rgb="FFFCFCFF"/>
        <color rgb="FF63BE7B"/>
      </colorScale>
    </cfRule>
    <cfRule type="colorScale" priority="5870">
      <colorScale>
        <cfvo type="min"/>
        <cfvo type="percentile" val="50"/>
        <cfvo type="max"/>
        <color rgb="FFF8696B"/>
        <color rgb="FFFCFCFF"/>
        <color rgb="FF63BE7B"/>
      </colorScale>
    </cfRule>
    <cfRule type="colorScale" priority="5871">
      <colorScale>
        <cfvo type="min"/>
        <cfvo type="max"/>
        <color rgb="FFFCFCFF"/>
        <color rgb="FF63BE7B"/>
      </colorScale>
    </cfRule>
    <cfRule type="colorScale" priority="5872">
      <colorScale>
        <cfvo type="min"/>
        <cfvo type="percentile" val="50"/>
        <cfvo type="max"/>
        <color rgb="FFF8696B"/>
        <color rgb="FFFCFCFF"/>
        <color rgb="FF63BE7B"/>
      </colorScale>
    </cfRule>
  </conditionalFormatting>
  <conditionalFormatting sqref="J10">
    <cfRule type="colorScale" priority="5815">
      <colorScale>
        <cfvo type="min"/>
        <cfvo type="percentile" val="50"/>
        <cfvo type="max"/>
        <color rgb="FFF8696B"/>
        <color rgb="FFFCFCFF"/>
        <color rgb="FF63BE7B"/>
      </colorScale>
    </cfRule>
    <cfRule type="colorScale" priority="5827">
      <colorScale>
        <cfvo type="min"/>
        <cfvo type="max"/>
        <color rgb="FFFCFCFF"/>
        <color rgb="FF63BE7B"/>
      </colorScale>
    </cfRule>
  </conditionalFormatting>
  <conditionalFormatting sqref="J10">
    <cfRule type="colorScale" priority="5960">
      <colorScale>
        <cfvo type="min"/>
        <cfvo type="percentile" val="50"/>
        <cfvo type="max"/>
        <color rgb="FFF8696B"/>
        <color rgb="FFFCFCFF"/>
        <color rgb="FF63BE7B"/>
      </colorScale>
    </cfRule>
    <cfRule type="colorScale" priority="5961">
      <colorScale>
        <cfvo type="min"/>
        <cfvo type="max"/>
        <color rgb="FFFCFCFF"/>
        <color rgb="FF63BE7B"/>
      </colorScale>
    </cfRule>
    <cfRule type="colorScale" priority="5962">
      <colorScale>
        <cfvo type="min"/>
        <cfvo type="percentile" val="50"/>
        <cfvo type="max"/>
        <color rgb="FFF8696B"/>
        <color rgb="FFFCFCFF"/>
        <color rgb="FF63BE7B"/>
      </colorScale>
    </cfRule>
  </conditionalFormatting>
  <conditionalFormatting sqref="N10 J10">
    <cfRule type="colorScale" priority="5959">
      <colorScale>
        <cfvo type="min"/>
        <cfvo type="percentile" val="50"/>
        <cfvo type="max"/>
        <color rgb="FFF8696B"/>
        <color rgb="FFFCFCFF"/>
        <color rgb="FF63BE7B"/>
      </colorScale>
    </cfRule>
  </conditionalFormatting>
  <conditionalFormatting sqref="J10">
    <cfRule type="colorScale" priority="5811">
      <colorScale>
        <cfvo type="min"/>
        <cfvo type="max"/>
        <color rgb="FFFCFCFF"/>
        <color rgb="FF63BE7B"/>
      </colorScale>
    </cfRule>
  </conditionalFormatting>
  <conditionalFormatting sqref="K10">
    <cfRule type="colorScale" priority="5826">
      <colorScale>
        <cfvo type="min"/>
        <cfvo type="max"/>
        <color rgb="FFFCFCFF"/>
        <color rgb="FF63BE7B"/>
      </colorScale>
    </cfRule>
  </conditionalFormatting>
  <conditionalFormatting sqref="K10">
    <cfRule type="colorScale" priority="5963">
      <colorScale>
        <cfvo type="min"/>
        <cfvo type="percentile" val="50"/>
        <cfvo type="max"/>
        <color rgb="FFF8696B"/>
        <color rgb="FFFCFCFF"/>
        <color rgb="FF63BE7B"/>
      </colorScale>
    </cfRule>
  </conditionalFormatting>
  <conditionalFormatting sqref="K10:L10">
    <cfRule type="colorScale" priority="5861">
      <colorScale>
        <cfvo type="min"/>
        <cfvo type="max"/>
        <color rgb="FFFCFCFF"/>
        <color rgb="FF63BE7B"/>
      </colorScale>
    </cfRule>
  </conditionalFormatting>
  <conditionalFormatting sqref="K10:L10">
    <cfRule type="colorScale" priority="5964">
      <colorScale>
        <cfvo type="min"/>
        <cfvo type="percentile" val="50"/>
        <cfvo type="max"/>
        <color rgb="FFF8696B"/>
        <color rgb="FFFCFCFF"/>
        <color rgb="FF63BE7B"/>
      </colorScale>
    </cfRule>
    <cfRule type="colorScale" priority="5965">
      <colorScale>
        <cfvo type="min"/>
        <cfvo type="max"/>
        <color rgb="FFFCFCFF"/>
        <color rgb="FF63BE7B"/>
      </colorScale>
    </cfRule>
  </conditionalFormatting>
  <conditionalFormatting sqref="K10:L10">
    <cfRule type="colorScale" priority="5879">
      <colorScale>
        <cfvo type="min"/>
        <cfvo type="max"/>
        <color rgb="FFFCFCFF"/>
        <color rgb="FF63BE7B"/>
      </colorScale>
    </cfRule>
  </conditionalFormatting>
  <conditionalFormatting sqref="L10">
    <cfRule type="colorScale" priority="5825">
      <colorScale>
        <cfvo type="min"/>
        <cfvo type="max"/>
        <color rgb="FFFCFCFF"/>
        <color rgb="FF63BE7B"/>
      </colorScale>
    </cfRule>
  </conditionalFormatting>
  <conditionalFormatting sqref="L10">
    <cfRule type="colorScale" priority="5966">
      <colorScale>
        <cfvo type="min"/>
        <cfvo type="percentile" val="50"/>
        <cfvo type="max"/>
        <color rgb="FFF8696B"/>
        <color rgb="FFFCFCFF"/>
        <color rgb="FF63BE7B"/>
      </colorScale>
    </cfRule>
  </conditionalFormatting>
  <conditionalFormatting sqref="M10">
    <cfRule type="colorScale" priority="5862">
      <colorScale>
        <cfvo type="min"/>
        <cfvo type="max"/>
        <color rgb="FFFCFCFF"/>
        <color rgb="FF63BE7B"/>
      </colorScale>
    </cfRule>
  </conditionalFormatting>
  <conditionalFormatting sqref="M10">
    <cfRule type="colorScale" priority="5824">
      <colorScale>
        <cfvo type="min"/>
        <cfvo type="percentile" val="50"/>
        <cfvo type="max"/>
        <color rgb="FFF8696B"/>
        <color rgb="FFFCFCFF"/>
        <color rgb="FF63BE7B"/>
      </colorScale>
    </cfRule>
  </conditionalFormatting>
  <conditionalFormatting sqref="M10">
    <cfRule type="colorScale" priority="5967">
      <colorScale>
        <cfvo type="min"/>
        <cfvo type="percentile" val="50"/>
        <cfvo type="max"/>
        <color rgb="FFF8696B"/>
        <color rgb="FFFCFCFF"/>
        <color rgb="FF63BE7B"/>
      </colorScale>
    </cfRule>
    <cfRule type="colorScale" priority="5968">
      <colorScale>
        <cfvo type="min"/>
        <cfvo type="max"/>
        <color rgb="FFFCFCFF"/>
        <color rgb="FF63BE7B"/>
      </colorScale>
    </cfRule>
    <cfRule type="colorScale" priority="5969">
      <colorScale>
        <cfvo type="min"/>
        <cfvo type="percentile" val="50"/>
        <cfvo type="max"/>
        <color rgb="FFF8696B"/>
        <color rgb="FFFCFCFF"/>
        <color rgb="FF63BE7B"/>
      </colorScale>
    </cfRule>
  </conditionalFormatting>
  <conditionalFormatting sqref="M10">
    <cfRule type="colorScale" priority="5810">
      <colorScale>
        <cfvo type="min"/>
        <cfvo type="max"/>
        <color rgb="FFFCFCFF"/>
        <color rgb="FF63BE7B"/>
      </colorScale>
    </cfRule>
  </conditionalFormatting>
  <conditionalFormatting sqref="M10">
    <cfRule type="colorScale" priority="5880">
      <colorScale>
        <cfvo type="min"/>
        <cfvo type="max"/>
        <color rgb="FFFCFCFF"/>
        <color rgb="FF63BE7B"/>
      </colorScale>
    </cfRule>
  </conditionalFormatting>
  <conditionalFormatting sqref="N10">
    <cfRule type="colorScale" priority="5939">
      <colorScale>
        <cfvo type="min"/>
        <cfvo type="max"/>
        <color rgb="FFFCFCFF"/>
        <color rgb="FF63BE7B"/>
      </colorScale>
    </cfRule>
    <cfRule type="colorScale" priority="5940">
      <colorScale>
        <cfvo type="min"/>
        <cfvo type="max"/>
        <color rgb="FFFCFCFF"/>
        <color rgb="FF63BE7B"/>
      </colorScale>
    </cfRule>
    <cfRule type="colorScale" priority="5941">
      <colorScale>
        <cfvo type="min"/>
        <cfvo type="percentile" val="50"/>
        <cfvo type="max"/>
        <color rgb="FFF8696B"/>
        <color rgb="FFFFEB84"/>
        <color rgb="FF63BE7B"/>
      </colorScale>
    </cfRule>
    <cfRule type="colorScale" priority="5942">
      <colorScale>
        <cfvo type="min"/>
        <cfvo type="max"/>
        <color rgb="FFFFEF9C"/>
        <color rgb="FF63BE7B"/>
      </colorScale>
    </cfRule>
    <cfRule type="colorScale" priority="5970">
      <colorScale>
        <cfvo type="min"/>
        <cfvo type="max"/>
        <color rgb="FFFCFCFF"/>
        <color rgb="FF63BE7B"/>
      </colorScale>
    </cfRule>
    <cfRule type="colorScale" priority="5971">
      <colorScale>
        <cfvo type="min"/>
        <cfvo type="max"/>
        <color rgb="FFFCFCFF"/>
        <color rgb="FF63BE7B"/>
      </colorScale>
    </cfRule>
    <cfRule type="colorScale" priority="5972">
      <colorScale>
        <cfvo type="min"/>
        <cfvo type="max"/>
        <color rgb="FFFCFCFF"/>
        <color rgb="FF63BE7B"/>
      </colorScale>
    </cfRule>
    <cfRule type="colorScale" priority="5973">
      <colorScale>
        <cfvo type="min"/>
        <cfvo type="percentile" val="50"/>
        <cfvo type="max"/>
        <color rgb="FFF8696B"/>
        <color rgb="FFFFEB84"/>
        <color rgb="FF63BE7B"/>
      </colorScale>
    </cfRule>
    <cfRule type="colorScale" priority="5974">
      <colorScale>
        <cfvo type="min"/>
        <cfvo type="max"/>
        <color rgb="FFFFEF9C"/>
        <color rgb="FF63BE7B"/>
      </colorScale>
    </cfRule>
  </conditionalFormatting>
  <conditionalFormatting sqref="N10">
    <cfRule type="colorScale" priority="5809">
      <colorScale>
        <cfvo type="min"/>
        <cfvo type="max"/>
        <color rgb="FFFCFCFF"/>
        <color rgb="FF63BE7B"/>
      </colorScale>
    </cfRule>
  </conditionalFormatting>
  <conditionalFormatting sqref="O10">
    <cfRule type="colorScale" priority="5863">
      <colorScale>
        <cfvo type="min"/>
        <cfvo type="percentile" val="50"/>
        <cfvo type="max"/>
        <color rgb="FF63BE7B"/>
        <color rgb="FFFCFCFF"/>
        <color rgb="FFF8696B"/>
      </colorScale>
    </cfRule>
  </conditionalFormatting>
  <conditionalFormatting sqref="O10">
    <cfRule type="colorScale" priority="5823">
      <colorScale>
        <cfvo type="min"/>
        <cfvo type="percentile" val="50"/>
        <cfvo type="max"/>
        <color rgb="FF63BE7B"/>
        <color rgb="FFFCFCFF"/>
        <color rgb="FFF8696B"/>
      </colorScale>
    </cfRule>
  </conditionalFormatting>
  <conditionalFormatting sqref="O10">
    <cfRule type="colorScale" priority="5899">
      <colorScale>
        <cfvo type="min"/>
        <cfvo type="percentile" val="50"/>
        <cfvo type="max"/>
        <color rgb="FF63BE7B"/>
        <color rgb="FFFCFCFF"/>
        <color rgb="FFF8696B"/>
      </colorScale>
    </cfRule>
  </conditionalFormatting>
  <conditionalFormatting sqref="O10">
    <cfRule type="colorScale" priority="5808">
      <colorScale>
        <cfvo type="min"/>
        <cfvo type="percentile" val="50"/>
        <cfvo type="max"/>
        <color rgb="FF63BE7B"/>
        <color rgb="FFFCFCFF"/>
        <color rgb="FFF8696B"/>
      </colorScale>
    </cfRule>
  </conditionalFormatting>
  <conditionalFormatting sqref="O10">
    <cfRule type="colorScale" priority="5847">
      <colorScale>
        <cfvo type="min"/>
        <cfvo type="percentile" val="50"/>
        <cfvo type="max"/>
        <color rgb="FF63BE7B"/>
        <color rgb="FFFCFCFF"/>
        <color rgb="FFF8696B"/>
      </colorScale>
    </cfRule>
    <cfRule type="colorScale" priority="5848">
      <colorScale>
        <cfvo type="min"/>
        <cfvo type="percentile" val="50"/>
        <cfvo type="max"/>
        <color rgb="FF63BE7B"/>
        <color rgb="FFFCFCFF"/>
        <color rgb="FFF8696B"/>
      </colorScale>
    </cfRule>
    <cfRule type="colorScale" priority="5884">
      <colorScale>
        <cfvo type="min"/>
        <cfvo type="percentile" val="50"/>
        <cfvo type="max"/>
        <color rgb="FF63BE7B"/>
        <color rgb="FFFCFCFF"/>
        <color rgb="FFF8696B"/>
      </colorScale>
    </cfRule>
  </conditionalFormatting>
  <conditionalFormatting sqref="P10">
    <cfRule type="colorScale" priority="5906">
      <colorScale>
        <cfvo type="min"/>
        <cfvo type="percentile" val="50"/>
        <cfvo type="max"/>
        <color rgb="FF63BE7B"/>
        <color rgb="FFFCFCFF"/>
        <color rgb="FFF8696B"/>
      </colorScale>
    </cfRule>
    <cfRule type="colorScale" priority="5907">
      <colorScale>
        <cfvo type="min"/>
        <cfvo type="percentile" val="50"/>
        <cfvo type="max"/>
        <color rgb="FF63BE7B"/>
        <color rgb="FFFCFCFF"/>
        <color rgb="FFF8696B"/>
      </colorScale>
    </cfRule>
    <cfRule type="colorScale" priority="5908">
      <colorScale>
        <cfvo type="min"/>
        <cfvo type="max"/>
        <color rgb="FFFCFCFF"/>
        <color rgb="FFF8696B"/>
      </colorScale>
    </cfRule>
  </conditionalFormatting>
  <conditionalFormatting sqref="P10">
    <cfRule type="colorScale" priority="5822">
      <colorScale>
        <cfvo type="min"/>
        <cfvo type="percentile" val="50"/>
        <cfvo type="max"/>
        <color rgb="FF63BE7B"/>
        <color rgb="FFFCFCFF"/>
        <color rgb="FFF8696B"/>
      </colorScale>
    </cfRule>
  </conditionalFormatting>
  <conditionalFormatting sqref="P10">
    <cfRule type="colorScale" priority="5975">
      <colorScale>
        <cfvo type="min"/>
        <cfvo type="percentile" val="50"/>
        <cfvo type="max"/>
        <color rgb="FF63BE7B"/>
        <color rgb="FFFCFCFF"/>
        <color rgb="FFF8696B"/>
      </colorScale>
    </cfRule>
  </conditionalFormatting>
  <conditionalFormatting sqref="P10">
    <cfRule type="colorScale" priority="5807">
      <colorScale>
        <cfvo type="min"/>
        <cfvo type="percentile" val="50"/>
        <cfvo type="max"/>
        <color rgb="FF63BE7B"/>
        <color rgb="FFFCFCFF"/>
        <color rgb="FFF8696B"/>
      </colorScale>
    </cfRule>
  </conditionalFormatting>
  <conditionalFormatting sqref="Q10">
    <cfRule type="colorScale" priority="5909">
      <colorScale>
        <cfvo type="min"/>
        <cfvo type="percentile" val="50"/>
        <cfvo type="max"/>
        <color rgb="FFF8696B"/>
        <color rgb="FFFCFCFF"/>
        <color rgb="FF63BE7B"/>
      </colorScale>
    </cfRule>
    <cfRule type="colorScale" priority="5910">
      <colorScale>
        <cfvo type="min"/>
        <cfvo type="max"/>
        <color rgb="FFFFEF9C"/>
        <color rgb="FF63BE7B"/>
      </colorScale>
    </cfRule>
    <cfRule type="colorScale" priority="5911">
      <colorScale>
        <cfvo type="min"/>
        <cfvo type="max"/>
        <color rgb="FFFCFCFF"/>
        <color rgb="FF63BE7B"/>
      </colorScale>
    </cfRule>
    <cfRule type="colorScale" priority="5912">
      <colorScale>
        <cfvo type="min"/>
        <cfvo type="max"/>
        <color rgb="FFFCFCFF"/>
        <color rgb="FF63BE7B"/>
      </colorScale>
    </cfRule>
    <cfRule type="colorScale" priority="5913">
      <colorScale>
        <cfvo type="min"/>
        <cfvo type="percentile" val="50"/>
        <cfvo type="max"/>
        <color rgb="FFF8696B"/>
        <color rgb="FFFCFCFF"/>
        <color rgb="FF63BE7B"/>
      </colorScale>
    </cfRule>
  </conditionalFormatting>
  <conditionalFormatting sqref="Q10">
    <cfRule type="colorScale" priority="5821">
      <colorScale>
        <cfvo type="min"/>
        <cfvo type="percentile" val="50"/>
        <cfvo type="max"/>
        <color rgb="FFF8696B"/>
        <color rgb="FFFCFCFF"/>
        <color rgb="FF63BE7B"/>
      </colorScale>
    </cfRule>
  </conditionalFormatting>
  <conditionalFormatting sqref="Q10">
    <cfRule type="colorScale" priority="5976">
      <colorScale>
        <cfvo type="min"/>
        <cfvo type="percentile" val="50"/>
        <cfvo type="max"/>
        <color rgb="FFF8696B"/>
        <color rgb="FFFCFCFF"/>
        <color rgb="FF63BE7B"/>
      </colorScale>
    </cfRule>
  </conditionalFormatting>
  <conditionalFormatting sqref="Q10">
    <cfRule type="colorScale" priority="5806">
      <colorScale>
        <cfvo type="min"/>
        <cfvo type="percentile" val="50"/>
        <cfvo type="max"/>
        <color rgb="FFF8696B"/>
        <color rgb="FFFCFCFF"/>
        <color rgb="FF63BE7B"/>
      </colorScale>
    </cfRule>
  </conditionalFormatting>
  <conditionalFormatting sqref="Q10">
    <cfRule type="colorScale" priority="5885">
      <colorScale>
        <cfvo type="min"/>
        <cfvo type="max"/>
        <color rgb="FFFFEF9C"/>
        <color rgb="FF63BE7B"/>
      </colorScale>
    </cfRule>
    <cfRule type="colorScale" priority="5886">
      <colorScale>
        <cfvo type="min"/>
        <cfvo type="max"/>
        <color rgb="FFFFEF9C"/>
        <color rgb="FF63BE7B"/>
      </colorScale>
    </cfRule>
    <cfRule type="colorScale" priority="5887">
      <colorScale>
        <cfvo type="min"/>
        <cfvo type="percentile" val="50"/>
        <cfvo type="max"/>
        <color rgb="FFF8696B"/>
        <color rgb="FFFFEB84"/>
        <color rgb="FF63BE7B"/>
      </colorScale>
    </cfRule>
  </conditionalFormatting>
  <conditionalFormatting sqref="Q10:S10">
    <cfRule type="colorScale" priority="5845">
      <colorScale>
        <cfvo type="min"/>
        <cfvo type="max"/>
        <color rgb="FFFFEF9C"/>
        <color rgb="FF63BE7B"/>
      </colorScale>
    </cfRule>
    <cfRule type="colorScale" priority="5846">
      <colorScale>
        <cfvo type="min"/>
        <cfvo type="max"/>
        <color rgb="FFFFEF9C"/>
        <color rgb="FF63BE7B"/>
      </colorScale>
    </cfRule>
    <cfRule type="colorScale" priority="5849">
      <colorScale>
        <cfvo type="min"/>
        <cfvo type="max"/>
        <color rgb="FFFFEF9C"/>
        <color rgb="FF63BE7B"/>
      </colorScale>
    </cfRule>
  </conditionalFormatting>
  <conditionalFormatting sqref="R10">
    <cfRule type="colorScale" priority="5820">
      <colorScale>
        <cfvo type="min"/>
        <cfvo type="max"/>
        <color rgb="FFFCFCFF"/>
        <color rgb="FF63BE7B"/>
      </colorScale>
    </cfRule>
  </conditionalFormatting>
  <conditionalFormatting sqref="R10">
    <cfRule type="colorScale" priority="5805">
      <colorScale>
        <cfvo type="min"/>
        <cfvo type="max"/>
        <color rgb="FFFCFCFF"/>
        <color rgb="FF63BE7B"/>
      </colorScale>
    </cfRule>
  </conditionalFormatting>
  <conditionalFormatting sqref="R10:S10">
    <cfRule type="colorScale" priority="5914">
      <colorScale>
        <cfvo type="min"/>
        <cfvo type="percentile" val="50"/>
        <cfvo type="max"/>
        <color rgb="FFF8696B"/>
        <color rgb="FFFCFCFF"/>
        <color rgb="FF63BE7B"/>
      </colorScale>
    </cfRule>
    <cfRule type="colorScale" priority="5915">
      <colorScale>
        <cfvo type="min"/>
        <cfvo type="max"/>
        <color rgb="FFFCFCFF"/>
        <color rgb="FF63BE7B"/>
      </colorScale>
    </cfRule>
    <cfRule type="colorScale" priority="5916">
      <colorScale>
        <cfvo type="min"/>
        <cfvo type="max"/>
        <color rgb="FFFCFCFF"/>
        <color rgb="FF63BE7B"/>
      </colorScale>
    </cfRule>
  </conditionalFormatting>
  <conditionalFormatting sqref="R10:S10">
    <cfRule type="colorScale" priority="5977">
      <colorScale>
        <cfvo type="min"/>
        <cfvo type="percentile" val="50"/>
        <cfvo type="max"/>
        <color rgb="FFF8696B"/>
        <color rgb="FFFCFCFF"/>
        <color rgb="FF63BE7B"/>
      </colorScale>
    </cfRule>
    <cfRule type="colorScale" priority="5978">
      <colorScale>
        <cfvo type="min"/>
        <cfvo type="max"/>
        <color rgb="FFFCFCFF"/>
        <color rgb="FF63BE7B"/>
      </colorScale>
    </cfRule>
  </conditionalFormatting>
  <conditionalFormatting sqref="R10:S10">
    <cfRule type="colorScale" priority="5888">
      <colorScale>
        <cfvo type="min"/>
        <cfvo type="max"/>
        <color rgb="FFFFEF9C"/>
        <color rgb="FF63BE7B"/>
      </colorScale>
    </cfRule>
    <cfRule type="colorScale" priority="5889">
      <colorScale>
        <cfvo type="min"/>
        <cfvo type="max"/>
        <color rgb="FFFFEF9C"/>
        <color rgb="FF63BE7B"/>
      </colorScale>
    </cfRule>
    <cfRule type="colorScale" priority="5890">
      <colorScale>
        <cfvo type="min"/>
        <cfvo type="percentile" val="50"/>
        <cfvo type="max"/>
        <color rgb="FFF8696B"/>
        <color rgb="FFFFEB84"/>
        <color rgb="FF63BE7B"/>
      </colorScale>
    </cfRule>
  </conditionalFormatting>
  <conditionalFormatting sqref="S10">
    <cfRule type="colorScale" priority="5819">
      <colorScale>
        <cfvo type="min"/>
        <cfvo type="max"/>
        <color rgb="FFFCFCFF"/>
        <color rgb="FF63BE7B"/>
      </colorScale>
    </cfRule>
  </conditionalFormatting>
  <conditionalFormatting sqref="S10">
    <cfRule type="colorScale" priority="5804">
      <colorScale>
        <cfvo type="min"/>
        <cfvo type="max"/>
        <color rgb="FFFCFCFF"/>
        <color rgb="FF63BE7B"/>
      </colorScale>
    </cfRule>
  </conditionalFormatting>
  <conditionalFormatting sqref="T10">
    <cfRule type="colorScale" priority="5917">
      <colorScale>
        <cfvo type="min"/>
        <cfvo type="percentile" val="50"/>
        <cfvo type="max"/>
        <color rgb="FFF8696B"/>
        <color rgb="FFFCFCFF"/>
        <color rgb="FF63BE7B"/>
      </colorScale>
    </cfRule>
    <cfRule type="colorScale" priority="5918">
      <colorScale>
        <cfvo type="min"/>
        <cfvo type="max"/>
        <color rgb="FFFCFCFF"/>
        <color rgb="FF63BE7B"/>
      </colorScale>
    </cfRule>
    <cfRule type="colorScale" priority="5919">
      <colorScale>
        <cfvo type="min"/>
        <cfvo type="max"/>
        <color rgb="FFFCFCFF"/>
        <color rgb="FF63BE7B"/>
      </colorScale>
    </cfRule>
    <cfRule type="colorScale" priority="5920">
      <colorScale>
        <cfvo type="min"/>
        <cfvo type="max"/>
        <color rgb="FFFCFCFF"/>
        <color rgb="FF63BE7B"/>
      </colorScale>
    </cfRule>
  </conditionalFormatting>
  <conditionalFormatting sqref="T10">
    <cfRule type="colorScale" priority="5818">
      <colorScale>
        <cfvo type="min"/>
        <cfvo type="max"/>
        <color rgb="FFFCFCFF"/>
        <color rgb="FF63BE7B"/>
      </colorScale>
    </cfRule>
  </conditionalFormatting>
  <conditionalFormatting sqref="T10">
    <cfRule type="colorScale" priority="5979">
      <colorScale>
        <cfvo type="min"/>
        <cfvo type="percentile" val="50"/>
        <cfvo type="max"/>
        <color rgb="FFF8696B"/>
        <color rgb="FFFCFCFF"/>
        <color rgb="FF63BE7B"/>
      </colorScale>
    </cfRule>
    <cfRule type="colorScale" priority="5980">
      <colorScale>
        <cfvo type="min"/>
        <cfvo type="max"/>
        <color rgb="FFFCFCFF"/>
        <color rgb="FF63BE7B"/>
      </colorScale>
    </cfRule>
  </conditionalFormatting>
  <conditionalFormatting sqref="T10">
    <cfRule type="colorScale" priority="5803">
      <colorScale>
        <cfvo type="min"/>
        <cfvo type="max"/>
        <color rgb="FFFCFCFF"/>
        <color rgb="FF63BE7B"/>
      </colorScale>
    </cfRule>
  </conditionalFormatting>
  <conditionalFormatting sqref="T10">
    <cfRule type="colorScale" priority="5844">
      <colorScale>
        <cfvo type="min"/>
        <cfvo type="max"/>
        <color rgb="FFFFEF9C"/>
        <color rgb="FF63BE7B"/>
      </colorScale>
    </cfRule>
    <cfRule type="colorScale" priority="5850">
      <colorScale>
        <cfvo type="min"/>
        <cfvo type="max"/>
        <color rgb="FFFFEF9C"/>
        <color rgb="FF63BE7B"/>
      </colorScale>
    </cfRule>
    <cfRule type="colorScale" priority="5891">
      <colorScale>
        <cfvo type="min"/>
        <cfvo type="max"/>
        <color rgb="FFFFEF9C"/>
        <color rgb="FF63BE7B"/>
      </colorScale>
    </cfRule>
    <cfRule type="colorScale" priority="5892">
      <colorScale>
        <cfvo type="min"/>
        <cfvo type="max"/>
        <color rgb="FFFFEF9C"/>
        <color rgb="FF63BE7B"/>
      </colorScale>
    </cfRule>
    <cfRule type="colorScale" priority="5893">
      <colorScale>
        <cfvo type="min"/>
        <cfvo type="percentile" val="50"/>
        <cfvo type="max"/>
        <color rgb="FFF8696B"/>
        <color rgb="FFFCFCFF"/>
        <color rgb="FF63BE7B"/>
      </colorScale>
    </cfRule>
  </conditionalFormatting>
  <conditionalFormatting sqref="U10 W10">
    <cfRule type="colorScale" priority="5864">
      <colorScale>
        <cfvo type="min"/>
        <cfvo type="max"/>
        <color rgb="FFFFEF9C"/>
        <color rgb="FF63BE7B"/>
      </colorScale>
    </cfRule>
  </conditionalFormatting>
  <conditionalFormatting sqref="U10">
    <cfRule type="colorScale" priority="5921">
      <colorScale>
        <cfvo type="min"/>
        <cfvo type="percentile" val="50"/>
        <cfvo type="max"/>
        <color rgb="FFF8696B"/>
        <color rgb="FFFCFCFF"/>
        <color rgb="FF63BE7B"/>
      </colorScale>
    </cfRule>
    <cfRule type="colorScale" priority="5922">
      <colorScale>
        <cfvo type="min"/>
        <cfvo type="max"/>
        <color rgb="FFFCFCFF"/>
        <color rgb="FF63BE7B"/>
      </colorScale>
    </cfRule>
  </conditionalFormatting>
  <conditionalFormatting sqref="U10">
    <cfRule type="colorScale" priority="5817">
      <colorScale>
        <cfvo type="min"/>
        <cfvo type="max"/>
        <color rgb="FFFCFCFF"/>
        <color rgb="FF63BE7B"/>
      </colorScale>
    </cfRule>
  </conditionalFormatting>
  <conditionalFormatting sqref="U10">
    <cfRule type="colorScale" priority="5900">
      <colorScale>
        <cfvo type="min"/>
        <cfvo type="percentile" val="50"/>
        <cfvo type="max"/>
        <color rgb="FFF8696B"/>
        <color rgb="FFFCFCFF"/>
        <color rgb="FF63BE7B"/>
      </colorScale>
    </cfRule>
    <cfRule type="colorScale" priority="5901">
      <colorScale>
        <cfvo type="min"/>
        <cfvo type="max"/>
        <color rgb="FFFCFCFF"/>
        <color rgb="FF63BE7B"/>
      </colorScale>
    </cfRule>
  </conditionalFormatting>
  <conditionalFormatting sqref="U10">
    <cfRule type="colorScale" priority="5799">
      <colorScale>
        <cfvo type="min"/>
        <cfvo type="percentile" val="50"/>
        <cfvo type="max"/>
        <color rgb="FFF8696B"/>
        <color rgb="FFFCFCFF"/>
        <color rgb="FF63BE7B"/>
      </colorScale>
    </cfRule>
    <cfRule type="colorScale" priority="5802">
      <colorScale>
        <cfvo type="min"/>
        <cfvo type="max"/>
        <color rgb="FFFCFCFF"/>
        <color rgb="FF63BE7B"/>
      </colorScale>
    </cfRule>
  </conditionalFormatting>
  <conditionalFormatting sqref="V10">
    <cfRule type="colorScale" priority="5836">
      <colorScale>
        <cfvo type="min"/>
        <cfvo type="percentile" val="50"/>
        <cfvo type="max"/>
        <color rgb="FF63BE7B"/>
        <color rgb="FFFCFCFF"/>
        <color rgb="FFF8696B"/>
      </colorScale>
    </cfRule>
    <cfRule type="colorScale" priority="5837">
      <colorScale>
        <cfvo type="min"/>
        <cfvo type="percentile" val="50"/>
        <cfvo type="max"/>
        <color rgb="FF63BE7B"/>
        <color rgb="FFFCFCFF"/>
        <color rgb="FFF8696B"/>
      </colorScale>
    </cfRule>
    <cfRule type="colorScale" priority="5838">
      <colorScale>
        <cfvo type="min"/>
        <cfvo type="max"/>
        <color rgb="FF63BE7B"/>
        <color rgb="FFFCFCFF"/>
      </colorScale>
    </cfRule>
    <cfRule type="colorScale" priority="5839">
      <colorScale>
        <cfvo type="min"/>
        <cfvo type="percentile" val="50"/>
        <cfvo type="max"/>
        <color rgb="FF63BE7B"/>
        <color rgb="FFFCFCFF"/>
        <color rgb="FFF8696B"/>
      </colorScale>
    </cfRule>
    <cfRule type="colorScale" priority="5841">
      <colorScale>
        <cfvo type="min"/>
        <cfvo type="max"/>
        <color rgb="FFFFEF9C"/>
        <color rgb="FF63BE7B"/>
      </colorScale>
    </cfRule>
    <cfRule type="colorScale" priority="5842">
      <colorScale>
        <cfvo type="min"/>
        <cfvo type="max"/>
        <color rgb="FFFFEF9C"/>
        <color rgb="FF63BE7B"/>
      </colorScale>
    </cfRule>
    <cfRule type="colorScale" priority="5843">
      <colorScale>
        <cfvo type="min"/>
        <cfvo type="max"/>
        <color rgb="FFFFEF9C"/>
        <color rgb="FF63BE7B"/>
      </colorScale>
    </cfRule>
  </conditionalFormatting>
  <conditionalFormatting sqref="V10">
    <cfRule type="colorScale" priority="5801">
      <colorScale>
        <cfvo type="min"/>
        <cfvo type="percentile" val="50"/>
        <cfvo type="max"/>
        <color rgb="FF63BE7B"/>
        <color rgb="FFFCFCFF"/>
        <color rgb="FFF8696B"/>
      </colorScale>
    </cfRule>
  </conditionalFormatting>
  <conditionalFormatting sqref="V10">
    <cfRule type="colorScale" priority="5835">
      <colorScale>
        <cfvo type="min"/>
        <cfvo type="max"/>
        <color rgb="FFFFEF9C"/>
        <color rgb="FF63BE7B"/>
      </colorScale>
    </cfRule>
  </conditionalFormatting>
  <conditionalFormatting sqref="V10">
    <cfRule type="colorScale" priority="5840">
      <colorScale>
        <cfvo type="min"/>
        <cfvo type="max"/>
        <color rgb="FFFFEF9C"/>
        <color rgb="FF63BE7B"/>
      </colorScale>
    </cfRule>
  </conditionalFormatting>
  <conditionalFormatting sqref="W10">
    <cfRule type="colorScale" priority="5923">
      <colorScale>
        <cfvo type="min"/>
        <cfvo type="percentile" val="50"/>
        <cfvo type="max"/>
        <color rgb="FF63BE7B"/>
        <color rgb="FFFCFCFF"/>
        <color rgb="FFF8696B"/>
      </colorScale>
    </cfRule>
    <cfRule type="colorScale" priority="5924">
      <colorScale>
        <cfvo type="min"/>
        <cfvo type="max"/>
        <color rgb="FF63BE7B"/>
        <color rgb="FFFCFCFF"/>
      </colorScale>
    </cfRule>
    <cfRule type="colorScale" priority="5925">
      <colorScale>
        <cfvo type="min"/>
        <cfvo type="percentile" val="50"/>
        <cfvo type="max"/>
        <color rgb="FF63BE7B"/>
        <color rgb="FFFCFCFF"/>
        <color rgb="FFF8696B"/>
      </colorScale>
    </cfRule>
  </conditionalFormatting>
  <conditionalFormatting sqref="W10">
    <cfRule type="colorScale" priority="5816">
      <colorScale>
        <cfvo type="min"/>
        <cfvo type="percentile" val="50"/>
        <cfvo type="max"/>
        <color rgb="FF63BE7B"/>
        <color rgb="FFFCFCFF"/>
        <color rgb="FFF8696B"/>
      </colorScale>
    </cfRule>
  </conditionalFormatting>
  <conditionalFormatting sqref="W10">
    <cfRule type="colorScale" priority="5981">
      <colorScale>
        <cfvo type="min"/>
        <cfvo type="percentile" val="50"/>
        <cfvo type="max"/>
        <color rgb="FF63BE7B"/>
        <color rgb="FFFCFCFF"/>
        <color rgb="FFF8696B"/>
      </colorScale>
    </cfRule>
  </conditionalFormatting>
  <conditionalFormatting sqref="W10">
    <cfRule type="colorScale" priority="5800">
      <colorScale>
        <cfvo type="min"/>
        <cfvo type="percentile" val="50"/>
        <cfvo type="max"/>
        <color rgb="FF63BE7B"/>
        <color rgb="FFFCFCFF"/>
        <color rgb="FFF8696B"/>
      </colorScale>
    </cfRule>
  </conditionalFormatting>
  <conditionalFormatting sqref="U10 W10">
    <cfRule type="colorScale" priority="5851">
      <colorScale>
        <cfvo type="min"/>
        <cfvo type="max"/>
        <color rgb="FFFFEF9C"/>
        <color rgb="FF63BE7B"/>
      </colorScale>
    </cfRule>
    <cfRule type="colorScale" priority="5852">
      <colorScale>
        <cfvo type="min"/>
        <cfvo type="percentile" val="50"/>
        <cfvo type="max"/>
        <color rgb="FFF8696B"/>
        <color rgb="FFFFEB84"/>
        <color rgb="FF63BE7B"/>
      </colorScale>
    </cfRule>
    <cfRule type="colorScale" priority="5894">
      <colorScale>
        <cfvo type="min"/>
        <cfvo type="max"/>
        <color rgb="FFFFEF9C"/>
        <color rgb="FF63BE7B"/>
      </colorScale>
    </cfRule>
    <cfRule type="colorScale" priority="5895">
      <colorScale>
        <cfvo type="min"/>
        <cfvo type="max"/>
        <color rgb="FFFFEF9C"/>
        <color rgb="FF63BE7B"/>
      </colorScale>
    </cfRule>
    <cfRule type="colorScale" priority="5896">
      <colorScale>
        <cfvo type="min"/>
        <cfvo type="max"/>
        <color rgb="FFFFEF9C"/>
        <color rgb="FF63BE7B"/>
      </colorScale>
    </cfRule>
  </conditionalFormatting>
  <conditionalFormatting sqref="D10">
    <cfRule type="colorScale" priority="5798">
      <colorScale>
        <cfvo type="min"/>
        <cfvo type="percentile" val="50"/>
        <cfvo type="max"/>
        <color rgb="FFF8696B"/>
        <color rgb="FFFCFCFF"/>
        <color rgb="FF63BE7B"/>
      </colorScale>
    </cfRule>
  </conditionalFormatting>
  <conditionalFormatting sqref="G10">
    <cfRule type="colorScale" priority="5797">
      <colorScale>
        <cfvo type="min"/>
        <cfvo type="max"/>
        <color rgb="FFFCFCFF"/>
        <color rgb="FF63BE7B"/>
      </colorScale>
    </cfRule>
  </conditionalFormatting>
  <conditionalFormatting sqref="J10">
    <cfRule type="colorScale" priority="5796">
      <colorScale>
        <cfvo type="min"/>
        <cfvo type="max"/>
        <color rgb="FFFCFCFF"/>
        <color rgb="FF63BE7B"/>
      </colorScale>
    </cfRule>
  </conditionalFormatting>
  <conditionalFormatting sqref="M10">
    <cfRule type="colorScale" priority="5795">
      <colorScale>
        <cfvo type="min"/>
        <cfvo type="max"/>
        <color rgb="FFFCFCFF"/>
        <color rgb="FF63BE7B"/>
      </colorScale>
    </cfRule>
  </conditionalFormatting>
  <conditionalFormatting sqref="N10">
    <cfRule type="colorScale" priority="5794">
      <colorScale>
        <cfvo type="min"/>
        <cfvo type="max"/>
        <color rgb="FFFCFCFF"/>
        <color rgb="FF63BE7B"/>
      </colorScale>
    </cfRule>
  </conditionalFormatting>
  <conditionalFormatting sqref="O10">
    <cfRule type="colorScale" priority="5793">
      <colorScale>
        <cfvo type="min"/>
        <cfvo type="percentile" val="50"/>
        <cfvo type="max"/>
        <color rgb="FF63BE7B"/>
        <color rgb="FFFCFCFF"/>
        <color rgb="FFF8696B"/>
      </colorScale>
    </cfRule>
  </conditionalFormatting>
  <conditionalFormatting sqref="P10">
    <cfRule type="colorScale" priority="5792">
      <colorScale>
        <cfvo type="min"/>
        <cfvo type="percentile" val="50"/>
        <cfvo type="max"/>
        <color rgb="FF63BE7B"/>
        <color rgb="FFFCFCFF"/>
        <color rgb="FFF8696B"/>
      </colorScale>
    </cfRule>
  </conditionalFormatting>
  <conditionalFormatting sqref="Q10">
    <cfRule type="colorScale" priority="5791">
      <colorScale>
        <cfvo type="min"/>
        <cfvo type="percentile" val="50"/>
        <cfvo type="max"/>
        <color rgb="FFF8696B"/>
        <color rgb="FFFCFCFF"/>
        <color rgb="FF63BE7B"/>
      </colorScale>
    </cfRule>
  </conditionalFormatting>
  <conditionalFormatting sqref="R10">
    <cfRule type="colorScale" priority="5790">
      <colorScale>
        <cfvo type="min"/>
        <cfvo type="max"/>
        <color rgb="FFFCFCFF"/>
        <color rgb="FF63BE7B"/>
      </colorScale>
    </cfRule>
  </conditionalFormatting>
  <conditionalFormatting sqref="S10">
    <cfRule type="colorScale" priority="5785">
      <colorScale>
        <cfvo type="min"/>
        <cfvo type="percentile" val="50"/>
        <cfvo type="max"/>
        <color rgb="FFF8696B"/>
        <color rgb="FFFCFCFF"/>
        <color rgb="FF63BE7B"/>
      </colorScale>
    </cfRule>
    <cfRule type="colorScale" priority="5789">
      <colorScale>
        <cfvo type="min"/>
        <cfvo type="max"/>
        <color rgb="FFFCFCFF"/>
        <color rgb="FF63BE7B"/>
      </colorScale>
    </cfRule>
  </conditionalFormatting>
  <conditionalFormatting sqref="T10">
    <cfRule type="colorScale" priority="5786">
      <colorScale>
        <cfvo type="min"/>
        <cfvo type="percentile" val="50"/>
        <cfvo type="max"/>
        <color rgb="FFF8696B"/>
        <color rgb="FFFCFCFF"/>
        <color rgb="FF63BE7B"/>
      </colorScale>
    </cfRule>
    <cfRule type="colorScale" priority="5788">
      <colorScale>
        <cfvo type="min"/>
        <cfvo type="max"/>
        <color rgb="FFFCFCFF"/>
        <color rgb="FF63BE7B"/>
      </colorScale>
    </cfRule>
  </conditionalFormatting>
  <conditionalFormatting sqref="U10">
    <cfRule type="colorScale" priority="5787">
      <colorScale>
        <cfvo type="min"/>
        <cfvo type="percentile" val="50"/>
        <cfvo type="max"/>
        <color rgb="FFF8696B"/>
        <color rgb="FFFCFCFF"/>
        <color rgb="FF63BE7B"/>
      </colorScale>
    </cfRule>
  </conditionalFormatting>
  <conditionalFormatting sqref="V10">
    <cfRule type="colorScale" priority="5784">
      <colorScale>
        <cfvo type="min"/>
        <cfvo type="percentile" val="50"/>
        <cfvo type="max"/>
        <color rgb="FF63BE7B"/>
        <color rgb="FFFCFCFF"/>
        <color rgb="FFF8696B"/>
      </colorScale>
    </cfRule>
  </conditionalFormatting>
  <conditionalFormatting sqref="W10">
    <cfRule type="colorScale" priority="5783">
      <colorScale>
        <cfvo type="min"/>
        <cfvo type="percentile" val="50"/>
        <cfvo type="max"/>
        <color rgb="FF63BE7B"/>
        <color rgb="FFFCFCFF"/>
        <color rgb="FFF8696B"/>
      </colorScale>
    </cfRule>
  </conditionalFormatting>
  <conditionalFormatting sqref="D10">
    <cfRule type="colorScale" priority="5782">
      <colorScale>
        <cfvo type="min"/>
        <cfvo type="percentile" val="50"/>
        <cfvo type="max"/>
        <color rgb="FFF8696B"/>
        <color rgb="FFFCFCFF"/>
        <color rgb="FF63BE7B"/>
      </colorScale>
    </cfRule>
  </conditionalFormatting>
  <conditionalFormatting sqref="G10">
    <cfRule type="colorScale" priority="5781">
      <colorScale>
        <cfvo type="min"/>
        <cfvo type="max"/>
        <color rgb="FFFCFCFF"/>
        <color rgb="FF63BE7B"/>
      </colorScale>
    </cfRule>
  </conditionalFormatting>
  <conditionalFormatting sqref="J10">
    <cfRule type="colorScale" priority="5780">
      <colorScale>
        <cfvo type="min"/>
        <cfvo type="max"/>
        <color rgb="FFFCFCFF"/>
        <color rgb="FF63BE7B"/>
      </colorScale>
    </cfRule>
  </conditionalFormatting>
  <conditionalFormatting sqref="M10">
    <cfRule type="colorScale" priority="5779">
      <colorScale>
        <cfvo type="min"/>
        <cfvo type="max"/>
        <color rgb="FFFCFCFF"/>
        <color rgb="FF63BE7B"/>
      </colorScale>
    </cfRule>
  </conditionalFormatting>
  <conditionalFormatting sqref="N10">
    <cfRule type="colorScale" priority="5778">
      <colorScale>
        <cfvo type="min"/>
        <cfvo type="max"/>
        <color rgb="FFFCFCFF"/>
        <color rgb="FF63BE7B"/>
      </colorScale>
    </cfRule>
  </conditionalFormatting>
  <conditionalFormatting sqref="O10">
    <cfRule type="colorScale" priority="5777">
      <colorScale>
        <cfvo type="min"/>
        <cfvo type="percentile" val="50"/>
        <cfvo type="max"/>
        <color rgb="FF63BE7B"/>
        <color rgb="FFFCFCFF"/>
        <color rgb="FFF8696B"/>
      </colorScale>
    </cfRule>
  </conditionalFormatting>
  <conditionalFormatting sqref="P10">
    <cfRule type="colorScale" priority="5776">
      <colorScale>
        <cfvo type="min"/>
        <cfvo type="percentile" val="50"/>
        <cfvo type="max"/>
        <color rgb="FF63BE7B"/>
        <color rgb="FFFCFCFF"/>
        <color rgb="FFF8696B"/>
      </colorScale>
    </cfRule>
  </conditionalFormatting>
  <conditionalFormatting sqref="Q10">
    <cfRule type="colorScale" priority="5775">
      <colorScale>
        <cfvo type="min"/>
        <cfvo type="percentile" val="50"/>
        <cfvo type="max"/>
        <color rgb="FFF8696B"/>
        <color rgb="FFFCFCFF"/>
        <color rgb="FF63BE7B"/>
      </colorScale>
    </cfRule>
  </conditionalFormatting>
  <conditionalFormatting sqref="R10">
    <cfRule type="colorScale" priority="5774">
      <colorScale>
        <cfvo type="min"/>
        <cfvo type="max"/>
        <color rgb="FFFCFCFF"/>
        <color rgb="FF63BE7B"/>
      </colorScale>
    </cfRule>
  </conditionalFormatting>
  <conditionalFormatting sqref="S10">
    <cfRule type="colorScale" priority="5773">
      <colorScale>
        <cfvo type="min"/>
        <cfvo type="percentile" val="50"/>
        <cfvo type="max"/>
        <color rgb="FFF8696B"/>
        <color rgb="FFFCFCFF"/>
        <color rgb="FF63BE7B"/>
      </colorScale>
    </cfRule>
  </conditionalFormatting>
  <conditionalFormatting sqref="T10">
    <cfRule type="colorScale" priority="5772">
      <colorScale>
        <cfvo type="min"/>
        <cfvo type="percentile" val="50"/>
        <cfvo type="max"/>
        <color rgb="FFF8696B"/>
        <color rgb="FFFCFCFF"/>
        <color rgb="FF63BE7B"/>
      </colorScale>
    </cfRule>
  </conditionalFormatting>
  <conditionalFormatting sqref="U10">
    <cfRule type="colorScale" priority="5771">
      <colorScale>
        <cfvo type="min"/>
        <cfvo type="percentile" val="50"/>
        <cfvo type="max"/>
        <color rgb="FFF8696B"/>
        <color rgb="FFFCFCFF"/>
        <color rgb="FF63BE7B"/>
      </colorScale>
    </cfRule>
  </conditionalFormatting>
  <conditionalFormatting sqref="V10">
    <cfRule type="colorScale" priority="5770">
      <colorScale>
        <cfvo type="min"/>
        <cfvo type="percentile" val="50"/>
        <cfvo type="max"/>
        <color rgb="FF63BE7B"/>
        <color rgb="FFFCFCFF"/>
        <color rgb="FFF8696B"/>
      </colorScale>
    </cfRule>
  </conditionalFormatting>
  <conditionalFormatting sqref="W10">
    <cfRule type="colorScale" priority="5769">
      <colorScale>
        <cfvo type="min"/>
        <cfvo type="percentile" val="50"/>
        <cfvo type="max"/>
        <color rgb="FF63BE7B"/>
        <color rgb="FFFCFCFF"/>
        <color rgb="FFF8696B"/>
      </colorScale>
    </cfRule>
  </conditionalFormatting>
  <conditionalFormatting sqref="D11">
    <cfRule type="colorScale" priority="3337">
      <colorScale>
        <cfvo type="min"/>
        <cfvo type="percentile" val="50"/>
        <cfvo type="max"/>
        <color rgb="FFF8696B"/>
        <color rgb="FFFCFCFF"/>
        <color rgb="FF63BE7B"/>
      </colorScale>
    </cfRule>
  </conditionalFormatting>
  <conditionalFormatting sqref="D11">
    <cfRule type="colorScale" priority="3336">
      <colorScale>
        <cfvo type="min"/>
        <cfvo type="percentile" val="50"/>
        <cfvo type="max"/>
        <color rgb="FFF8696B"/>
        <color rgb="FFFCFCFF"/>
        <color rgb="FF63BE7B"/>
      </colorScale>
    </cfRule>
  </conditionalFormatting>
  <conditionalFormatting sqref="D11">
    <cfRule type="colorScale" priority="3335">
      <colorScale>
        <cfvo type="min"/>
        <cfvo type="percentile" val="50"/>
        <cfvo type="max"/>
        <color rgb="FFF8696B"/>
        <color rgb="FFFCFCFF"/>
        <color rgb="FF63BE7B"/>
      </colorScale>
    </cfRule>
  </conditionalFormatting>
  <conditionalFormatting sqref="D11">
    <cfRule type="colorScale" priority="3334">
      <colorScale>
        <cfvo type="min"/>
        <cfvo type="percentile" val="50"/>
        <cfvo type="max"/>
        <color rgb="FFF8696B"/>
        <color rgb="FFFCFCFF"/>
        <color rgb="FF63BE7B"/>
      </colorScale>
    </cfRule>
  </conditionalFormatting>
  <conditionalFormatting sqref="E11">
    <cfRule type="colorScale" priority="3332">
      <colorScale>
        <cfvo type="min"/>
        <cfvo type="max"/>
        <color rgb="FFFCFCFF"/>
        <color rgb="FF63BE7B"/>
      </colorScale>
    </cfRule>
    <cfRule type="colorScale" priority="3333">
      <colorScale>
        <cfvo type="min"/>
        <cfvo type="percentile" val="50"/>
        <cfvo type="max"/>
        <color rgb="FFF8696B"/>
        <color rgb="FFFCFCFF"/>
        <color rgb="FF63BE7B"/>
      </colorScale>
    </cfRule>
  </conditionalFormatting>
  <conditionalFormatting sqref="E11">
    <cfRule type="colorScale" priority="3329">
      <colorScale>
        <cfvo type="min"/>
        <cfvo type="percentile" val="50"/>
        <cfvo type="max"/>
        <color rgb="FFF8696B"/>
        <color rgb="FFFCFCFF"/>
        <color rgb="FF63BE7B"/>
      </colorScale>
    </cfRule>
    <cfRule type="colorScale" priority="3330">
      <colorScale>
        <cfvo type="min"/>
        <cfvo type="max"/>
        <color rgb="FFFCFCFF"/>
        <color rgb="FF63BE7B"/>
      </colorScale>
    </cfRule>
    <cfRule type="colorScale" priority="3331">
      <colorScale>
        <cfvo type="min"/>
        <cfvo type="percentile" val="50"/>
        <cfvo type="max"/>
        <color rgb="FFF8696B"/>
        <color rgb="FFFCFCFF"/>
        <color rgb="FF63BE7B"/>
      </colorScale>
    </cfRule>
  </conditionalFormatting>
  <conditionalFormatting sqref="E11">
    <cfRule type="colorScale" priority="3326">
      <colorScale>
        <cfvo type="min"/>
        <cfvo type="max"/>
        <color rgb="FFFCFCFF"/>
        <color rgb="FF63BE7B"/>
      </colorScale>
    </cfRule>
    <cfRule type="colorScale" priority="3327">
      <colorScale>
        <cfvo type="min"/>
        <cfvo type="max"/>
        <color rgb="FFFCFCFF"/>
        <color rgb="FF63BE7B"/>
      </colorScale>
    </cfRule>
    <cfRule type="colorScale" priority="3328">
      <colorScale>
        <cfvo type="min"/>
        <cfvo type="max"/>
        <color rgb="FFFCFCFF"/>
        <color rgb="FF63BE7B"/>
      </colorScale>
    </cfRule>
  </conditionalFormatting>
  <conditionalFormatting sqref="N11">
    <cfRule type="colorScale" priority="3322">
      <colorScale>
        <cfvo type="min"/>
        <cfvo type="max"/>
        <color rgb="FFFCFCFF"/>
        <color rgb="FF63BE7B"/>
      </colorScale>
    </cfRule>
    <cfRule type="colorScale" priority="3323">
      <colorScale>
        <cfvo type="min"/>
        <cfvo type="max"/>
        <color rgb="FFFCFCFF"/>
        <color rgb="FF63BE7B"/>
      </colorScale>
    </cfRule>
    <cfRule type="colorScale" priority="3324">
      <colorScale>
        <cfvo type="min"/>
        <cfvo type="percentile" val="50"/>
        <cfvo type="max"/>
        <color rgb="FFF8696B"/>
        <color rgb="FFFFEB84"/>
        <color rgb="FF63BE7B"/>
      </colorScale>
    </cfRule>
    <cfRule type="colorScale" priority="3325">
      <colorScale>
        <cfvo type="min"/>
        <cfvo type="max"/>
        <color rgb="FFFFEF9C"/>
        <color rgb="FF63BE7B"/>
      </colorScale>
    </cfRule>
  </conditionalFormatting>
  <conditionalFormatting sqref="N11">
    <cfRule type="colorScale" priority="3318">
      <colorScale>
        <cfvo type="min"/>
        <cfvo type="max"/>
        <color rgb="FFFCFCFF"/>
        <color rgb="FF63BE7B"/>
      </colorScale>
    </cfRule>
    <cfRule type="colorScale" priority="3319">
      <colorScale>
        <cfvo type="min"/>
        <cfvo type="max"/>
        <color rgb="FFFCFCFF"/>
        <color rgb="FF63BE7B"/>
      </colorScale>
    </cfRule>
    <cfRule type="colorScale" priority="3320">
      <colorScale>
        <cfvo type="min"/>
        <cfvo type="percentile" val="50"/>
        <cfvo type="max"/>
        <color rgb="FFF8696B"/>
        <color rgb="FFFFEB84"/>
        <color rgb="FF63BE7B"/>
      </colorScale>
    </cfRule>
    <cfRule type="colorScale" priority="3321">
      <colorScale>
        <cfvo type="min"/>
        <cfvo type="max"/>
        <color rgb="FFFFEF9C"/>
        <color rgb="FF63BE7B"/>
      </colorScale>
    </cfRule>
  </conditionalFormatting>
  <conditionalFormatting sqref="E11:N11">
    <cfRule type="colorScale" priority="3314">
      <colorScale>
        <cfvo type="min"/>
        <cfvo type="max"/>
        <color rgb="FFFCFCFF"/>
        <color rgb="FF63BE7B"/>
      </colorScale>
    </cfRule>
    <cfRule type="colorScale" priority="3315">
      <colorScale>
        <cfvo type="min"/>
        <cfvo type="max"/>
        <color rgb="FFFCFCFF"/>
        <color rgb="FF63BE7B"/>
      </colorScale>
    </cfRule>
    <cfRule type="colorScale" priority="3316">
      <colorScale>
        <cfvo type="min"/>
        <cfvo type="percentile" val="50"/>
        <cfvo type="max"/>
        <color rgb="FFF8696B"/>
        <color rgb="FFFFEB84"/>
        <color rgb="FF63BE7B"/>
      </colorScale>
    </cfRule>
    <cfRule type="colorScale" priority="3317">
      <colorScale>
        <cfvo type="min"/>
        <cfvo type="max"/>
        <color rgb="FFFFEF9C"/>
        <color rgb="FF63BE7B"/>
      </colorScale>
    </cfRule>
  </conditionalFormatting>
  <conditionalFormatting sqref="F11">
    <cfRule type="colorScale" priority="3313">
      <colorScale>
        <cfvo type="min"/>
        <cfvo type="max"/>
        <color rgb="FFFCFCFF"/>
        <color rgb="FF63BE7B"/>
      </colorScale>
    </cfRule>
  </conditionalFormatting>
  <conditionalFormatting sqref="F11">
    <cfRule type="colorScale" priority="3309">
      <colorScale>
        <cfvo type="min"/>
        <cfvo type="max"/>
        <color rgb="FFFCFCFF"/>
        <color rgb="FF63BE7B"/>
      </colorScale>
    </cfRule>
    <cfRule type="colorScale" priority="3310">
      <colorScale>
        <cfvo type="min"/>
        <cfvo type="percentile" val="50"/>
        <cfvo type="max"/>
        <color rgb="FFF8696B"/>
        <color rgb="FFFCFCFF"/>
        <color rgb="FF63BE7B"/>
      </colorScale>
    </cfRule>
    <cfRule type="colorScale" priority="3311">
      <colorScale>
        <cfvo type="min"/>
        <cfvo type="max"/>
        <color rgb="FFFCFCFF"/>
        <color rgb="FF63BE7B"/>
      </colorScale>
    </cfRule>
    <cfRule type="colorScale" priority="3312">
      <colorScale>
        <cfvo type="min"/>
        <cfvo type="percentile" val="50"/>
        <cfvo type="max"/>
        <color rgb="FFF8696B"/>
        <color rgb="FFFCFCFF"/>
        <color rgb="FF63BE7B"/>
      </colorScale>
    </cfRule>
  </conditionalFormatting>
  <conditionalFormatting sqref="F11">
    <cfRule type="colorScale" priority="3306">
      <colorScale>
        <cfvo type="min"/>
        <cfvo type="max"/>
        <color rgb="FFFCFCFF"/>
        <color rgb="FF63BE7B"/>
      </colorScale>
    </cfRule>
    <cfRule type="colorScale" priority="3307">
      <colorScale>
        <cfvo type="min"/>
        <cfvo type="max"/>
        <color rgb="FFFCFCFF"/>
        <color rgb="FF63BE7B"/>
      </colorScale>
    </cfRule>
    <cfRule type="colorScale" priority="3308">
      <colorScale>
        <cfvo type="min"/>
        <cfvo type="max"/>
        <color rgb="FFFCFCFF"/>
        <color rgb="FF63BE7B"/>
      </colorScale>
    </cfRule>
  </conditionalFormatting>
  <conditionalFormatting sqref="G11">
    <cfRule type="colorScale" priority="3304">
      <colorScale>
        <cfvo type="min"/>
        <cfvo type="percentile" val="50"/>
        <cfvo type="max"/>
        <color rgb="FFF8696B"/>
        <color rgb="FFFCFCFF"/>
        <color rgb="FF63BE7B"/>
      </colorScale>
    </cfRule>
    <cfRule type="colorScale" priority="3305">
      <colorScale>
        <cfvo type="min"/>
        <cfvo type="max"/>
        <color rgb="FFFCFCFF"/>
        <color rgb="FF63BE7B"/>
      </colorScale>
    </cfRule>
  </conditionalFormatting>
  <conditionalFormatting sqref="G11">
    <cfRule type="colorScale" priority="3301">
      <colorScale>
        <cfvo type="min"/>
        <cfvo type="percentile" val="50"/>
        <cfvo type="max"/>
        <color rgb="FFF8696B"/>
        <color rgb="FFFCFCFF"/>
        <color rgb="FF63BE7B"/>
      </colorScale>
    </cfRule>
    <cfRule type="colorScale" priority="3302">
      <colorScale>
        <cfvo type="min"/>
        <cfvo type="max"/>
        <color rgb="FFFCFCFF"/>
        <color rgb="FF63BE7B"/>
      </colorScale>
    </cfRule>
    <cfRule type="colorScale" priority="3303">
      <colorScale>
        <cfvo type="min"/>
        <cfvo type="percentile" val="50"/>
        <cfvo type="max"/>
        <color rgb="FFF8696B"/>
        <color rgb="FFFCFCFF"/>
        <color rgb="FF63BE7B"/>
      </colorScale>
    </cfRule>
  </conditionalFormatting>
  <conditionalFormatting sqref="G11">
    <cfRule type="colorScale" priority="3300">
      <colorScale>
        <cfvo type="min"/>
        <cfvo type="max"/>
        <color rgb="FFFCFCFF"/>
        <color rgb="FF63BE7B"/>
      </colorScale>
    </cfRule>
  </conditionalFormatting>
  <conditionalFormatting sqref="G11">
    <cfRule type="colorScale" priority="3297">
      <colorScale>
        <cfvo type="min"/>
        <cfvo type="max"/>
        <color rgb="FFFCFCFF"/>
        <color rgb="FF63BE7B"/>
      </colorScale>
    </cfRule>
    <cfRule type="colorScale" priority="3298">
      <colorScale>
        <cfvo type="min"/>
        <cfvo type="max"/>
        <color rgb="FFFCFCFF"/>
        <color rgb="FF63BE7B"/>
      </colorScale>
    </cfRule>
    <cfRule type="colorScale" priority="3299">
      <colorScale>
        <cfvo type="min"/>
        <cfvo type="max"/>
        <color rgb="FFFCFCFF"/>
        <color rgb="FF63BE7B"/>
      </colorScale>
    </cfRule>
  </conditionalFormatting>
  <conditionalFormatting sqref="H11">
    <cfRule type="colorScale" priority="3296">
      <colorScale>
        <cfvo type="min"/>
        <cfvo type="percentile" val="50"/>
        <cfvo type="max"/>
        <color rgb="FFF8696B"/>
        <color rgb="FFFCFCFF"/>
        <color rgb="FF5A8AC6"/>
      </colorScale>
    </cfRule>
  </conditionalFormatting>
  <conditionalFormatting sqref="H11">
    <cfRule type="colorScale" priority="3295">
      <colorScale>
        <cfvo type="min"/>
        <cfvo type="max"/>
        <color rgb="FFFCFCFF"/>
        <color rgb="FF63BE7B"/>
      </colorScale>
    </cfRule>
  </conditionalFormatting>
  <conditionalFormatting sqref="H11">
    <cfRule type="colorScale" priority="3292">
      <colorScale>
        <cfvo type="min"/>
        <cfvo type="percentile" val="50"/>
        <cfvo type="max"/>
        <color rgb="FFF8696B"/>
        <color rgb="FFFCFCFF"/>
        <color rgb="FF63BE7B"/>
      </colorScale>
    </cfRule>
    <cfRule type="colorScale" priority="3293">
      <colorScale>
        <cfvo type="min"/>
        <cfvo type="max"/>
        <color rgb="FFFCFCFF"/>
        <color rgb="FF63BE7B"/>
      </colorScale>
    </cfRule>
    <cfRule type="colorScale" priority="3294">
      <colorScale>
        <cfvo type="min"/>
        <cfvo type="percentile" val="50"/>
        <cfvo type="max"/>
        <color rgb="FFF8696B"/>
        <color rgb="FFFCFCFF"/>
        <color rgb="FF63BE7B"/>
      </colorScale>
    </cfRule>
  </conditionalFormatting>
  <conditionalFormatting sqref="H11">
    <cfRule type="colorScale" priority="3287">
      <colorScale>
        <cfvo type="min"/>
        <cfvo type="percentile" val="50"/>
        <cfvo type="max"/>
        <color rgb="FFF8696B"/>
        <color rgb="FFFCFCFF"/>
        <color rgb="FF63BE7B"/>
      </colorScale>
    </cfRule>
    <cfRule type="colorScale" priority="3288">
      <colorScale>
        <cfvo type="min"/>
        <cfvo type="max"/>
        <color rgb="FFFCFCFF"/>
        <color rgb="FF63BE7B"/>
      </colorScale>
    </cfRule>
    <cfRule type="colorScale" priority="3289">
      <colorScale>
        <cfvo type="min"/>
        <cfvo type="percentile" val="50"/>
        <cfvo type="max"/>
        <color rgb="FFF8696B"/>
        <color rgb="FFFCFCFF"/>
        <color rgb="FF63BE7B"/>
      </colorScale>
    </cfRule>
    <cfRule type="colorScale" priority="3290">
      <colorScale>
        <cfvo type="min"/>
        <cfvo type="max"/>
        <color rgb="FFFCFCFF"/>
        <color rgb="FF63BE7B"/>
      </colorScale>
    </cfRule>
    <cfRule type="colorScale" priority="3291">
      <colorScale>
        <cfvo type="min"/>
        <cfvo type="percentile" val="50"/>
        <cfvo type="max"/>
        <color rgb="FFF8696B"/>
        <color rgb="FFFCFCFF"/>
        <color rgb="FF63BE7B"/>
      </colorScale>
    </cfRule>
  </conditionalFormatting>
  <conditionalFormatting sqref="I11">
    <cfRule type="colorScale" priority="3286">
      <colorScale>
        <cfvo type="min"/>
        <cfvo type="max"/>
        <color rgb="FFFCFCFF"/>
        <color rgb="FF63BE7B"/>
      </colorScale>
    </cfRule>
  </conditionalFormatting>
  <conditionalFormatting sqref="I11">
    <cfRule type="colorScale" priority="3283">
      <colorScale>
        <cfvo type="min"/>
        <cfvo type="percentile" val="50"/>
        <cfvo type="max"/>
        <color rgb="FFF8696B"/>
        <color rgb="FFFCFCFF"/>
        <color rgb="FF63BE7B"/>
      </colorScale>
    </cfRule>
    <cfRule type="colorScale" priority="3284">
      <colorScale>
        <cfvo type="min"/>
        <cfvo type="max"/>
        <color rgb="FFFCFCFF"/>
        <color rgb="FF63BE7B"/>
      </colorScale>
    </cfRule>
    <cfRule type="colorScale" priority="3285">
      <colorScale>
        <cfvo type="min"/>
        <cfvo type="percentile" val="50"/>
        <cfvo type="max"/>
        <color rgb="FFF8696B"/>
        <color rgb="FFFCFCFF"/>
        <color rgb="FF63BE7B"/>
      </colorScale>
    </cfRule>
  </conditionalFormatting>
  <conditionalFormatting sqref="N11">
    <cfRule type="colorScale" priority="3281">
      <colorScale>
        <cfvo type="min"/>
        <cfvo type="max"/>
        <color rgb="FFFCFCFF"/>
        <color rgb="FF63BE7B"/>
      </colorScale>
    </cfRule>
    <cfRule type="colorScale" priority="3282">
      <colorScale>
        <cfvo type="min"/>
        <cfvo type="percentile" val="50"/>
        <cfvo type="max"/>
        <color rgb="FFF8696B"/>
        <color rgb="FFFCFCFF"/>
        <color rgb="FF63BE7B"/>
      </colorScale>
    </cfRule>
  </conditionalFormatting>
  <conditionalFormatting sqref="N11">
    <cfRule type="colorScale" priority="3275">
      <colorScale>
        <cfvo type="min"/>
        <cfvo type="percentile" val="50"/>
        <cfvo type="max"/>
        <color rgb="FFF8696B"/>
        <color rgb="FFFCFCFF"/>
        <color rgb="FF63BE7B"/>
      </colorScale>
    </cfRule>
    <cfRule type="colorScale" priority="3276">
      <colorScale>
        <cfvo type="min"/>
        <cfvo type="percentile" val="50"/>
        <cfvo type="max"/>
        <color rgb="FFF8696B"/>
        <color rgb="FFFCFCFF"/>
        <color rgb="FF5A8AC6"/>
      </colorScale>
    </cfRule>
    <cfRule type="colorScale" priority="3277">
      <colorScale>
        <cfvo type="min"/>
        <cfvo type="percentile" val="50"/>
        <cfvo type="max"/>
        <color rgb="FFF8696B"/>
        <color rgb="FFFCFCFF"/>
        <color rgb="FF63BE7B"/>
      </colorScale>
    </cfRule>
    <cfRule type="colorScale" priority="3278">
      <colorScale>
        <cfvo type="min"/>
        <cfvo type="percentile" val="50"/>
        <cfvo type="max"/>
        <color rgb="FFF8696B"/>
        <color rgb="FFFCFCFF"/>
        <color rgb="FF63BE7B"/>
      </colorScale>
    </cfRule>
    <cfRule type="colorScale" priority="3279">
      <colorScale>
        <cfvo type="min"/>
        <cfvo type="max"/>
        <color rgb="FFFCFCFF"/>
        <color rgb="FF63BE7B"/>
      </colorScale>
    </cfRule>
    <cfRule type="colorScale" priority="3280">
      <colorScale>
        <cfvo type="min"/>
        <cfvo type="percentile" val="50"/>
        <cfvo type="max"/>
        <color rgb="FFF8696B"/>
        <color rgb="FFFCFCFF"/>
        <color rgb="FF63BE7B"/>
      </colorScale>
    </cfRule>
  </conditionalFormatting>
  <conditionalFormatting sqref="I11:J11 N11">
    <cfRule type="colorScale" priority="3273">
      <colorScale>
        <cfvo type="min"/>
        <cfvo type="percentile" val="50"/>
        <cfvo type="max"/>
        <color rgb="FFF8696B"/>
        <color rgb="FFFCFCFF"/>
        <color rgb="FF63BE7B"/>
      </colorScale>
    </cfRule>
    <cfRule type="colorScale" priority="3274">
      <colorScale>
        <cfvo type="min"/>
        <cfvo type="max"/>
        <color rgb="FFFCFCFF"/>
        <color rgb="FF63BE7B"/>
      </colorScale>
    </cfRule>
  </conditionalFormatting>
  <conditionalFormatting sqref="I11:J11 N11">
    <cfRule type="colorScale" priority="3265">
      <colorScale>
        <cfvo type="min"/>
        <cfvo type="percentile" val="50"/>
        <cfvo type="max"/>
        <color rgb="FFF8696B"/>
        <color rgb="FFFCFCFF"/>
        <color rgb="FF63BE7B"/>
      </colorScale>
    </cfRule>
    <cfRule type="colorScale" priority="3266">
      <colorScale>
        <cfvo type="min"/>
        <cfvo type="max"/>
        <color rgb="FFFCFCFF"/>
        <color rgb="FF63BE7B"/>
      </colorScale>
    </cfRule>
    <cfRule type="colorScale" priority="3267">
      <colorScale>
        <cfvo type="min"/>
        <cfvo type="percentile" val="50"/>
        <cfvo type="max"/>
        <color rgb="FFF8696B"/>
        <color rgb="FFFCFCFF"/>
        <color rgb="FF63BE7B"/>
      </colorScale>
    </cfRule>
    <cfRule type="colorScale" priority="3268">
      <colorScale>
        <cfvo type="min"/>
        <cfvo type="percentile" val="50"/>
        <cfvo type="max"/>
        <color rgb="FFF8696B"/>
        <color rgb="FFFCFCFF"/>
        <color rgb="FF5A8AC6"/>
      </colorScale>
    </cfRule>
    <cfRule type="colorScale" priority="3269">
      <colorScale>
        <cfvo type="min"/>
        <cfvo type="percentile" val="50"/>
        <cfvo type="max"/>
        <color rgb="FFF8696B"/>
        <color rgb="FFFCFCFF"/>
        <color rgb="FF63BE7B"/>
      </colorScale>
    </cfRule>
    <cfRule type="colorScale" priority="3270">
      <colorScale>
        <cfvo type="min"/>
        <cfvo type="percentile" val="50"/>
        <cfvo type="max"/>
        <color rgb="FFF8696B"/>
        <color rgb="FFFCFCFF"/>
        <color rgb="FF63BE7B"/>
      </colorScale>
    </cfRule>
    <cfRule type="colorScale" priority="3271">
      <colorScale>
        <cfvo type="min"/>
        <cfvo type="max"/>
        <color rgb="FFFCFCFF"/>
        <color rgb="FF63BE7B"/>
      </colorScale>
    </cfRule>
    <cfRule type="colorScale" priority="3272">
      <colorScale>
        <cfvo type="min"/>
        <cfvo type="percentile" val="50"/>
        <cfvo type="max"/>
        <color rgb="FFF8696B"/>
        <color rgb="FFFCFCFF"/>
        <color rgb="FF63BE7B"/>
      </colorScale>
    </cfRule>
  </conditionalFormatting>
  <conditionalFormatting sqref="J11">
    <cfRule type="colorScale" priority="3263">
      <colorScale>
        <cfvo type="min"/>
        <cfvo type="percentile" val="50"/>
        <cfvo type="max"/>
        <color rgb="FFF8696B"/>
        <color rgb="FFFCFCFF"/>
        <color rgb="FF63BE7B"/>
      </colorScale>
    </cfRule>
    <cfRule type="colorScale" priority="3264">
      <colorScale>
        <cfvo type="min"/>
        <cfvo type="max"/>
        <color rgb="FFFCFCFF"/>
        <color rgb="FF63BE7B"/>
      </colorScale>
    </cfRule>
  </conditionalFormatting>
  <conditionalFormatting sqref="J11">
    <cfRule type="colorScale" priority="3260">
      <colorScale>
        <cfvo type="min"/>
        <cfvo type="percentile" val="50"/>
        <cfvo type="max"/>
        <color rgb="FFF8696B"/>
        <color rgb="FFFCFCFF"/>
        <color rgb="FF63BE7B"/>
      </colorScale>
    </cfRule>
    <cfRule type="colorScale" priority="3261">
      <colorScale>
        <cfvo type="min"/>
        <cfvo type="max"/>
        <color rgb="FFFCFCFF"/>
        <color rgb="FF63BE7B"/>
      </colorScale>
    </cfRule>
    <cfRule type="colorScale" priority="3262">
      <colorScale>
        <cfvo type="min"/>
        <cfvo type="percentile" val="50"/>
        <cfvo type="max"/>
        <color rgb="FFF8696B"/>
        <color rgb="FFFCFCFF"/>
        <color rgb="FF63BE7B"/>
      </colorScale>
    </cfRule>
  </conditionalFormatting>
  <conditionalFormatting sqref="N11 J11">
    <cfRule type="colorScale" priority="3259">
      <colorScale>
        <cfvo type="min"/>
        <cfvo type="percentile" val="50"/>
        <cfvo type="max"/>
        <color rgb="FFF8696B"/>
        <color rgb="FFFCFCFF"/>
        <color rgb="FF63BE7B"/>
      </colorScale>
    </cfRule>
  </conditionalFormatting>
  <conditionalFormatting sqref="J11">
    <cfRule type="colorScale" priority="3258">
      <colorScale>
        <cfvo type="min"/>
        <cfvo type="max"/>
        <color rgb="FFFCFCFF"/>
        <color rgb="FF63BE7B"/>
      </colorScale>
    </cfRule>
  </conditionalFormatting>
  <conditionalFormatting sqref="K11">
    <cfRule type="colorScale" priority="3257">
      <colorScale>
        <cfvo type="min"/>
        <cfvo type="max"/>
        <color rgb="FFFCFCFF"/>
        <color rgb="FF63BE7B"/>
      </colorScale>
    </cfRule>
  </conditionalFormatting>
  <conditionalFormatting sqref="K11">
    <cfRule type="colorScale" priority="3256">
      <colorScale>
        <cfvo type="min"/>
        <cfvo type="percentile" val="50"/>
        <cfvo type="max"/>
        <color rgb="FFF8696B"/>
        <color rgb="FFFCFCFF"/>
        <color rgb="FF63BE7B"/>
      </colorScale>
    </cfRule>
  </conditionalFormatting>
  <conditionalFormatting sqref="K11:L11">
    <cfRule type="colorScale" priority="3251">
      <colorScale>
        <cfvo type="min"/>
        <cfvo type="max"/>
        <color rgb="FFFCFCFF"/>
        <color rgb="FF63BE7B"/>
      </colorScale>
    </cfRule>
    <cfRule type="colorScale" priority="3252">
      <colorScale>
        <cfvo type="min"/>
        <cfvo type="max"/>
        <color rgb="FFFCFCFF"/>
        <color rgb="FF63BE7B"/>
      </colorScale>
    </cfRule>
    <cfRule type="colorScale" priority="3253">
      <colorScale>
        <cfvo type="min"/>
        <cfvo type="max"/>
        <color rgb="FFFCFCFF"/>
        <color rgb="FF63BE7B"/>
      </colorScale>
    </cfRule>
    <cfRule type="colorScale" priority="3254">
      <colorScale>
        <cfvo type="min"/>
        <cfvo type="percentile" val="50"/>
        <cfvo type="max"/>
        <color rgb="FFF8696B"/>
        <color rgb="FFFCFCFF"/>
        <color rgb="FF63BE7B"/>
      </colorScale>
    </cfRule>
    <cfRule type="colorScale" priority="3255">
      <colorScale>
        <cfvo type="min"/>
        <cfvo type="max"/>
        <color rgb="FFFCFCFF"/>
        <color rgb="FF63BE7B"/>
      </colorScale>
    </cfRule>
  </conditionalFormatting>
  <conditionalFormatting sqref="L11">
    <cfRule type="colorScale" priority="3250">
      <colorScale>
        <cfvo type="min"/>
        <cfvo type="max"/>
        <color rgb="FFFCFCFF"/>
        <color rgb="FF63BE7B"/>
      </colorScale>
    </cfRule>
  </conditionalFormatting>
  <conditionalFormatting sqref="L11">
    <cfRule type="colorScale" priority="3249">
      <colorScale>
        <cfvo type="min"/>
        <cfvo type="percentile" val="50"/>
        <cfvo type="max"/>
        <color rgb="FFF8696B"/>
        <color rgb="FFFCFCFF"/>
        <color rgb="FF63BE7B"/>
      </colorScale>
    </cfRule>
  </conditionalFormatting>
  <conditionalFormatting sqref="M11">
    <cfRule type="colorScale" priority="3248">
      <colorScale>
        <cfvo type="min"/>
        <cfvo type="percentile" val="50"/>
        <cfvo type="max"/>
        <color rgb="FFF8696B"/>
        <color rgb="FFFCFCFF"/>
        <color rgb="FF63BE7B"/>
      </colorScale>
    </cfRule>
  </conditionalFormatting>
  <conditionalFormatting sqref="M11">
    <cfRule type="colorScale" priority="3245">
      <colorScale>
        <cfvo type="min"/>
        <cfvo type="percentile" val="50"/>
        <cfvo type="max"/>
        <color rgb="FFF8696B"/>
        <color rgb="FFFCFCFF"/>
        <color rgb="FF63BE7B"/>
      </colorScale>
    </cfRule>
    <cfRule type="colorScale" priority="3246">
      <colorScale>
        <cfvo type="min"/>
        <cfvo type="max"/>
        <color rgb="FFFCFCFF"/>
        <color rgb="FF63BE7B"/>
      </colorScale>
    </cfRule>
    <cfRule type="colorScale" priority="3247">
      <colorScale>
        <cfvo type="min"/>
        <cfvo type="percentile" val="50"/>
        <cfvo type="max"/>
        <color rgb="FFF8696B"/>
        <color rgb="FFFCFCFF"/>
        <color rgb="FF63BE7B"/>
      </colorScale>
    </cfRule>
  </conditionalFormatting>
  <conditionalFormatting sqref="M11">
    <cfRule type="colorScale" priority="3244">
      <colorScale>
        <cfvo type="min"/>
        <cfvo type="max"/>
        <color rgb="FFFCFCFF"/>
        <color rgb="FF63BE7B"/>
      </colorScale>
    </cfRule>
  </conditionalFormatting>
  <conditionalFormatting sqref="M11">
    <cfRule type="colorScale" priority="3241">
      <colorScale>
        <cfvo type="min"/>
        <cfvo type="max"/>
        <color rgb="FFFCFCFF"/>
        <color rgb="FF63BE7B"/>
      </colorScale>
    </cfRule>
    <cfRule type="colorScale" priority="3242">
      <colorScale>
        <cfvo type="min"/>
        <cfvo type="max"/>
        <color rgb="FFFCFCFF"/>
        <color rgb="FF63BE7B"/>
      </colorScale>
    </cfRule>
    <cfRule type="colorScale" priority="3243">
      <colorScale>
        <cfvo type="min"/>
        <cfvo type="max"/>
        <color rgb="FFFCFCFF"/>
        <color rgb="FF63BE7B"/>
      </colorScale>
    </cfRule>
  </conditionalFormatting>
  <conditionalFormatting sqref="N11">
    <cfRule type="colorScale" priority="3232">
      <colorScale>
        <cfvo type="min"/>
        <cfvo type="max"/>
        <color rgb="FFFCFCFF"/>
        <color rgb="FF63BE7B"/>
      </colorScale>
    </cfRule>
    <cfRule type="colorScale" priority="3233">
      <colorScale>
        <cfvo type="min"/>
        <cfvo type="max"/>
        <color rgb="FFFCFCFF"/>
        <color rgb="FF63BE7B"/>
      </colorScale>
    </cfRule>
    <cfRule type="colorScale" priority="3234">
      <colorScale>
        <cfvo type="min"/>
        <cfvo type="percentile" val="50"/>
        <cfvo type="max"/>
        <color rgb="FFF8696B"/>
        <color rgb="FFFFEB84"/>
        <color rgb="FF63BE7B"/>
      </colorScale>
    </cfRule>
    <cfRule type="colorScale" priority="3235">
      <colorScale>
        <cfvo type="min"/>
        <cfvo type="max"/>
        <color rgb="FFFFEF9C"/>
        <color rgb="FF63BE7B"/>
      </colorScale>
    </cfRule>
    <cfRule type="colorScale" priority="3236">
      <colorScale>
        <cfvo type="min"/>
        <cfvo type="max"/>
        <color rgb="FFFCFCFF"/>
        <color rgb="FF63BE7B"/>
      </colorScale>
    </cfRule>
    <cfRule type="colorScale" priority="3237">
      <colorScale>
        <cfvo type="min"/>
        <cfvo type="max"/>
        <color rgb="FFFCFCFF"/>
        <color rgb="FF63BE7B"/>
      </colorScale>
    </cfRule>
    <cfRule type="colorScale" priority="3238">
      <colorScale>
        <cfvo type="min"/>
        <cfvo type="max"/>
        <color rgb="FFFCFCFF"/>
        <color rgb="FF63BE7B"/>
      </colorScale>
    </cfRule>
    <cfRule type="colorScale" priority="3239">
      <colorScale>
        <cfvo type="min"/>
        <cfvo type="percentile" val="50"/>
        <cfvo type="max"/>
        <color rgb="FFF8696B"/>
        <color rgb="FFFFEB84"/>
        <color rgb="FF63BE7B"/>
      </colorScale>
    </cfRule>
    <cfRule type="colorScale" priority="3240">
      <colorScale>
        <cfvo type="min"/>
        <cfvo type="max"/>
        <color rgb="FFFFEF9C"/>
        <color rgb="FF63BE7B"/>
      </colorScale>
    </cfRule>
  </conditionalFormatting>
  <conditionalFormatting sqref="N11">
    <cfRule type="colorScale" priority="3231">
      <colorScale>
        <cfvo type="min"/>
        <cfvo type="max"/>
        <color rgb="FFFCFCFF"/>
        <color rgb="FF63BE7B"/>
      </colorScale>
    </cfRule>
  </conditionalFormatting>
  <conditionalFormatting sqref="O11">
    <cfRule type="colorScale" priority="3230">
      <colorScale>
        <cfvo type="min"/>
        <cfvo type="percentile" val="50"/>
        <cfvo type="max"/>
        <color rgb="FF63BE7B"/>
        <color rgb="FFFCFCFF"/>
        <color rgb="FFF8696B"/>
      </colorScale>
    </cfRule>
  </conditionalFormatting>
  <conditionalFormatting sqref="O11">
    <cfRule type="colorScale" priority="3229">
      <colorScale>
        <cfvo type="min"/>
        <cfvo type="percentile" val="50"/>
        <cfvo type="max"/>
        <color rgb="FF63BE7B"/>
        <color rgb="FFFCFCFF"/>
        <color rgb="FFF8696B"/>
      </colorScale>
    </cfRule>
  </conditionalFormatting>
  <conditionalFormatting sqref="O11">
    <cfRule type="colorScale" priority="3228">
      <colorScale>
        <cfvo type="min"/>
        <cfvo type="percentile" val="50"/>
        <cfvo type="max"/>
        <color rgb="FF63BE7B"/>
        <color rgb="FFFCFCFF"/>
        <color rgb="FFF8696B"/>
      </colorScale>
    </cfRule>
  </conditionalFormatting>
  <conditionalFormatting sqref="O11">
    <cfRule type="colorScale" priority="3224">
      <colorScale>
        <cfvo type="min"/>
        <cfvo type="percentile" val="50"/>
        <cfvo type="max"/>
        <color rgb="FF63BE7B"/>
        <color rgb="FFFCFCFF"/>
        <color rgb="FFF8696B"/>
      </colorScale>
    </cfRule>
    <cfRule type="colorScale" priority="3225">
      <colorScale>
        <cfvo type="min"/>
        <cfvo type="percentile" val="50"/>
        <cfvo type="max"/>
        <color rgb="FF63BE7B"/>
        <color rgb="FFFCFCFF"/>
        <color rgb="FFF8696B"/>
      </colorScale>
    </cfRule>
    <cfRule type="colorScale" priority="3226">
      <colorScale>
        <cfvo type="min"/>
        <cfvo type="percentile" val="50"/>
        <cfvo type="max"/>
        <color rgb="FF63BE7B"/>
        <color rgb="FFFCFCFF"/>
        <color rgb="FFF8696B"/>
      </colorScale>
    </cfRule>
    <cfRule type="colorScale" priority="3227">
      <colorScale>
        <cfvo type="min"/>
        <cfvo type="percentile" val="50"/>
        <cfvo type="max"/>
        <color rgb="FF63BE7B"/>
        <color rgb="FFFCFCFF"/>
        <color rgb="FFF8696B"/>
      </colorScale>
    </cfRule>
  </conditionalFormatting>
  <conditionalFormatting sqref="P11">
    <cfRule type="colorScale" priority="3223">
      <colorScale>
        <cfvo type="min"/>
        <cfvo type="percentile" val="50"/>
        <cfvo type="max"/>
        <color rgb="FF63BE7B"/>
        <color rgb="FFFCFCFF"/>
        <color rgb="FFF8696B"/>
      </colorScale>
    </cfRule>
  </conditionalFormatting>
  <conditionalFormatting sqref="P11">
    <cfRule type="colorScale" priority="3222">
      <colorScale>
        <cfvo type="min"/>
        <cfvo type="percentile" val="50"/>
        <cfvo type="max"/>
        <color rgb="FF63BE7B"/>
        <color rgb="FFFCFCFF"/>
        <color rgb="FFF8696B"/>
      </colorScale>
    </cfRule>
  </conditionalFormatting>
  <conditionalFormatting sqref="P11">
    <cfRule type="colorScale" priority="3221">
      <colorScale>
        <cfvo type="min"/>
        <cfvo type="percentile" val="50"/>
        <cfvo type="max"/>
        <color rgb="FF63BE7B"/>
        <color rgb="FFFCFCFF"/>
        <color rgb="FFF8696B"/>
      </colorScale>
    </cfRule>
  </conditionalFormatting>
  <conditionalFormatting sqref="P11">
    <cfRule type="colorScale" priority="3218">
      <colorScale>
        <cfvo type="min"/>
        <cfvo type="percentile" val="50"/>
        <cfvo type="max"/>
        <color rgb="FF63BE7B"/>
        <color rgb="FFFCFCFF"/>
        <color rgb="FFF8696B"/>
      </colorScale>
    </cfRule>
    <cfRule type="colorScale" priority="3219">
      <colorScale>
        <cfvo type="min"/>
        <cfvo type="percentile" val="50"/>
        <cfvo type="max"/>
        <color rgb="FF63BE7B"/>
        <color rgb="FFFCFCFF"/>
        <color rgb="FFF8696B"/>
      </colorScale>
    </cfRule>
    <cfRule type="colorScale" priority="3220">
      <colorScale>
        <cfvo type="min"/>
        <cfvo type="max"/>
        <color rgb="FFFCFCFF"/>
        <color rgb="FFF8696B"/>
      </colorScale>
    </cfRule>
  </conditionalFormatting>
  <conditionalFormatting sqref="Q11">
    <cfRule type="colorScale" priority="3217">
      <colorScale>
        <cfvo type="min"/>
        <cfvo type="percentile" val="50"/>
        <cfvo type="max"/>
        <color rgb="FFF8696B"/>
        <color rgb="FFFCFCFF"/>
        <color rgb="FF63BE7B"/>
      </colorScale>
    </cfRule>
  </conditionalFormatting>
  <conditionalFormatting sqref="Q11">
    <cfRule type="colorScale" priority="3216">
      <colorScale>
        <cfvo type="min"/>
        <cfvo type="percentile" val="50"/>
        <cfvo type="max"/>
        <color rgb="FFF8696B"/>
        <color rgb="FFFCFCFF"/>
        <color rgb="FF63BE7B"/>
      </colorScale>
    </cfRule>
  </conditionalFormatting>
  <conditionalFormatting sqref="Q11">
    <cfRule type="colorScale" priority="3215">
      <colorScale>
        <cfvo type="min"/>
        <cfvo type="percentile" val="50"/>
        <cfvo type="max"/>
        <color rgb="FFF8696B"/>
        <color rgb="FFFCFCFF"/>
        <color rgb="FF63BE7B"/>
      </colorScale>
    </cfRule>
  </conditionalFormatting>
  <conditionalFormatting sqref="Q11">
    <cfRule type="colorScale" priority="3208">
      <colorScale>
        <cfvo type="min"/>
        <cfvo type="percentile" val="50"/>
        <cfvo type="max"/>
        <color rgb="FFF8696B"/>
        <color rgb="FFFCFCFF"/>
        <color rgb="FF63BE7B"/>
      </colorScale>
    </cfRule>
    <cfRule type="colorScale" priority="3209">
      <colorScale>
        <cfvo type="min"/>
        <cfvo type="max"/>
        <color rgb="FFFFEF9C"/>
        <color rgb="FF63BE7B"/>
      </colorScale>
    </cfRule>
    <cfRule type="colorScale" priority="3210">
      <colorScale>
        <cfvo type="min"/>
        <cfvo type="max"/>
        <color rgb="FFFFEF9C"/>
        <color rgb="FF63BE7B"/>
      </colorScale>
    </cfRule>
    <cfRule type="colorScale" priority="3211">
      <colorScale>
        <cfvo type="min"/>
        <cfvo type="max"/>
        <color rgb="FFFFEF9C"/>
        <color rgb="FF63BE7B"/>
      </colorScale>
    </cfRule>
    <cfRule type="colorScale" priority="3212">
      <colorScale>
        <cfvo type="min"/>
        <cfvo type="max"/>
        <color rgb="FFFCFCFF"/>
        <color rgb="FF63BE7B"/>
      </colorScale>
    </cfRule>
    <cfRule type="colorScale" priority="3213">
      <colorScale>
        <cfvo type="min"/>
        <cfvo type="max"/>
        <color rgb="FFFCFCFF"/>
        <color rgb="FF63BE7B"/>
      </colorScale>
    </cfRule>
    <cfRule type="colorScale" priority="3214">
      <colorScale>
        <cfvo type="min"/>
        <cfvo type="percentile" val="50"/>
        <cfvo type="max"/>
        <color rgb="FFF8696B"/>
        <color rgb="FFFCFCFF"/>
        <color rgb="FF63BE7B"/>
      </colorScale>
    </cfRule>
  </conditionalFormatting>
  <conditionalFormatting sqref="Q11:U11 W11">
    <cfRule type="colorScale" priority="3207">
      <colorScale>
        <cfvo type="min"/>
        <cfvo type="max"/>
        <color rgb="FFFFEF9C"/>
        <color rgb="FF63BE7B"/>
      </colorScale>
    </cfRule>
  </conditionalFormatting>
  <conditionalFormatting sqref="R11">
    <cfRule type="colorScale" priority="3206">
      <colorScale>
        <cfvo type="min"/>
        <cfvo type="max"/>
        <color rgb="FFFCFCFF"/>
        <color rgb="FF63BE7B"/>
      </colorScale>
    </cfRule>
  </conditionalFormatting>
  <conditionalFormatting sqref="R11">
    <cfRule type="colorScale" priority="3205">
      <colorScale>
        <cfvo type="min"/>
        <cfvo type="max"/>
        <color rgb="FFFCFCFF"/>
        <color rgb="FF63BE7B"/>
      </colorScale>
    </cfRule>
  </conditionalFormatting>
  <conditionalFormatting sqref="R11:S11">
    <cfRule type="colorScale" priority="3198">
      <colorScale>
        <cfvo type="min"/>
        <cfvo type="percentile" val="50"/>
        <cfvo type="max"/>
        <color rgb="FFF8696B"/>
        <color rgb="FFFCFCFF"/>
        <color rgb="FF63BE7B"/>
      </colorScale>
    </cfRule>
    <cfRule type="colorScale" priority="3199">
      <colorScale>
        <cfvo type="min"/>
        <cfvo type="max"/>
        <color rgb="FFFCFCFF"/>
        <color rgb="FF63BE7B"/>
      </colorScale>
    </cfRule>
    <cfRule type="colorScale" priority="3200">
      <colorScale>
        <cfvo type="min"/>
        <cfvo type="max"/>
        <color rgb="FFFFEF9C"/>
        <color rgb="FF63BE7B"/>
      </colorScale>
    </cfRule>
    <cfRule type="colorScale" priority="3201">
      <colorScale>
        <cfvo type="min"/>
        <cfvo type="max"/>
        <color rgb="FFFFEF9C"/>
        <color rgb="FF63BE7B"/>
      </colorScale>
    </cfRule>
    <cfRule type="colorScale" priority="3202">
      <colorScale>
        <cfvo type="min"/>
        <cfvo type="max"/>
        <color rgb="FFFCFCFF"/>
        <color rgb="FF63BE7B"/>
      </colorScale>
    </cfRule>
    <cfRule type="colorScale" priority="3203">
      <colorScale>
        <cfvo type="min"/>
        <cfvo type="percentile" val="50"/>
        <cfvo type="max"/>
        <color rgb="FFF8696B"/>
        <color rgb="FFFCFCFF"/>
        <color rgb="FF63BE7B"/>
      </colorScale>
    </cfRule>
    <cfRule type="colorScale" priority="3204">
      <colorScale>
        <cfvo type="min"/>
        <cfvo type="max"/>
        <color rgb="FFFCFCFF"/>
        <color rgb="FF63BE7B"/>
      </colorScale>
    </cfRule>
  </conditionalFormatting>
  <conditionalFormatting sqref="S11">
    <cfRule type="colorScale" priority="3197">
      <colorScale>
        <cfvo type="min"/>
        <cfvo type="max"/>
        <color rgb="FFFCFCFF"/>
        <color rgb="FF63BE7B"/>
      </colorScale>
    </cfRule>
  </conditionalFormatting>
  <conditionalFormatting sqref="S11">
    <cfRule type="colorScale" priority="3196">
      <colorScale>
        <cfvo type="min"/>
        <cfvo type="max"/>
        <color rgb="FFFCFCFF"/>
        <color rgb="FF63BE7B"/>
      </colorScale>
    </cfRule>
  </conditionalFormatting>
  <conditionalFormatting sqref="T11">
    <cfRule type="colorScale" priority="3195">
      <colorScale>
        <cfvo type="min"/>
        <cfvo type="max"/>
        <color rgb="FFFCFCFF"/>
        <color rgb="FF63BE7B"/>
      </colorScale>
    </cfRule>
  </conditionalFormatting>
  <conditionalFormatting sqref="T11">
    <cfRule type="colorScale" priority="3193">
      <colorScale>
        <cfvo type="min"/>
        <cfvo type="percentile" val="50"/>
        <cfvo type="max"/>
        <color rgb="FFF8696B"/>
        <color rgb="FFFCFCFF"/>
        <color rgb="FF63BE7B"/>
      </colorScale>
    </cfRule>
    <cfRule type="colorScale" priority="3194">
      <colorScale>
        <cfvo type="min"/>
        <cfvo type="max"/>
        <color rgb="FFFCFCFF"/>
        <color rgb="FF63BE7B"/>
      </colorScale>
    </cfRule>
  </conditionalFormatting>
  <conditionalFormatting sqref="T11">
    <cfRule type="colorScale" priority="3192">
      <colorScale>
        <cfvo type="min"/>
        <cfvo type="max"/>
        <color rgb="FFFCFCFF"/>
        <color rgb="FF63BE7B"/>
      </colorScale>
    </cfRule>
  </conditionalFormatting>
  <conditionalFormatting sqref="T11">
    <cfRule type="colorScale" priority="3186">
      <colorScale>
        <cfvo type="min"/>
        <cfvo type="percentile" val="50"/>
        <cfvo type="max"/>
        <color rgb="FFF8696B"/>
        <color rgb="FFFCFCFF"/>
        <color rgb="FF63BE7B"/>
      </colorScale>
    </cfRule>
    <cfRule type="colorScale" priority="3187">
      <colorScale>
        <cfvo type="min"/>
        <cfvo type="max"/>
        <color rgb="FFFCFCFF"/>
        <color rgb="FF63BE7B"/>
      </colorScale>
    </cfRule>
    <cfRule type="colorScale" priority="3188">
      <colorScale>
        <cfvo type="min"/>
        <cfvo type="max"/>
        <color rgb="FFFFEF9C"/>
        <color rgb="FF63BE7B"/>
      </colorScale>
    </cfRule>
    <cfRule type="colorScale" priority="3189">
      <colorScale>
        <cfvo type="min"/>
        <cfvo type="max"/>
        <color rgb="FFFFEF9C"/>
        <color rgb="FF63BE7B"/>
      </colorScale>
    </cfRule>
    <cfRule type="colorScale" priority="3190">
      <colorScale>
        <cfvo type="min"/>
        <cfvo type="max"/>
        <color rgb="FFFCFCFF"/>
        <color rgb="FF63BE7B"/>
      </colorScale>
    </cfRule>
    <cfRule type="colorScale" priority="3191">
      <colorScale>
        <cfvo type="min"/>
        <cfvo type="max"/>
        <color rgb="FFFCFCFF"/>
        <color rgb="FF63BE7B"/>
      </colorScale>
    </cfRule>
  </conditionalFormatting>
  <conditionalFormatting sqref="U11">
    <cfRule type="colorScale" priority="3185">
      <colorScale>
        <cfvo type="min"/>
        <cfvo type="max"/>
        <color rgb="FFFCFCFF"/>
        <color rgb="FF63BE7B"/>
      </colorScale>
    </cfRule>
  </conditionalFormatting>
  <conditionalFormatting sqref="U11">
    <cfRule type="colorScale" priority="3183">
      <colorScale>
        <cfvo type="min"/>
        <cfvo type="percentile" val="50"/>
        <cfvo type="max"/>
        <color rgb="FFF8696B"/>
        <color rgb="FFFCFCFF"/>
        <color rgb="FF63BE7B"/>
      </colorScale>
    </cfRule>
    <cfRule type="colorScale" priority="3184">
      <colorScale>
        <cfvo type="min"/>
        <cfvo type="max"/>
        <color rgb="FFFCFCFF"/>
        <color rgb="FF63BE7B"/>
      </colorScale>
    </cfRule>
  </conditionalFormatting>
  <conditionalFormatting sqref="U11">
    <cfRule type="colorScale" priority="3181">
      <colorScale>
        <cfvo type="min"/>
        <cfvo type="percentile" val="50"/>
        <cfvo type="max"/>
        <color rgb="FFF8696B"/>
        <color rgb="FFFCFCFF"/>
        <color rgb="FF63BE7B"/>
      </colorScale>
    </cfRule>
    <cfRule type="colorScale" priority="3182">
      <colorScale>
        <cfvo type="min"/>
        <cfvo type="max"/>
        <color rgb="FFFCFCFF"/>
        <color rgb="FF63BE7B"/>
      </colorScale>
    </cfRule>
  </conditionalFormatting>
  <conditionalFormatting sqref="U11">
    <cfRule type="colorScale" priority="3179">
      <colorScale>
        <cfvo type="min"/>
        <cfvo type="percentile" val="50"/>
        <cfvo type="max"/>
        <color rgb="FFF8696B"/>
        <color rgb="FFFCFCFF"/>
        <color rgb="FF63BE7B"/>
      </colorScale>
    </cfRule>
    <cfRule type="colorScale" priority="3180">
      <colorScale>
        <cfvo type="min"/>
        <cfvo type="max"/>
        <color rgb="FFFCFCFF"/>
        <color rgb="FF63BE7B"/>
      </colorScale>
    </cfRule>
  </conditionalFormatting>
  <conditionalFormatting sqref="W11 U11">
    <cfRule type="colorScale" priority="3176">
      <colorScale>
        <cfvo type="min"/>
        <cfvo type="max"/>
        <color rgb="FFFFEF9C"/>
        <color rgb="FF63BE7B"/>
      </colorScale>
    </cfRule>
    <cfRule type="colorScale" priority="3177">
      <colorScale>
        <cfvo type="min"/>
        <cfvo type="max"/>
        <color rgb="FFFFEF9C"/>
        <color rgb="FF63BE7B"/>
      </colorScale>
    </cfRule>
    <cfRule type="colorScale" priority="3178">
      <colorScale>
        <cfvo type="min"/>
        <cfvo type="max"/>
        <color rgb="FFFFEF9C"/>
        <color rgb="FF63BE7B"/>
      </colorScale>
    </cfRule>
  </conditionalFormatting>
  <conditionalFormatting sqref="V11">
    <cfRule type="colorScale" priority="3169">
      <colorScale>
        <cfvo type="min"/>
        <cfvo type="percentile" val="50"/>
        <cfvo type="max"/>
        <color rgb="FF63BE7B"/>
        <color rgb="FFFCFCFF"/>
        <color rgb="FFF8696B"/>
      </colorScale>
    </cfRule>
    <cfRule type="colorScale" priority="3170">
      <colorScale>
        <cfvo type="min"/>
        <cfvo type="percentile" val="50"/>
        <cfvo type="max"/>
        <color rgb="FF63BE7B"/>
        <color rgb="FFFCFCFF"/>
        <color rgb="FFF8696B"/>
      </colorScale>
    </cfRule>
    <cfRule type="colorScale" priority="3171">
      <colorScale>
        <cfvo type="min"/>
        <cfvo type="max"/>
        <color rgb="FF63BE7B"/>
        <color rgb="FFFCFCFF"/>
      </colorScale>
    </cfRule>
    <cfRule type="colorScale" priority="3172">
      <colorScale>
        <cfvo type="min"/>
        <cfvo type="percentile" val="50"/>
        <cfvo type="max"/>
        <color rgb="FF63BE7B"/>
        <color rgb="FFFCFCFF"/>
        <color rgb="FFF8696B"/>
      </colorScale>
    </cfRule>
    <cfRule type="colorScale" priority="3173">
      <colorScale>
        <cfvo type="min"/>
        <cfvo type="max"/>
        <color rgb="FFFFEF9C"/>
        <color rgb="FF63BE7B"/>
      </colorScale>
    </cfRule>
    <cfRule type="colorScale" priority="3174">
      <colorScale>
        <cfvo type="min"/>
        <cfvo type="max"/>
        <color rgb="FFFFEF9C"/>
        <color rgb="FF63BE7B"/>
      </colorScale>
    </cfRule>
    <cfRule type="colorScale" priority="3175">
      <colorScale>
        <cfvo type="min"/>
        <cfvo type="max"/>
        <color rgb="FFFFEF9C"/>
        <color rgb="FF63BE7B"/>
      </colorScale>
    </cfRule>
  </conditionalFormatting>
  <conditionalFormatting sqref="V11">
    <cfRule type="colorScale" priority="3168">
      <colorScale>
        <cfvo type="min"/>
        <cfvo type="percentile" val="50"/>
        <cfvo type="max"/>
        <color rgb="FF63BE7B"/>
        <color rgb="FFFCFCFF"/>
        <color rgb="FFF8696B"/>
      </colorScale>
    </cfRule>
  </conditionalFormatting>
  <conditionalFormatting sqref="V11">
    <cfRule type="colorScale" priority="3167">
      <colorScale>
        <cfvo type="min"/>
        <cfvo type="max"/>
        <color rgb="FFFFEF9C"/>
        <color rgb="FF63BE7B"/>
      </colorScale>
    </cfRule>
  </conditionalFormatting>
  <conditionalFormatting sqref="V11">
    <cfRule type="colorScale" priority="3165">
      <colorScale>
        <cfvo type="min"/>
        <cfvo type="max"/>
        <color rgb="FFFFEF9C"/>
        <color rgb="FF63BE7B"/>
      </colorScale>
    </cfRule>
    <cfRule type="colorScale" priority="3166">
      <colorScale>
        <cfvo type="min"/>
        <cfvo type="percentile" val="50"/>
        <cfvo type="max"/>
        <color rgb="FFF8696B"/>
        <color rgb="FFFFEB84"/>
        <color rgb="FF63BE7B"/>
      </colorScale>
    </cfRule>
  </conditionalFormatting>
  <conditionalFormatting sqref="W11">
    <cfRule type="colorScale" priority="3164">
      <colorScale>
        <cfvo type="min"/>
        <cfvo type="percentile" val="50"/>
        <cfvo type="max"/>
        <color rgb="FF63BE7B"/>
        <color rgb="FFFCFCFF"/>
        <color rgb="FFF8696B"/>
      </colorScale>
    </cfRule>
  </conditionalFormatting>
  <conditionalFormatting sqref="W11">
    <cfRule type="colorScale" priority="3163">
      <colorScale>
        <cfvo type="min"/>
        <cfvo type="percentile" val="50"/>
        <cfvo type="max"/>
        <color rgb="FF63BE7B"/>
        <color rgb="FFFCFCFF"/>
        <color rgb="FFF8696B"/>
      </colorScale>
    </cfRule>
  </conditionalFormatting>
  <conditionalFormatting sqref="W11">
    <cfRule type="colorScale" priority="3162">
      <colorScale>
        <cfvo type="min"/>
        <cfvo type="percentile" val="50"/>
        <cfvo type="max"/>
        <color rgb="FF63BE7B"/>
        <color rgb="FFFCFCFF"/>
        <color rgb="FFF8696B"/>
      </colorScale>
    </cfRule>
  </conditionalFormatting>
  <conditionalFormatting sqref="W11">
    <cfRule type="colorScale" priority="3159">
      <colorScale>
        <cfvo type="min"/>
        <cfvo type="percentile" val="50"/>
        <cfvo type="max"/>
        <color rgb="FF63BE7B"/>
        <color rgb="FFFCFCFF"/>
        <color rgb="FFF8696B"/>
      </colorScale>
    </cfRule>
    <cfRule type="colorScale" priority="3160">
      <colorScale>
        <cfvo type="min"/>
        <cfvo type="max"/>
        <color rgb="FF63BE7B"/>
        <color rgb="FFFCFCFF"/>
      </colorScale>
    </cfRule>
    <cfRule type="colorScale" priority="3161">
      <colorScale>
        <cfvo type="min"/>
        <cfvo type="percentile" val="50"/>
        <cfvo type="max"/>
        <color rgb="FF63BE7B"/>
        <color rgb="FFFCFCFF"/>
        <color rgb="FFF8696B"/>
      </colorScale>
    </cfRule>
  </conditionalFormatting>
  <conditionalFormatting sqref="V11">
    <cfRule type="colorScale" priority="3156">
      <colorScale>
        <cfvo type="min"/>
        <cfvo type="max"/>
        <color rgb="FFFFEF9C"/>
        <color rgb="FF63BE7B"/>
      </colorScale>
    </cfRule>
    <cfRule type="colorScale" priority="3157">
      <colorScale>
        <cfvo type="min"/>
        <cfvo type="max"/>
        <color rgb="FFFFEF9C"/>
        <color rgb="FF63BE7B"/>
      </colorScale>
    </cfRule>
    <cfRule type="colorScale" priority="3158">
      <colorScale>
        <cfvo type="min"/>
        <cfvo type="max"/>
        <color rgb="FFFFEF9C"/>
        <color rgb="FF63BE7B"/>
      </colorScale>
    </cfRule>
  </conditionalFormatting>
  <conditionalFormatting sqref="D11">
    <cfRule type="colorScale" priority="3155">
      <colorScale>
        <cfvo type="min"/>
        <cfvo type="percentile" val="50"/>
        <cfvo type="max"/>
        <color rgb="FFF8696B"/>
        <color rgb="FFFCFCFF"/>
        <color rgb="FF63BE7B"/>
      </colorScale>
    </cfRule>
  </conditionalFormatting>
  <conditionalFormatting sqref="G11">
    <cfRule type="colorScale" priority="3154">
      <colorScale>
        <cfvo type="min"/>
        <cfvo type="max"/>
        <color rgb="FFFCFCFF"/>
        <color rgb="FF63BE7B"/>
      </colorScale>
    </cfRule>
  </conditionalFormatting>
  <conditionalFormatting sqref="J11">
    <cfRule type="colorScale" priority="3153">
      <colorScale>
        <cfvo type="min"/>
        <cfvo type="max"/>
        <color rgb="FFFCFCFF"/>
        <color rgb="FF63BE7B"/>
      </colorScale>
    </cfRule>
  </conditionalFormatting>
  <conditionalFormatting sqref="M11">
    <cfRule type="colorScale" priority="3152">
      <colorScale>
        <cfvo type="min"/>
        <cfvo type="max"/>
        <color rgb="FFFCFCFF"/>
        <color rgb="FF63BE7B"/>
      </colorScale>
    </cfRule>
  </conditionalFormatting>
  <conditionalFormatting sqref="N11">
    <cfRule type="colorScale" priority="3151">
      <colorScale>
        <cfvo type="min"/>
        <cfvo type="max"/>
        <color rgb="FFFCFCFF"/>
        <color rgb="FF63BE7B"/>
      </colorScale>
    </cfRule>
  </conditionalFormatting>
  <conditionalFormatting sqref="O11">
    <cfRule type="colorScale" priority="3150">
      <colorScale>
        <cfvo type="min"/>
        <cfvo type="percentile" val="50"/>
        <cfvo type="max"/>
        <color rgb="FF63BE7B"/>
        <color rgb="FFFCFCFF"/>
        <color rgb="FFF8696B"/>
      </colorScale>
    </cfRule>
  </conditionalFormatting>
  <conditionalFormatting sqref="P11">
    <cfRule type="colorScale" priority="3149">
      <colorScale>
        <cfvo type="min"/>
        <cfvo type="percentile" val="50"/>
        <cfvo type="max"/>
        <color rgb="FF63BE7B"/>
        <color rgb="FFFCFCFF"/>
        <color rgb="FFF8696B"/>
      </colorScale>
    </cfRule>
  </conditionalFormatting>
  <conditionalFormatting sqref="Q11">
    <cfRule type="colorScale" priority="3148">
      <colorScale>
        <cfvo type="min"/>
        <cfvo type="percentile" val="50"/>
        <cfvo type="max"/>
        <color rgb="FFF8696B"/>
        <color rgb="FFFCFCFF"/>
        <color rgb="FF63BE7B"/>
      </colorScale>
    </cfRule>
  </conditionalFormatting>
  <conditionalFormatting sqref="R11">
    <cfRule type="colorScale" priority="3147">
      <colorScale>
        <cfvo type="min"/>
        <cfvo type="max"/>
        <color rgb="FFFCFCFF"/>
        <color rgb="FF63BE7B"/>
      </colorScale>
    </cfRule>
  </conditionalFormatting>
  <conditionalFormatting sqref="S11">
    <cfRule type="colorScale" priority="3145">
      <colorScale>
        <cfvo type="min"/>
        <cfvo type="percentile" val="50"/>
        <cfvo type="max"/>
        <color rgb="FFF8696B"/>
        <color rgb="FFFCFCFF"/>
        <color rgb="FF63BE7B"/>
      </colorScale>
    </cfRule>
    <cfRule type="colorScale" priority="3146">
      <colorScale>
        <cfvo type="min"/>
        <cfvo type="max"/>
        <color rgb="FFFCFCFF"/>
        <color rgb="FF63BE7B"/>
      </colorScale>
    </cfRule>
  </conditionalFormatting>
  <conditionalFormatting sqref="T11">
    <cfRule type="colorScale" priority="3143">
      <colorScale>
        <cfvo type="min"/>
        <cfvo type="percentile" val="50"/>
        <cfvo type="max"/>
        <color rgb="FFF8696B"/>
        <color rgb="FFFCFCFF"/>
        <color rgb="FF63BE7B"/>
      </colorScale>
    </cfRule>
    <cfRule type="colorScale" priority="3144">
      <colorScale>
        <cfvo type="min"/>
        <cfvo type="max"/>
        <color rgb="FFFCFCFF"/>
        <color rgb="FF63BE7B"/>
      </colorScale>
    </cfRule>
  </conditionalFormatting>
  <conditionalFormatting sqref="U11">
    <cfRule type="colorScale" priority="3142">
      <colorScale>
        <cfvo type="min"/>
        <cfvo type="percentile" val="50"/>
        <cfvo type="max"/>
        <color rgb="FFF8696B"/>
        <color rgb="FFFCFCFF"/>
        <color rgb="FF63BE7B"/>
      </colorScale>
    </cfRule>
  </conditionalFormatting>
  <conditionalFormatting sqref="V11">
    <cfRule type="colorScale" priority="3141">
      <colorScale>
        <cfvo type="min"/>
        <cfvo type="percentile" val="50"/>
        <cfvo type="max"/>
        <color rgb="FF63BE7B"/>
        <color rgb="FFFCFCFF"/>
        <color rgb="FFF8696B"/>
      </colorScale>
    </cfRule>
  </conditionalFormatting>
  <conditionalFormatting sqref="W11">
    <cfRule type="colorScale" priority="3140">
      <colorScale>
        <cfvo type="min"/>
        <cfvo type="percentile" val="50"/>
        <cfvo type="max"/>
        <color rgb="FF63BE7B"/>
        <color rgb="FFFCFCFF"/>
        <color rgb="FFF8696B"/>
      </colorScale>
    </cfRule>
  </conditionalFormatting>
  <conditionalFormatting sqref="D11">
    <cfRule type="colorScale" priority="3139">
      <colorScale>
        <cfvo type="min"/>
        <cfvo type="percentile" val="50"/>
        <cfvo type="max"/>
        <color rgb="FFF8696B"/>
        <color rgb="FFFCFCFF"/>
        <color rgb="FF63BE7B"/>
      </colorScale>
    </cfRule>
  </conditionalFormatting>
  <conditionalFormatting sqref="G11">
    <cfRule type="colorScale" priority="3138">
      <colorScale>
        <cfvo type="min"/>
        <cfvo type="max"/>
        <color rgb="FFFCFCFF"/>
        <color rgb="FF63BE7B"/>
      </colorScale>
    </cfRule>
  </conditionalFormatting>
  <conditionalFormatting sqref="J11">
    <cfRule type="colorScale" priority="3137">
      <colorScale>
        <cfvo type="min"/>
        <cfvo type="max"/>
        <color rgb="FFFCFCFF"/>
        <color rgb="FF63BE7B"/>
      </colorScale>
    </cfRule>
  </conditionalFormatting>
  <conditionalFormatting sqref="M11">
    <cfRule type="colorScale" priority="3136">
      <colorScale>
        <cfvo type="min"/>
        <cfvo type="max"/>
        <color rgb="FFFCFCFF"/>
        <color rgb="FF63BE7B"/>
      </colorScale>
    </cfRule>
  </conditionalFormatting>
  <conditionalFormatting sqref="N11">
    <cfRule type="colorScale" priority="3135">
      <colorScale>
        <cfvo type="min"/>
        <cfvo type="max"/>
        <color rgb="FFFCFCFF"/>
        <color rgb="FF63BE7B"/>
      </colorScale>
    </cfRule>
  </conditionalFormatting>
  <conditionalFormatting sqref="O11">
    <cfRule type="colorScale" priority="3134">
      <colorScale>
        <cfvo type="min"/>
        <cfvo type="percentile" val="50"/>
        <cfvo type="max"/>
        <color rgb="FF63BE7B"/>
        <color rgb="FFFCFCFF"/>
        <color rgb="FFF8696B"/>
      </colorScale>
    </cfRule>
  </conditionalFormatting>
  <conditionalFormatting sqref="P11">
    <cfRule type="colorScale" priority="3133">
      <colorScale>
        <cfvo type="min"/>
        <cfvo type="percentile" val="50"/>
        <cfvo type="max"/>
        <color rgb="FF63BE7B"/>
        <color rgb="FFFCFCFF"/>
        <color rgb="FFF8696B"/>
      </colorScale>
    </cfRule>
  </conditionalFormatting>
  <conditionalFormatting sqref="Q11">
    <cfRule type="colorScale" priority="3132">
      <colorScale>
        <cfvo type="min"/>
        <cfvo type="percentile" val="50"/>
        <cfvo type="max"/>
        <color rgb="FFF8696B"/>
        <color rgb="FFFCFCFF"/>
        <color rgb="FF63BE7B"/>
      </colorScale>
    </cfRule>
  </conditionalFormatting>
  <conditionalFormatting sqref="R11">
    <cfRule type="colorScale" priority="3131">
      <colorScale>
        <cfvo type="min"/>
        <cfvo type="max"/>
        <color rgb="FFFCFCFF"/>
        <color rgb="FF63BE7B"/>
      </colorScale>
    </cfRule>
  </conditionalFormatting>
  <conditionalFormatting sqref="S11">
    <cfRule type="colorScale" priority="3130">
      <colorScale>
        <cfvo type="min"/>
        <cfvo type="percentile" val="50"/>
        <cfvo type="max"/>
        <color rgb="FFF8696B"/>
        <color rgb="FFFCFCFF"/>
        <color rgb="FF63BE7B"/>
      </colorScale>
    </cfRule>
  </conditionalFormatting>
  <conditionalFormatting sqref="T11">
    <cfRule type="colorScale" priority="3129">
      <colorScale>
        <cfvo type="min"/>
        <cfvo type="percentile" val="50"/>
        <cfvo type="max"/>
        <color rgb="FFF8696B"/>
        <color rgb="FFFCFCFF"/>
        <color rgb="FF63BE7B"/>
      </colorScale>
    </cfRule>
  </conditionalFormatting>
  <conditionalFormatting sqref="U11">
    <cfRule type="colorScale" priority="3128">
      <colorScale>
        <cfvo type="min"/>
        <cfvo type="percentile" val="50"/>
        <cfvo type="max"/>
        <color rgb="FFF8696B"/>
        <color rgb="FFFCFCFF"/>
        <color rgb="FF63BE7B"/>
      </colorScale>
    </cfRule>
  </conditionalFormatting>
  <conditionalFormatting sqref="V11">
    <cfRule type="colorScale" priority="3127">
      <colorScale>
        <cfvo type="min"/>
        <cfvo type="percentile" val="50"/>
        <cfvo type="max"/>
        <color rgb="FF63BE7B"/>
        <color rgb="FFFCFCFF"/>
        <color rgb="FFF8696B"/>
      </colorScale>
    </cfRule>
  </conditionalFormatting>
  <conditionalFormatting sqref="W11">
    <cfRule type="colorScale" priority="3126">
      <colorScale>
        <cfvo type="min"/>
        <cfvo type="percentile" val="50"/>
        <cfvo type="max"/>
        <color rgb="FF63BE7B"/>
        <color rgb="FFFCFCFF"/>
        <color rgb="FFF8696B"/>
      </colorScale>
    </cfRule>
  </conditionalFormatting>
  <conditionalFormatting sqref="D12">
    <cfRule type="colorScale" priority="2987">
      <colorScale>
        <cfvo type="min"/>
        <cfvo type="percentile" val="50"/>
        <cfvo type="max"/>
        <color rgb="FFF8696B"/>
        <color rgb="FFFCFCFF"/>
        <color rgb="FF63BE7B"/>
      </colorScale>
    </cfRule>
    <cfRule type="colorScale" priority="2989">
      <colorScale>
        <cfvo type="min"/>
        <cfvo type="percentile" val="50"/>
        <cfvo type="max"/>
        <color rgb="FFF8696B"/>
        <color rgb="FFFCFCFF"/>
        <color rgb="FF63BE7B"/>
      </colorScale>
    </cfRule>
    <cfRule type="colorScale" priority="3041">
      <colorScale>
        <cfvo type="min"/>
        <cfvo type="percentile" val="50"/>
        <cfvo type="max"/>
        <color rgb="FFF8696B"/>
        <color rgb="FFFCFCFF"/>
        <color rgb="FF63BE7B"/>
      </colorScale>
    </cfRule>
  </conditionalFormatting>
  <conditionalFormatting sqref="D12">
    <cfRule type="colorScale" priority="3026">
      <colorScale>
        <cfvo type="min"/>
        <cfvo type="percentile" val="50"/>
        <cfvo type="max"/>
        <color rgb="FFF8696B"/>
        <color rgb="FFFCFCFF"/>
        <color rgb="FF63BE7B"/>
      </colorScale>
    </cfRule>
    <cfRule type="colorScale" priority="3109">
      <colorScale>
        <cfvo type="min"/>
        <cfvo type="percentile" val="50"/>
        <cfvo type="max"/>
        <color rgb="FFF8696B"/>
        <color rgb="FFFCFCFF"/>
        <color rgb="FF63BE7B"/>
      </colorScale>
    </cfRule>
  </conditionalFormatting>
  <conditionalFormatting sqref="D12">
    <cfRule type="colorScale" priority="2916">
      <colorScale>
        <cfvo type="min"/>
        <cfvo type="percentile" val="50"/>
        <cfvo type="max"/>
        <color rgb="FFF8696B"/>
        <color rgb="FFFCFCFF"/>
        <color rgb="FF63BE7B"/>
      </colorScale>
    </cfRule>
  </conditionalFormatting>
  <conditionalFormatting sqref="D12">
    <cfRule type="colorScale" priority="2886">
      <colorScale>
        <cfvo type="min"/>
        <cfvo type="percentile" val="50"/>
        <cfvo type="max"/>
        <color rgb="FFF8696B"/>
        <color rgb="FFFCFCFF"/>
        <color rgb="FF63BE7B"/>
      </colorScale>
    </cfRule>
  </conditionalFormatting>
  <conditionalFormatting sqref="E12">
    <cfRule type="colorScale" priority="2988">
      <colorScale>
        <cfvo type="min"/>
        <cfvo type="max"/>
        <color rgb="FFFCFCFF"/>
        <color rgb="FF63BE7B"/>
      </colorScale>
    </cfRule>
    <cfRule type="colorScale" priority="2990">
      <colorScale>
        <cfvo type="min"/>
        <cfvo type="max"/>
        <color rgb="FFFCFCFF"/>
        <color rgb="FF63BE7B"/>
      </colorScale>
    </cfRule>
    <cfRule type="colorScale" priority="3044">
      <colorScale>
        <cfvo type="min"/>
        <cfvo type="percentile" val="50"/>
        <cfvo type="max"/>
        <color rgb="FFF8696B"/>
        <color rgb="FFFCFCFF"/>
        <color rgb="FF63BE7B"/>
      </colorScale>
    </cfRule>
    <cfRule type="colorScale" priority="3045">
      <colorScale>
        <cfvo type="min"/>
        <cfvo type="max"/>
        <color rgb="FFFCFCFF"/>
        <color rgb="FF63BE7B"/>
      </colorScale>
    </cfRule>
    <cfRule type="colorScale" priority="3046">
      <colorScale>
        <cfvo type="min"/>
        <cfvo type="percentile" val="50"/>
        <cfvo type="max"/>
        <color rgb="FFF8696B"/>
        <color rgb="FFFCFCFF"/>
        <color rgb="FF63BE7B"/>
      </colorScale>
    </cfRule>
    <cfRule type="colorScale" priority="3047">
      <colorScale>
        <cfvo type="min"/>
        <cfvo type="max"/>
        <color rgb="FFFCFCFF"/>
        <color rgb="FF63BE7B"/>
      </colorScale>
    </cfRule>
  </conditionalFormatting>
  <conditionalFormatting sqref="E12">
    <cfRule type="colorScale" priority="3027">
      <colorScale>
        <cfvo type="min"/>
        <cfvo type="max"/>
        <color rgb="FFFCFCFF"/>
        <color rgb="FF63BE7B"/>
      </colorScale>
    </cfRule>
    <cfRule type="colorScale" priority="3110">
      <colorScale>
        <cfvo type="min"/>
        <cfvo type="max"/>
        <color rgb="FFFCFCFF"/>
        <color rgb="FF63BE7B"/>
      </colorScale>
    </cfRule>
  </conditionalFormatting>
  <conditionalFormatting sqref="E12">
    <cfRule type="colorScale" priority="2915">
      <colorScale>
        <cfvo type="min"/>
        <cfvo type="max"/>
        <color rgb="FFFCFCFF"/>
        <color rgb="FF63BE7B"/>
      </colorScale>
    </cfRule>
  </conditionalFormatting>
  <conditionalFormatting sqref="E12">
    <cfRule type="colorScale" priority="2896">
      <colorScale>
        <cfvo type="min"/>
        <cfvo type="max"/>
        <color rgb="FFFCFCFF"/>
        <color rgb="FF63BE7B"/>
      </colorScale>
    </cfRule>
  </conditionalFormatting>
  <conditionalFormatting sqref="E12:M12">
    <cfRule type="colorScale" priority="2934">
      <colorScale>
        <cfvo type="min"/>
        <cfvo type="max"/>
        <color rgb="FFFCFCFF"/>
        <color rgb="FF63BE7B"/>
      </colorScale>
    </cfRule>
    <cfRule type="colorScale" priority="2935">
      <colorScale>
        <cfvo type="min"/>
        <cfvo type="max"/>
        <color rgb="FFFCFCFF"/>
        <color rgb="FF63BE7B"/>
      </colorScale>
    </cfRule>
    <cfRule type="colorScale" priority="2936">
      <colorScale>
        <cfvo type="min"/>
        <cfvo type="percentile" val="50"/>
        <cfvo type="max"/>
        <color rgb="FFF8696B"/>
        <color rgb="FFFFEB84"/>
        <color rgb="FF63BE7B"/>
      </colorScale>
    </cfRule>
    <cfRule type="colorScale" priority="2937">
      <colorScale>
        <cfvo type="min"/>
        <cfvo type="max"/>
        <color rgb="FFFFEF9C"/>
        <color rgb="FF63BE7B"/>
      </colorScale>
    </cfRule>
  </conditionalFormatting>
  <conditionalFormatting sqref="F12">
    <cfRule type="colorScale" priority="2925">
      <colorScale>
        <cfvo type="min"/>
        <cfvo type="max"/>
        <color rgb="FFFCFCFF"/>
        <color rgb="FF63BE7B"/>
      </colorScale>
    </cfRule>
    <cfRule type="colorScale" priority="2926">
      <colorScale>
        <cfvo type="min"/>
        <cfvo type="max"/>
        <color rgb="FFFCFCFF"/>
        <color rgb="FF63BE7B"/>
      </colorScale>
    </cfRule>
    <cfRule type="colorScale" priority="2928">
      <colorScale>
        <cfvo type="min"/>
        <cfvo type="percentile" val="50"/>
        <cfvo type="max"/>
        <color rgb="FFF8696B"/>
        <color rgb="FFFCFCFF"/>
        <color rgb="FF63BE7B"/>
      </colorScale>
    </cfRule>
    <cfRule type="colorScale" priority="2929">
      <colorScale>
        <cfvo type="min"/>
        <cfvo type="max"/>
        <color rgb="FFFCFCFF"/>
        <color rgb="FF63BE7B"/>
      </colorScale>
    </cfRule>
    <cfRule type="colorScale" priority="2930">
      <colorScale>
        <cfvo type="min"/>
        <cfvo type="percentile" val="50"/>
        <cfvo type="max"/>
        <color rgb="FFF8696B"/>
        <color rgb="FFFCFCFF"/>
        <color rgb="FF63BE7B"/>
      </colorScale>
    </cfRule>
    <cfRule type="colorScale" priority="2931">
      <colorScale>
        <cfvo type="min"/>
        <cfvo type="max"/>
        <color rgb="FFFCFCFF"/>
        <color rgb="FF63BE7B"/>
      </colorScale>
    </cfRule>
  </conditionalFormatting>
  <conditionalFormatting sqref="F12">
    <cfRule type="colorScale" priority="2927">
      <colorScale>
        <cfvo type="min"/>
        <cfvo type="max"/>
        <color rgb="FFFCFCFF"/>
        <color rgb="FF63BE7B"/>
      </colorScale>
    </cfRule>
    <cfRule type="colorScale" priority="2932">
      <colorScale>
        <cfvo type="min"/>
        <cfvo type="max"/>
        <color rgb="FFFCFCFF"/>
        <color rgb="FF63BE7B"/>
      </colorScale>
    </cfRule>
  </conditionalFormatting>
  <conditionalFormatting sqref="F12">
    <cfRule type="colorScale" priority="2914">
      <colorScale>
        <cfvo type="min"/>
        <cfvo type="max"/>
        <color rgb="FFFCFCFF"/>
        <color rgb="FF63BE7B"/>
      </colorScale>
    </cfRule>
  </conditionalFormatting>
  <conditionalFormatting sqref="F12">
    <cfRule type="colorScale" priority="2895">
      <colorScale>
        <cfvo type="min"/>
        <cfvo type="max"/>
        <color rgb="FFFCFCFF"/>
        <color rgb="FF63BE7B"/>
      </colorScale>
    </cfRule>
  </conditionalFormatting>
  <conditionalFormatting sqref="G12">
    <cfRule type="colorScale" priority="2917">
      <colorScale>
        <cfvo type="min"/>
        <cfvo type="max"/>
        <color rgb="FFFCFCFF"/>
        <color rgb="FF63BE7B"/>
      </colorScale>
    </cfRule>
    <cfRule type="colorScale" priority="2918">
      <colorScale>
        <cfvo type="min"/>
        <cfvo type="max"/>
        <color rgb="FFFCFCFF"/>
        <color rgb="FF63BE7B"/>
      </colorScale>
    </cfRule>
    <cfRule type="colorScale" priority="2920">
      <colorScale>
        <cfvo type="min"/>
        <cfvo type="percentile" val="50"/>
        <cfvo type="max"/>
        <color rgb="FFF8696B"/>
        <color rgb="FFFCFCFF"/>
        <color rgb="FF63BE7B"/>
      </colorScale>
    </cfRule>
    <cfRule type="colorScale" priority="2921">
      <colorScale>
        <cfvo type="min"/>
        <cfvo type="max"/>
        <color rgb="FFFCFCFF"/>
        <color rgb="FF63BE7B"/>
      </colorScale>
    </cfRule>
    <cfRule type="colorScale" priority="2922">
      <colorScale>
        <cfvo type="min"/>
        <cfvo type="percentile" val="50"/>
        <cfvo type="max"/>
        <color rgb="FFF8696B"/>
        <color rgb="FFFCFCFF"/>
        <color rgb="FF63BE7B"/>
      </colorScale>
    </cfRule>
    <cfRule type="colorScale" priority="2923">
      <colorScale>
        <cfvo type="min"/>
        <cfvo type="max"/>
        <color rgb="FFFCFCFF"/>
        <color rgb="FF63BE7B"/>
      </colorScale>
    </cfRule>
  </conditionalFormatting>
  <conditionalFormatting sqref="G12">
    <cfRule type="colorScale" priority="2919">
      <colorScale>
        <cfvo type="min"/>
        <cfvo type="max"/>
        <color rgb="FFFCFCFF"/>
        <color rgb="FF63BE7B"/>
      </colorScale>
    </cfRule>
    <cfRule type="colorScale" priority="2924">
      <colorScale>
        <cfvo type="min"/>
        <cfvo type="max"/>
        <color rgb="FFFCFCFF"/>
        <color rgb="FF63BE7B"/>
      </colorScale>
    </cfRule>
  </conditionalFormatting>
  <conditionalFormatting sqref="G12">
    <cfRule type="colorScale" priority="2912">
      <colorScale>
        <cfvo type="min"/>
        <cfvo type="max"/>
        <color rgb="FFFCFCFF"/>
        <color rgb="FF63BE7B"/>
      </colorScale>
    </cfRule>
  </conditionalFormatting>
  <conditionalFormatting sqref="G12">
    <cfRule type="colorScale" priority="2885">
      <colorScale>
        <cfvo type="min"/>
        <cfvo type="max"/>
        <color rgb="FFFCFCFF"/>
        <color rgb="FF63BE7B"/>
      </colorScale>
    </cfRule>
  </conditionalFormatting>
  <conditionalFormatting sqref="H12">
    <cfRule type="colorScale" priority="2991">
      <colorScale>
        <cfvo type="min"/>
        <cfvo type="percentile" val="50"/>
        <cfvo type="max"/>
        <color rgb="FFF8696B"/>
        <color rgb="FFFCFCFF"/>
        <color rgb="FF63BE7B"/>
      </colorScale>
    </cfRule>
    <cfRule type="colorScale" priority="2992">
      <colorScale>
        <cfvo type="min"/>
        <cfvo type="percentile" val="50"/>
        <cfvo type="max"/>
        <color rgb="FFF8696B"/>
        <color rgb="FFFCFCFF"/>
        <color rgb="FF5A8AC6"/>
      </colorScale>
    </cfRule>
    <cfRule type="colorScale" priority="2993">
      <colorScale>
        <cfvo type="min"/>
        <cfvo type="percentile" val="50"/>
        <cfvo type="max"/>
        <color rgb="FFF8696B"/>
        <color rgb="FFFCFCFF"/>
        <color rgb="FF63BE7B"/>
      </colorScale>
    </cfRule>
    <cfRule type="colorScale" priority="2994">
      <colorScale>
        <cfvo type="min"/>
        <cfvo type="max"/>
        <color rgb="FFFCFCFF"/>
        <color rgb="FF63BE7B"/>
      </colorScale>
    </cfRule>
    <cfRule type="colorScale" priority="2995">
      <colorScale>
        <cfvo type="min"/>
        <cfvo type="percentile" val="50"/>
        <cfvo type="max"/>
        <color rgb="FFF8696B"/>
        <color rgb="FFFCFCFF"/>
        <color rgb="FF63BE7B"/>
      </colorScale>
    </cfRule>
    <cfRule type="colorScale" priority="3048">
      <colorScale>
        <cfvo type="min"/>
        <cfvo type="percentile" val="50"/>
        <cfvo type="max"/>
        <color rgb="FFF8696B"/>
        <color rgb="FFFCFCFF"/>
        <color rgb="FF63BE7B"/>
      </colorScale>
    </cfRule>
    <cfRule type="colorScale" priority="3049">
      <colorScale>
        <cfvo type="min"/>
        <cfvo type="max"/>
        <color rgb="FFFCFCFF"/>
        <color rgb="FF63BE7B"/>
      </colorScale>
    </cfRule>
    <cfRule type="colorScale" priority="3050">
      <colorScale>
        <cfvo type="min"/>
        <cfvo type="percentile" val="50"/>
        <cfvo type="max"/>
        <color rgb="FFF8696B"/>
        <color rgb="FFFCFCFF"/>
        <color rgb="FF63BE7B"/>
      </colorScale>
    </cfRule>
  </conditionalFormatting>
  <conditionalFormatting sqref="H12">
    <cfRule type="colorScale" priority="3028">
      <colorScale>
        <cfvo type="min"/>
        <cfvo type="percentile" val="50"/>
        <cfvo type="max"/>
        <color rgb="FFF8696B"/>
        <color rgb="FFFCFCFF"/>
        <color rgb="FF63BE7B"/>
      </colorScale>
    </cfRule>
    <cfRule type="colorScale" priority="3105">
      <colorScale>
        <cfvo type="min"/>
        <cfvo type="max"/>
        <color rgb="FFFCFCFF"/>
        <color rgb="FF63BE7B"/>
      </colorScale>
    </cfRule>
    <cfRule type="colorScale" priority="3111">
      <colorScale>
        <cfvo type="min"/>
        <cfvo type="max"/>
        <color rgb="FFFCFCFF"/>
        <color rgb="FF63BE7B"/>
      </colorScale>
    </cfRule>
  </conditionalFormatting>
  <conditionalFormatting sqref="H12">
    <cfRule type="colorScale" priority="2913">
      <colorScale>
        <cfvo type="min"/>
        <cfvo type="max"/>
        <color rgb="FFFCFCFF"/>
        <color rgb="FF63BE7B"/>
      </colorScale>
    </cfRule>
  </conditionalFormatting>
  <conditionalFormatting sqref="H12">
    <cfRule type="colorScale" priority="2894">
      <colorScale>
        <cfvo type="min"/>
        <cfvo type="max"/>
        <color rgb="FFFCFCFF"/>
        <color rgb="FF63BE7B"/>
      </colorScale>
    </cfRule>
  </conditionalFormatting>
  <conditionalFormatting sqref="I12">
    <cfRule type="colorScale" priority="2996">
      <colorScale>
        <cfvo type="min"/>
        <cfvo type="percentile" val="50"/>
        <cfvo type="max"/>
        <color rgb="FFF8696B"/>
        <color rgb="FFFCFCFF"/>
        <color rgb="FF63BE7B"/>
      </colorScale>
    </cfRule>
    <cfRule type="colorScale" priority="2997">
      <colorScale>
        <cfvo type="min"/>
        <cfvo type="percentile" val="50"/>
        <cfvo type="max"/>
        <color rgb="FFF8696B"/>
        <color rgb="FFFCFCFF"/>
        <color rgb="FF5A8AC6"/>
      </colorScale>
    </cfRule>
    <cfRule type="colorScale" priority="2998">
      <colorScale>
        <cfvo type="min"/>
        <cfvo type="percentile" val="50"/>
        <cfvo type="max"/>
        <color rgb="FFF8696B"/>
        <color rgb="FFFCFCFF"/>
        <color rgb="FF63BE7B"/>
      </colorScale>
    </cfRule>
    <cfRule type="colorScale" priority="2999">
      <colorScale>
        <cfvo type="min"/>
        <cfvo type="max"/>
        <color rgb="FFFCFCFF"/>
        <color rgb="FF63BE7B"/>
      </colorScale>
    </cfRule>
    <cfRule type="colorScale" priority="3000">
      <colorScale>
        <cfvo type="min"/>
        <cfvo type="percentile" val="50"/>
        <cfvo type="max"/>
        <color rgb="FFF8696B"/>
        <color rgb="FFFCFCFF"/>
        <color rgb="FF63BE7B"/>
      </colorScale>
    </cfRule>
    <cfRule type="colorScale" priority="3051">
      <colorScale>
        <cfvo type="min"/>
        <cfvo type="percentile" val="50"/>
        <cfvo type="max"/>
        <color rgb="FFF8696B"/>
        <color rgb="FFFCFCFF"/>
        <color rgb="FF63BE7B"/>
      </colorScale>
    </cfRule>
    <cfRule type="colorScale" priority="3052">
      <colorScale>
        <cfvo type="min"/>
        <cfvo type="max"/>
        <color rgb="FFFCFCFF"/>
        <color rgb="FF63BE7B"/>
      </colorScale>
    </cfRule>
    <cfRule type="colorScale" priority="3053">
      <colorScale>
        <cfvo type="min"/>
        <cfvo type="percentile" val="50"/>
        <cfvo type="max"/>
        <color rgb="FFF8696B"/>
        <color rgb="FFFCFCFF"/>
        <color rgb="FF63BE7B"/>
      </colorScale>
    </cfRule>
  </conditionalFormatting>
  <conditionalFormatting sqref="I12">
    <cfRule type="colorScale" priority="3029">
      <colorScale>
        <cfvo type="min"/>
        <cfvo type="percentile" val="50"/>
        <cfvo type="max"/>
        <color rgb="FFF8696B"/>
        <color rgb="FFFCFCFF"/>
        <color rgb="FF63BE7B"/>
      </colorScale>
    </cfRule>
    <cfRule type="colorScale" priority="3106">
      <colorScale>
        <cfvo type="min"/>
        <cfvo type="max"/>
        <color rgb="FFFCFCFF"/>
        <color rgb="FF63BE7B"/>
      </colorScale>
    </cfRule>
    <cfRule type="colorScale" priority="3112">
      <colorScale>
        <cfvo type="min"/>
        <cfvo type="max"/>
        <color rgb="FFFCFCFF"/>
        <color rgb="FF63BE7B"/>
      </colorScale>
    </cfRule>
  </conditionalFormatting>
  <conditionalFormatting sqref="I12">
    <cfRule type="colorScale" priority="2933">
      <colorScale>
        <cfvo type="min"/>
        <cfvo type="max"/>
        <color rgb="FFFCFCFF"/>
        <color rgb="FF63BE7B"/>
      </colorScale>
    </cfRule>
  </conditionalFormatting>
  <conditionalFormatting sqref="I12">
    <cfRule type="colorScale" priority="2911">
      <colorScale>
        <cfvo type="min"/>
        <cfvo type="max"/>
        <color rgb="FFFCFCFF"/>
        <color rgb="FF63BE7B"/>
      </colorScale>
    </cfRule>
  </conditionalFormatting>
  <conditionalFormatting sqref="I12">
    <cfRule type="colorScale" priority="2893">
      <colorScale>
        <cfvo type="min"/>
        <cfvo type="max"/>
        <color rgb="FFFCFCFF"/>
        <color rgb="FF63BE7B"/>
      </colorScale>
    </cfRule>
  </conditionalFormatting>
  <conditionalFormatting sqref="J12">
    <cfRule type="colorScale" priority="2983">
      <colorScale>
        <cfvo type="min"/>
        <cfvo type="max"/>
        <color rgb="FFFCFCFF"/>
        <color rgb="FF63BE7B"/>
      </colorScale>
    </cfRule>
    <cfRule type="colorScale" priority="3023">
      <colorScale>
        <cfvo type="min"/>
        <cfvo type="max"/>
        <color rgb="FFFCFCFF"/>
        <color rgb="FF63BE7B"/>
      </colorScale>
    </cfRule>
    <cfRule type="colorScale" priority="3084">
      <colorScale>
        <cfvo type="min"/>
        <cfvo type="percentile" val="50"/>
        <cfvo type="max"/>
        <color rgb="FFF8696B"/>
        <color rgb="FFFCFCFF"/>
        <color rgb="FF63BE7B"/>
      </colorScale>
    </cfRule>
    <cfRule type="colorScale" priority="3085">
      <colorScale>
        <cfvo type="min"/>
        <cfvo type="max"/>
        <color rgb="FFFCFCFF"/>
        <color rgb="FF63BE7B"/>
      </colorScale>
    </cfRule>
    <cfRule type="colorScale" priority="3086">
      <colorScale>
        <cfvo type="min"/>
        <cfvo type="max"/>
        <color rgb="FFFCFCFF"/>
        <color rgb="FF63BE7B"/>
      </colorScale>
    </cfRule>
    <cfRule type="colorScale" priority="3087">
      <colorScale>
        <cfvo type="min"/>
        <cfvo type="percentile" val="50"/>
        <cfvo type="max"/>
        <color rgb="FFF8696B"/>
        <color rgb="FFFCFCFF"/>
        <color rgb="FF63BE7B"/>
      </colorScale>
    </cfRule>
    <cfRule type="colorScale" priority="3088">
      <colorScale>
        <cfvo type="min"/>
        <cfvo type="max"/>
        <color rgb="FFFCFCFF"/>
        <color rgb="FF63BE7B"/>
      </colorScale>
    </cfRule>
  </conditionalFormatting>
  <conditionalFormatting sqref="J12">
    <cfRule type="colorScale" priority="3037">
      <colorScale>
        <cfvo type="min"/>
        <cfvo type="max"/>
        <color rgb="FFFCFCFF"/>
        <color rgb="FF63BE7B"/>
      </colorScale>
    </cfRule>
    <cfRule type="colorScale" priority="3038">
      <colorScale>
        <cfvo type="min"/>
        <cfvo type="percentile" val="50"/>
        <cfvo type="max"/>
        <color rgb="FFF8696B"/>
        <color rgb="FFFCFCFF"/>
        <color rgb="FF63BE7B"/>
      </colorScale>
    </cfRule>
    <cfRule type="colorScale" priority="3099">
      <colorScale>
        <cfvo type="min"/>
        <cfvo type="percentile" val="50"/>
        <cfvo type="max"/>
        <color rgb="FFF8696B"/>
        <color rgb="FFFCFCFF"/>
        <color rgb="FF63BE7B"/>
      </colorScale>
    </cfRule>
    <cfRule type="colorScale" priority="3100">
      <colorScale>
        <cfvo type="min"/>
        <cfvo type="max"/>
        <color rgb="FFFCFCFF"/>
        <color rgb="FF63BE7B"/>
      </colorScale>
    </cfRule>
    <cfRule type="colorScale" priority="3113">
      <colorScale>
        <cfvo type="min"/>
        <cfvo type="max"/>
        <color rgb="FFFCFCFF"/>
        <color rgb="FF63BE7B"/>
      </colorScale>
    </cfRule>
  </conditionalFormatting>
  <conditionalFormatting sqref="J12">
    <cfRule type="colorScale" priority="2910">
      <colorScale>
        <cfvo type="min"/>
        <cfvo type="max"/>
        <color rgb="FFFCFCFF"/>
        <color rgb="FF63BE7B"/>
      </colorScale>
    </cfRule>
  </conditionalFormatting>
  <conditionalFormatting sqref="J12">
    <cfRule type="colorScale" priority="2884">
      <colorScale>
        <cfvo type="min"/>
        <cfvo type="max"/>
        <color rgb="FFFCFCFF"/>
        <color rgb="FF63BE7B"/>
      </colorScale>
    </cfRule>
  </conditionalFormatting>
  <conditionalFormatting sqref="K12">
    <cfRule type="colorScale" priority="3042">
      <colorScale>
        <cfvo type="min"/>
        <cfvo type="percentile" val="50"/>
        <cfvo type="max"/>
        <color rgb="FFF8696B"/>
        <color rgb="FFFCFCFF"/>
        <color rgb="FF63BE7B"/>
      </colorScale>
    </cfRule>
  </conditionalFormatting>
  <conditionalFormatting sqref="K12">
    <cfRule type="colorScale" priority="3033">
      <colorScale>
        <cfvo type="min"/>
        <cfvo type="percentile" val="50"/>
        <cfvo type="max"/>
        <color rgb="FFF8696B"/>
        <color rgb="FFFCFCFF"/>
        <color rgb="FF63BE7B"/>
      </colorScale>
    </cfRule>
    <cfRule type="colorScale" priority="3107">
      <colorScale>
        <cfvo type="min"/>
        <cfvo type="max"/>
        <color rgb="FFFCFCFF"/>
        <color rgb="FF63BE7B"/>
      </colorScale>
    </cfRule>
    <cfRule type="colorScale" priority="3114">
      <colorScale>
        <cfvo type="min"/>
        <cfvo type="max"/>
        <color rgb="FFFCFCFF"/>
        <color rgb="FF63BE7B"/>
      </colorScale>
    </cfRule>
  </conditionalFormatting>
  <conditionalFormatting sqref="K12">
    <cfRule type="colorScale" priority="2909">
      <colorScale>
        <cfvo type="min"/>
        <cfvo type="max"/>
        <color rgb="FFFCFCFF"/>
        <color rgb="FF63BE7B"/>
      </colorScale>
    </cfRule>
  </conditionalFormatting>
  <conditionalFormatting sqref="K12">
    <cfRule type="colorScale" priority="2892">
      <colorScale>
        <cfvo type="min"/>
        <cfvo type="max"/>
        <color rgb="FFFCFCFF"/>
        <color rgb="FF63BE7B"/>
      </colorScale>
    </cfRule>
  </conditionalFormatting>
  <conditionalFormatting sqref="K12:L12">
    <cfRule type="colorScale" priority="3054">
      <colorScale>
        <cfvo type="min"/>
        <cfvo type="percentile" val="50"/>
        <cfvo type="max"/>
        <color rgb="FFF8696B"/>
        <color rgb="FFFCFCFF"/>
        <color rgb="FF63BE7B"/>
      </colorScale>
    </cfRule>
    <cfRule type="colorScale" priority="3055">
      <colorScale>
        <cfvo type="min"/>
        <cfvo type="max"/>
        <color rgb="FFFCFCFF"/>
        <color rgb="FF63BE7B"/>
      </colorScale>
    </cfRule>
  </conditionalFormatting>
  <conditionalFormatting sqref="K12:L12">
    <cfRule type="colorScale" priority="2938">
      <colorScale>
        <cfvo type="min"/>
        <cfvo type="max"/>
        <color rgb="FFFCFCFF"/>
        <color rgb="FF63BE7B"/>
      </colorScale>
    </cfRule>
    <cfRule type="colorScale" priority="2940">
      <colorScale>
        <cfvo type="min"/>
        <cfvo type="max"/>
        <color rgb="FFFCFCFF"/>
        <color rgb="FF63BE7B"/>
      </colorScale>
    </cfRule>
  </conditionalFormatting>
  <conditionalFormatting sqref="L12">
    <cfRule type="colorScale" priority="3043">
      <colorScale>
        <cfvo type="min"/>
        <cfvo type="percentile" val="50"/>
        <cfvo type="max"/>
        <color rgb="FFF8696B"/>
        <color rgb="FFFCFCFF"/>
        <color rgb="FF63BE7B"/>
      </colorScale>
    </cfRule>
  </conditionalFormatting>
  <conditionalFormatting sqref="L12">
    <cfRule type="colorScale" priority="3034">
      <colorScale>
        <cfvo type="min"/>
        <cfvo type="percentile" val="50"/>
        <cfvo type="max"/>
        <color rgb="FFF8696B"/>
        <color rgb="FFFCFCFF"/>
        <color rgb="FF63BE7B"/>
      </colorScale>
    </cfRule>
    <cfRule type="colorScale" priority="3108">
      <colorScale>
        <cfvo type="min"/>
        <cfvo type="max"/>
        <color rgb="FFFCFCFF"/>
        <color rgb="FF63BE7B"/>
      </colorScale>
    </cfRule>
    <cfRule type="colorScale" priority="3115">
      <colorScale>
        <cfvo type="min"/>
        <cfvo type="max"/>
        <color rgb="FFFCFCFF"/>
        <color rgb="FF63BE7B"/>
      </colorScale>
    </cfRule>
  </conditionalFormatting>
  <conditionalFormatting sqref="L12">
    <cfRule type="colorScale" priority="2908">
      <colorScale>
        <cfvo type="min"/>
        <cfvo type="max"/>
        <color rgb="FFFCFCFF"/>
        <color rgb="FF63BE7B"/>
      </colorScale>
    </cfRule>
  </conditionalFormatting>
  <conditionalFormatting sqref="L12">
    <cfRule type="colorScale" priority="2891">
      <colorScale>
        <cfvo type="min"/>
        <cfvo type="max"/>
        <color rgb="FFFCFCFF"/>
        <color rgb="FF63BE7B"/>
      </colorScale>
    </cfRule>
  </conditionalFormatting>
  <conditionalFormatting sqref="M12">
    <cfRule type="colorScale" priority="3024">
      <colorScale>
        <cfvo type="min"/>
        <cfvo type="max"/>
        <color rgb="FFFCFCFF"/>
        <color rgb="FF63BE7B"/>
      </colorScale>
    </cfRule>
    <cfRule type="colorScale" priority="3025">
      <colorScale>
        <cfvo type="min"/>
        <cfvo type="max"/>
        <color rgb="FFFCFCFF"/>
        <color rgb="FF63BE7B"/>
      </colorScale>
    </cfRule>
    <cfRule type="colorScale" priority="3089">
      <colorScale>
        <cfvo type="min"/>
        <cfvo type="percentile" val="50"/>
        <cfvo type="max"/>
        <color rgb="FFF8696B"/>
        <color rgb="FFFCFCFF"/>
        <color rgb="FF63BE7B"/>
      </colorScale>
    </cfRule>
    <cfRule type="colorScale" priority="3090">
      <colorScale>
        <cfvo type="min"/>
        <cfvo type="max"/>
        <color rgb="FFFCFCFF"/>
        <color rgb="FF63BE7B"/>
      </colorScale>
    </cfRule>
    <cfRule type="colorScale" priority="3091">
      <colorScale>
        <cfvo type="min"/>
        <cfvo type="max"/>
        <color rgb="FFFCFCFF"/>
        <color rgb="FF63BE7B"/>
      </colorScale>
    </cfRule>
    <cfRule type="colorScale" priority="3092">
      <colorScale>
        <cfvo type="min"/>
        <cfvo type="percentile" val="50"/>
        <cfvo type="max"/>
        <color rgb="FFF8696B"/>
        <color rgb="FFFCFCFF"/>
        <color rgb="FF63BE7B"/>
      </colorScale>
    </cfRule>
    <cfRule type="colorScale" priority="3093">
      <colorScale>
        <cfvo type="min"/>
        <cfvo type="max"/>
        <color rgb="FFFCFCFF"/>
        <color rgb="FF63BE7B"/>
      </colorScale>
    </cfRule>
  </conditionalFormatting>
  <conditionalFormatting sqref="M12">
    <cfRule type="colorScale" priority="3039">
      <colorScale>
        <cfvo type="min"/>
        <cfvo type="max"/>
        <color rgb="FFFCFCFF"/>
        <color rgb="FF63BE7B"/>
      </colorScale>
    </cfRule>
    <cfRule type="colorScale" priority="3040">
      <colorScale>
        <cfvo type="min"/>
        <cfvo type="percentile" val="50"/>
        <cfvo type="max"/>
        <color rgb="FFF8696B"/>
        <color rgb="FFFCFCFF"/>
        <color rgb="FF63BE7B"/>
      </colorScale>
    </cfRule>
    <cfRule type="colorScale" priority="3101">
      <colorScale>
        <cfvo type="min"/>
        <cfvo type="percentile" val="50"/>
        <cfvo type="max"/>
        <color rgb="FFF8696B"/>
        <color rgb="FFFCFCFF"/>
        <color rgb="FF63BE7B"/>
      </colorScale>
    </cfRule>
    <cfRule type="colorScale" priority="3102">
      <colorScale>
        <cfvo type="min"/>
        <cfvo type="max"/>
        <color rgb="FFFCFCFF"/>
        <color rgb="FF63BE7B"/>
      </colorScale>
    </cfRule>
    <cfRule type="colorScale" priority="3116">
      <colorScale>
        <cfvo type="min"/>
        <cfvo type="max"/>
        <color rgb="FFFCFCFF"/>
        <color rgb="FF63BE7B"/>
      </colorScale>
    </cfRule>
  </conditionalFormatting>
  <conditionalFormatting sqref="M12">
    <cfRule type="colorScale" priority="2907">
      <colorScale>
        <cfvo type="min"/>
        <cfvo type="max"/>
        <color rgb="FFFCFCFF"/>
        <color rgb="FF63BE7B"/>
      </colorScale>
    </cfRule>
  </conditionalFormatting>
  <conditionalFormatting sqref="M12">
    <cfRule type="colorScale" priority="2883">
      <colorScale>
        <cfvo type="min"/>
        <cfvo type="max"/>
        <color rgb="FFFCFCFF"/>
        <color rgb="FF63BE7B"/>
      </colorScale>
    </cfRule>
  </conditionalFormatting>
  <conditionalFormatting sqref="N12">
    <cfRule type="colorScale" priority="2944">
      <colorScale>
        <cfvo type="min"/>
        <cfvo type="max"/>
        <color rgb="FFFCFCFF"/>
        <color rgb="FF63BE7B"/>
      </colorScale>
    </cfRule>
    <cfRule type="colorScale" priority="2945">
      <colorScale>
        <cfvo type="min"/>
        <cfvo type="percentile" val="50"/>
        <cfvo type="max"/>
        <color rgb="FFF8696B"/>
        <color rgb="FFFCFCFF"/>
        <color rgb="FF63BE7B"/>
      </colorScale>
    </cfRule>
    <cfRule type="colorScale" priority="2946">
      <colorScale>
        <cfvo type="min"/>
        <cfvo type="max"/>
        <color rgb="FFFCFCFF"/>
        <color rgb="FF63BE7B"/>
      </colorScale>
    </cfRule>
    <cfRule type="colorScale" priority="2947">
      <colorScale>
        <cfvo type="min"/>
        <cfvo type="max"/>
        <color rgb="FFFCFCFF"/>
        <color rgb="FF63BE7B"/>
      </colorScale>
    </cfRule>
    <cfRule type="colorScale" priority="2948">
      <colorScale>
        <cfvo type="min"/>
        <cfvo type="percentile" val="50"/>
        <cfvo type="max"/>
        <color rgb="FFF8696B"/>
        <color rgb="FFFFEB84"/>
        <color rgb="FF63BE7B"/>
      </colorScale>
    </cfRule>
    <cfRule type="colorScale" priority="2949">
      <colorScale>
        <cfvo type="min"/>
        <cfvo type="max"/>
        <color rgb="FFFFEF9C"/>
        <color rgb="FF63BE7B"/>
      </colorScale>
    </cfRule>
    <cfRule type="colorScale" priority="2950">
      <colorScale>
        <cfvo type="min"/>
        <cfvo type="max"/>
        <color rgb="FFFCFCFF"/>
        <color rgb="FF63BE7B"/>
      </colorScale>
    </cfRule>
    <cfRule type="colorScale" priority="2951">
      <colorScale>
        <cfvo type="min"/>
        <cfvo type="max"/>
        <color rgb="FFFCFCFF"/>
        <color rgb="FF63BE7B"/>
      </colorScale>
    </cfRule>
    <cfRule type="colorScale" priority="2952">
      <colorScale>
        <cfvo type="min"/>
        <cfvo type="percentile" val="50"/>
        <cfvo type="max"/>
        <color rgb="FFF8696B"/>
        <color rgb="FFFFEB84"/>
        <color rgb="FF63BE7B"/>
      </colorScale>
    </cfRule>
    <cfRule type="colorScale" priority="2953">
      <colorScale>
        <cfvo type="min"/>
        <cfvo type="max"/>
        <color rgb="FFFFEF9C"/>
        <color rgb="FF63BE7B"/>
      </colorScale>
    </cfRule>
    <cfRule type="colorScale" priority="2954">
      <colorScale>
        <cfvo type="min"/>
        <cfvo type="max"/>
        <color rgb="FFFCFCFF"/>
        <color rgb="FF63BE7B"/>
      </colorScale>
    </cfRule>
    <cfRule type="colorScale" priority="2955">
      <colorScale>
        <cfvo type="min"/>
        <cfvo type="percentile" val="50"/>
        <cfvo type="max"/>
        <color rgb="FFF8696B"/>
        <color rgb="FFFCFCFF"/>
        <color rgb="FF63BE7B"/>
      </colorScale>
    </cfRule>
    <cfRule type="colorScale" priority="2956">
      <colorScale>
        <cfvo type="min"/>
        <cfvo type="percentile" val="50"/>
        <cfvo type="max"/>
        <color rgb="FFF8696B"/>
        <color rgb="FFFCFCFF"/>
        <color rgb="FF63BE7B"/>
      </colorScale>
    </cfRule>
    <cfRule type="colorScale" priority="2957">
      <colorScale>
        <cfvo type="min"/>
        <cfvo type="percentile" val="50"/>
        <cfvo type="max"/>
        <color rgb="FFF8696B"/>
        <color rgb="FFFCFCFF"/>
        <color rgb="FF5A8AC6"/>
      </colorScale>
    </cfRule>
    <cfRule type="colorScale" priority="2958">
      <colorScale>
        <cfvo type="min"/>
        <cfvo type="percentile" val="50"/>
        <cfvo type="max"/>
        <color rgb="FFF8696B"/>
        <color rgb="FFFCFCFF"/>
        <color rgb="FF63BE7B"/>
      </colorScale>
    </cfRule>
    <cfRule type="colorScale" priority="2959">
      <colorScale>
        <cfvo type="min"/>
        <cfvo type="percentile" val="50"/>
        <cfvo type="max"/>
        <color rgb="FFF8696B"/>
        <color rgb="FFFCFCFF"/>
        <color rgb="FF63BE7B"/>
      </colorScale>
    </cfRule>
    <cfRule type="colorScale" priority="2960">
      <colorScale>
        <cfvo type="min"/>
        <cfvo type="max"/>
        <color rgb="FFFCFCFF"/>
        <color rgb="FF63BE7B"/>
      </colorScale>
    </cfRule>
    <cfRule type="colorScale" priority="2961">
      <colorScale>
        <cfvo type="min"/>
        <cfvo type="percentile" val="50"/>
        <cfvo type="max"/>
        <color rgb="FFF8696B"/>
        <color rgb="FFFCFCFF"/>
        <color rgb="FF63BE7B"/>
      </colorScale>
    </cfRule>
    <cfRule type="colorScale" priority="2962">
      <colorScale>
        <cfvo type="min"/>
        <cfvo type="percentile" val="50"/>
        <cfvo type="max"/>
        <color rgb="FFF8696B"/>
        <color rgb="FFFCFCFF"/>
        <color rgb="FF63BE7B"/>
      </colorScale>
    </cfRule>
    <cfRule type="colorScale" priority="2963">
      <colorScale>
        <cfvo type="min"/>
        <cfvo type="max"/>
        <color rgb="FFFCFCFF"/>
        <color rgb="FF63BE7B"/>
      </colorScale>
    </cfRule>
    <cfRule type="colorScale" priority="2964">
      <colorScale>
        <cfvo type="min"/>
        <cfvo type="percentile" val="50"/>
        <cfvo type="max"/>
        <color rgb="FFF8696B"/>
        <color rgb="FFFCFCFF"/>
        <color rgb="FF63BE7B"/>
      </colorScale>
    </cfRule>
    <cfRule type="colorScale" priority="2965">
      <colorScale>
        <cfvo type="min"/>
        <cfvo type="max"/>
        <color rgb="FFFCFCFF"/>
        <color rgb="FF63BE7B"/>
      </colorScale>
    </cfRule>
    <cfRule type="colorScale" priority="2966">
      <colorScale>
        <cfvo type="min"/>
        <cfvo type="max"/>
        <color rgb="FFFCFCFF"/>
        <color rgb="FF63BE7B"/>
      </colorScale>
    </cfRule>
    <cfRule type="colorScale" priority="2967">
      <colorScale>
        <cfvo type="min"/>
        <cfvo type="percentile" val="50"/>
        <cfvo type="max"/>
        <color rgb="FFF8696B"/>
        <color rgb="FFFFEB84"/>
        <color rgb="FF63BE7B"/>
      </colorScale>
    </cfRule>
    <cfRule type="colorScale" priority="2968">
      <colorScale>
        <cfvo type="min"/>
        <cfvo type="max"/>
        <color rgb="FFFFEF9C"/>
        <color rgb="FF63BE7B"/>
      </colorScale>
    </cfRule>
    <cfRule type="colorScale" priority="2969">
      <colorScale>
        <cfvo type="min"/>
        <cfvo type="percentile" val="50"/>
        <cfvo type="max"/>
        <color rgb="FFF8696B"/>
        <color rgb="FFFCFCFF"/>
        <color rgb="FF63BE7B"/>
      </colorScale>
    </cfRule>
    <cfRule type="colorScale" priority="2970">
      <colorScale>
        <cfvo type="min"/>
        <cfvo type="max"/>
        <color rgb="FFFCFCFF"/>
        <color rgb="FF63BE7B"/>
      </colorScale>
    </cfRule>
    <cfRule type="colorScale" priority="2971">
      <colorScale>
        <cfvo type="min"/>
        <cfvo type="percentile" val="50"/>
        <cfvo type="max"/>
        <color rgb="FFF8696B"/>
        <color rgb="FFFCFCFF"/>
        <color rgb="FF63BE7B"/>
      </colorScale>
    </cfRule>
    <cfRule type="colorScale" priority="2972">
      <colorScale>
        <cfvo type="min"/>
        <cfvo type="percentile" val="50"/>
        <cfvo type="max"/>
        <color rgb="FFF8696B"/>
        <color rgb="FFFCFCFF"/>
        <color rgb="FF5A8AC6"/>
      </colorScale>
    </cfRule>
    <cfRule type="colorScale" priority="2973">
      <colorScale>
        <cfvo type="min"/>
        <cfvo type="percentile" val="50"/>
        <cfvo type="max"/>
        <color rgb="FFF8696B"/>
        <color rgb="FFFCFCFF"/>
        <color rgb="FF63BE7B"/>
      </colorScale>
    </cfRule>
    <cfRule type="colorScale" priority="2974">
      <colorScale>
        <cfvo type="min"/>
        <cfvo type="percentile" val="50"/>
        <cfvo type="max"/>
        <color rgb="FFF8696B"/>
        <color rgb="FFFCFCFF"/>
        <color rgb="FF63BE7B"/>
      </colorScale>
    </cfRule>
    <cfRule type="colorScale" priority="2975">
      <colorScale>
        <cfvo type="min"/>
        <cfvo type="max"/>
        <color rgb="FFFCFCFF"/>
        <color rgb="FF63BE7B"/>
      </colorScale>
    </cfRule>
    <cfRule type="colorScale" priority="2976">
      <colorScale>
        <cfvo type="min"/>
        <cfvo type="percentile" val="50"/>
        <cfvo type="max"/>
        <color rgb="FFF8696B"/>
        <color rgb="FFFCFCFF"/>
        <color rgb="FF63BE7B"/>
      </colorScale>
    </cfRule>
    <cfRule type="colorScale" priority="2977">
      <colorScale>
        <cfvo type="min"/>
        <cfvo type="max"/>
        <color rgb="FFFCFCFF"/>
        <color rgb="FF63BE7B"/>
      </colorScale>
    </cfRule>
    <cfRule type="colorScale" priority="2978">
      <colorScale>
        <cfvo type="min"/>
        <cfvo type="max"/>
        <color rgb="FFFCFCFF"/>
        <color rgb="FF63BE7B"/>
      </colorScale>
    </cfRule>
    <cfRule type="colorScale" priority="2979">
      <colorScale>
        <cfvo type="min"/>
        <cfvo type="max"/>
        <color rgb="FFFCFCFF"/>
        <color rgb="FF63BE7B"/>
      </colorScale>
    </cfRule>
    <cfRule type="colorScale" priority="2980">
      <colorScale>
        <cfvo type="min"/>
        <cfvo type="percentile" val="50"/>
        <cfvo type="max"/>
        <color rgb="FFF8696B"/>
        <color rgb="FFFFEB84"/>
        <color rgb="FF63BE7B"/>
      </colorScale>
    </cfRule>
    <cfRule type="colorScale" priority="2981">
      <colorScale>
        <cfvo type="min"/>
        <cfvo type="max"/>
        <color rgb="FFFFEF9C"/>
        <color rgb="FF63BE7B"/>
      </colorScale>
    </cfRule>
    <cfRule type="colorScale" priority="2982">
      <colorScale>
        <cfvo type="min"/>
        <cfvo type="max"/>
        <color rgb="FFFCFCFF"/>
        <color rgb="FF63BE7B"/>
      </colorScale>
    </cfRule>
  </conditionalFormatting>
  <conditionalFormatting sqref="N12">
    <cfRule type="colorScale" priority="2906">
      <colorScale>
        <cfvo type="min"/>
        <cfvo type="max"/>
        <color rgb="FFFCFCFF"/>
        <color rgb="FF63BE7B"/>
      </colorScale>
    </cfRule>
  </conditionalFormatting>
  <conditionalFormatting sqref="N12">
    <cfRule type="colorScale" priority="2882">
      <colorScale>
        <cfvo type="min"/>
        <cfvo type="max"/>
        <color rgb="FFFCFCFF"/>
        <color rgb="FF63BE7B"/>
      </colorScale>
    </cfRule>
  </conditionalFormatting>
  <conditionalFormatting sqref="O12">
    <cfRule type="colorScale" priority="3001">
      <colorScale>
        <cfvo type="min"/>
        <cfvo type="percentile" val="50"/>
        <cfvo type="max"/>
        <color rgb="FF63BE7B"/>
        <color rgb="FFFCFCFF"/>
        <color rgb="FFF8696B"/>
      </colorScale>
    </cfRule>
    <cfRule type="colorScale" priority="3002">
      <colorScale>
        <cfvo type="min"/>
        <cfvo type="percentile" val="50"/>
        <cfvo type="max"/>
        <color rgb="FF63BE7B"/>
        <color rgb="FFFCFCFF"/>
        <color rgb="FFF8696B"/>
      </colorScale>
    </cfRule>
    <cfRule type="colorScale" priority="3056">
      <colorScale>
        <cfvo type="min"/>
        <cfvo type="percentile" val="50"/>
        <cfvo type="max"/>
        <color rgb="FF63BE7B"/>
        <color rgb="FFFCFCFF"/>
        <color rgb="FFF8696B"/>
      </colorScale>
    </cfRule>
  </conditionalFormatting>
  <conditionalFormatting sqref="O12">
    <cfRule type="colorScale" priority="3030">
      <colorScale>
        <cfvo type="min"/>
        <cfvo type="percentile" val="50"/>
        <cfvo type="max"/>
        <color rgb="FF63BE7B"/>
        <color rgb="FFFCFCFF"/>
        <color rgb="FFF8696B"/>
      </colorScale>
    </cfRule>
    <cfRule type="colorScale" priority="3117">
      <colorScale>
        <cfvo type="min"/>
        <cfvo type="percentile" val="50"/>
        <cfvo type="max"/>
        <color rgb="FF63BE7B"/>
        <color rgb="FFFCFCFF"/>
        <color rgb="FFF8696B"/>
      </colorScale>
    </cfRule>
  </conditionalFormatting>
  <conditionalFormatting sqref="O12">
    <cfRule type="colorScale" priority="2905">
      <colorScale>
        <cfvo type="min"/>
        <cfvo type="percentile" val="50"/>
        <cfvo type="max"/>
        <color rgb="FF63BE7B"/>
        <color rgb="FFFCFCFF"/>
        <color rgb="FFF8696B"/>
      </colorScale>
    </cfRule>
  </conditionalFormatting>
  <conditionalFormatting sqref="O12">
    <cfRule type="colorScale" priority="2881">
      <colorScale>
        <cfvo type="min"/>
        <cfvo type="percentile" val="50"/>
        <cfvo type="max"/>
        <color rgb="FF63BE7B"/>
        <color rgb="FFFCFCFF"/>
        <color rgb="FFF8696B"/>
      </colorScale>
    </cfRule>
  </conditionalFormatting>
  <conditionalFormatting sqref="P12">
    <cfRule type="colorScale" priority="3003">
      <colorScale>
        <cfvo type="min"/>
        <cfvo type="percentile" val="50"/>
        <cfvo type="max"/>
        <color rgb="FF63BE7B"/>
        <color rgb="FFFCFCFF"/>
        <color rgb="FFF8696B"/>
      </colorScale>
    </cfRule>
    <cfRule type="colorScale" priority="3004">
      <colorScale>
        <cfvo type="min"/>
        <cfvo type="max"/>
        <color rgb="FFFCFCFF"/>
        <color rgb="FFF8696B"/>
      </colorScale>
    </cfRule>
    <cfRule type="colorScale" priority="3005">
      <colorScale>
        <cfvo type="min"/>
        <cfvo type="percentile" val="50"/>
        <cfvo type="max"/>
        <color rgb="FF63BE7B"/>
        <color rgb="FFFCFCFF"/>
        <color rgb="FFF8696B"/>
      </colorScale>
    </cfRule>
    <cfRule type="colorScale" priority="3057">
      <colorScale>
        <cfvo type="min"/>
        <cfvo type="percentile" val="50"/>
        <cfvo type="max"/>
        <color rgb="FF63BE7B"/>
        <color rgb="FFFCFCFF"/>
        <color rgb="FFF8696B"/>
      </colorScale>
    </cfRule>
  </conditionalFormatting>
  <conditionalFormatting sqref="P12">
    <cfRule type="colorScale" priority="3035">
      <colorScale>
        <cfvo type="min"/>
        <cfvo type="percentile" val="50"/>
        <cfvo type="max"/>
        <color rgb="FF63BE7B"/>
        <color rgb="FFFCFCFF"/>
        <color rgb="FFF8696B"/>
      </colorScale>
    </cfRule>
    <cfRule type="colorScale" priority="3118">
      <colorScale>
        <cfvo type="min"/>
        <cfvo type="percentile" val="50"/>
        <cfvo type="max"/>
        <color rgb="FF63BE7B"/>
        <color rgb="FFFCFCFF"/>
        <color rgb="FFF8696B"/>
      </colorScale>
    </cfRule>
  </conditionalFormatting>
  <conditionalFormatting sqref="P12">
    <cfRule type="colorScale" priority="2904">
      <colorScale>
        <cfvo type="min"/>
        <cfvo type="percentile" val="50"/>
        <cfvo type="max"/>
        <color rgb="FF63BE7B"/>
        <color rgb="FFFCFCFF"/>
        <color rgb="FFF8696B"/>
      </colorScale>
    </cfRule>
  </conditionalFormatting>
  <conditionalFormatting sqref="P12">
    <cfRule type="colorScale" priority="2880">
      <colorScale>
        <cfvo type="min"/>
        <cfvo type="percentile" val="50"/>
        <cfvo type="max"/>
        <color rgb="FF63BE7B"/>
        <color rgb="FFFCFCFF"/>
        <color rgb="FFF8696B"/>
      </colorScale>
    </cfRule>
  </conditionalFormatting>
  <conditionalFormatting sqref="Q12">
    <cfRule type="colorScale" priority="3006">
      <colorScale>
        <cfvo type="min"/>
        <cfvo type="percentile" val="50"/>
        <cfvo type="max"/>
        <color rgb="FFF8696B"/>
        <color rgb="FFFCFCFF"/>
        <color rgb="FF63BE7B"/>
      </colorScale>
    </cfRule>
    <cfRule type="colorScale" priority="3007">
      <colorScale>
        <cfvo type="min"/>
        <cfvo type="max"/>
        <color rgb="FFFCFCFF"/>
        <color rgb="FF63BE7B"/>
      </colorScale>
    </cfRule>
    <cfRule type="colorScale" priority="3008">
      <colorScale>
        <cfvo type="min"/>
        <cfvo type="max"/>
        <color rgb="FFFCFCFF"/>
        <color rgb="FF63BE7B"/>
      </colorScale>
    </cfRule>
    <cfRule type="colorScale" priority="3009">
      <colorScale>
        <cfvo type="min"/>
        <cfvo type="max"/>
        <color rgb="FFFFEF9C"/>
        <color rgb="FF63BE7B"/>
      </colorScale>
    </cfRule>
    <cfRule type="colorScale" priority="3010">
      <colorScale>
        <cfvo type="min"/>
        <cfvo type="max"/>
        <color rgb="FFFFEF9C"/>
        <color rgb="FF63BE7B"/>
      </colorScale>
    </cfRule>
    <cfRule type="colorScale" priority="3058">
      <colorScale>
        <cfvo type="min"/>
        <cfvo type="percentile" val="50"/>
        <cfvo type="max"/>
        <color rgb="FFF8696B"/>
        <color rgb="FFFCFCFF"/>
        <color rgb="FF63BE7B"/>
      </colorScale>
    </cfRule>
  </conditionalFormatting>
  <conditionalFormatting sqref="Q12">
    <cfRule type="colorScale" priority="3036">
      <colorScale>
        <cfvo type="min"/>
        <cfvo type="percentile" val="50"/>
        <cfvo type="max"/>
        <color rgb="FFF8696B"/>
        <color rgb="FFFCFCFF"/>
        <color rgb="FF63BE7B"/>
      </colorScale>
    </cfRule>
    <cfRule type="colorScale" priority="3119">
      <colorScale>
        <cfvo type="min"/>
        <cfvo type="percentile" val="50"/>
        <cfvo type="max"/>
        <color rgb="FFF8696B"/>
        <color rgb="FFFCFCFF"/>
        <color rgb="FF63BE7B"/>
      </colorScale>
    </cfRule>
  </conditionalFormatting>
  <conditionalFormatting sqref="Q12">
    <cfRule type="colorScale" priority="2903">
      <colorScale>
        <cfvo type="min"/>
        <cfvo type="percentile" val="50"/>
        <cfvo type="max"/>
        <color rgb="FFF8696B"/>
        <color rgb="FFFCFCFF"/>
        <color rgb="FF63BE7B"/>
      </colorScale>
    </cfRule>
  </conditionalFormatting>
  <conditionalFormatting sqref="Q12">
    <cfRule type="colorScale" priority="2879">
      <colorScale>
        <cfvo type="min"/>
        <cfvo type="percentile" val="50"/>
        <cfvo type="max"/>
        <color rgb="FFF8696B"/>
        <color rgb="FFFCFCFF"/>
        <color rgb="FF63BE7B"/>
      </colorScale>
    </cfRule>
  </conditionalFormatting>
  <conditionalFormatting sqref="Q12:U12 W12">
    <cfRule type="colorScale" priority="2986">
      <colorScale>
        <cfvo type="min"/>
        <cfvo type="max"/>
        <color rgb="FFFFEF9C"/>
        <color rgb="FF63BE7B"/>
      </colorScale>
    </cfRule>
  </conditionalFormatting>
  <conditionalFormatting sqref="R12">
    <cfRule type="colorScale" priority="3059">
      <colorScale>
        <cfvo type="min"/>
        <cfvo type="max"/>
        <color rgb="FFFCFCFF"/>
        <color rgb="FF63BE7B"/>
      </colorScale>
    </cfRule>
    <cfRule type="colorScale" priority="3060">
      <colorScale>
        <cfvo type="min"/>
        <cfvo type="max"/>
        <color rgb="FFFCFCFF"/>
        <color rgb="FF63BE7B"/>
      </colorScale>
    </cfRule>
    <cfRule type="colorScale" priority="3061">
      <colorScale>
        <cfvo type="min"/>
        <cfvo type="percentile" val="50"/>
        <cfvo type="max"/>
        <color rgb="FFF8696B"/>
        <color rgb="FFFCFCFF"/>
        <color rgb="FF63BE7B"/>
      </colorScale>
    </cfRule>
  </conditionalFormatting>
  <conditionalFormatting sqref="R12">
    <cfRule type="colorScale" priority="3095">
      <colorScale>
        <cfvo type="min"/>
        <cfvo type="percentile" val="50"/>
        <cfvo type="max"/>
        <color rgb="FFF8696B"/>
        <color rgb="FFFCFCFF"/>
        <color rgb="FF63BE7B"/>
      </colorScale>
    </cfRule>
    <cfRule type="colorScale" priority="3096">
      <colorScale>
        <cfvo type="min"/>
        <cfvo type="max"/>
        <color rgb="FFFCFCFF"/>
        <color rgb="FF63BE7B"/>
      </colorScale>
    </cfRule>
    <cfRule type="colorScale" priority="3103">
      <colorScale>
        <cfvo type="min"/>
        <cfvo type="max"/>
        <color rgb="FFFCFCFF"/>
        <color rgb="FF63BE7B"/>
      </colorScale>
    </cfRule>
    <cfRule type="colorScale" priority="3104">
      <colorScale>
        <cfvo type="min"/>
        <cfvo type="percentile" val="50"/>
        <cfvo type="max"/>
        <color rgb="FFF8696B"/>
        <color rgb="FFFCFCFF"/>
        <color rgb="FF63BE7B"/>
      </colorScale>
    </cfRule>
    <cfRule type="colorScale" priority="3120">
      <colorScale>
        <cfvo type="min"/>
        <cfvo type="max"/>
        <color rgb="FFFCFCFF"/>
        <color rgb="FF63BE7B"/>
      </colorScale>
    </cfRule>
  </conditionalFormatting>
  <conditionalFormatting sqref="R12">
    <cfRule type="colorScale" priority="2902">
      <colorScale>
        <cfvo type="min"/>
        <cfvo type="max"/>
        <color rgb="FFFCFCFF"/>
        <color rgb="FF63BE7B"/>
      </colorScale>
    </cfRule>
  </conditionalFormatting>
  <conditionalFormatting sqref="R12">
    <cfRule type="colorScale" priority="2878">
      <colorScale>
        <cfvo type="min"/>
        <cfvo type="max"/>
        <color rgb="FFFCFCFF"/>
        <color rgb="FF63BE7B"/>
      </colorScale>
    </cfRule>
  </conditionalFormatting>
  <conditionalFormatting sqref="R12:S12">
    <cfRule type="colorScale" priority="3062">
      <colorScale>
        <cfvo type="min"/>
        <cfvo type="percentile" val="50"/>
        <cfvo type="max"/>
        <color rgb="FFF8696B"/>
        <color rgb="FFFCFCFF"/>
        <color rgb="FF63BE7B"/>
      </colorScale>
    </cfRule>
    <cfRule type="colorScale" priority="3063">
      <colorScale>
        <cfvo type="min"/>
        <cfvo type="max"/>
        <color rgb="FFFCFCFF"/>
        <color rgb="FF63BE7B"/>
      </colorScale>
    </cfRule>
  </conditionalFormatting>
  <conditionalFormatting sqref="R12:S12">
    <cfRule type="colorScale" priority="2939">
      <colorScale>
        <cfvo type="min"/>
        <cfvo type="max"/>
        <color rgb="FFFCFCFF"/>
        <color rgb="FF63BE7B"/>
      </colorScale>
    </cfRule>
    <cfRule type="colorScale" priority="2941">
      <colorScale>
        <cfvo type="min"/>
        <cfvo type="max"/>
        <color rgb="FFFCFCFF"/>
        <color rgb="FF63BE7B"/>
      </colorScale>
    </cfRule>
    <cfRule type="colorScale" priority="2942">
      <colorScale>
        <cfvo type="min"/>
        <cfvo type="max"/>
        <color rgb="FFFFEF9C"/>
        <color rgb="FF63BE7B"/>
      </colorScale>
    </cfRule>
    <cfRule type="colorScale" priority="2943">
      <colorScale>
        <cfvo type="min"/>
        <cfvo type="max"/>
        <color rgb="FFFFEF9C"/>
        <color rgb="FF63BE7B"/>
      </colorScale>
    </cfRule>
  </conditionalFormatting>
  <conditionalFormatting sqref="S12">
    <cfRule type="colorScale" priority="3064">
      <colorScale>
        <cfvo type="min"/>
        <cfvo type="max"/>
        <color rgb="FFFCFCFF"/>
        <color rgb="FF63BE7B"/>
      </colorScale>
    </cfRule>
    <cfRule type="colorScale" priority="3065">
      <colorScale>
        <cfvo type="min"/>
        <cfvo type="percentile" val="50"/>
        <cfvo type="max"/>
        <color rgb="FFF8696B"/>
        <color rgb="FFFCFCFF"/>
        <color rgb="FF63BE7B"/>
      </colorScale>
    </cfRule>
    <cfRule type="colorScale" priority="3066">
      <colorScale>
        <cfvo type="min"/>
        <cfvo type="max"/>
        <color rgb="FFFCFCFF"/>
        <color rgb="FF63BE7B"/>
      </colorScale>
    </cfRule>
  </conditionalFormatting>
  <conditionalFormatting sqref="S12">
    <cfRule type="colorScale" priority="3094">
      <colorScale>
        <cfvo type="min"/>
        <cfvo type="percentile" val="50"/>
        <cfvo type="max"/>
        <color rgb="FFF8696B"/>
        <color rgb="FFFCFCFF"/>
        <color rgb="FF63BE7B"/>
      </colorScale>
    </cfRule>
    <cfRule type="colorScale" priority="3121">
      <colorScale>
        <cfvo type="min"/>
        <cfvo type="max"/>
        <color rgb="FFFCFCFF"/>
        <color rgb="FF63BE7B"/>
      </colorScale>
    </cfRule>
  </conditionalFormatting>
  <conditionalFormatting sqref="S12">
    <cfRule type="colorScale" priority="2901">
      <colorScale>
        <cfvo type="min"/>
        <cfvo type="max"/>
        <color rgb="FFFCFCFF"/>
        <color rgb="FF63BE7B"/>
      </colorScale>
    </cfRule>
  </conditionalFormatting>
  <conditionalFormatting sqref="S12">
    <cfRule type="colorScale" priority="2877">
      <colorScale>
        <cfvo type="min"/>
        <cfvo type="percentile" val="50"/>
        <cfvo type="max"/>
        <color rgb="FFF8696B"/>
        <color rgb="FFFCFCFF"/>
        <color rgb="FF63BE7B"/>
      </colorScale>
    </cfRule>
  </conditionalFormatting>
  <conditionalFormatting sqref="T12">
    <cfRule type="colorScale" priority="3011">
      <colorScale>
        <cfvo type="min"/>
        <cfvo type="percentile" val="50"/>
        <cfvo type="max"/>
        <color rgb="FFF8696B"/>
        <color rgb="FFFCFCFF"/>
        <color rgb="FF63BE7B"/>
      </colorScale>
    </cfRule>
    <cfRule type="colorScale" priority="3012">
      <colorScale>
        <cfvo type="min"/>
        <cfvo type="max"/>
        <color rgb="FFFCFCFF"/>
        <color rgb="FF63BE7B"/>
      </colorScale>
    </cfRule>
    <cfRule type="colorScale" priority="3013">
      <colorScale>
        <cfvo type="min"/>
        <cfvo type="max"/>
        <color rgb="FFFCFCFF"/>
        <color rgb="FF63BE7B"/>
      </colorScale>
    </cfRule>
    <cfRule type="colorScale" priority="3014">
      <colorScale>
        <cfvo type="min"/>
        <cfvo type="max"/>
        <color rgb="FFFFEF9C"/>
        <color rgb="FF63BE7B"/>
      </colorScale>
    </cfRule>
    <cfRule type="colorScale" priority="3015">
      <colorScale>
        <cfvo type="min"/>
        <cfvo type="max"/>
        <color rgb="FFFFEF9C"/>
        <color rgb="FF63BE7B"/>
      </colorScale>
    </cfRule>
    <cfRule type="colorScale" priority="3067">
      <colorScale>
        <cfvo type="min"/>
        <cfvo type="max"/>
        <color rgb="FFFCFCFF"/>
        <color rgb="FF63BE7B"/>
      </colorScale>
    </cfRule>
    <cfRule type="colorScale" priority="3068">
      <colorScale>
        <cfvo type="min"/>
        <cfvo type="percentile" val="50"/>
        <cfvo type="max"/>
        <color rgb="FFF8696B"/>
        <color rgb="FFFCFCFF"/>
        <color rgb="FF63BE7B"/>
      </colorScale>
    </cfRule>
    <cfRule type="colorScale" priority="3069">
      <colorScale>
        <cfvo type="min"/>
        <cfvo type="percentile" val="50"/>
        <cfvo type="max"/>
        <color rgb="FFF8696B"/>
        <color rgb="FFFCFCFF"/>
        <color rgb="FF63BE7B"/>
      </colorScale>
    </cfRule>
    <cfRule type="colorScale" priority="3070">
      <colorScale>
        <cfvo type="min"/>
        <cfvo type="max"/>
        <color rgb="FFFCFCFF"/>
        <color rgb="FF63BE7B"/>
      </colorScale>
    </cfRule>
  </conditionalFormatting>
  <conditionalFormatting sqref="T12">
    <cfRule type="colorScale" priority="3097">
      <colorScale>
        <cfvo type="min"/>
        <cfvo type="percentile" val="50"/>
        <cfvo type="max"/>
        <color rgb="FFF8696B"/>
        <color rgb="FFFCFCFF"/>
        <color rgb="FF63BE7B"/>
      </colorScale>
    </cfRule>
    <cfRule type="colorScale" priority="3122">
      <colorScale>
        <cfvo type="min"/>
        <cfvo type="max"/>
        <color rgb="FFFCFCFF"/>
        <color rgb="FF63BE7B"/>
      </colorScale>
    </cfRule>
  </conditionalFormatting>
  <conditionalFormatting sqref="T12">
    <cfRule type="colorScale" priority="2900">
      <colorScale>
        <cfvo type="min"/>
        <cfvo type="max"/>
        <color rgb="FFFCFCFF"/>
        <color rgb="FF63BE7B"/>
      </colorScale>
    </cfRule>
  </conditionalFormatting>
  <conditionalFormatting sqref="T12">
    <cfRule type="colorScale" priority="2890">
      <colorScale>
        <cfvo type="min"/>
        <cfvo type="percentile" val="50"/>
        <cfvo type="max"/>
        <color rgb="FFF8696B"/>
        <color rgb="FFFCFCFF"/>
        <color rgb="FF63BE7B"/>
      </colorScale>
    </cfRule>
  </conditionalFormatting>
  <conditionalFormatting sqref="U12 W12">
    <cfRule type="colorScale" priority="3018">
      <colorScale>
        <cfvo type="min"/>
        <cfvo type="max"/>
        <color rgb="FFFFEF9C"/>
        <color rgb="FF63BE7B"/>
      </colorScale>
    </cfRule>
    <cfRule type="colorScale" priority="3019">
      <colorScale>
        <cfvo type="min"/>
        <cfvo type="max"/>
        <color rgb="FFFFEF9C"/>
        <color rgb="FF63BE7B"/>
      </colorScale>
    </cfRule>
  </conditionalFormatting>
  <conditionalFormatting sqref="U12">
    <cfRule type="colorScale" priority="3016">
      <colorScale>
        <cfvo type="min"/>
        <cfvo type="percentile" val="50"/>
        <cfvo type="max"/>
        <color rgb="FFF8696B"/>
        <color rgb="FFFCFCFF"/>
        <color rgb="FF63BE7B"/>
      </colorScale>
    </cfRule>
    <cfRule type="colorScale" priority="3017">
      <colorScale>
        <cfvo type="min"/>
        <cfvo type="max"/>
        <color rgb="FFFCFCFF"/>
        <color rgb="FF63BE7B"/>
      </colorScale>
    </cfRule>
    <cfRule type="colorScale" priority="3071">
      <colorScale>
        <cfvo type="min"/>
        <cfvo type="max"/>
        <color rgb="FFFCFCFF"/>
        <color rgb="FF63BE7B"/>
      </colorScale>
    </cfRule>
    <cfRule type="colorScale" priority="3072">
      <colorScale>
        <cfvo type="min"/>
        <cfvo type="percentile" val="50"/>
        <cfvo type="max"/>
        <color rgb="FFF8696B"/>
        <color rgb="FFFCFCFF"/>
        <color rgb="FF63BE7B"/>
      </colorScale>
    </cfRule>
    <cfRule type="colorScale" priority="3073">
      <colorScale>
        <cfvo type="min"/>
        <cfvo type="percentile" val="50"/>
        <cfvo type="max"/>
        <color rgb="FFF8696B"/>
        <color rgb="FFFCFCFF"/>
        <color rgb="FF63BE7B"/>
      </colorScale>
    </cfRule>
  </conditionalFormatting>
  <conditionalFormatting sqref="U12">
    <cfRule type="colorScale" priority="3031">
      <colorScale>
        <cfvo type="min"/>
        <cfvo type="percentile" val="50"/>
        <cfvo type="max"/>
        <color rgb="FFF8696B"/>
        <color rgb="FFFCFCFF"/>
        <color rgb="FF63BE7B"/>
      </colorScale>
    </cfRule>
    <cfRule type="colorScale" priority="3123">
      <colorScale>
        <cfvo type="min"/>
        <cfvo type="max"/>
        <color rgb="FFFCFCFF"/>
        <color rgb="FF63BE7B"/>
      </colorScale>
    </cfRule>
  </conditionalFormatting>
  <conditionalFormatting sqref="U12">
    <cfRule type="colorScale" priority="2899">
      <colorScale>
        <cfvo type="min"/>
        <cfvo type="percentile" val="50"/>
        <cfvo type="max"/>
        <color rgb="FFF8696B"/>
        <color rgb="FFFCFCFF"/>
        <color rgb="FF63BE7B"/>
      </colorScale>
    </cfRule>
  </conditionalFormatting>
  <conditionalFormatting sqref="U12">
    <cfRule type="colorScale" priority="2889">
      <colorScale>
        <cfvo type="min"/>
        <cfvo type="percentile" val="50"/>
        <cfvo type="max"/>
        <color rgb="FFF8696B"/>
        <color rgb="FFFCFCFF"/>
        <color rgb="FF63BE7B"/>
      </colorScale>
    </cfRule>
  </conditionalFormatting>
  <conditionalFormatting sqref="V12">
    <cfRule type="colorScale" priority="2984">
      <colorScale>
        <cfvo type="min"/>
        <cfvo type="max"/>
        <color rgb="FFFFEF9C"/>
        <color rgb="FF63BE7B"/>
      </colorScale>
    </cfRule>
    <cfRule type="colorScale" priority="2985">
      <colorScale>
        <cfvo type="min"/>
        <cfvo type="max"/>
        <color rgb="FFFFEF9C"/>
        <color rgb="FF63BE7B"/>
      </colorScale>
    </cfRule>
    <cfRule type="colorScale" priority="3074">
      <colorScale>
        <cfvo type="min"/>
        <cfvo type="max"/>
        <color rgb="FFFFEF9C"/>
        <color rgb="FF63BE7B"/>
      </colorScale>
    </cfRule>
    <cfRule type="colorScale" priority="3075">
      <colorScale>
        <cfvo type="min"/>
        <cfvo type="percentile" val="50"/>
        <cfvo type="max"/>
        <color rgb="FF63BE7B"/>
        <color rgb="FFFCFCFF"/>
        <color rgb="FFF8696B"/>
      </colorScale>
    </cfRule>
    <cfRule type="colorScale" priority="3076">
      <colorScale>
        <cfvo type="min"/>
        <cfvo type="percentile" val="50"/>
        <cfvo type="max"/>
        <color rgb="FF63BE7B"/>
        <color rgb="FFFCFCFF"/>
        <color rgb="FFF8696B"/>
      </colorScale>
    </cfRule>
    <cfRule type="colorScale" priority="3077">
      <colorScale>
        <cfvo type="min"/>
        <cfvo type="max"/>
        <color rgb="FF63BE7B"/>
        <color rgb="FFFCFCFF"/>
      </colorScale>
    </cfRule>
    <cfRule type="colorScale" priority="3078">
      <colorScale>
        <cfvo type="min"/>
        <cfvo type="percentile" val="50"/>
        <cfvo type="max"/>
        <color rgb="FF63BE7B"/>
        <color rgb="FFFCFCFF"/>
        <color rgb="FFF8696B"/>
      </colorScale>
    </cfRule>
    <cfRule type="colorScale" priority="3079">
      <colorScale>
        <cfvo type="min"/>
        <cfvo type="max"/>
        <color rgb="FFFFEF9C"/>
        <color rgb="FF63BE7B"/>
      </colorScale>
    </cfRule>
    <cfRule type="colorScale" priority="3080">
      <colorScale>
        <cfvo type="min"/>
        <cfvo type="max"/>
        <color rgb="FFFFEF9C"/>
        <color rgb="FF63BE7B"/>
      </colorScale>
    </cfRule>
    <cfRule type="colorScale" priority="3081">
      <colorScale>
        <cfvo type="min"/>
        <cfvo type="max"/>
        <color rgb="FFFFEF9C"/>
        <color rgb="FF63BE7B"/>
      </colorScale>
    </cfRule>
    <cfRule type="colorScale" priority="3082">
      <colorScale>
        <cfvo type="min"/>
        <cfvo type="percentile" val="50"/>
        <cfvo type="max"/>
        <color rgb="FF63BE7B"/>
        <color rgb="FFFCFCFF"/>
        <color rgb="FFF8696B"/>
      </colorScale>
    </cfRule>
  </conditionalFormatting>
  <conditionalFormatting sqref="V12">
    <cfRule type="colorScale" priority="3098">
      <colorScale>
        <cfvo type="min"/>
        <cfvo type="percentile" val="50"/>
        <cfvo type="max"/>
        <color rgb="FF63BE7B"/>
        <color rgb="FFFCFCFF"/>
        <color rgb="FFF8696B"/>
      </colorScale>
    </cfRule>
    <cfRule type="colorScale" priority="3124">
      <colorScale>
        <cfvo type="min"/>
        <cfvo type="percentile" val="50"/>
        <cfvo type="max"/>
        <color rgb="FF63BE7B"/>
        <color rgb="FFFCFCFF"/>
        <color rgb="FFF8696B"/>
      </colorScale>
    </cfRule>
  </conditionalFormatting>
  <conditionalFormatting sqref="V12">
    <cfRule type="colorScale" priority="2898">
      <colorScale>
        <cfvo type="min"/>
        <cfvo type="percentile" val="50"/>
        <cfvo type="max"/>
        <color rgb="FF63BE7B"/>
        <color rgb="FFFCFCFF"/>
        <color rgb="FFF8696B"/>
      </colorScale>
    </cfRule>
  </conditionalFormatting>
  <conditionalFormatting sqref="V12">
    <cfRule type="colorScale" priority="2888">
      <colorScale>
        <cfvo type="min"/>
        <cfvo type="percentile" val="50"/>
        <cfvo type="max"/>
        <color rgb="FF63BE7B"/>
        <color rgb="FFFCFCFF"/>
        <color rgb="FFF8696B"/>
      </colorScale>
    </cfRule>
  </conditionalFormatting>
  <conditionalFormatting sqref="W12">
    <cfRule type="colorScale" priority="3020">
      <colorScale>
        <cfvo type="min"/>
        <cfvo type="percentile" val="50"/>
        <cfvo type="max"/>
        <color rgb="FF63BE7B"/>
        <color rgb="FFFCFCFF"/>
        <color rgb="FFF8696B"/>
      </colorScale>
    </cfRule>
    <cfRule type="colorScale" priority="3021">
      <colorScale>
        <cfvo type="min"/>
        <cfvo type="percentile" val="50"/>
        <cfvo type="max"/>
        <color rgb="FF63BE7B"/>
        <color rgb="FFFCFCFF"/>
        <color rgb="FFF8696B"/>
      </colorScale>
    </cfRule>
    <cfRule type="colorScale" priority="3022">
      <colorScale>
        <cfvo type="min"/>
        <cfvo type="max"/>
        <color rgb="FF63BE7B"/>
        <color rgb="FFFCFCFF"/>
      </colorScale>
    </cfRule>
    <cfRule type="colorScale" priority="3083">
      <colorScale>
        <cfvo type="min"/>
        <cfvo type="percentile" val="50"/>
        <cfvo type="max"/>
        <color rgb="FF63BE7B"/>
        <color rgb="FFFCFCFF"/>
        <color rgb="FFF8696B"/>
      </colorScale>
    </cfRule>
  </conditionalFormatting>
  <conditionalFormatting sqref="W12">
    <cfRule type="colorScale" priority="3032">
      <colorScale>
        <cfvo type="min"/>
        <cfvo type="percentile" val="50"/>
        <cfvo type="max"/>
        <color rgb="FF63BE7B"/>
        <color rgb="FFFCFCFF"/>
        <color rgb="FFF8696B"/>
      </colorScale>
    </cfRule>
    <cfRule type="colorScale" priority="3125">
      <colorScale>
        <cfvo type="min"/>
        <cfvo type="percentile" val="50"/>
        <cfvo type="max"/>
        <color rgb="FF63BE7B"/>
        <color rgb="FFFCFCFF"/>
        <color rgb="FFF8696B"/>
      </colorScale>
    </cfRule>
  </conditionalFormatting>
  <conditionalFormatting sqref="W12">
    <cfRule type="colorScale" priority="2897">
      <colorScale>
        <cfvo type="min"/>
        <cfvo type="percentile" val="50"/>
        <cfvo type="max"/>
        <color rgb="FF63BE7B"/>
        <color rgb="FFFCFCFF"/>
        <color rgb="FFF8696B"/>
      </colorScale>
    </cfRule>
  </conditionalFormatting>
  <conditionalFormatting sqref="W12">
    <cfRule type="colorScale" priority="2887">
      <colorScale>
        <cfvo type="min"/>
        <cfvo type="percentile" val="50"/>
        <cfvo type="max"/>
        <color rgb="FF63BE7B"/>
        <color rgb="FFFCFCFF"/>
        <color rgb="FFF8696B"/>
      </colorScale>
    </cfRule>
  </conditionalFormatting>
  <conditionalFormatting sqref="D12">
    <cfRule type="colorScale" priority="2876">
      <colorScale>
        <cfvo type="min"/>
        <cfvo type="percentile" val="50"/>
        <cfvo type="max"/>
        <color rgb="FFF8696B"/>
        <color rgb="FFFCFCFF"/>
        <color rgb="FF63BE7B"/>
      </colorScale>
    </cfRule>
  </conditionalFormatting>
  <conditionalFormatting sqref="G12">
    <cfRule type="colorScale" priority="2875">
      <colorScale>
        <cfvo type="min"/>
        <cfvo type="max"/>
        <color rgb="FFFCFCFF"/>
        <color rgb="FF63BE7B"/>
      </colorScale>
    </cfRule>
  </conditionalFormatting>
  <conditionalFormatting sqref="J12">
    <cfRule type="colorScale" priority="2874">
      <colorScale>
        <cfvo type="min"/>
        <cfvo type="max"/>
        <color rgb="FFFCFCFF"/>
        <color rgb="FF63BE7B"/>
      </colorScale>
    </cfRule>
  </conditionalFormatting>
  <conditionalFormatting sqref="M12">
    <cfRule type="colorScale" priority="2873">
      <colorScale>
        <cfvo type="min"/>
        <cfvo type="max"/>
        <color rgb="FFFCFCFF"/>
        <color rgb="FF63BE7B"/>
      </colorScale>
    </cfRule>
  </conditionalFormatting>
  <conditionalFormatting sqref="N12">
    <cfRule type="colorScale" priority="2872">
      <colorScale>
        <cfvo type="min"/>
        <cfvo type="max"/>
        <color rgb="FFFCFCFF"/>
        <color rgb="FF63BE7B"/>
      </colorScale>
    </cfRule>
  </conditionalFormatting>
  <conditionalFormatting sqref="O12">
    <cfRule type="colorScale" priority="2871">
      <colorScale>
        <cfvo type="min"/>
        <cfvo type="percentile" val="50"/>
        <cfvo type="max"/>
        <color rgb="FF63BE7B"/>
        <color rgb="FFFCFCFF"/>
        <color rgb="FFF8696B"/>
      </colorScale>
    </cfRule>
  </conditionalFormatting>
  <conditionalFormatting sqref="P12">
    <cfRule type="colorScale" priority="2870">
      <colorScale>
        <cfvo type="min"/>
        <cfvo type="percentile" val="50"/>
        <cfvo type="max"/>
        <color rgb="FF63BE7B"/>
        <color rgb="FFFCFCFF"/>
        <color rgb="FFF8696B"/>
      </colorScale>
    </cfRule>
  </conditionalFormatting>
  <conditionalFormatting sqref="Q12">
    <cfRule type="colorScale" priority="2869">
      <colorScale>
        <cfvo type="min"/>
        <cfvo type="percentile" val="50"/>
        <cfvo type="max"/>
        <color rgb="FFF8696B"/>
        <color rgb="FFFCFCFF"/>
        <color rgb="FF63BE7B"/>
      </colorScale>
    </cfRule>
  </conditionalFormatting>
  <conditionalFormatting sqref="R12">
    <cfRule type="colorScale" priority="2868">
      <colorScale>
        <cfvo type="min"/>
        <cfvo type="max"/>
        <color rgb="FFFCFCFF"/>
        <color rgb="FF63BE7B"/>
      </colorScale>
    </cfRule>
  </conditionalFormatting>
  <conditionalFormatting sqref="S12">
    <cfRule type="colorScale" priority="2866">
      <colorScale>
        <cfvo type="min"/>
        <cfvo type="percentile" val="50"/>
        <cfvo type="max"/>
        <color rgb="FFF8696B"/>
        <color rgb="FFFCFCFF"/>
        <color rgb="FF63BE7B"/>
      </colorScale>
    </cfRule>
    <cfRule type="colorScale" priority="2867">
      <colorScale>
        <cfvo type="min"/>
        <cfvo type="max"/>
        <color rgb="FFFCFCFF"/>
        <color rgb="FF63BE7B"/>
      </colorScale>
    </cfRule>
  </conditionalFormatting>
  <conditionalFormatting sqref="T12">
    <cfRule type="colorScale" priority="2865">
      <colorScale>
        <cfvo type="min"/>
        <cfvo type="percentile" val="50"/>
        <cfvo type="max"/>
        <color rgb="FFF8696B"/>
        <color rgb="FFFCFCFF"/>
        <color rgb="FF63BE7B"/>
      </colorScale>
    </cfRule>
  </conditionalFormatting>
  <conditionalFormatting sqref="U12">
    <cfRule type="colorScale" priority="2864">
      <colorScale>
        <cfvo type="min"/>
        <cfvo type="percentile" val="50"/>
        <cfvo type="max"/>
        <color rgb="FFF8696B"/>
        <color rgb="FFFCFCFF"/>
        <color rgb="FF63BE7B"/>
      </colorScale>
    </cfRule>
  </conditionalFormatting>
  <conditionalFormatting sqref="V12">
    <cfRule type="colorScale" priority="2863">
      <colorScale>
        <cfvo type="min"/>
        <cfvo type="percentile" val="50"/>
        <cfvo type="max"/>
        <color rgb="FF63BE7B"/>
        <color rgb="FFFCFCFF"/>
        <color rgb="FFF8696B"/>
      </colorScale>
    </cfRule>
  </conditionalFormatting>
  <conditionalFormatting sqref="W12">
    <cfRule type="colorScale" priority="2862">
      <colorScale>
        <cfvo type="min"/>
        <cfvo type="percentile" val="50"/>
        <cfvo type="max"/>
        <color rgb="FF63BE7B"/>
        <color rgb="FFFCFCFF"/>
        <color rgb="FFF8696B"/>
      </colorScale>
    </cfRule>
  </conditionalFormatting>
  <conditionalFormatting sqref="D3:D4">
    <cfRule type="colorScale" priority="97294">
      <colorScale>
        <cfvo type="min"/>
        <cfvo type="percentile" val="50"/>
        <cfvo type="max"/>
        <color rgb="FFF8696B"/>
        <color rgb="FFFCFCFF"/>
        <color rgb="FF63BE7B"/>
      </colorScale>
    </cfRule>
  </conditionalFormatting>
  <conditionalFormatting sqref="G3:G4">
    <cfRule type="colorScale" priority="97295">
      <colorScale>
        <cfvo type="min"/>
        <cfvo type="max"/>
        <color rgb="FFFCFCFF"/>
        <color rgb="FF63BE7B"/>
      </colorScale>
    </cfRule>
  </conditionalFormatting>
  <conditionalFormatting sqref="J3:J4">
    <cfRule type="colorScale" priority="97296">
      <colorScale>
        <cfvo type="min"/>
        <cfvo type="max"/>
        <color rgb="FFFCFCFF"/>
        <color rgb="FF63BE7B"/>
      </colorScale>
    </cfRule>
  </conditionalFormatting>
  <conditionalFormatting sqref="M3:M4">
    <cfRule type="colorScale" priority="97297">
      <colorScale>
        <cfvo type="min"/>
        <cfvo type="max"/>
        <color rgb="FFFCFCFF"/>
        <color rgb="FF63BE7B"/>
      </colorScale>
    </cfRule>
  </conditionalFormatting>
  <conditionalFormatting sqref="N3:N4">
    <cfRule type="colorScale" priority="97298">
      <colorScale>
        <cfvo type="min"/>
        <cfvo type="max"/>
        <color rgb="FFFCFCFF"/>
        <color rgb="FF63BE7B"/>
      </colorScale>
    </cfRule>
  </conditionalFormatting>
  <conditionalFormatting sqref="O3:O4">
    <cfRule type="colorScale" priority="97299">
      <colorScale>
        <cfvo type="min"/>
        <cfvo type="percentile" val="50"/>
        <cfvo type="max"/>
        <color rgb="FF63BE7B"/>
        <color rgb="FFFCFCFF"/>
        <color rgb="FFF8696B"/>
      </colorScale>
    </cfRule>
  </conditionalFormatting>
  <conditionalFormatting sqref="P3:P4">
    <cfRule type="colorScale" priority="97300">
      <colorScale>
        <cfvo type="min"/>
        <cfvo type="percentile" val="50"/>
        <cfvo type="max"/>
        <color rgb="FF63BE7B"/>
        <color rgb="FFFCFCFF"/>
        <color rgb="FFF8696B"/>
      </colorScale>
    </cfRule>
  </conditionalFormatting>
  <conditionalFormatting sqref="Q3:Q4">
    <cfRule type="colorScale" priority="97301">
      <colorScale>
        <cfvo type="min"/>
        <cfvo type="percentile" val="50"/>
        <cfvo type="max"/>
        <color rgb="FFF8696B"/>
        <color rgb="FFFCFCFF"/>
        <color rgb="FF63BE7B"/>
      </colorScale>
    </cfRule>
  </conditionalFormatting>
  <conditionalFormatting sqref="R3:R4">
    <cfRule type="colorScale" priority="97302">
      <colorScale>
        <cfvo type="min"/>
        <cfvo type="max"/>
        <color rgb="FFFCFCFF"/>
        <color rgb="FF63BE7B"/>
      </colorScale>
    </cfRule>
  </conditionalFormatting>
  <conditionalFormatting sqref="S3:S4">
    <cfRule type="colorScale" priority="97303">
      <colorScale>
        <cfvo type="min"/>
        <cfvo type="max"/>
        <color rgb="FFFCFCFF"/>
        <color rgb="FF63BE7B"/>
      </colorScale>
    </cfRule>
  </conditionalFormatting>
  <conditionalFormatting sqref="T3:T4">
    <cfRule type="colorScale" priority="97304">
      <colorScale>
        <cfvo type="min"/>
        <cfvo type="max"/>
        <color rgb="FFFCFCFF"/>
        <color rgb="FF63BE7B"/>
      </colorScale>
    </cfRule>
  </conditionalFormatting>
  <conditionalFormatting sqref="U3:U4">
    <cfRule type="colorScale" priority="97305">
      <colorScale>
        <cfvo type="min"/>
        <cfvo type="percentile" val="50"/>
        <cfvo type="max"/>
        <color rgb="FFF8696B"/>
        <color rgb="FFFCFCFF"/>
        <color rgb="FF63BE7B"/>
      </colorScale>
    </cfRule>
  </conditionalFormatting>
  <conditionalFormatting sqref="V3:V4">
    <cfRule type="colorScale" priority="97306">
      <colorScale>
        <cfvo type="min"/>
        <cfvo type="percentile" val="50"/>
        <cfvo type="max"/>
        <color rgb="FF63BE7B"/>
        <color rgb="FFFCFCFF"/>
        <color rgb="FFF8696B"/>
      </colorScale>
    </cfRule>
  </conditionalFormatting>
  <conditionalFormatting sqref="W3:W4">
    <cfRule type="colorScale" priority="97307">
      <colorScale>
        <cfvo type="min"/>
        <cfvo type="percentile" val="50"/>
        <cfvo type="max"/>
        <color rgb="FFF8696B"/>
        <color rgb="FFFCFCFF"/>
        <color rgb="FF63BE7B"/>
      </colorScale>
    </cfRule>
  </conditionalFormatting>
  <conditionalFormatting sqref="W3:W4">
    <cfRule type="colorScale" priority="97308">
      <colorScale>
        <cfvo type="min"/>
        <cfvo type="percentile" val="50"/>
        <cfvo type="max"/>
        <color rgb="FF63BE7B"/>
        <color rgb="FFFCFCFF"/>
        <color rgb="FFF8696B"/>
      </colorScale>
    </cfRule>
  </conditionalFormatting>
  <conditionalFormatting sqref="N13">
    <cfRule type="colorScale" priority="1726">
      <colorScale>
        <cfvo type="min"/>
        <cfvo type="max"/>
        <color rgb="FFFCFCFF"/>
        <color rgb="FF63BE7B"/>
      </colorScale>
    </cfRule>
  </conditionalFormatting>
  <conditionalFormatting sqref="N13">
    <cfRule type="colorScale" priority="1722">
      <colorScale>
        <cfvo type="min"/>
        <cfvo type="max"/>
        <color rgb="FFFCFCFF"/>
        <color rgb="FF63BE7B"/>
      </colorScale>
    </cfRule>
    <cfRule type="colorScale" priority="1723">
      <colorScale>
        <cfvo type="min"/>
        <cfvo type="max"/>
        <color rgb="FFFCFCFF"/>
        <color rgb="FF63BE7B"/>
      </colorScale>
    </cfRule>
    <cfRule type="colorScale" priority="1724">
      <colorScale>
        <cfvo type="min"/>
        <cfvo type="percentile" val="50"/>
        <cfvo type="max"/>
        <color rgb="FFF8696B"/>
        <color rgb="FFFFEB84"/>
        <color rgb="FF63BE7B"/>
      </colorScale>
    </cfRule>
    <cfRule type="colorScale" priority="1725">
      <colorScale>
        <cfvo type="min"/>
        <cfvo type="max"/>
        <color rgb="FFFFEF9C"/>
        <color rgb="FF63BE7B"/>
      </colorScale>
    </cfRule>
  </conditionalFormatting>
  <conditionalFormatting sqref="N13">
    <cfRule type="colorScale" priority="1717">
      <colorScale>
        <cfvo type="min"/>
        <cfvo type="max"/>
        <color rgb="FFFCFCFF"/>
        <color rgb="FF63BE7B"/>
      </colorScale>
    </cfRule>
    <cfRule type="colorScale" priority="1718">
      <colorScale>
        <cfvo type="min"/>
        <cfvo type="max"/>
        <color rgb="FFFCFCFF"/>
        <color rgb="FF63BE7B"/>
      </colorScale>
    </cfRule>
    <cfRule type="colorScale" priority="1719">
      <colorScale>
        <cfvo type="min"/>
        <cfvo type="percentile" val="50"/>
        <cfvo type="max"/>
        <color rgb="FFF8696B"/>
        <color rgb="FFFCFCFF"/>
        <color rgb="FF63BE7B"/>
      </colorScale>
    </cfRule>
    <cfRule type="colorScale" priority="1720">
      <colorScale>
        <cfvo type="min"/>
        <cfvo type="max"/>
        <color rgb="FFFCFCFF"/>
        <color rgb="FF63BE7B"/>
      </colorScale>
    </cfRule>
    <cfRule type="colorScale" priority="1721">
      <colorScale>
        <cfvo type="min"/>
        <cfvo type="percentile" val="50"/>
        <cfvo type="max"/>
        <color rgb="FFF8696B"/>
        <color rgb="FFFCFCFF"/>
        <color rgb="FF63BE7B"/>
      </colorScale>
    </cfRule>
  </conditionalFormatting>
  <conditionalFormatting sqref="N13">
    <cfRule type="colorScale" priority="1715">
      <colorScale>
        <cfvo type="min"/>
        <cfvo type="max"/>
        <color rgb="FFFCFCFF"/>
        <color rgb="FF63BE7B"/>
      </colorScale>
    </cfRule>
    <cfRule type="colorScale" priority="1716">
      <colorScale>
        <cfvo type="min"/>
        <cfvo type="max"/>
        <color rgb="FFFCFCFF"/>
        <color rgb="FF63BE7B"/>
      </colorScale>
    </cfRule>
  </conditionalFormatting>
  <conditionalFormatting sqref="N13">
    <cfRule type="colorScale" priority="1714">
      <colorScale>
        <cfvo type="min"/>
        <cfvo type="max"/>
        <color rgb="FFFCFCFF"/>
        <color rgb="FF63BE7B"/>
      </colorScale>
    </cfRule>
  </conditionalFormatting>
  <conditionalFormatting sqref="N13">
    <cfRule type="colorScale" priority="1713">
      <colorScale>
        <cfvo type="min"/>
        <cfvo type="max"/>
        <color rgb="FFFCFCFF"/>
        <color rgb="FF63BE7B"/>
      </colorScale>
    </cfRule>
  </conditionalFormatting>
  <conditionalFormatting sqref="N13">
    <cfRule type="colorScale" priority="1712">
      <colorScale>
        <cfvo type="min"/>
        <cfvo type="max"/>
        <color rgb="FFFCFCFF"/>
        <color rgb="FF63BE7B"/>
      </colorScale>
    </cfRule>
  </conditionalFormatting>
  <conditionalFormatting sqref="N13">
    <cfRule type="colorScale" priority="1711">
      <colorScale>
        <cfvo type="min"/>
        <cfvo type="max"/>
        <color rgb="FFFCFCFF"/>
        <color rgb="FF63BE7B"/>
      </colorScale>
    </cfRule>
  </conditionalFormatting>
  <conditionalFormatting sqref="E13:N13">
    <cfRule type="colorScale" priority="1707">
      <colorScale>
        <cfvo type="min"/>
        <cfvo type="max"/>
        <color rgb="FFFCFCFF"/>
        <color rgb="FF63BE7B"/>
      </colorScale>
    </cfRule>
    <cfRule type="colorScale" priority="1708">
      <colorScale>
        <cfvo type="min"/>
        <cfvo type="max"/>
        <color rgb="FFFCFCFF"/>
        <color rgb="FF63BE7B"/>
      </colorScale>
    </cfRule>
    <cfRule type="colorScale" priority="1709">
      <colorScale>
        <cfvo type="min"/>
        <cfvo type="percentile" val="50"/>
        <cfvo type="max"/>
        <color rgb="FFF8696B"/>
        <color rgb="FFFFEB84"/>
        <color rgb="FF63BE7B"/>
      </colorScale>
    </cfRule>
    <cfRule type="colorScale" priority="1710">
      <colorScale>
        <cfvo type="min"/>
        <cfvo type="max"/>
        <color rgb="FFFFEF9C"/>
        <color rgb="FF63BE7B"/>
      </colorScale>
    </cfRule>
  </conditionalFormatting>
  <conditionalFormatting sqref="F13">
    <cfRule type="colorScale" priority="1704">
      <colorScale>
        <cfvo type="min"/>
        <cfvo type="max"/>
        <color rgb="FFFCFCFF"/>
        <color rgb="FF63BE7B"/>
      </colorScale>
    </cfRule>
    <cfRule type="colorScale" priority="1705">
      <colorScale>
        <cfvo type="min"/>
        <cfvo type="max"/>
        <color rgb="FFFCFCFF"/>
        <color rgb="FF63BE7B"/>
      </colorScale>
    </cfRule>
    <cfRule type="colorScale" priority="1706">
      <colorScale>
        <cfvo type="min"/>
        <cfvo type="max"/>
        <color rgb="FFFCFCFF"/>
        <color rgb="FF63BE7B"/>
      </colorScale>
    </cfRule>
  </conditionalFormatting>
  <conditionalFormatting sqref="W13">
    <cfRule type="colorScale" priority="1703">
      <colorScale>
        <cfvo type="min"/>
        <cfvo type="max"/>
        <color rgb="FFFFEF9C"/>
        <color rgb="FF63BE7B"/>
      </colorScale>
    </cfRule>
  </conditionalFormatting>
  <conditionalFormatting sqref="Q13:U13">
    <cfRule type="colorScale" priority="1702">
      <colorScale>
        <cfvo type="min"/>
        <cfvo type="max"/>
        <color rgb="FFFFEF9C"/>
        <color rgb="FF63BE7B"/>
      </colorScale>
    </cfRule>
  </conditionalFormatting>
  <conditionalFormatting sqref="W13 U13">
    <cfRule type="colorScale" priority="1699">
      <colorScale>
        <cfvo type="min"/>
        <cfvo type="max"/>
        <color rgb="FFFFEF9C"/>
        <color rgb="FF63BE7B"/>
      </colorScale>
    </cfRule>
    <cfRule type="colorScale" priority="1700">
      <colorScale>
        <cfvo type="min"/>
        <cfvo type="max"/>
        <color rgb="FFFFEF9C"/>
        <color rgb="FF63BE7B"/>
      </colorScale>
    </cfRule>
    <cfRule type="colorScale" priority="1701">
      <colorScale>
        <cfvo type="min"/>
        <cfvo type="max"/>
        <color rgb="FFFFEF9C"/>
        <color rgb="FF63BE7B"/>
      </colorScale>
    </cfRule>
  </conditionalFormatting>
  <conditionalFormatting sqref="V13">
    <cfRule type="colorScale" priority="1696">
      <colorScale>
        <cfvo type="min"/>
        <cfvo type="max"/>
        <color rgb="FFFFEF9C"/>
        <color rgb="FF63BE7B"/>
      </colorScale>
    </cfRule>
    <cfRule type="colorScale" priority="1697">
      <colorScale>
        <cfvo type="min"/>
        <cfvo type="percentile" val="50"/>
        <cfvo type="max"/>
        <color rgb="FFF8696B"/>
        <color rgb="FFFFEB84"/>
        <color rgb="FF63BE7B"/>
      </colorScale>
    </cfRule>
    <cfRule type="colorScale" priority="1698">
      <colorScale>
        <cfvo type="min"/>
        <cfvo type="percentile" val="50"/>
        <cfvo type="max"/>
        <color rgb="FFF8696B"/>
        <color rgb="FFFFEB84"/>
        <color rgb="FF63BE7B"/>
      </colorScale>
    </cfRule>
  </conditionalFormatting>
  <conditionalFormatting sqref="D13">
    <cfRule type="colorScale" priority="1695">
      <colorScale>
        <cfvo type="min"/>
        <cfvo type="percentile" val="50"/>
        <cfvo type="max"/>
        <color rgb="FFF8696B"/>
        <color rgb="FFFCFCFF"/>
        <color rgb="FF63BE7B"/>
      </colorScale>
    </cfRule>
  </conditionalFormatting>
  <conditionalFormatting sqref="D13">
    <cfRule type="colorScale" priority="1694">
      <colorScale>
        <cfvo type="min"/>
        <cfvo type="percentile" val="50"/>
        <cfvo type="max"/>
        <color rgb="FFF8696B"/>
        <color rgb="FFFCFCFF"/>
        <color rgb="FF63BE7B"/>
      </colorScale>
    </cfRule>
  </conditionalFormatting>
  <conditionalFormatting sqref="E13">
    <cfRule type="colorScale" priority="1691">
      <colorScale>
        <cfvo type="min"/>
        <cfvo type="max"/>
        <color rgb="FFFCFCFF"/>
        <color rgb="FF63BE7B"/>
      </colorScale>
    </cfRule>
    <cfRule type="colorScale" priority="1692">
      <colorScale>
        <cfvo type="min"/>
        <cfvo type="max"/>
        <color rgb="FFFCFCFF"/>
        <color rgb="FF63BE7B"/>
      </colorScale>
    </cfRule>
    <cfRule type="colorScale" priority="1693">
      <colorScale>
        <cfvo type="min"/>
        <cfvo type="max"/>
        <color rgb="FFFCFCFF"/>
        <color rgb="FF63BE7B"/>
      </colorScale>
    </cfRule>
  </conditionalFormatting>
  <conditionalFormatting sqref="G13">
    <cfRule type="colorScale" priority="1688">
      <colorScale>
        <cfvo type="min"/>
        <cfvo type="max"/>
        <color rgb="FFFCFCFF"/>
        <color rgb="FF63BE7B"/>
      </colorScale>
    </cfRule>
    <cfRule type="colorScale" priority="1689">
      <colorScale>
        <cfvo type="min"/>
        <cfvo type="max"/>
        <color rgb="FFFCFCFF"/>
        <color rgb="FF63BE7B"/>
      </colorScale>
    </cfRule>
    <cfRule type="colorScale" priority="1690">
      <colorScale>
        <cfvo type="min"/>
        <cfvo type="max"/>
        <color rgb="FFFCFCFF"/>
        <color rgb="FF63BE7B"/>
      </colorScale>
    </cfRule>
  </conditionalFormatting>
  <conditionalFormatting sqref="H13">
    <cfRule type="colorScale" priority="1687">
      <colorScale>
        <cfvo type="min"/>
        <cfvo type="percentile" val="50"/>
        <cfvo type="max"/>
        <color rgb="FFF8696B"/>
        <color rgb="FFFCFCFF"/>
        <color rgb="FF5A8AC6"/>
      </colorScale>
    </cfRule>
  </conditionalFormatting>
  <conditionalFormatting sqref="H13">
    <cfRule type="colorScale" priority="1682">
      <colorScale>
        <cfvo type="min"/>
        <cfvo type="percentile" val="50"/>
        <cfvo type="max"/>
        <color rgb="FFF8696B"/>
        <color rgb="FFFCFCFF"/>
        <color rgb="FF63BE7B"/>
      </colorScale>
    </cfRule>
    <cfRule type="colorScale" priority="1683">
      <colorScale>
        <cfvo type="min"/>
        <cfvo type="max"/>
        <color rgb="FFFCFCFF"/>
        <color rgb="FF63BE7B"/>
      </colorScale>
    </cfRule>
    <cfRule type="colorScale" priority="1684">
      <colorScale>
        <cfvo type="min"/>
        <cfvo type="percentile" val="50"/>
        <cfvo type="max"/>
        <color rgb="FFF8696B"/>
        <color rgb="FFFCFCFF"/>
        <color rgb="FF63BE7B"/>
      </colorScale>
    </cfRule>
    <cfRule type="colorScale" priority="1685">
      <colorScale>
        <cfvo type="min"/>
        <cfvo type="max"/>
        <color rgb="FFFCFCFF"/>
        <color rgb="FF63BE7B"/>
      </colorScale>
    </cfRule>
    <cfRule type="colorScale" priority="1686">
      <colorScale>
        <cfvo type="min"/>
        <cfvo type="percentile" val="50"/>
        <cfvo type="max"/>
        <color rgb="FFF8696B"/>
        <color rgb="FFFCFCFF"/>
        <color rgb="FF63BE7B"/>
      </colorScale>
    </cfRule>
  </conditionalFormatting>
  <conditionalFormatting sqref="I13">
    <cfRule type="colorScale" priority="1674">
      <colorScale>
        <cfvo type="min"/>
        <cfvo type="percentile" val="50"/>
        <cfvo type="max"/>
        <color rgb="FFF8696B"/>
        <color rgb="FFFCFCFF"/>
        <color rgb="FF63BE7B"/>
      </colorScale>
    </cfRule>
    <cfRule type="colorScale" priority="1675">
      <colorScale>
        <cfvo type="min"/>
        <cfvo type="max"/>
        <color rgb="FFFCFCFF"/>
        <color rgb="FF63BE7B"/>
      </colorScale>
    </cfRule>
    <cfRule type="colorScale" priority="1676">
      <colorScale>
        <cfvo type="min"/>
        <cfvo type="percentile" val="50"/>
        <cfvo type="max"/>
        <color rgb="FFF8696B"/>
        <color rgb="FFFCFCFF"/>
        <color rgb="FF63BE7B"/>
      </colorScale>
    </cfRule>
    <cfRule type="colorScale" priority="1677">
      <colorScale>
        <cfvo type="min"/>
        <cfvo type="percentile" val="50"/>
        <cfvo type="max"/>
        <color rgb="FFF8696B"/>
        <color rgb="FFFCFCFF"/>
        <color rgb="FF5A8AC6"/>
      </colorScale>
    </cfRule>
    <cfRule type="colorScale" priority="1678">
      <colorScale>
        <cfvo type="min"/>
        <cfvo type="percentile" val="50"/>
        <cfvo type="max"/>
        <color rgb="FFF8696B"/>
        <color rgb="FFFCFCFF"/>
        <color rgb="FF63BE7B"/>
      </colorScale>
    </cfRule>
    <cfRule type="colorScale" priority="1679">
      <colorScale>
        <cfvo type="min"/>
        <cfvo type="percentile" val="50"/>
        <cfvo type="max"/>
        <color rgb="FFF8696B"/>
        <color rgb="FFFCFCFF"/>
        <color rgb="FF63BE7B"/>
      </colorScale>
    </cfRule>
    <cfRule type="colorScale" priority="1680">
      <colorScale>
        <cfvo type="min"/>
        <cfvo type="max"/>
        <color rgb="FFFCFCFF"/>
        <color rgb="FF63BE7B"/>
      </colorScale>
    </cfRule>
    <cfRule type="colorScale" priority="1681">
      <colorScale>
        <cfvo type="min"/>
        <cfvo type="percentile" val="50"/>
        <cfvo type="max"/>
        <color rgb="FFF8696B"/>
        <color rgb="FFFCFCFF"/>
        <color rgb="FF63BE7B"/>
      </colorScale>
    </cfRule>
  </conditionalFormatting>
  <conditionalFormatting sqref="K13:L13">
    <cfRule type="colorScale" priority="1671">
      <colorScale>
        <cfvo type="min"/>
        <cfvo type="max"/>
        <color rgb="FFFCFCFF"/>
        <color rgb="FF63BE7B"/>
      </colorScale>
    </cfRule>
    <cfRule type="colorScale" priority="1672">
      <colorScale>
        <cfvo type="min"/>
        <cfvo type="max"/>
        <color rgb="FFFCFCFF"/>
        <color rgb="FF63BE7B"/>
      </colorScale>
    </cfRule>
    <cfRule type="colorScale" priority="1673">
      <colorScale>
        <cfvo type="min"/>
        <cfvo type="max"/>
        <color rgb="FFFCFCFF"/>
        <color rgb="FF63BE7B"/>
      </colorScale>
    </cfRule>
  </conditionalFormatting>
  <conditionalFormatting sqref="J13">
    <cfRule type="colorScale" priority="1668">
      <colorScale>
        <cfvo type="min"/>
        <cfvo type="max"/>
        <color rgb="FFFCFCFF"/>
        <color rgb="FF63BE7B"/>
      </colorScale>
    </cfRule>
    <cfRule type="colorScale" priority="1669">
      <colorScale>
        <cfvo type="min"/>
        <cfvo type="max"/>
        <color rgb="FFFCFCFF"/>
        <color rgb="FF63BE7B"/>
      </colorScale>
    </cfRule>
    <cfRule type="colorScale" priority="1670">
      <colorScale>
        <cfvo type="min"/>
        <cfvo type="max"/>
        <color rgb="FFFCFCFF"/>
        <color rgb="FF63BE7B"/>
      </colorScale>
    </cfRule>
  </conditionalFormatting>
  <conditionalFormatting sqref="M13:N13">
    <cfRule type="colorScale" priority="1665">
      <colorScale>
        <cfvo type="min"/>
        <cfvo type="max"/>
        <color rgb="FFFCFCFF"/>
        <color rgb="FF63BE7B"/>
      </colorScale>
    </cfRule>
    <cfRule type="colorScale" priority="1666">
      <colorScale>
        <cfvo type="min"/>
        <cfvo type="max"/>
        <color rgb="FFFCFCFF"/>
        <color rgb="FF63BE7B"/>
      </colorScale>
    </cfRule>
    <cfRule type="colorScale" priority="1667">
      <colorScale>
        <cfvo type="min"/>
        <cfvo type="max"/>
        <color rgb="FFFCFCFF"/>
        <color rgb="FF63BE7B"/>
      </colorScale>
    </cfRule>
  </conditionalFormatting>
  <conditionalFormatting sqref="F13">
    <cfRule type="colorScale" priority="1664">
      <colorScale>
        <cfvo type="min"/>
        <cfvo type="max"/>
        <color rgb="FFFCFCFF"/>
        <color rgb="FF63BE7B"/>
      </colorScale>
    </cfRule>
  </conditionalFormatting>
  <conditionalFormatting sqref="K13">
    <cfRule type="colorScale" priority="1663">
      <colorScale>
        <cfvo type="min"/>
        <cfvo type="percentile" val="50"/>
        <cfvo type="max"/>
        <color rgb="FFF8696B"/>
        <color rgb="FFFCFCFF"/>
        <color rgb="FF63BE7B"/>
      </colorScale>
    </cfRule>
  </conditionalFormatting>
  <conditionalFormatting sqref="L13">
    <cfRule type="colorScale" priority="1662">
      <colorScale>
        <cfvo type="min"/>
        <cfvo type="percentile" val="50"/>
        <cfvo type="max"/>
        <color rgb="FFF8696B"/>
        <color rgb="FFFCFCFF"/>
        <color rgb="FF63BE7B"/>
      </colorScale>
    </cfRule>
  </conditionalFormatting>
  <conditionalFormatting sqref="D13">
    <cfRule type="colorScale" priority="1661">
      <colorScale>
        <cfvo type="min"/>
        <cfvo type="percentile" val="50"/>
        <cfvo type="max"/>
        <color rgb="FFF8696B"/>
        <color rgb="FFFCFCFF"/>
        <color rgb="FF63BE7B"/>
      </colorScale>
    </cfRule>
  </conditionalFormatting>
  <conditionalFormatting sqref="G13">
    <cfRule type="colorScale" priority="1660">
      <colorScale>
        <cfvo type="min"/>
        <cfvo type="max"/>
        <color rgb="FFFCFCFF"/>
        <color rgb="FF63BE7B"/>
      </colorScale>
    </cfRule>
  </conditionalFormatting>
  <conditionalFormatting sqref="J13">
    <cfRule type="colorScale" priority="1659">
      <colorScale>
        <cfvo type="min"/>
        <cfvo type="max"/>
        <color rgb="FFFCFCFF"/>
        <color rgb="FF63BE7B"/>
      </colorScale>
    </cfRule>
  </conditionalFormatting>
  <conditionalFormatting sqref="M13">
    <cfRule type="colorScale" priority="1658">
      <colorScale>
        <cfvo type="min"/>
        <cfvo type="max"/>
        <color rgb="FFFCFCFF"/>
        <color rgb="FF63BE7B"/>
      </colorScale>
    </cfRule>
  </conditionalFormatting>
  <conditionalFormatting sqref="N13">
    <cfRule type="colorScale" priority="1657">
      <colorScale>
        <cfvo type="min"/>
        <cfvo type="max"/>
        <color rgb="FFFCFCFF"/>
        <color rgb="FF63BE7B"/>
      </colorScale>
    </cfRule>
  </conditionalFormatting>
  <conditionalFormatting sqref="O13">
    <cfRule type="colorScale" priority="1656">
      <colorScale>
        <cfvo type="min"/>
        <cfvo type="percentile" val="50"/>
        <cfvo type="max"/>
        <color rgb="FF63BE7B"/>
        <color rgb="FFFCFCFF"/>
        <color rgb="FFF8696B"/>
      </colorScale>
    </cfRule>
  </conditionalFormatting>
  <conditionalFormatting sqref="P13">
    <cfRule type="colorScale" priority="1655">
      <colorScale>
        <cfvo type="min"/>
        <cfvo type="percentile" val="50"/>
        <cfvo type="max"/>
        <color rgb="FF63BE7B"/>
        <color rgb="FFFCFCFF"/>
        <color rgb="FFF8696B"/>
      </colorScale>
    </cfRule>
  </conditionalFormatting>
  <conditionalFormatting sqref="Q13">
    <cfRule type="colorScale" priority="1654">
      <colorScale>
        <cfvo type="min"/>
        <cfvo type="percentile" val="50"/>
        <cfvo type="max"/>
        <color rgb="FFF8696B"/>
        <color rgb="FFFCFCFF"/>
        <color rgb="FF63BE7B"/>
      </colorScale>
    </cfRule>
  </conditionalFormatting>
  <conditionalFormatting sqref="R13">
    <cfRule type="colorScale" priority="1653">
      <colorScale>
        <cfvo type="min"/>
        <cfvo type="max"/>
        <color rgb="FFFCFCFF"/>
        <color rgb="FF63BE7B"/>
      </colorScale>
    </cfRule>
  </conditionalFormatting>
  <conditionalFormatting sqref="S13">
    <cfRule type="colorScale" priority="1652">
      <colorScale>
        <cfvo type="min"/>
        <cfvo type="max"/>
        <color rgb="FFFCFCFF"/>
        <color rgb="FF63BE7B"/>
      </colorScale>
    </cfRule>
  </conditionalFormatting>
  <conditionalFormatting sqref="T13">
    <cfRule type="colorScale" priority="1651">
      <colorScale>
        <cfvo type="min"/>
        <cfvo type="max"/>
        <color rgb="FFFCFCFF"/>
        <color rgb="FF63BE7B"/>
      </colorScale>
    </cfRule>
  </conditionalFormatting>
  <conditionalFormatting sqref="U13">
    <cfRule type="colorScale" priority="1649">
      <colorScale>
        <cfvo type="min"/>
        <cfvo type="max"/>
        <color rgb="FFFCFCFF"/>
        <color rgb="FF63BE7B"/>
      </colorScale>
    </cfRule>
    <cfRule type="colorScale" priority="1650">
      <colorScale>
        <cfvo type="min"/>
        <cfvo type="percentile" val="50"/>
        <cfvo type="max"/>
        <color rgb="FFF8696B"/>
        <color rgb="FFFCFCFF"/>
        <color rgb="FF63BE7B"/>
      </colorScale>
    </cfRule>
  </conditionalFormatting>
  <conditionalFormatting sqref="V13">
    <cfRule type="colorScale" priority="1648">
      <colorScale>
        <cfvo type="min"/>
        <cfvo type="percentile" val="50"/>
        <cfvo type="max"/>
        <color rgb="FF63BE7B"/>
        <color rgb="FFFCFCFF"/>
        <color rgb="FFF8696B"/>
      </colorScale>
    </cfRule>
  </conditionalFormatting>
  <conditionalFormatting sqref="W13">
    <cfRule type="colorScale" priority="1647">
      <colorScale>
        <cfvo type="min"/>
        <cfvo type="percentile" val="50"/>
        <cfvo type="max"/>
        <color rgb="FF63BE7B"/>
        <color rgb="FFFCFCFF"/>
        <color rgb="FFF8696B"/>
      </colorScale>
    </cfRule>
  </conditionalFormatting>
  <conditionalFormatting sqref="S13">
    <cfRule type="colorScale" priority="1646">
      <colorScale>
        <cfvo type="min"/>
        <cfvo type="percentile" val="50"/>
        <cfvo type="max"/>
        <color rgb="FFF8696B"/>
        <color rgb="FFFCFCFF"/>
        <color rgb="FF63BE7B"/>
      </colorScale>
    </cfRule>
  </conditionalFormatting>
  <conditionalFormatting sqref="D13">
    <cfRule type="colorScale" priority="1645">
      <colorScale>
        <cfvo type="min"/>
        <cfvo type="percentile" val="50"/>
        <cfvo type="max"/>
        <color rgb="FFF8696B"/>
        <color rgb="FFFCFCFF"/>
        <color rgb="FF63BE7B"/>
      </colorScale>
    </cfRule>
  </conditionalFormatting>
  <conditionalFormatting sqref="E13">
    <cfRule type="colorScale" priority="1644">
      <colorScale>
        <cfvo type="min"/>
        <cfvo type="max"/>
        <color rgb="FFFCFCFF"/>
        <color rgb="FF63BE7B"/>
      </colorScale>
    </cfRule>
  </conditionalFormatting>
  <conditionalFormatting sqref="F13">
    <cfRule type="colorScale" priority="1642">
      <colorScale>
        <cfvo type="min"/>
        <cfvo type="percentile" val="50"/>
        <cfvo type="max"/>
        <color rgb="FFF8696B"/>
        <color rgb="FFFCFCFF"/>
        <color rgb="FF63BE7B"/>
      </colorScale>
    </cfRule>
    <cfRule type="colorScale" priority="1643">
      <colorScale>
        <cfvo type="min"/>
        <cfvo type="max"/>
        <color rgb="FFFCFCFF"/>
        <color rgb="FF63BE7B"/>
      </colorScale>
    </cfRule>
  </conditionalFormatting>
  <conditionalFormatting sqref="G13">
    <cfRule type="colorScale" priority="1640">
      <colorScale>
        <cfvo type="min"/>
        <cfvo type="percentile" val="50"/>
        <cfvo type="max"/>
        <color rgb="FFF8696B"/>
        <color rgb="FFFCFCFF"/>
        <color rgb="FF63BE7B"/>
      </colorScale>
    </cfRule>
    <cfRule type="colorScale" priority="1641">
      <colorScale>
        <cfvo type="min"/>
        <cfvo type="max"/>
        <color rgb="FFFCFCFF"/>
        <color rgb="FF63BE7B"/>
      </colorScale>
    </cfRule>
  </conditionalFormatting>
  <conditionalFormatting sqref="H13">
    <cfRule type="colorScale" priority="1639">
      <colorScale>
        <cfvo type="min"/>
        <cfvo type="percentile" val="50"/>
        <cfvo type="max"/>
        <color rgb="FFF8696B"/>
        <color rgb="FFFCFCFF"/>
        <color rgb="FF63BE7B"/>
      </colorScale>
    </cfRule>
  </conditionalFormatting>
  <conditionalFormatting sqref="I13">
    <cfRule type="colorScale" priority="1638">
      <colorScale>
        <cfvo type="min"/>
        <cfvo type="percentile" val="50"/>
        <cfvo type="max"/>
        <color rgb="FFF8696B"/>
        <color rgb="FFFCFCFF"/>
        <color rgb="FF63BE7B"/>
      </colorScale>
    </cfRule>
  </conditionalFormatting>
  <conditionalFormatting sqref="K13">
    <cfRule type="colorScale" priority="1637">
      <colorScale>
        <cfvo type="min"/>
        <cfvo type="percentile" val="50"/>
        <cfvo type="max"/>
        <color rgb="FFF8696B"/>
        <color rgb="FFFCFCFF"/>
        <color rgb="FF63BE7B"/>
      </colorScale>
    </cfRule>
  </conditionalFormatting>
  <conditionalFormatting sqref="L13">
    <cfRule type="colorScale" priority="1636">
      <colorScale>
        <cfvo type="min"/>
        <cfvo type="percentile" val="50"/>
        <cfvo type="max"/>
        <color rgb="FFF8696B"/>
        <color rgb="FFFCFCFF"/>
        <color rgb="FF63BE7B"/>
      </colorScale>
    </cfRule>
  </conditionalFormatting>
  <conditionalFormatting sqref="O13">
    <cfRule type="colorScale" priority="1635">
      <colorScale>
        <cfvo type="min"/>
        <cfvo type="percentile" val="50"/>
        <cfvo type="max"/>
        <color rgb="FF63BE7B"/>
        <color rgb="FFFCFCFF"/>
        <color rgb="FFF8696B"/>
      </colorScale>
    </cfRule>
  </conditionalFormatting>
  <conditionalFormatting sqref="P13">
    <cfRule type="colorScale" priority="1634">
      <colorScale>
        <cfvo type="min"/>
        <cfvo type="percentile" val="50"/>
        <cfvo type="max"/>
        <color rgb="FF63BE7B"/>
        <color rgb="FFFCFCFF"/>
        <color rgb="FFF8696B"/>
      </colorScale>
    </cfRule>
  </conditionalFormatting>
  <conditionalFormatting sqref="Q13">
    <cfRule type="colorScale" priority="1633">
      <colorScale>
        <cfvo type="min"/>
        <cfvo type="percentile" val="50"/>
        <cfvo type="max"/>
        <color rgb="FFF8696B"/>
        <color rgb="FFFCFCFF"/>
        <color rgb="FF63BE7B"/>
      </colorScale>
    </cfRule>
  </conditionalFormatting>
  <conditionalFormatting sqref="R13">
    <cfRule type="colorScale" priority="1631">
      <colorScale>
        <cfvo type="min"/>
        <cfvo type="percentile" val="50"/>
        <cfvo type="max"/>
        <color rgb="FFF8696B"/>
        <color rgb="FFFCFCFF"/>
        <color rgb="FF63BE7B"/>
      </colorScale>
    </cfRule>
    <cfRule type="colorScale" priority="1632">
      <colorScale>
        <cfvo type="min"/>
        <cfvo type="max"/>
        <color rgb="FFFCFCFF"/>
        <color rgb="FF63BE7B"/>
      </colorScale>
    </cfRule>
  </conditionalFormatting>
  <conditionalFormatting sqref="T13">
    <cfRule type="colorScale" priority="1630">
      <colorScale>
        <cfvo type="min"/>
        <cfvo type="percentile" val="50"/>
        <cfvo type="max"/>
        <color rgb="FFF8696B"/>
        <color rgb="FFFCFCFF"/>
        <color rgb="FF63BE7B"/>
      </colorScale>
    </cfRule>
  </conditionalFormatting>
  <conditionalFormatting sqref="U13">
    <cfRule type="colorScale" priority="1629">
      <colorScale>
        <cfvo type="min"/>
        <cfvo type="percentile" val="50"/>
        <cfvo type="max"/>
        <color rgb="FFF8696B"/>
        <color rgb="FFFCFCFF"/>
        <color rgb="FF63BE7B"/>
      </colorScale>
    </cfRule>
  </conditionalFormatting>
  <conditionalFormatting sqref="V13">
    <cfRule type="colorScale" priority="1628">
      <colorScale>
        <cfvo type="min"/>
        <cfvo type="percentile" val="50"/>
        <cfvo type="max"/>
        <color rgb="FF63BE7B"/>
        <color rgb="FFFCFCFF"/>
        <color rgb="FFF8696B"/>
      </colorScale>
    </cfRule>
  </conditionalFormatting>
  <conditionalFormatting sqref="W13">
    <cfRule type="colorScale" priority="1627">
      <colorScale>
        <cfvo type="min"/>
        <cfvo type="percentile" val="50"/>
        <cfvo type="max"/>
        <color rgb="FF63BE7B"/>
        <color rgb="FFFCFCFF"/>
        <color rgb="FFF8696B"/>
      </colorScale>
    </cfRule>
  </conditionalFormatting>
  <conditionalFormatting sqref="G13">
    <cfRule type="colorScale" priority="1625">
      <colorScale>
        <cfvo type="min"/>
        <cfvo type="max"/>
        <color rgb="FFFCFCFF"/>
        <color rgb="FF63BE7B"/>
      </colorScale>
    </cfRule>
    <cfRule type="colorScale" priority="1626">
      <colorScale>
        <cfvo type="min"/>
        <cfvo type="percentile" val="50"/>
        <cfvo type="max"/>
        <color rgb="FFF8696B"/>
        <color rgb="FFFCFCFF"/>
        <color rgb="FF63BE7B"/>
      </colorScale>
    </cfRule>
  </conditionalFormatting>
  <conditionalFormatting sqref="R13">
    <cfRule type="colorScale" priority="1623">
      <colorScale>
        <cfvo type="min"/>
        <cfvo type="max"/>
        <color rgb="FFFCFCFF"/>
        <color rgb="FF63BE7B"/>
      </colorScale>
    </cfRule>
    <cfRule type="colorScale" priority="1624">
      <colorScale>
        <cfvo type="min"/>
        <cfvo type="percentile" val="50"/>
        <cfvo type="max"/>
        <color rgb="FFF8696B"/>
        <color rgb="FFFCFCFF"/>
        <color rgb="FF63BE7B"/>
      </colorScale>
    </cfRule>
  </conditionalFormatting>
  <conditionalFormatting sqref="F13">
    <cfRule type="colorScale" priority="1622">
      <colorScale>
        <cfvo type="min"/>
        <cfvo type="max"/>
        <color rgb="FFFCFCFF"/>
        <color rgb="FF63BE7B"/>
      </colorScale>
    </cfRule>
  </conditionalFormatting>
  <conditionalFormatting sqref="H13">
    <cfRule type="colorScale" priority="1621">
      <colorScale>
        <cfvo type="min"/>
        <cfvo type="max"/>
        <color rgb="FFFCFCFF"/>
        <color rgb="FF63BE7B"/>
      </colorScale>
    </cfRule>
  </conditionalFormatting>
  <conditionalFormatting sqref="I13">
    <cfRule type="colorScale" priority="1620">
      <colorScale>
        <cfvo type="min"/>
        <cfvo type="max"/>
        <color rgb="FFFCFCFF"/>
        <color rgb="FF63BE7B"/>
      </colorScale>
    </cfRule>
  </conditionalFormatting>
  <conditionalFormatting sqref="K13">
    <cfRule type="colorScale" priority="1619">
      <colorScale>
        <cfvo type="min"/>
        <cfvo type="max"/>
        <color rgb="FFFCFCFF"/>
        <color rgb="FF63BE7B"/>
      </colorScale>
    </cfRule>
  </conditionalFormatting>
  <conditionalFormatting sqref="L13">
    <cfRule type="colorScale" priority="1618">
      <colorScale>
        <cfvo type="min"/>
        <cfvo type="max"/>
        <color rgb="FFFCFCFF"/>
        <color rgb="FF63BE7B"/>
      </colorScale>
    </cfRule>
  </conditionalFormatting>
  <conditionalFormatting sqref="G13">
    <cfRule type="colorScale" priority="1617">
      <colorScale>
        <cfvo type="min"/>
        <cfvo type="max"/>
        <color rgb="FFFCFCFF"/>
        <color rgb="FF63BE7B"/>
      </colorScale>
    </cfRule>
  </conditionalFormatting>
  <conditionalFormatting sqref="J13">
    <cfRule type="colorScale" priority="1615">
      <colorScale>
        <cfvo type="min"/>
        <cfvo type="percentile" val="50"/>
        <cfvo type="max"/>
        <color rgb="FFF8696B"/>
        <color rgb="FFFCFCFF"/>
        <color rgb="FF63BE7B"/>
      </colorScale>
    </cfRule>
    <cfRule type="colorScale" priority="1616">
      <colorScale>
        <cfvo type="min"/>
        <cfvo type="max"/>
        <color rgb="FFFCFCFF"/>
        <color rgb="FF63BE7B"/>
      </colorScale>
    </cfRule>
  </conditionalFormatting>
  <conditionalFormatting sqref="J13">
    <cfRule type="colorScale" priority="1613">
      <colorScale>
        <cfvo type="min"/>
        <cfvo type="max"/>
        <color rgb="FFFCFCFF"/>
        <color rgb="FF63BE7B"/>
      </colorScale>
    </cfRule>
    <cfRule type="colorScale" priority="1614">
      <colorScale>
        <cfvo type="min"/>
        <cfvo type="percentile" val="50"/>
        <cfvo type="max"/>
        <color rgb="FFF8696B"/>
        <color rgb="FFFCFCFF"/>
        <color rgb="FF63BE7B"/>
      </colorScale>
    </cfRule>
  </conditionalFormatting>
  <conditionalFormatting sqref="J13">
    <cfRule type="colorScale" priority="1612">
      <colorScale>
        <cfvo type="min"/>
        <cfvo type="max"/>
        <color rgb="FFFCFCFF"/>
        <color rgb="FF63BE7B"/>
      </colorScale>
    </cfRule>
  </conditionalFormatting>
  <conditionalFormatting sqref="M13">
    <cfRule type="colorScale" priority="1610">
      <colorScale>
        <cfvo type="min"/>
        <cfvo type="percentile" val="50"/>
        <cfvo type="max"/>
        <color rgb="FFF8696B"/>
        <color rgb="FFFCFCFF"/>
        <color rgb="FF63BE7B"/>
      </colorScale>
    </cfRule>
    <cfRule type="colorScale" priority="1611">
      <colorScale>
        <cfvo type="min"/>
        <cfvo type="max"/>
        <color rgb="FFFCFCFF"/>
        <color rgb="FF63BE7B"/>
      </colorScale>
    </cfRule>
  </conditionalFormatting>
  <conditionalFormatting sqref="M13">
    <cfRule type="colorScale" priority="1608">
      <colorScale>
        <cfvo type="min"/>
        <cfvo type="max"/>
        <color rgb="FFFCFCFF"/>
        <color rgb="FF63BE7B"/>
      </colorScale>
    </cfRule>
    <cfRule type="colorScale" priority="1609">
      <colorScale>
        <cfvo type="min"/>
        <cfvo type="percentile" val="50"/>
        <cfvo type="max"/>
        <color rgb="FFF8696B"/>
        <color rgb="FFFCFCFF"/>
        <color rgb="FF63BE7B"/>
      </colorScale>
    </cfRule>
  </conditionalFormatting>
  <conditionalFormatting sqref="M13">
    <cfRule type="colorScale" priority="1607">
      <colorScale>
        <cfvo type="min"/>
        <cfvo type="max"/>
        <color rgb="FFFCFCFF"/>
        <color rgb="FF63BE7B"/>
      </colorScale>
    </cfRule>
  </conditionalFormatting>
  <conditionalFormatting sqref="N13">
    <cfRule type="colorScale" priority="1605">
      <colorScale>
        <cfvo type="min"/>
        <cfvo type="percentile" val="50"/>
        <cfvo type="max"/>
        <color rgb="FFF8696B"/>
        <color rgb="FFFCFCFF"/>
        <color rgb="FF63BE7B"/>
      </colorScale>
    </cfRule>
    <cfRule type="colorScale" priority="1606">
      <colorScale>
        <cfvo type="min"/>
        <cfvo type="max"/>
        <color rgb="FFFCFCFF"/>
        <color rgb="FF63BE7B"/>
      </colorScale>
    </cfRule>
  </conditionalFormatting>
  <conditionalFormatting sqref="N13">
    <cfRule type="colorScale" priority="1603">
      <colorScale>
        <cfvo type="min"/>
        <cfvo type="max"/>
        <color rgb="FFFCFCFF"/>
        <color rgb="FF63BE7B"/>
      </colorScale>
    </cfRule>
    <cfRule type="colorScale" priority="1604">
      <colorScale>
        <cfvo type="min"/>
        <cfvo type="percentile" val="50"/>
        <cfvo type="max"/>
        <color rgb="FFF8696B"/>
        <color rgb="FFFCFCFF"/>
        <color rgb="FF63BE7B"/>
      </colorScale>
    </cfRule>
  </conditionalFormatting>
  <conditionalFormatting sqref="N13">
    <cfRule type="colorScale" priority="1602">
      <colorScale>
        <cfvo type="min"/>
        <cfvo type="max"/>
        <color rgb="FFFCFCFF"/>
        <color rgb="FF63BE7B"/>
      </colorScale>
    </cfRule>
  </conditionalFormatting>
  <conditionalFormatting sqref="E13">
    <cfRule type="colorScale" priority="1600">
      <colorScale>
        <cfvo type="min"/>
        <cfvo type="percentile" val="50"/>
        <cfvo type="max"/>
        <color rgb="FFF8696B"/>
        <color rgb="FFFCFCFF"/>
        <color rgb="FF63BE7B"/>
      </colorScale>
    </cfRule>
    <cfRule type="colorScale" priority="1601">
      <colorScale>
        <cfvo type="min"/>
        <cfvo type="max"/>
        <color rgb="FFFCFCFF"/>
        <color rgb="FF63BE7B"/>
      </colorScale>
    </cfRule>
  </conditionalFormatting>
  <conditionalFormatting sqref="F13">
    <cfRule type="colorScale" priority="1598">
      <colorScale>
        <cfvo type="min"/>
        <cfvo type="percentile" val="50"/>
        <cfvo type="max"/>
        <color rgb="FFF8696B"/>
        <color rgb="FFFCFCFF"/>
        <color rgb="FF63BE7B"/>
      </colorScale>
    </cfRule>
    <cfRule type="colorScale" priority="1599">
      <colorScale>
        <cfvo type="min"/>
        <cfvo type="max"/>
        <color rgb="FFFCFCFF"/>
        <color rgb="FF63BE7B"/>
      </colorScale>
    </cfRule>
  </conditionalFormatting>
  <conditionalFormatting sqref="G13">
    <cfRule type="colorScale" priority="1596">
      <colorScale>
        <cfvo type="min"/>
        <cfvo type="percentile" val="50"/>
        <cfvo type="max"/>
        <color rgb="FFF8696B"/>
        <color rgb="FFFCFCFF"/>
        <color rgb="FF63BE7B"/>
      </colorScale>
    </cfRule>
    <cfRule type="colorScale" priority="1597">
      <colorScale>
        <cfvo type="min"/>
        <cfvo type="max"/>
        <color rgb="FFFCFCFF"/>
        <color rgb="FF63BE7B"/>
      </colorScale>
    </cfRule>
  </conditionalFormatting>
  <conditionalFormatting sqref="H13">
    <cfRule type="colorScale" priority="1594">
      <colorScale>
        <cfvo type="min"/>
        <cfvo type="percentile" val="50"/>
        <cfvo type="max"/>
        <color rgb="FFF8696B"/>
        <color rgb="FFFCFCFF"/>
        <color rgb="FF63BE7B"/>
      </colorScale>
    </cfRule>
    <cfRule type="colorScale" priority="1595">
      <colorScale>
        <cfvo type="min"/>
        <cfvo type="max"/>
        <color rgb="FFFCFCFF"/>
        <color rgb="FF63BE7B"/>
      </colorScale>
    </cfRule>
  </conditionalFormatting>
  <conditionalFormatting sqref="I13">
    <cfRule type="colorScale" priority="1592">
      <colorScale>
        <cfvo type="min"/>
        <cfvo type="percentile" val="50"/>
        <cfvo type="max"/>
        <color rgb="FFF8696B"/>
        <color rgb="FFFCFCFF"/>
        <color rgb="FF63BE7B"/>
      </colorScale>
    </cfRule>
    <cfRule type="colorScale" priority="1593">
      <colorScale>
        <cfvo type="min"/>
        <cfvo type="max"/>
        <color rgb="FFFCFCFF"/>
        <color rgb="FF63BE7B"/>
      </colorScale>
    </cfRule>
  </conditionalFormatting>
  <conditionalFormatting sqref="I13">
    <cfRule type="colorScale" priority="1591">
      <colorScale>
        <cfvo type="min"/>
        <cfvo type="percentile" val="50"/>
        <cfvo type="max"/>
        <color rgb="FFF8696B"/>
        <color rgb="FFFCFCFF"/>
        <color rgb="FF63BE7B"/>
      </colorScale>
    </cfRule>
  </conditionalFormatting>
  <conditionalFormatting sqref="K13">
    <cfRule type="colorScale" priority="1590">
      <colorScale>
        <cfvo type="min"/>
        <cfvo type="percentile" val="50"/>
        <cfvo type="max"/>
        <color rgb="FFF8696B"/>
        <color rgb="FFFCFCFF"/>
        <color rgb="FF63BE7B"/>
      </colorScale>
    </cfRule>
  </conditionalFormatting>
  <conditionalFormatting sqref="K13:L13">
    <cfRule type="colorScale" priority="1588">
      <colorScale>
        <cfvo type="min"/>
        <cfvo type="percentile" val="50"/>
        <cfvo type="max"/>
        <color rgb="FFF8696B"/>
        <color rgb="FFFCFCFF"/>
        <color rgb="FF63BE7B"/>
      </colorScale>
    </cfRule>
    <cfRule type="colorScale" priority="1589">
      <colorScale>
        <cfvo type="min"/>
        <cfvo type="max"/>
        <color rgb="FFFCFCFF"/>
        <color rgb="FF63BE7B"/>
      </colorScale>
    </cfRule>
  </conditionalFormatting>
  <conditionalFormatting sqref="L13">
    <cfRule type="colorScale" priority="1587">
      <colorScale>
        <cfvo type="min"/>
        <cfvo type="percentile" val="50"/>
        <cfvo type="max"/>
        <color rgb="FFF8696B"/>
        <color rgb="FFFCFCFF"/>
        <color rgb="FF63BE7B"/>
      </colorScale>
    </cfRule>
  </conditionalFormatting>
  <conditionalFormatting sqref="O13">
    <cfRule type="colorScale" priority="1586">
      <colorScale>
        <cfvo type="min"/>
        <cfvo type="percentile" val="50"/>
        <cfvo type="max"/>
        <color rgb="FF63BE7B"/>
        <color rgb="FFFCFCFF"/>
        <color rgb="FFF8696B"/>
      </colorScale>
    </cfRule>
  </conditionalFormatting>
  <conditionalFormatting sqref="P13">
    <cfRule type="colorScale" priority="1585">
      <colorScale>
        <cfvo type="min"/>
        <cfvo type="percentile" val="50"/>
        <cfvo type="max"/>
        <color rgb="FF63BE7B"/>
        <color rgb="FFFCFCFF"/>
        <color rgb="FFF8696B"/>
      </colorScale>
    </cfRule>
  </conditionalFormatting>
  <conditionalFormatting sqref="Q13">
    <cfRule type="colorScale" priority="1584">
      <colorScale>
        <cfvo type="min"/>
        <cfvo type="percentile" val="50"/>
        <cfvo type="max"/>
        <color rgb="FFF8696B"/>
        <color rgb="FFFCFCFF"/>
        <color rgb="FF63BE7B"/>
      </colorScale>
    </cfRule>
  </conditionalFormatting>
  <conditionalFormatting sqref="W13">
    <cfRule type="colorScale" priority="1583">
      <colorScale>
        <cfvo type="min"/>
        <cfvo type="percentile" val="50"/>
        <cfvo type="max"/>
        <color rgb="FF63BE7B"/>
        <color rgb="FFFCFCFF"/>
        <color rgb="FFF8696B"/>
      </colorScale>
    </cfRule>
  </conditionalFormatting>
  <conditionalFormatting sqref="J13">
    <cfRule type="colorScale" priority="1581">
      <colorScale>
        <cfvo type="min"/>
        <cfvo type="percentile" val="50"/>
        <cfvo type="max"/>
        <color rgb="FFF8696B"/>
        <color rgb="FFFCFCFF"/>
        <color rgb="FF63BE7B"/>
      </colorScale>
    </cfRule>
    <cfRule type="colorScale" priority="1582">
      <colorScale>
        <cfvo type="min"/>
        <cfvo type="max"/>
        <color rgb="FFFCFCFF"/>
        <color rgb="FF63BE7B"/>
      </colorScale>
    </cfRule>
  </conditionalFormatting>
  <conditionalFormatting sqref="M13">
    <cfRule type="colorScale" priority="1579">
      <colorScale>
        <cfvo type="min"/>
        <cfvo type="percentile" val="50"/>
        <cfvo type="max"/>
        <color rgb="FFF8696B"/>
        <color rgb="FFFCFCFF"/>
        <color rgb="FF63BE7B"/>
      </colorScale>
    </cfRule>
    <cfRule type="colorScale" priority="1580">
      <colorScale>
        <cfvo type="min"/>
        <cfvo type="max"/>
        <color rgb="FFFCFCFF"/>
        <color rgb="FF63BE7B"/>
      </colorScale>
    </cfRule>
  </conditionalFormatting>
  <conditionalFormatting sqref="N13">
    <cfRule type="colorScale" priority="1577">
      <colorScale>
        <cfvo type="min"/>
        <cfvo type="percentile" val="50"/>
        <cfvo type="max"/>
        <color rgb="FFF8696B"/>
        <color rgb="FFFCFCFF"/>
        <color rgb="FF63BE7B"/>
      </colorScale>
    </cfRule>
    <cfRule type="colorScale" priority="1578">
      <colorScale>
        <cfvo type="min"/>
        <cfvo type="max"/>
        <color rgb="FFFCFCFF"/>
        <color rgb="FF63BE7B"/>
      </colorScale>
    </cfRule>
  </conditionalFormatting>
  <conditionalFormatting sqref="D13">
    <cfRule type="colorScale" priority="1576">
      <colorScale>
        <cfvo type="min"/>
        <cfvo type="percentile" val="50"/>
        <cfvo type="max"/>
        <color rgb="FFF8696B"/>
        <color rgb="FFFCFCFF"/>
        <color rgb="FF63BE7B"/>
      </colorScale>
    </cfRule>
  </conditionalFormatting>
  <conditionalFormatting sqref="G13">
    <cfRule type="colorScale" priority="1575">
      <colorScale>
        <cfvo type="min"/>
        <cfvo type="max"/>
        <color rgb="FFFCFCFF"/>
        <color rgb="FF63BE7B"/>
      </colorScale>
    </cfRule>
  </conditionalFormatting>
  <conditionalFormatting sqref="J13">
    <cfRule type="colorScale" priority="1574">
      <colorScale>
        <cfvo type="min"/>
        <cfvo type="max"/>
        <color rgb="FFFCFCFF"/>
        <color rgb="FF63BE7B"/>
      </colorScale>
    </cfRule>
  </conditionalFormatting>
  <conditionalFormatting sqref="M13">
    <cfRule type="colorScale" priority="1573">
      <colorScale>
        <cfvo type="min"/>
        <cfvo type="max"/>
        <color rgb="FFFCFCFF"/>
        <color rgb="FF63BE7B"/>
      </colorScale>
    </cfRule>
  </conditionalFormatting>
  <conditionalFormatting sqref="N13">
    <cfRule type="colorScale" priority="1572">
      <colorScale>
        <cfvo type="min"/>
        <cfvo type="max"/>
        <color rgb="FFFCFCFF"/>
        <color rgb="FF63BE7B"/>
      </colorScale>
    </cfRule>
  </conditionalFormatting>
  <conditionalFormatting sqref="O13">
    <cfRule type="colorScale" priority="1571">
      <colorScale>
        <cfvo type="min"/>
        <cfvo type="percentile" val="50"/>
        <cfvo type="max"/>
        <color rgb="FF63BE7B"/>
        <color rgb="FFFCFCFF"/>
        <color rgb="FFF8696B"/>
      </colorScale>
    </cfRule>
  </conditionalFormatting>
  <conditionalFormatting sqref="P13">
    <cfRule type="colorScale" priority="1570">
      <colorScale>
        <cfvo type="min"/>
        <cfvo type="percentile" val="50"/>
        <cfvo type="max"/>
        <color rgb="FF63BE7B"/>
        <color rgb="FFFCFCFF"/>
        <color rgb="FFF8696B"/>
      </colorScale>
    </cfRule>
  </conditionalFormatting>
  <conditionalFormatting sqref="Q13">
    <cfRule type="colorScale" priority="1569">
      <colorScale>
        <cfvo type="min"/>
        <cfvo type="percentile" val="50"/>
        <cfvo type="max"/>
        <color rgb="FFF8696B"/>
        <color rgb="FFFCFCFF"/>
        <color rgb="FF63BE7B"/>
      </colorScale>
    </cfRule>
  </conditionalFormatting>
  <conditionalFormatting sqref="R13">
    <cfRule type="colorScale" priority="1568">
      <colorScale>
        <cfvo type="min"/>
        <cfvo type="max"/>
        <color rgb="FFFCFCFF"/>
        <color rgb="FF63BE7B"/>
      </colorScale>
    </cfRule>
  </conditionalFormatting>
  <conditionalFormatting sqref="S13">
    <cfRule type="colorScale" priority="1567">
      <colorScale>
        <cfvo type="min"/>
        <cfvo type="max"/>
        <color rgb="FFFCFCFF"/>
        <color rgb="FF63BE7B"/>
      </colorScale>
    </cfRule>
  </conditionalFormatting>
  <conditionalFormatting sqref="T13">
    <cfRule type="colorScale" priority="1566">
      <colorScale>
        <cfvo type="min"/>
        <cfvo type="max"/>
        <color rgb="FFFCFCFF"/>
        <color rgb="FF63BE7B"/>
      </colorScale>
    </cfRule>
  </conditionalFormatting>
  <conditionalFormatting sqref="U13">
    <cfRule type="colorScale" priority="1565">
      <colorScale>
        <cfvo type="min"/>
        <cfvo type="max"/>
        <color rgb="FFFCFCFF"/>
        <color rgb="FF63BE7B"/>
      </colorScale>
    </cfRule>
  </conditionalFormatting>
  <conditionalFormatting sqref="V13">
    <cfRule type="colorScale" priority="1564">
      <colorScale>
        <cfvo type="min"/>
        <cfvo type="percentile" val="50"/>
        <cfvo type="max"/>
        <color rgb="FF63BE7B"/>
        <color rgb="FFFCFCFF"/>
        <color rgb="FFF8696B"/>
      </colorScale>
    </cfRule>
  </conditionalFormatting>
  <conditionalFormatting sqref="W13">
    <cfRule type="colorScale" priority="1563">
      <colorScale>
        <cfvo type="min"/>
        <cfvo type="percentile" val="50"/>
        <cfvo type="max"/>
        <color rgb="FF63BE7B"/>
        <color rgb="FFFCFCFF"/>
        <color rgb="FFF8696B"/>
      </colorScale>
    </cfRule>
  </conditionalFormatting>
  <conditionalFormatting sqref="D13">
    <cfRule type="colorScale" priority="1562">
      <colorScale>
        <cfvo type="min"/>
        <cfvo type="percentile" val="50"/>
        <cfvo type="max"/>
        <color rgb="FFF8696B"/>
        <color rgb="FFFCFCFF"/>
        <color rgb="FF63BE7B"/>
      </colorScale>
    </cfRule>
  </conditionalFormatting>
  <conditionalFormatting sqref="G13">
    <cfRule type="colorScale" priority="1561">
      <colorScale>
        <cfvo type="min"/>
        <cfvo type="max"/>
        <color rgb="FFFCFCFF"/>
        <color rgb="FF63BE7B"/>
      </colorScale>
    </cfRule>
  </conditionalFormatting>
  <conditionalFormatting sqref="P13">
    <cfRule type="colorScale" priority="1560">
      <colorScale>
        <cfvo type="min"/>
        <cfvo type="percentile" val="50"/>
        <cfvo type="max"/>
        <color rgb="FF63BE7B"/>
        <color rgb="FFFCFCFF"/>
        <color rgb="FFF8696B"/>
      </colorScale>
    </cfRule>
  </conditionalFormatting>
  <conditionalFormatting sqref="Q13">
    <cfRule type="colorScale" priority="1559">
      <colorScale>
        <cfvo type="min"/>
        <cfvo type="percentile" val="50"/>
        <cfvo type="max"/>
        <color rgb="FFF8696B"/>
        <color rgb="FFFCFCFF"/>
        <color rgb="FF63BE7B"/>
      </colorScale>
    </cfRule>
  </conditionalFormatting>
  <conditionalFormatting sqref="R13">
    <cfRule type="colorScale" priority="1558">
      <colorScale>
        <cfvo type="min"/>
        <cfvo type="max"/>
        <color rgb="FFFCFCFF"/>
        <color rgb="FF63BE7B"/>
      </colorScale>
    </cfRule>
  </conditionalFormatting>
  <conditionalFormatting sqref="S13">
    <cfRule type="colorScale" priority="1557">
      <colorScale>
        <cfvo type="min"/>
        <cfvo type="max"/>
        <color rgb="FFFCFCFF"/>
        <color rgb="FF63BE7B"/>
      </colorScale>
    </cfRule>
  </conditionalFormatting>
  <conditionalFormatting sqref="T13">
    <cfRule type="colorScale" priority="1556">
      <colorScale>
        <cfvo type="min"/>
        <cfvo type="max"/>
        <color rgb="FFFCFCFF"/>
        <color rgb="FF63BE7B"/>
      </colorScale>
    </cfRule>
  </conditionalFormatting>
  <conditionalFormatting sqref="V13">
    <cfRule type="colorScale" priority="1555">
      <colorScale>
        <cfvo type="min"/>
        <cfvo type="percentile" val="50"/>
        <cfvo type="max"/>
        <color rgb="FF63BE7B"/>
        <color rgb="FFFCFCFF"/>
        <color rgb="FFF8696B"/>
      </colorScale>
    </cfRule>
  </conditionalFormatting>
  <conditionalFormatting sqref="W13">
    <cfRule type="colorScale" priority="1554">
      <colorScale>
        <cfvo type="min"/>
        <cfvo type="percentile" val="50"/>
        <cfvo type="max"/>
        <color rgb="FF63BE7B"/>
        <color rgb="FFFCFCFF"/>
        <color rgb="FFF8696B"/>
      </colorScale>
    </cfRule>
  </conditionalFormatting>
  <conditionalFormatting sqref="J13">
    <cfRule type="colorScale" priority="1553">
      <colorScale>
        <cfvo type="min"/>
        <cfvo type="max"/>
        <color rgb="FFFCFCFF"/>
        <color rgb="FF63BE7B"/>
      </colorScale>
    </cfRule>
  </conditionalFormatting>
  <conditionalFormatting sqref="O13">
    <cfRule type="colorScale" priority="1552">
      <colorScale>
        <cfvo type="min"/>
        <cfvo type="percentile" val="50"/>
        <cfvo type="max"/>
        <color rgb="FF63BE7B"/>
        <color rgb="FFFCFCFF"/>
        <color rgb="FFF8696B"/>
      </colorScale>
    </cfRule>
  </conditionalFormatting>
  <conditionalFormatting sqref="U13">
    <cfRule type="colorScale" priority="1550">
      <colorScale>
        <cfvo type="min"/>
        <cfvo type="max"/>
        <color rgb="FFFCFCFF"/>
        <color rgb="FF63BE7B"/>
      </colorScale>
    </cfRule>
    <cfRule type="colorScale" priority="1551">
      <colorScale>
        <cfvo type="min"/>
        <cfvo type="percentile" val="50"/>
        <cfvo type="max"/>
        <color rgb="FFF8696B"/>
        <color rgb="FFFCFCFF"/>
        <color rgb="FF63BE7B"/>
      </colorScale>
    </cfRule>
  </conditionalFormatting>
  <conditionalFormatting sqref="U13">
    <cfRule type="colorScale" priority="1549">
      <colorScale>
        <cfvo type="min"/>
        <cfvo type="percentile" val="50"/>
        <cfvo type="max"/>
        <color rgb="FFF8696B"/>
        <color rgb="FFFCFCFF"/>
        <color rgb="FF63BE7B"/>
      </colorScale>
    </cfRule>
  </conditionalFormatting>
  <conditionalFormatting sqref="O13">
    <cfRule type="colorScale" priority="1547">
      <colorScale>
        <cfvo type="min"/>
        <cfvo type="percentile" val="50"/>
        <cfvo type="max"/>
        <color rgb="FF63BE7B"/>
        <color rgb="FFFCFCFF"/>
        <color rgb="FFF8696B"/>
      </colorScale>
    </cfRule>
    <cfRule type="colorScale" priority="1548">
      <colorScale>
        <cfvo type="min"/>
        <cfvo type="max"/>
        <color rgb="FFFCFCFF"/>
        <color rgb="FF63BE7B"/>
      </colorScale>
    </cfRule>
  </conditionalFormatting>
  <conditionalFormatting sqref="S13">
    <cfRule type="colorScale" priority="1545">
      <colorScale>
        <cfvo type="min"/>
        <cfvo type="max"/>
        <color rgb="FFFCFCFF"/>
        <color rgb="FF63BE7B"/>
      </colorScale>
    </cfRule>
    <cfRule type="colorScale" priority="1546">
      <colorScale>
        <cfvo type="min"/>
        <cfvo type="percentile" val="50"/>
        <cfvo type="max"/>
        <color rgb="FFF8696B"/>
        <color rgb="FFFCFCFF"/>
        <color rgb="FF63BE7B"/>
      </colorScale>
    </cfRule>
  </conditionalFormatting>
  <conditionalFormatting sqref="T13">
    <cfRule type="colorScale" priority="1543">
      <colorScale>
        <cfvo type="min"/>
        <cfvo type="max"/>
        <color rgb="FFFCFCFF"/>
        <color rgb="FF63BE7B"/>
      </colorScale>
    </cfRule>
    <cfRule type="colorScale" priority="1544">
      <colorScale>
        <cfvo type="min"/>
        <cfvo type="percentile" val="50"/>
        <cfvo type="max"/>
        <color rgb="FFF8696B"/>
        <color rgb="FFFCFCFF"/>
        <color rgb="FF63BE7B"/>
      </colorScale>
    </cfRule>
  </conditionalFormatting>
  <conditionalFormatting sqref="E13">
    <cfRule type="colorScale" priority="1542">
      <colorScale>
        <cfvo type="min"/>
        <cfvo type="max"/>
        <color rgb="FFFCFCFF"/>
        <color rgb="FF63BE7B"/>
      </colorScale>
    </cfRule>
  </conditionalFormatting>
  <conditionalFormatting sqref="F13">
    <cfRule type="colorScale" priority="1541">
      <colorScale>
        <cfvo type="min"/>
        <cfvo type="max"/>
        <color rgb="FFFCFCFF"/>
        <color rgb="FF63BE7B"/>
      </colorScale>
    </cfRule>
  </conditionalFormatting>
  <conditionalFormatting sqref="H13">
    <cfRule type="colorScale" priority="1539">
      <colorScale>
        <cfvo type="min"/>
        <cfvo type="max"/>
        <color rgb="FFFCFCFF"/>
        <color rgb="FF63BE7B"/>
      </colorScale>
    </cfRule>
    <cfRule type="colorScale" priority="1540">
      <colorScale>
        <cfvo type="min"/>
        <cfvo type="percentile" val="50"/>
        <cfvo type="max"/>
        <color rgb="FFF8696B"/>
        <color rgb="FFFCFCFF"/>
        <color rgb="FF63BE7B"/>
      </colorScale>
    </cfRule>
  </conditionalFormatting>
  <conditionalFormatting sqref="I13">
    <cfRule type="colorScale" priority="1538">
      <colorScale>
        <cfvo type="min"/>
        <cfvo type="max"/>
        <color rgb="FFFCFCFF"/>
        <color rgb="FF63BE7B"/>
      </colorScale>
    </cfRule>
  </conditionalFormatting>
  <conditionalFormatting sqref="K13">
    <cfRule type="colorScale" priority="1537">
      <colorScale>
        <cfvo type="min"/>
        <cfvo type="max"/>
        <color rgb="FFFCFCFF"/>
        <color rgb="FF63BE7B"/>
      </colorScale>
    </cfRule>
  </conditionalFormatting>
  <conditionalFormatting sqref="L13">
    <cfRule type="colorScale" priority="1536">
      <colorScale>
        <cfvo type="min"/>
        <cfvo type="max"/>
        <color rgb="FFFCFCFF"/>
        <color rgb="FF63BE7B"/>
      </colorScale>
    </cfRule>
  </conditionalFormatting>
  <conditionalFormatting sqref="U13">
    <cfRule type="colorScale" priority="1535">
      <colorScale>
        <cfvo type="min"/>
        <cfvo type="max"/>
        <color rgb="FFFCFCFF"/>
        <color rgb="FF63BE7B"/>
      </colorScale>
    </cfRule>
  </conditionalFormatting>
  <conditionalFormatting sqref="M13:N13">
    <cfRule type="colorScale" priority="1534">
      <colorScale>
        <cfvo type="min"/>
        <cfvo type="max"/>
        <color rgb="FFFCFCFF"/>
        <color rgb="FF63BE7B"/>
      </colorScale>
    </cfRule>
  </conditionalFormatting>
  <conditionalFormatting sqref="M13">
    <cfRule type="colorScale" priority="1533">
      <colorScale>
        <cfvo type="min"/>
        <cfvo type="max"/>
        <color rgb="FFFCFCFF"/>
        <color rgb="FF63BE7B"/>
      </colorScale>
    </cfRule>
  </conditionalFormatting>
  <conditionalFormatting sqref="N13">
    <cfRule type="colorScale" priority="1532">
      <colorScale>
        <cfvo type="min"/>
        <cfvo type="max"/>
        <color rgb="FFFCFCFF"/>
        <color rgb="FF63BE7B"/>
      </colorScale>
    </cfRule>
  </conditionalFormatting>
  <conditionalFormatting sqref="D13">
    <cfRule type="colorScale" priority="1531">
      <colorScale>
        <cfvo type="min"/>
        <cfvo type="percentile" val="50"/>
        <cfvo type="max"/>
        <color rgb="FFF8696B"/>
        <color rgb="FFFCFCFF"/>
        <color rgb="FF63BE7B"/>
      </colorScale>
    </cfRule>
  </conditionalFormatting>
  <conditionalFormatting sqref="G13">
    <cfRule type="colorScale" priority="1530">
      <colorScale>
        <cfvo type="min"/>
        <cfvo type="max"/>
        <color rgb="FFFCFCFF"/>
        <color rgb="FF63BE7B"/>
      </colorScale>
    </cfRule>
  </conditionalFormatting>
  <conditionalFormatting sqref="J13">
    <cfRule type="colorScale" priority="1529">
      <colorScale>
        <cfvo type="min"/>
        <cfvo type="max"/>
        <color rgb="FFFCFCFF"/>
        <color rgb="FF63BE7B"/>
      </colorScale>
    </cfRule>
  </conditionalFormatting>
  <conditionalFormatting sqref="M13">
    <cfRule type="colorScale" priority="1528">
      <colorScale>
        <cfvo type="min"/>
        <cfvo type="max"/>
        <color rgb="FFFCFCFF"/>
        <color rgb="FF63BE7B"/>
      </colorScale>
    </cfRule>
  </conditionalFormatting>
  <conditionalFormatting sqref="N13">
    <cfRule type="colorScale" priority="1527">
      <colorScale>
        <cfvo type="min"/>
        <cfvo type="max"/>
        <color rgb="FFFCFCFF"/>
        <color rgb="FF63BE7B"/>
      </colorScale>
    </cfRule>
  </conditionalFormatting>
  <conditionalFormatting sqref="O13">
    <cfRule type="colorScale" priority="1526">
      <colorScale>
        <cfvo type="min"/>
        <cfvo type="percentile" val="50"/>
        <cfvo type="max"/>
        <color rgb="FF63BE7B"/>
        <color rgb="FFFCFCFF"/>
        <color rgb="FFF8696B"/>
      </colorScale>
    </cfRule>
  </conditionalFormatting>
  <conditionalFormatting sqref="P13">
    <cfRule type="colorScale" priority="1525">
      <colorScale>
        <cfvo type="min"/>
        <cfvo type="percentile" val="50"/>
        <cfvo type="max"/>
        <color rgb="FF63BE7B"/>
        <color rgb="FFFCFCFF"/>
        <color rgb="FFF8696B"/>
      </colorScale>
    </cfRule>
  </conditionalFormatting>
  <conditionalFormatting sqref="Q13">
    <cfRule type="colorScale" priority="1524">
      <colorScale>
        <cfvo type="min"/>
        <cfvo type="percentile" val="50"/>
        <cfvo type="max"/>
        <color rgb="FFF8696B"/>
        <color rgb="FFFCFCFF"/>
        <color rgb="FF63BE7B"/>
      </colorScale>
    </cfRule>
  </conditionalFormatting>
  <conditionalFormatting sqref="R13">
    <cfRule type="colorScale" priority="1523">
      <colorScale>
        <cfvo type="min"/>
        <cfvo type="max"/>
        <color rgb="FFFCFCFF"/>
        <color rgb="FF63BE7B"/>
      </colorScale>
    </cfRule>
  </conditionalFormatting>
  <conditionalFormatting sqref="S13">
    <cfRule type="colorScale" priority="1522">
      <colorScale>
        <cfvo type="min"/>
        <cfvo type="max"/>
        <color rgb="FFFCFCFF"/>
        <color rgb="FF63BE7B"/>
      </colorScale>
    </cfRule>
  </conditionalFormatting>
  <conditionalFormatting sqref="T13">
    <cfRule type="colorScale" priority="1521">
      <colorScale>
        <cfvo type="min"/>
        <cfvo type="max"/>
        <color rgb="FFFCFCFF"/>
        <color rgb="FF63BE7B"/>
      </colorScale>
    </cfRule>
  </conditionalFormatting>
  <conditionalFormatting sqref="U13">
    <cfRule type="colorScale" priority="1520">
      <colorScale>
        <cfvo type="min"/>
        <cfvo type="max"/>
        <color rgb="FFFCFCFF"/>
        <color rgb="FF63BE7B"/>
      </colorScale>
    </cfRule>
  </conditionalFormatting>
  <conditionalFormatting sqref="V13">
    <cfRule type="colorScale" priority="1519">
      <colorScale>
        <cfvo type="min"/>
        <cfvo type="percentile" val="50"/>
        <cfvo type="max"/>
        <color rgb="FF63BE7B"/>
        <color rgb="FFFCFCFF"/>
        <color rgb="FFF8696B"/>
      </colorScale>
    </cfRule>
  </conditionalFormatting>
  <conditionalFormatting sqref="W13">
    <cfRule type="colorScale" priority="1518">
      <colorScale>
        <cfvo type="min"/>
        <cfvo type="percentile" val="50"/>
        <cfvo type="max"/>
        <color rgb="FF63BE7B"/>
        <color rgb="FFFCFCFF"/>
        <color rgb="FFF8696B"/>
      </colorScale>
    </cfRule>
  </conditionalFormatting>
  <conditionalFormatting sqref="D13">
    <cfRule type="colorScale" priority="1517">
      <colorScale>
        <cfvo type="min"/>
        <cfvo type="percentile" val="50"/>
        <cfvo type="max"/>
        <color rgb="FFF8696B"/>
        <color rgb="FFFCFCFF"/>
        <color rgb="FF63BE7B"/>
      </colorScale>
    </cfRule>
  </conditionalFormatting>
  <conditionalFormatting sqref="G13">
    <cfRule type="colorScale" priority="1516">
      <colorScale>
        <cfvo type="min"/>
        <cfvo type="max"/>
        <color rgb="FFFCFCFF"/>
        <color rgb="FF63BE7B"/>
      </colorScale>
    </cfRule>
  </conditionalFormatting>
  <conditionalFormatting sqref="J13">
    <cfRule type="colorScale" priority="1515">
      <colorScale>
        <cfvo type="min"/>
        <cfvo type="max"/>
        <color rgb="FFFCFCFF"/>
        <color rgb="FF63BE7B"/>
      </colorScale>
    </cfRule>
  </conditionalFormatting>
  <conditionalFormatting sqref="M13">
    <cfRule type="colorScale" priority="1514">
      <colorScale>
        <cfvo type="min"/>
        <cfvo type="max"/>
        <color rgb="FFFCFCFF"/>
        <color rgb="FF63BE7B"/>
      </colorScale>
    </cfRule>
  </conditionalFormatting>
  <conditionalFormatting sqref="N13">
    <cfRule type="colorScale" priority="1513">
      <colorScale>
        <cfvo type="min"/>
        <cfvo type="max"/>
        <color rgb="FFFCFCFF"/>
        <color rgb="FF63BE7B"/>
      </colorScale>
    </cfRule>
  </conditionalFormatting>
  <conditionalFormatting sqref="O13">
    <cfRule type="colorScale" priority="1512">
      <colorScale>
        <cfvo type="min"/>
        <cfvo type="percentile" val="50"/>
        <cfvo type="max"/>
        <color rgb="FF63BE7B"/>
        <color rgb="FFFCFCFF"/>
        <color rgb="FFF8696B"/>
      </colorScale>
    </cfRule>
  </conditionalFormatting>
  <conditionalFormatting sqref="P13">
    <cfRule type="colorScale" priority="1511">
      <colorScale>
        <cfvo type="min"/>
        <cfvo type="percentile" val="50"/>
        <cfvo type="max"/>
        <color rgb="FF63BE7B"/>
        <color rgb="FFFCFCFF"/>
        <color rgb="FFF8696B"/>
      </colorScale>
    </cfRule>
  </conditionalFormatting>
  <conditionalFormatting sqref="Q13">
    <cfRule type="colorScale" priority="1510">
      <colorScale>
        <cfvo type="min"/>
        <cfvo type="percentile" val="50"/>
        <cfvo type="max"/>
        <color rgb="FFF8696B"/>
        <color rgb="FFFCFCFF"/>
        <color rgb="FF63BE7B"/>
      </colorScale>
    </cfRule>
  </conditionalFormatting>
  <conditionalFormatting sqref="R13">
    <cfRule type="colorScale" priority="1509">
      <colorScale>
        <cfvo type="min"/>
        <cfvo type="max"/>
        <color rgb="FFFCFCFF"/>
        <color rgb="FF63BE7B"/>
      </colorScale>
    </cfRule>
  </conditionalFormatting>
  <conditionalFormatting sqref="S13">
    <cfRule type="colorScale" priority="1508">
      <colorScale>
        <cfvo type="min"/>
        <cfvo type="max"/>
        <color rgb="FFFCFCFF"/>
        <color rgb="FF63BE7B"/>
      </colorScale>
    </cfRule>
  </conditionalFormatting>
  <conditionalFormatting sqref="T13">
    <cfRule type="colorScale" priority="1507">
      <colorScale>
        <cfvo type="min"/>
        <cfvo type="max"/>
        <color rgb="FFFCFCFF"/>
        <color rgb="FF63BE7B"/>
      </colorScale>
    </cfRule>
  </conditionalFormatting>
  <conditionalFormatting sqref="U13">
    <cfRule type="colorScale" priority="1506">
      <colorScale>
        <cfvo type="min"/>
        <cfvo type="max"/>
        <color rgb="FFFCFCFF"/>
        <color rgb="FF63BE7B"/>
      </colorScale>
    </cfRule>
  </conditionalFormatting>
  <conditionalFormatting sqref="O13">
    <cfRule type="colorScale" priority="1502">
      <colorScale>
        <cfvo type="min"/>
        <cfvo type="percentile" val="50"/>
        <cfvo type="max"/>
        <color rgb="FF63BE7B"/>
        <color rgb="FFFCFCFF"/>
        <color rgb="FFF8696B"/>
      </colorScale>
    </cfRule>
    <cfRule type="colorScale" priority="1503">
      <colorScale>
        <cfvo type="min"/>
        <cfvo type="percentile" val="50"/>
        <cfvo type="max"/>
        <color rgb="FF63BE7B"/>
        <color rgb="FFFCFCFF"/>
        <color rgb="FFF8696B"/>
      </colorScale>
    </cfRule>
    <cfRule type="colorScale" priority="1504">
      <colorScale>
        <cfvo type="min"/>
        <cfvo type="percentile" val="50"/>
        <cfvo type="max"/>
        <color rgb="FF63BE7B"/>
        <color rgb="FFFCFCFF"/>
        <color rgb="FFF8696B"/>
      </colorScale>
    </cfRule>
    <cfRule type="colorScale" priority="1505">
      <colorScale>
        <cfvo type="min"/>
        <cfvo type="percentile" val="50"/>
        <cfvo type="max"/>
        <color rgb="FF63BE7B"/>
        <color rgb="FFFCFCFF"/>
        <color rgb="FFF8696B"/>
      </colorScale>
    </cfRule>
  </conditionalFormatting>
  <conditionalFormatting sqref="P13">
    <cfRule type="colorScale" priority="1499">
      <colorScale>
        <cfvo type="min"/>
        <cfvo type="percentile" val="50"/>
        <cfvo type="max"/>
        <color rgb="FF63BE7B"/>
        <color rgb="FFFCFCFF"/>
        <color rgb="FFF8696B"/>
      </colorScale>
    </cfRule>
    <cfRule type="colorScale" priority="1500">
      <colorScale>
        <cfvo type="min"/>
        <cfvo type="percentile" val="50"/>
        <cfvo type="max"/>
        <color rgb="FF63BE7B"/>
        <color rgb="FFFCFCFF"/>
        <color rgb="FFF8696B"/>
      </colorScale>
    </cfRule>
    <cfRule type="colorScale" priority="1501">
      <colorScale>
        <cfvo type="min"/>
        <cfvo type="max"/>
        <color rgb="FFFCFCFF"/>
        <color rgb="FFF8696B"/>
      </colorScale>
    </cfRule>
  </conditionalFormatting>
  <conditionalFormatting sqref="Q13">
    <cfRule type="colorScale" priority="1492">
      <colorScale>
        <cfvo type="min"/>
        <cfvo type="percentile" val="50"/>
        <cfvo type="max"/>
        <color rgb="FFF8696B"/>
        <color rgb="FFFCFCFF"/>
        <color rgb="FF63BE7B"/>
      </colorScale>
    </cfRule>
    <cfRule type="colorScale" priority="1493">
      <colorScale>
        <cfvo type="min"/>
        <cfvo type="max"/>
        <color rgb="FFFFEF9C"/>
        <color rgb="FF63BE7B"/>
      </colorScale>
    </cfRule>
    <cfRule type="colorScale" priority="1494">
      <colorScale>
        <cfvo type="min"/>
        <cfvo type="max"/>
        <color rgb="FFFFEF9C"/>
        <color rgb="FF63BE7B"/>
      </colorScale>
    </cfRule>
    <cfRule type="colorScale" priority="1495">
      <colorScale>
        <cfvo type="min"/>
        <cfvo type="max"/>
        <color rgb="FFFFEF9C"/>
        <color rgb="FF63BE7B"/>
      </colorScale>
    </cfRule>
    <cfRule type="colorScale" priority="1496">
      <colorScale>
        <cfvo type="min"/>
        <cfvo type="max"/>
        <color rgb="FFFCFCFF"/>
        <color rgb="FF63BE7B"/>
      </colorScale>
    </cfRule>
    <cfRule type="colorScale" priority="1497">
      <colorScale>
        <cfvo type="min"/>
        <cfvo type="max"/>
        <color rgb="FFFCFCFF"/>
        <color rgb="FF63BE7B"/>
      </colorScale>
    </cfRule>
    <cfRule type="colorScale" priority="1498">
      <colorScale>
        <cfvo type="min"/>
        <cfvo type="percentile" val="50"/>
        <cfvo type="max"/>
        <color rgb="FFF8696B"/>
        <color rgb="FFFCFCFF"/>
        <color rgb="FF63BE7B"/>
      </colorScale>
    </cfRule>
  </conditionalFormatting>
  <conditionalFormatting sqref="R13:S13">
    <cfRule type="colorScale" priority="1487">
      <colorScale>
        <cfvo type="min"/>
        <cfvo type="percentile" val="50"/>
        <cfvo type="max"/>
        <color rgb="FFF8696B"/>
        <color rgb="FFFCFCFF"/>
        <color rgb="FF63BE7B"/>
      </colorScale>
    </cfRule>
    <cfRule type="colorScale" priority="1488">
      <colorScale>
        <cfvo type="min"/>
        <cfvo type="max"/>
        <color rgb="FFFCFCFF"/>
        <color rgb="FF63BE7B"/>
      </colorScale>
    </cfRule>
    <cfRule type="colorScale" priority="1489">
      <colorScale>
        <cfvo type="min"/>
        <cfvo type="max"/>
        <color rgb="FFFFEF9C"/>
        <color rgb="FF63BE7B"/>
      </colorScale>
    </cfRule>
    <cfRule type="colorScale" priority="1490">
      <colorScale>
        <cfvo type="min"/>
        <cfvo type="max"/>
        <color rgb="FFFFEF9C"/>
        <color rgb="FF63BE7B"/>
      </colorScale>
    </cfRule>
    <cfRule type="colorScale" priority="1491">
      <colorScale>
        <cfvo type="min"/>
        <cfvo type="max"/>
        <color rgb="FFFCFCFF"/>
        <color rgb="FF63BE7B"/>
      </colorScale>
    </cfRule>
  </conditionalFormatting>
  <conditionalFormatting sqref="T13">
    <cfRule type="colorScale" priority="1481">
      <colorScale>
        <cfvo type="min"/>
        <cfvo type="percentile" val="50"/>
        <cfvo type="max"/>
        <color rgb="FFF8696B"/>
        <color rgb="FFFCFCFF"/>
        <color rgb="FF63BE7B"/>
      </colorScale>
    </cfRule>
    <cfRule type="colorScale" priority="1482">
      <colorScale>
        <cfvo type="min"/>
        <cfvo type="max"/>
        <color rgb="FFFCFCFF"/>
        <color rgb="FF63BE7B"/>
      </colorScale>
    </cfRule>
    <cfRule type="colorScale" priority="1483">
      <colorScale>
        <cfvo type="min"/>
        <cfvo type="max"/>
        <color rgb="FFFFEF9C"/>
        <color rgb="FF63BE7B"/>
      </colorScale>
    </cfRule>
    <cfRule type="colorScale" priority="1484">
      <colorScale>
        <cfvo type="min"/>
        <cfvo type="max"/>
        <color rgb="FFFFEF9C"/>
        <color rgb="FF63BE7B"/>
      </colorScale>
    </cfRule>
    <cfRule type="colorScale" priority="1485">
      <colorScale>
        <cfvo type="min"/>
        <cfvo type="max"/>
        <color rgb="FFFCFCFF"/>
        <color rgb="FF63BE7B"/>
      </colorScale>
    </cfRule>
    <cfRule type="colorScale" priority="1486">
      <colorScale>
        <cfvo type="min"/>
        <cfvo type="max"/>
        <color rgb="FFFCFCFF"/>
        <color rgb="FF63BE7B"/>
      </colorScale>
    </cfRule>
  </conditionalFormatting>
  <conditionalFormatting sqref="U13">
    <cfRule type="colorScale" priority="1479">
      <colorScale>
        <cfvo type="min"/>
        <cfvo type="percentile" val="50"/>
        <cfvo type="max"/>
        <color rgb="FFF8696B"/>
        <color rgb="FFFCFCFF"/>
        <color rgb="FF63BE7B"/>
      </colorScale>
    </cfRule>
    <cfRule type="colorScale" priority="1480">
      <colorScale>
        <cfvo type="min"/>
        <cfvo type="max"/>
        <color rgb="FFFCFCFF"/>
        <color rgb="FF63BE7B"/>
      </colorScale>
    </cfRule>
  </conditionalFormatting>
  <conditionalFormatting sqref="V13">
    <cfRule type="colorScale" priority="1476">
      <colorScale>
        <cfvo type="min"/>
        <cfvo type="max"/>
        <color rgb="FFFFEF9C"/>
        <color rgb="FF63BE7B"/>
      </colorScale>
    </cfRule>
    <cfRule type="colorScale" priority="1477">
      <colorScale>
        <cfvo type="min"/>
        <cfvo type="max"/>
        <color rgb="FFFFEF9C"/>
        <color rgb="FF63BE7B"/>
      </colorScale>
    </cfRule>
    <cfRule type="colorScale" priority="1478">
      <colorScale>
        <cfvo type="min"/>
        <cfvo type="max"/>
        <color rgb="FFFFEF9C"/>
        <color rgb="FF63BE7B"/>
      </colorScale>
    </cfRule>
  </conditionalFormatting>
  <conditionalFormatting sqref="W13">
    <cfRule type="colorScale" priority="1473">
      <colorScale>
        <cfvo type="min"/>
        <cfvo type="percentile" val="50"/>
        <cfvo type="max"/>
        <color rgb="FF63BE7B"/>
        <color rgb="FFFCFCFF"/>
        <color rgb="FFF8696B"/>
      </colorScale>
    </cfRule>
    <cfRule type="colorScale" priority="1474">
      <colorScale>
        <cfvo type="min"/>
        <cfvo type="max"/>
        <color rgb="FF63BE7B"/>
        <color rgb="FFFCFCFF"/>
      </colorScale>
    </cfRule>
    <cfRule type="colorScale" priority="1475">
      <colorScale>
        <cfvo type="min"/>
        <cfvo type="percentile" val="50"/>
        <cfvo type="max"/>
        <color rgb="FF63BE7B"/>
        <color rgb="FFFCFCFF"/>
        <color rgb="FFF8696B"/>
      </colorScale>
    </cfRule>
  </conditionalFormatting>
  <conditionalFormatting sqref="E13">
    <cfRule type="colorScale" priority="1472">
      <colorScale>
        <cfvo type="min"/>
        <cfvo type="percentile" val="50"/>
        <cfvo type="max"/>
        <color rgb="FFF8696B"/>
        <color rgb="FFFCFCFF"/>
        <color rgb="FF63BE7B"/>
      </colorScale>
    </cfRule>
  </conditionalFormatting>
  <conditionalFormatting sqref="F13">
    <cfRule type="colorScale" priority="1471">
      <colorScale>
        <cfvo type="min"/>
        <cfvo type="percentile" val="50"/>
        <cfvo type="max"/>
        <color rgb="FFF8696B"/>
        <color rgb="FFFCFCFF"/>
        <color rgb="FF63BE7B"/>
      </colorScale>
    </cfRule>
  </conditionalFormatting>
  <conditionalFormatting sqref="G13">
    <cfRule type="colorScale" priority="1469">
      <colorScale>
        <cfvo type="min"/>
        <cfvo type="max"/>
        <color rgb="FFFCFCFF"/>
        <color rgb="FF63BE7B"/>
      </colorScale>
    </cfRule>
    <cfRule type="colorScale" priority="1470">
      <colorScale>
        <cfvo type="min"/>
        <cfvo type="percentile" val="50"/>
        <cfvo type="max"/>
        <color rgb="FFF8696B"/>
        <color rgb="FFFCFCFF"/>
        <color rgb="FF63BE7B"/>
      </colorScale>
    </cfRule>
  </conditionalFormatting>
  <conditionalFormatting sqref="H13">
    <cfRule type="colorScale" priority="1468">
      <colorScale>
        <cfvo type="min"/>
        <cfvo type="percentile" val="50"/>
        <cfvo type="max"/>
        <color rgb="FFF8696B"/>
        <color rgb="FFFCFCFF"/>
        <color rgb="FF63BE7B"/>
      </colorScale>
    </cfRule>
  </conditionalFormatting>
  <conditionalFormatting sqref="I13">
    <cfRule type="colorScale" priority="1467">
      <colorScale>
        <cfvo type="min"/>
        <cfvo type="percentile" val="50"/>
        <cfvo type="max"/>
        <color rgb="FFF8696B"/>
        <color rgb="FFFCFCFF"/>
        <color rgb="FF63BE7B"/>
      </colorScale>
    </cfRule>
  </conditionalFormatting>
  <conditionalFormatting sqref="O13">
    <cfRule type="colorScale" priority="1466">
      <colorScale>
        <cfvo type="min"/>
        <cfvo type="percentile" val="50"/>
        <cfvo type="max"/>
        <color rgb="FF63BE7B"/>
        <color rgb="FFFCFCFF"/>
        <color rgb="FFF8696B"/>
      </colorScale>
    </cfRule>
  </conditionalFormatting>
  <conditionalFormatting sqref="P13">
    <cfRule type="colorScale" priority="1465">
      <colorScale>
        <cfvo type="min"/>
        <cfvo type="percentile" val="50"/>
        <cfvo type="max"/>
        <color rgb="FF63BE7B"/>
        <color rgb="FFFCFCFF"/>
        <color rgb="FFF8696B"/>
      </colorScale>
    </cfRule>
  </conditionalFormatting>
  <conditionalFormatting sqref="Q13">
    <cfRule type="colorScale" priority="1464">
      <colorScale>
        <cfvo type="min"/>
        <cfvo type="percentile" val="50"/>
        <cfvo type="max"/>
        <color rgb="FFF8696B"/>
        <color rgb="FFFCFCFF"/>
        <color rgb="FF63BE7B"/>
      </colorScale>
    </cfRule>
  </conditionalFormatting>
  <conditionalFormatting sqref="R13">
    <cfRule type="colorScale" priority="1463">
      <colorScale>
        <cfvo type="min"/>
        <cfvo type="max"/>
        <color rgb="FFFCFCFF"/>
        <color rgb="FF63BE7B"/>
      </colorScale>
    </cfRule>
  </conditionalFormatting>
  <conditionalFormatting sqref="R13:S13">
    <cfRule type="colorScale" priority="1461">
      <colorScale>
        <cfvo type="min"/>
        <cfvo type="percentile" val="50"/>
        <cfvo type="max"/>
        <color rgb="FFF8696B"/>
        <color rgb="FFFCFCFF"/>
        <color rgb="FF63BE7B"/>
      </colorScale>
    </cfRule>
    <cfRule type="colorScale" priority="1462">
      <colorScale>
        <cfvo type="min"/>
        <cfvo type="max"/>
        <color rgb="FFFCFCFF"/>
        <color rgb="FF63BE7B"/>
      </colorScale>
    </cfRule>
  </conditionalFormatting>
  <conditionalFormatting sqref="S13">
    <cfRule type="colorScale" priority="1460">
      <colorScale>
        <cfvo type="min"/>
        <cfvo type="max"/>
        <color rgb="FFFCFCFF"/>
        <color rgb="FF63BE7B"/>
      </colorScale>
    </cfRule>
  </conditionalFormatting>
  <conditionalFormatting sqref="T13">
    <cfRule type="colorScale" priority="1458">
      <colorScale>
        <cfvo type="min"/>
        <cfvo type="max"/>
        <color rgb="FFFCFCFF"/>
        <color rgb="FF63BE7B"/>
      </colorScale>
    </cfRule>
    <cfRule type="colorScale" priority="1459">
      <colorScale>
        <cfvo type="min"/>
        <cfvo type="percentile" val="50"/>
        <cfvo type="max"/>
        <color rgb="FFF8696B"/>
        <color rgb="FFFCFCFF"/>
        <color rgb="FF63BE7B"/>
      </colorScale>
    </cfRule>
  </conditionalFormatting>
  <conditionalFormatting sqref="U13">
    <cfRule type="colorScale" priority="1456">
      <colorScale>
        <cfvo type="min"/>
        <cfvo type="max"/>
        <color rgb="FFFCFCFF"/>
        <color rgb="FF63BE7B"/>
      </colorScale>
    </cfRule>
    <cfRule type="colorScale" priority="1457">
      <colorScale>
        <cfvo type="min"/>
        <cfvo type="percentile" val="50"/>
        <cfvo type="max"/>
        <color rgb="FFF8696B"/>
        <color rgb="FFFCFCFF"/>
        <color rgb="FF63BE7B"/>
      </colorScale>
    </cfRule>
  </conditionalFormatting>
  <conditionalFormatting sqref="V13">
    <cfRule type="colorScale" priority="1448">
      <colorScale>
        <cfvo type="min"/>
        <cfvo type="max"/>
        <color rgb="FFFFEF9C"/>
        <color rgb="FF63BE7B"/>
      </colorScale>
    </cfRule>
    <cfRule type="colorScale" priority="1449">
      <colorScale>
        <cfvo type="min"/>
        <cfvo type="percentile" val="50"/>
        <cfvo type="max"/>
        <color rgb="FF63BE7B"/>
        <color rgb="FFFCFCFF"/>
        <color rgb="FFF8696B"/>
      </colorScale>
    </cfRule>
    <cfRule type="colorScale" priority="1450">
      <colorScale>
        <cfvo type="min"/>
        <cfvo type="percentile" val="50"/>
        <cfvo type="max"/>
        <color rgb="FF63BE7B"/>
        <color rgb="FFFCFCFF"/>
        <color rgb="FFF8696B"/>
      </colorScale>
    </cfRule>
    <cfRule type="colorScale" priority="1451">
      <colorScale>
        <cfvo type="min"/>
        <cfvo type="max"/>
        <color rgb="FF63BE7B"/>
        <color rgb="FFFCFCFF"/>
      </colorScale>
    </cfRule>
    <cfRule type="colorScale" priority="1452">
      <colorScale>
        <cfvo type="min"/>
        <cfvo type="percentile" val="50"/>
        <cfvo type="max"/>
        <color rgb="FF63BE7B"/>
        <color rgb="FFFCFCFF"/>
        <color rgb="FFF8696B"/>
      </colorScale>
    </cfRule>
    <cfRule type="colorScale" priority="1453">
      <colorScale>
        <cfvo type="min"/>
        <cfvo type="max"/>
        <color rgb="FFFFEF9C"/>
        <color rgb="FF63BE7B"/>
      </colorScale>
    </cfRule>
    <cfRule type="colorScale" priority="1454">
      <colorScale>
        <cfvo type="min"/>
        <cfvo type="max"/>
        <color rgb="FFFFEF9C"/>
        <color rgb="FF63BE7B"/>
      </colorScale>
    </cfRule>
    <cfRule type="colorScale" priority="1455">
      <colorScale>
        <cfvo type="min"/>
        <cfvo type="max"/>
        <color rgb="FFFFEF9C"/>
        <color rgb="FF63BE7B"/>
      </colorScale>
    </cfRule>
  </conditionalFormatting>
  <conditionalFormatting sqref="W13">
    <cfRule type="colorScale" priority="1447">
      <colorScale>
        <cfvo type="min"/>
        <cfvo type="percentile" val="50"/>
        <cfvo type="max"/>
        <color rgb="FF63BE7B"/>
        <color rgb="FFFCFCFF"/>
        <color rgb="FFF8696B"/>
      </colorScale>
    </cfRule>
  </conditionalFormatting>
  <conditionalFormatting sqref="E13">
    <cfRule type="colorScale" priority="1446">
      <colorScale>
        <cfvo type="min"/>
        <cfvo type="max"/>
        <color rgb="FFFCFCFF"/>
        <color rgb="FF63BE7B"/>
      </colorScale>
    </cfRule>
  </conditionalFormatting>
  <conditionalFormatting sqref="F13">
    <cfRule type="colorScale" priority="1445">
      <colorScale>
        <cfvo type="min"/>
        <cfvo type="max"/>
        <color rgb="FFFCFCFF"/>
        <color rgb="FF63BE7B"/>
      </colorScale>
    </cfRule>
  </conditionalFormatting>
  <conditionalFormatting sqref="G13">
    <cfRule type="colorScale" priority="1444">
      <colorScale>
        <cfvo type="min"/>
        <cfvo type="max"/>
        <color rgb="FFFCFCFF"/>
        <color rgb="FF63BE7B"/>
      </colorScale>
    </cfRule>
  </conditionalFormatting>
  <conditionalFormatting sqref="H13">
    <cfRule type="colorScale" priority="1442">
      <colorScale>
        <cfvo type="min"/>
        <cfvo type="percentile" val="50"/>
        <cfvo type="max"/>
        <color rgb="FFF8696B"/>
        <color rgb="FFFCFCFF"/>
        <color rgb="FF63BE7B"/>
      </colorScale>
    </cfRule>
    <cfRule type="colorScale" priority="1443">
      <colorScale>
        <cfvo type="min"/>
        <cfvo type="max"/>
        <color rgb="FFFCFCFF"/>
        <color rgb="FF63BE7B"/>
      </colorScale>
    </cfRule>
  </conditionalFormatting>
  <conditionalFormatting sqref="R13">
    <cfRule type="colorScale" priority="1440">
      <colorScale>
        <cfvo type="min"/>
        <cfvo type="max"/>
        <color rgb="FFFCFCFF"/>
        <color rgb="FF63BE7B"/>
      </colorScale>
    </cfRule>
    <cfRule type="colorScale" priority="1441">
      <colorScale>
        <cfvo type="min"/>
        <cfvo type="percentile" val="50"/>
        <cfvo type="max"/>
        <color rgb="FFF8696B"/>
        <color rgb="FFFCFCFF"/>
        <color rgb="FF63BE7B"/>
      </colorScale>
    </cfRule>
  </conditionalFormatting>
  <conditionalFormatting sqref="S13">
    <cfRule type="colorScale" priority="1438">
      <colorScale>
        <cfvo type="min"/>
        <cfvo type="percentile" val="50"/>
        <cfvo type="max"/>
        <color rgb="FFF8696B"/>
        <color rgb="FFFCFCFF"/>
        <color rgb="FF63BE7B"/>
      </colorScale>
    </cfRule>
    <cfRule type="colorScale" priority="1439">
      <colorScale>
        <cfvo type="min"/>
        <cfvo type="max"/>
        <color rgb="FFFCFCFF"/>
        <color rgb="FF63BE7B"/>
      </colorScale>
    </cfRule>
  </conditionalFormatting>
  <conditionalFormatting sqref="T13">
    <cfRule type="colorScale" priority="1436">
      <colorScale>
        <cfvo type="min"/>
        <cfvo type="percentile" val="50"/>
        <cfvo type="max"/>
        <color rgb="FFF8696B"/>
        <color rgb="FFFCFCFF"/>
        <color rgb="FF63BE7B"/>
      </colorScale>
    </cfRule>
    <cfRule type="colorScale" priority="1437">
      <colorScale>
        <cfvo type="min"/>
        <cfvo type="max"/>
        <color rgb="FFFCFCFF"/>
        <color rgb="FF63BE7B"/>
      </colorScale>
    </cfRule>
  </conditionalFormatting>
  <conditionalFormatting sqref="U13">
    <cfRule type="colorScale" priority="1435">
      <colorScale>
        <cfvo type="min"/>
        <cfvo type="percentile" val="50"/>
        <cfvo type="max"/>
        <color rgb="FFF8696B"/>
        <color rgb="FFFCFCFF"/>
        <color rgb="FF63BE7B"/>
      </colorScale>
    </cfRule>
  </conditionalFormatting>
  <conditionalFormatting sqref="V13">
    <cfRule type="colorScale" priority="1434">
      <colorScale>
        <cfvo type="min"/>
        <cfvo type="percentile" val="50"/>
        <cfvo type="max"/>
        <color rgb="FF63BE7B"/>
        <color rgb="FFFCFCFF"/>
        <color rgb="FFF8696B"/>
      </colorScale>
    </cfRule>
  </conditionalFormatting>
  <conditionalFormatting sqref="J13">
    <cfRule type="colorScale" priority="1432">
      <colorScale>
        <cfvo type="min"/>
        <cfvo type="max"/>
        <color rgb="FFFCFCFF"/>
        <color rgb="FF63BE7B"/>
      </colorScale>
    </cfRule>
    <cfRule type="colorScale" priority="1433">
      <colorScale>
        <cfvo type="min"/>
        <cfvo type="percentile" val="50"/>
        <cfvo type="max"/>
        <color rgb="FFF8696B"/>
        <color rgb="FFFCFCFF"/>
        <color rgb="FF63BE7B"/>
      </colorScale>
    </cfRule>
  </conditionalFormatting>
  <conditionalFormatting sqref="J13">
    <cfRule type="colorScale" priority="1431">
      <colorScale>
        <cfvo type="min"/>
        <cfvo type="max"/>
        <color rgb="FFFCFCFF"/>
        <color rgb="FF63BE7B"/>
      </colorScale>
    </cfRule>
  </conditionalFormatting>
  <conditionalFormatting sqref="M13">
    <cfRule type="colorScale" priority="1429">
      <colorScale>
        <cfvo type="min"/>
        <cfvo type="max"/>
        <color rgb="FFFCFCFF"/>
        <color rgb="FF63BE7B"/>
      </colorScale>
    </cfRule>
    <cfRule type="colorScale" priority="1430">
      <colorScale>
        <cfvo type="min"/>
        <cfvo type="percentile" val="50"/>
        <cfvo type="max"/>
        <color rgb="FFF8696B"/>
        <color rgb="FFFCFCFF"/>
        <color rgb="FF63BE7B"/>
      </colorScale>
    </cfRule>
  </conditionalFormatting>
  <conditionalFormatting sqref="M13">
    <cfRule type="colorScale" priority="1428">
      <colorScale>
        <cfvo type="min"/>
        <cfvo type="max"/>
        <color rgb="FFFCFCFF"/>
        <color rgb="FF63BE7B"/>
      </colorScale>
    </cfRule>
  </conditionalFormatting>
  <conditionalFormatting sqref="N13">
    <cfRule type="colorScale" priority="1426">
      <colorScale>
        <cfvo type="min"/>
        <cfvo type="max"/>
        <color rgb="FFFCFCFF"/>
        <color rgb="FF63BE7B"/>
      </colorScale>
    </cfRule>
    <cfRule type="colorScale" priority="1427">
      <colorScale>
        <cfvo type="min"/>
        <cfvo type="percentile" val="50"/>
        <cfvo type="max"/>
        <color rgb="FFF8696B"/>
        <color rgb="FFFCFCFF"/>
        <color rgb="FF63BE7B"/>
      </colorScale>
    </cfRule>
  </conditionalFormatting>
  <conditionalFormatting sqref="N13">
    <cfRule type="colorScale" priority="1425">
      <colorScale>
        <cfvo type="min"/>
        <cfvo type="max"/>
        <color rgb="FFFCFCFF"/>
        <color rgb="FF63BE7B"/>
      </colorScale>
    </cfRule>
  </conditionalFormatting>
  <conditionalFormatting sqref="D13">
    <cfRule type="colorScale" priority="1424">
      <colorScale>
        <cfvo type="min"/>
        <cfvo type="percentile" val="50"/>
        <cfvo type="max"/>
        <color rgb="FFF8696B"/>
        <color rgb="FFFCFCFF"/>
        <color rgb="FF63BE7B"/>
      </colorScale>
    </cfRule>
  </conditionalFormatting>
  <conditionalFormatting sqref="G13">
    <cfRule type="colorScale" priority="1423">
      <colorScale>
        <cfvo type="min"/>
        <cfvo type="max"/>
        <color rgb="FFFCFCFF"/>
        <color rgb="FF63BE7B"/>
      </colorScale>
    </cfRule>
  </conditionalFormatting>
  <conditionalFormatting sqref="J13">
    <cfRule type="colorScale" priority="1422">
      <colorScale>
        <cfvo type="min"/>
        <cfvo type="max"/>
        <color rgb="FFFCFCFF"/>
        <color rgb="FF63BE7B"/>
      </colorScale>
    </cfRule>
  </conditionalFormatting>
  <conditionalFormatting sqref="M13">
    <cfRule type="colorScale" priority="1421">
      <colorScale>
        <cfvo type="min"/>
        <cfvo type="max"/>
        <color rgb="FFFCFCFF"/>
        <color rgb="FF63BE7B"/>
      </colorScale>
    </cfRule>
  </conditionalFormatting>
  <conditionalFormatting sqref="N13">
    <cfRule type="colorScale" priority="1420">
      <colorScale>
        <cfvo type="min"/>
        <cfvo type="max"/>
        <color rgb="FFFCFCFF"/>
        <color rgb="FF63BE7B"/>
      </colorScale>
    </cfRule>
  </conditionalFormatting>
  <conditionalFormatting sqref="O13">
    <cfRule type="colorScale" priority="1419">
      <colorScale>
        <cfvo type="min"/>
        <cfvo type="percentile" val="50"/>
        <cfvo type="max"/>
        <color rgb="FF63BE7B"/>
        <color rgb="FFFCFCFF"/>
        <color rgb="FFF8696B"/>
      </colorScale>
    </cfRule>
  </conditionalFormatting>
  <conditionalFormatting sqref="P13">
    <cfRule type="colorScale" priority="1418">
      <colorScale>
        <cfvo type="min"/>
        <cfvo type="percentile" val="50"/>
        <cfvo type="max"/>
        <color rgb="FF63BE7B"/>
        <color rgb="FFFCFCFF"/>
        <color rgb="FFF8696B"/>
      </colorScale>
    </cfRule>
  </conditionalFormatting>
  <conditionalFormatting sqref="Q13">
    <cfRule type="colorScale" priority="1417">
      <colorScale>
        <cfvo type="min"/>
        <cfvo type="percentile" val="50"/>
        <cfvo type="max"/>
        <color rgb="FFF8696B"/>
        <color rgb="FFFCFCFF"/>
        <color rgb="FF63BE7B"/>
      </colorScale>
    </cfRule>
  </conditionalFormatting>
  <conditionalFormatting sqref="R13">
    <cfRule type="colorScale" priority="1416">
      <colorScale>
        <cfvo type="min"/>
        <cfvo type="max"/>
        <color rgb="FFFCFCFF"/>
        <color rgb="FF63BE7B"/>
      </colorScale>
    </cfRule>
  </conditionalFormatting>
  <conditionalFormatting sqref="S13">
    <cfRule type="colorScale" priority="1415">
      <colorScale>
        <cfvo type="min"/>
        <cfvo type="max"/>
        <color rgb="FFFCFCFF"/>
        <color rgb="FF63BE7B"/>
      </colorScale>
    </cfRule>
  </conditionalFormatting>
  <conditionalFormatting sqref="T13">
    <cfRule type="colorScale" priority="1414">
      <colorScale>
        <cfvo type="min"/>
        <cfvo type="max"/>
        <color rgb="FFFCFCFF"/>
        <color rgb="FF63BE7B"/>
      </colorScale>
    </cfRule>
  </conditionalFormatting>
  <conditionalFormatting sqref="U13">
    <cfRule type="colorScale" priority="1413">
      <colorScale>
        <cfvo type="min"/>
        <cfvo type="max"/>
        <color rgb="FFFCFCFF"/>
        <color rgb="FF63BE7B"/>
      </colorScale>
    </cfRule>
  </conditionalFormatting>
  <conditionalFormatting sqref="V13">
    <cfRule type="colorScale" priority="1412">
      <colorScale>
        <cfvo type="min"/>
        <cfvo type="percentile" val="50"/>
        <cfvo type="max"/>
        <color rgb="FF63BE7B"/>
        <color rgb="FFFCFCFF"/>
        <color rgb="FFF8696B"/>
      </colorScale>
    </cfRule>
  </conditionalFormatting>
  <conditionalFormatting sqref="W13">
    <cfRule type="colorScale" priority="1411">
      <colorScale>
        <cfvo type="min"/>
        <cfvo type="percentile" val="50"/>
        <cfvo type="max"/>
        <color rgb="FF63BE7B"/>
        <color rgb="FFFCFCFF"/>
        <color rgb="FFF8696B"/>
      </colorScale>
    </cfRule>
  </conditionalFormatting>
  <conditionalFormatting sqref="D13">
    <cfRule type="colorScale" priority="1410">
      <colorScale>
        <cfvo type="min"/>
        <cfvo type="percentile" val="50"/>
        <cfvo type="max"/>
        <color rgb="FFF8696B"/>
        <color rgb="FFFCFCFF"/>
        <color rgb="FF63BE7B"/>
      </colorScale>
    </cfRule>
  </conditionalFormatting>
  <conditionalFormatting sqref="G13">
    <cfRule type="colorScale" priority="1409">
      <colorScale>
        <cfvo type="min"/>
        <cfvo type="max"/>
        <color rgb="FFFCFCFF"/>
        <color rgb="FF63BE7B"/>
      </colorScale>
    </cfRule>
  </conditionalFormatting>
  <conditionalFormatting sqref="J13">
    <cfRule type="colorScale" priority="1408">
      <colorScale>
        <cfvo type="min"/>
        <cfvo type="max"/>
        <color rgb="FFFCFCFF"/>
        <color rgb="FF63BE7B"/>
      </colorScale>
    </cfRule>
  </conditionalFormatting>
  <conditionalFormatting sqref="M13">
    <cfRule type="colorScale" priority="1407">
      <colorScale>
        <cfvo type="min"/>
        <cfvo type="max"/>
        <color rgb="FFFCFCFF"/>
        <color rgb="FF63BE7B"/>
      </colorScale>
    </cfRule>
  </conditionalFormatting>
  <conditionalFormatting sqref="N13">
    <cfRule type="colorScale" priority="1406">
      <colorScale>
        <cfvo type="min"/>
        <cfvo type="max"/>
        <color rgb="FFFCFCFF"/>
        <color rgb="FF63BE7B"/>
      </colorScale>
    </cfRule>
  </conditionalFormatting>
  <conditionalFormatting sqref="O13">
    <cfRule type="colorScale" priority="1405">
      <colorScale>
        <cfvo type="min"/>
        <cfvo type="percentile" val="50"/>
        <cfvo type="max"/>
        <color rgb="FF63BE7B"/>
        <color rgb="FFFCFCFF"/>
        <color rgb="FFF8696B"/>
      </colorScale>
    </cfRule>
  </conditionalFormatting>
  <conditionalFormatting sqref="P13">
    <cfRule type="colorScale" priority="1404">
      <colorScale>
        <cfvo type="min"/>
        <cfvo type="percentile" val="50"/>
        <cfvo type="max"/>
        <color rgb="FF63BE7B"/>
        <color rgb="FFFCFCFF"/>
        <color rgb="FFF8696B"/>
      </colorScale>
    </cfRule>
  </conditionalFormatting>
  <conditionalFormatting sqref="Q13">
    <cfRule type="colorScale" priority="1403">
      <colorScale>
        <cfvo type="min"/>
        <cfvo type="percentile" val="50"/>
        <cfvo type="max"/>
        <color rgb="FFF8696B"/>
        <color rgb="FFFCFCFF"/>
        <color rgb="FF63BE7B"/>
      </colorScale>
    </cfRule>
  </conditionalFormatting>
  <conditionalFormatting sqref="R13">
    <cfRule type="colorScale" priority="1402">
      <colorScale>
        <cfvo type="min"/>
        <cfvo type="max"/>
        <color rgb="FFFCFCFF"/>
        <color rgb="FF63BE7B"/>
      </colorScale>
    </cfRule>
  </conditionalFormatting>
  <conditionalFormatting sqref="S13">
    <cfRule type="colorScale" priority="1401">
      <colorScale>
        <cfvo type="min"/>
        <cfvo type="max"/>
        <color rgb="FFFCFCFF"/>
        <color rgb="FF63BE7B"/>
      </colorScale>
    </cfRule>
  </conditionalFormatting>
  <conditionalFormatting sqref="T13">
    <cfRule type="colorScale" priority="1400">
      <colorScale>
        <cfvo type="min"/>
        <cfvo type="max"/>
        <color rgb="FFFCFCFF"/>
        <color rgb="FF63BE7B"/>
      </colorScale>
    </cfRule>
  </conditionalFormatting>
  <conditionalFormatting sqref="U13">
    <cfRule type="colorScale" priority="1399">
      <colorScale>
        <cfvo type="min"/>
        <cfvo type="max"/>
        <color rgb="FFFCFCFF"/>
        <color rgb="FF63BE7B"/>
      </colorScale>
    </cfRule>
  </conditionalFormatting>
  <conditionalFormatting sqref="V13">
    <cfRule type="colorScale" priority="1398">
      <colorScale>
        <cfvo type="min"/>
        <cfvo type="percentile" val="50"/>
        <cfvo type="max"/>
        <color rgb="FF63BE7B"/>
        <color rgb="FFFCFCFF"/>
        <color rgb="FFF8696B"/>
      </colorScale>
    </cfRule>
  </conditionalFormatting>
  <conditionalFormatting sqref="W13">
    <cfRule type="colorScale" priority="1397">
      <colorScale>
        <cfvo type="min"/>
        <cfvo type="percentile" val="50"/>
        <cfvo type="max"/>
        <color rgb="FF63BE7B"/>
        <color rgb="FFFCFCFF"/>
        <color rgb="FFF8696B"/>
      </colorScale>
    </cfRule>
  </conditionalFormatting>
  <conditionalFormatting sqref="D13">
    <cfRule type="colorScale" priority="1396">
      <colorScale>
        <cfvo type="min"/>
        <cfvo type="percentile" val="50"/>
        <cfvo type="max"/>
        <color rgb="FFF8696B"/>
        <color rgb="FFFCFCFF"/>
        <color rgb="FF63BE7B"/>
      </colorScale>
    </cfRule>
  </conditionalFormatting>
  <conditionalFormatting sqref="G13">
    <cfRule type="colorScale" priority="1395">
      <colorScale>
        <cfvo type="min"/>
        <cfvo type="max"/>
        <color rgb="FFFCFCFF"/>
        <color rgb="FF63BE7B"/>
      </colorScale>
    </cfRule>
  </conditionalFormatting>
  <conditionalFormatting sqref="J13">
    <cfRule type="colorScale" priority="1394">
      <colorScale>
        <cfvo type="min"/>
        <cfvo type="max"/>
        <color rgb="FFFCFCFF"/>
        <color rgb="FF63BE7B"/>
      </colorScale>
    </cfRule>
  </conditionalFormatting>
  <conditionalFormatting sqref="M13">
    <cfRule type="colorScale" priority="1393">
      <colorScale>
        <cfvo type="min"/>
        <cfvo type="max"/>
        <color rgb="FFFCFCFF"/>
        <color rgb="FF63BE7B"/>
      </colorScale>
    </cfRule>
  </conditionalFormatting>
  <conditionalFormatting sqref="N13">
    <cfRule type="colorScale" priority="1392">
      <colorScale>
        <cfvo type="min"/>
        <cfvo type="max"/>
        <color rgb="FFFCFCFF"/>
        <color rgb="FF63BE7B"/>
      </colorScale>
    </cfRule>
  </conditionalFormatting>
  <conditionalFormatting sqref="O13">
    <cfRule type="colorScale" priority="1391">
      <colorScale>
        <cfvo type="min"/>
        <cfvo type="percentile" val="50"/>
        <cfvo type="max"/>
        <color rgb="FF63BE7B"/>
        <color rgb="FFFCFCFF"/>
        <color rgb="FFF8696B"/>
      </colorScale>
    </cfRule>
  </conditionalFormatting>
  <conditionalFormatting sqref="P13">
    <cfRule type="colorScale" priority="1390">
      <colorScale>
        <cfvo type="min"/>
        <cfvo type="percentile" val="50"/>
        <cfvo type="max"/>
        <color rgb="FF63BE7B"/>
        <color rgb="FFFCFCFF"/>
        <color rgb="FFF8696B"/>
      </colorScale>
    </cfRule>
  </conditionalFormatting>
  <conditionalFormatting sqref="Q13">
    <cfRule type="colorScale" priority="1389">
      <colorScale>
        <cfvo type="min"/>
        <cfvo type="percentile" val="50"/>
        <cfvo type="max"/>
        <color rgb="FFF8696B"/>
        <color rgb="FFFCFCFF"/>
        <color rgb="FF63BE7B"/>
      </colorScale>
    </cfRule>
  </conditionalFormatting>
  <conditionalFormatting sqref="R13">
    <cfRule type="colorScale" priority="1388">
      <colorScale>
        <cfvo type="min"/>
        <cfvo type="max"/>
        <color rgb="FFFCFCFF"/>
        <color rgb="FF63BE7B"/>
      </colorScale>
    </cfRule>
  </conditionalFormatting>
  <conditionalFormatting sqref="S13">
    <cfRule type="colorScale" priority="1387">
      <colorScale>
        <cfvo type="min"/>
        <cfvo type="max"/>
        <color rgb="FFFCFCFF"/>
        <color rgb="FF63BE7B"/>
      </colorScale>
    </cfRule>
  </conditionalFormatting>
  <conditionalFormatting sqref="T13">
    <cfRule type="colorScale" priority="1386">
      <colorScale>
        <cfvo type="min"/>
        <cfvo type="max"/>
        <color rgb="FFFCFCFF"/>
        <color rgb="FF63BE7B"/>
      </colorScale>
    </cfRule>
  </conditionalFormatting>
  <conditionalFormatting sqref="U13">
    <cfRule type="colorScale" priority="1385">
      <colorScale>
        <cfvo type="min"/>
        <cfvo type="max"/>
        <color rgb="FFFCFCFF"/>
        <color rgb="FF63BE7B"/>
      </colorScale>
    </cfRule>
  </conditionalFormatting>
  <conditionalFormatting sqref="V13">
    <cfRule type="colorScale" priority="1384">
      <colorScale>
        <cfvo type="min"/>
        <cfvo type="percentile" val="50"/>
        <cfvo type="max"/>
        <color rgb="FF63BE7B"/>
        <color rgb="FFFCFCFF"/>
        <color rgb="FFF8696B"/>
      </colorScale>
    </cfRule>
  </conditionalFormatting>
  <conditionalFormatting sqref="W13">
    <cfRule type="colorScale" priority="1383">
      <colorScale>
        <cfvo type="min"/>
        <cfvo type="percentile" val="50"/>
        <cfvo type="max"/>
        <color rgb="FF63BE7B"/>
        <color rgb="FFFCFCFF"/>
        <color rgb="FFF8696B"/>
      </colorScale>
    </cfRule>
  </conditionalFormatting>
  <conditionalFormatting sqref="D13">
    <cfRule type="colorScale" priority="1382">
      <colorScale>
        <cfvo type="min"/>
        <cfvo type="percentile" val="50"/>
        <cfvo type="max"/>
        <color rgb="FFF8696B"/>
        <color rgb="FFFCFCFF"/>
        <color rgb="FF63BE7B"/>
      </colorScale>
    </cfRule>
  </conditionalFormatting>
  <conditionalFormatting sqref="G13">
    <cfRule type="colorScale" priority="1381">
      <colorScale>
        <cfvo type="min"/>
        <cfvo type="max"/>
        <color rgb="FFFCFCFF"/>
        <color rgb="FF63BE7B"/>
      </colorScale>
    </cfRule>
  </conditionalFormatting>
  <conditionalFormatting sqref="J13">
    <cfRule type="colorScale" priority="1380">
      <colorScale>
        <cfvo type="min"/>
        <cfvo type="max"/>
        <color rgb="FFFCFCFF"/>
        <color rgb="FF63BE7B"/>
      </colorScale>
    </cfRule>
  </conditionalFormatting>
  <conditionalFormatting sqref="M13">
    <cfRule type="colorScale" priority="1379">
      <colorScale>
        <cfvo type="min"/>
        <cfvo type="max"/>
        <color rgb="FFFCFCFF"/>
        <color rgb="FF63BE7B"/>
      </colorScale>
    </cfRule>
  </conditionalFormatting>
  <conditionalFormatting sqref="N13">
    <cfRule type="colorScale" priority="1378">
      <colorScale>
        <cfvo type="min"/>
        <cfvo type="max"/>
        <color rgb="FFFCFCFF"/>
        <color rgb="FF63BE7B"/>
      </colorScale>
    </cfRule>
  </conditionalFormatting>
  <conditionalFormatting sqref="O13">
    <cfRule type="colorScale" priority="1377">
      <colorScale>
        <cfvo type="min"/>
        <cfvo type="percentile" val="50"/>
        <cfvo type="max"/>
        <color rgb="FF63BE7B"/>
        <color rgb="FFFCFCFF"/>
        <color rgb="FFF8696B"/>
      </colorScale>
    </cfRule>
  </conditionalFormatting>
  <conditionalFormatting sqref="P13">
    <cfRule type="colorScale" priority="1376">
      <colorScale>
        <cfvo type="min"/>
        <cfvo type="percentile" val="50"/>
        <cfvo type="max"/>
        <color rgb="FF63BE7B"/>
        <color rgb="FFFCFCFF"/>
        <color rgb="FFF8696B"/>
      </colorScale>
    </cfRule>
  </conditionalFormatting>
  <conditionalFormatting sqref="Q13">
    <cfRule type="colorScale" priority="1375">
      <colorScale>
        <cfvo type="min"/>
        <cfvo type="percentile" val="50"/>
        <cfvo type="max"/>
        <color rgb="FFF8696B"/>
        <color rgb="FFFCFCFF"/>
        <color rgb="FF63BE7B"/>
      </colorScale>
    </cfRule>
  </conditionalFormatting>
  <conditionalFormatting sqref="R13">
    <cfRule type="colorScale" priority="1374">
      <colorScale>
        <cfvo type="min"/>
        <cfvo type="max"/>
        <color rgb="FFFCFCFF"/>
        <color rgb="FF63BE7B"/>
      </colorScale>
    </cfRule>
  </conditionalFormatting>
  <conditionalFormatting sqref="S13">
    <cfRule type="colorScale" priority="1373">
      <colorScale>
        <cfvo type="min"/>
        <cfvo type="max"/>
        <color rgb="FFFCFCFF"/>
        <color rgb="FF63BE7B"/>
      </colorScale>
    </cfRule>
  </conditionalFormatting>
  <conditionalFormatting sqref="T13">
    <cfRule type="colorScale" priority="1372">
      <colorScale>
        <cfvo type="min"/>
        <cfvo type="max"/>
        <color rgb="FFFCFCFF"/>
        <color rgb="FF63BE7B"/>
      </colorScale>
    </cfRule>
  </conditionalFormatting>
  <conditionalFormatting sqref="U13">
    <cfRule type="colorScale" priority="1371">
      <colorScale>
        <cfvo type="min"/>
        <cfvo type="max"/>
        <color rgb="FFFCFCFF"/>
        <color rgb="FF63BE7B"/>
      </colorScale>
    </cfRule>
  </conditionalFormatting>
  <conditionalFormatting sqref="V13">
    <cfRule type="colorScale" priority="1370">
      <colorScale>
        <cfvo type="min"/>
        <cfvo type="percentile" val="50"/>
        <cfvo type="max"/>
        <color rgb="FF63BE7B"/>
        <color rgb="FFFCFCFF"/>
        <color rgb="FFF8696B"/>
      </colorScale>
    </cfRule>
  </conditionalFormatting>
  <conditionalFormatting sqref="W13">
    <cfRule type="colorScale" priority="1369">
      <colorScale>
        <cfvo type="min"/>
        <cfvo type="percentile" val="50"/>
        <cfvo type="max"/>
        <color rgb="FF63BE7B"/>
        <color rgb="FFFCFCFF"/>
        <color rgb="FFF8696B"/>
      </colorScale>
    </cfRule>
  </conditionalFormatting>
  <conditionalFormatting sqref="D13">
    <cfRule type="colorScale" priority="1368">
      <colorScale>
        <cfvo type="min"/>
        <cfvo type="percentile" val="50"/>
        <cfvo type="max"/>
        <color rgb="FFF8696B"/>
        <color rgb="FFFCFCFF"/>
        <color rgb="FF63BE7B"/>
      </colorScale>
    </cfRule>
  </conditionalFormatting>
  <conditionalFormatting sqref="G13">
    <cfRule type="colorScale" priority="1366">
      <colorScale>
        <cfvo type="min"/>
        <cfvo type="max"/>
        <color rgb="FFFCFCFF"/>
        <color rgb="FF63BE7B"/>
      </colorScale>
    </cfRule>
    <cfRule type="colorScale" priority="1367">
      <colorScale>
        <cfvo type="min"/>
        <cfvo type="percentile" val="50"/>
        <cfvo type="max"/>
        <color rgb="FFF8696B"/>
        <color rgb="FFFCFCFF"/>
        <color rgb="FF63BE7B"/>
      </colorScale>
    </cfRule>
  </conditionalFormatting>
  <conditionalFormatting sqref="J13">
    <cfRule type="colorScale" priority="1365">
      <colorScale>
        <cfvo type="min"/>
        <cfvo type="max"/>
        <color rgb="FFFCFCFF"/>
        <color rgb="FF63BE7B"/>
      </colorScale>
    </cfRule>
  </conditionalFormatting>
  <conditionalFormatting sqref="M13">
    <cfRule type="colorScale" priority="1364">
      <colorScale>
        <cfvo type="min"/>
        <cfvo type="max"/>
        <color rgb="FFFCFCFF"/>
        <color rgb="FF63BE7B"/>
      </colorScale>
    </cfRule>
  </conditionalFormatting>
  <conditionalFormatting sqref="N13">
    <cfRule type="colorScale" priority="1363">
      <colorScale>
        <cfvo type="min"/>
        <cfvo type="max"/>
        <color rgb="FFFCFCFF"/>
        <color rgb="FF63BE7B"/>
      </colorScale>
    </cfRule>
  </conditionalFormatting>
  <conditionalFormatting sqref="O13">
    <cfRule type="colorScale" priority="1362">
      <colorScale>
        <cfvo type="min"/>
        <cfvo type="percentile" val="50"/>
        <cfvo type="max"/>
        <color rgb="FF63BE7B"/>
        <color rgb="FFFCFCFF"/>
        <color rgb="FFF8696B"/>
      </colorScale>
    </cfRule>
  </conditionalFormatting>
  <conditionalFormatting sqref="P13">
    <cfRule type="colorScale" priority="1361">
      <colorScale>
        <cfvo type="min"/>
        <cfvo type="percentile" val="50"/>
        <cfvo type="max"/>
        <color rgb="FF63BE7B"/>
        <color rgb="FFFCFCFF"/>
        <color rgb="FFF8696B"/>
      </colorScale>
    </cfRule>
  </conditionalFormatting>
  <conditionalFormatting sqref="Q13">
    <cfRule type="colorScale" priority="1360">
      <colorScale>
        <cfvo type="min"/>
        <cfvo type="percentile" val="50"/>
        <cfvo type="max"/>
        <color rgb="FFF8696B"/>
        <color rgb="FFFCFCFF"/>
        <color rgb="FF63BE7B"/>
      </colorScale>
    </cfRule>
  </conditionalFormatting>
  <conditionalFormatting sqref="R13">
    <cfRule type="colorScale" priority="1359">
      <colorScale>
        <cfvo type="min"/>
        <cfvo type="max"/>
        <color rgb="FFFCFCFF"/>
        <color rgb="FF63BE7B"/>
      </colorScale>
    </cfRule>
  </conditionalFormatting>
  <conditionalFormatting sqref="S13">
    <cfRule type="colorScale" priority="1358">
      <colorScale>
        <cfvo type="min"/>
        <cfvo type="max"/>
        <color rgb="FFFCFCFF"/>
        <color rgb="FF63BE7B"/>
      </colorScale>
    </cfRule>
  </conditionalFormatting>
  <conditionalFormatting sqref="T13">
    <cfRule type="colorScale" priority="1357">
      <colorScale>
        <cfvo type="min"/>
        <cfvo type="max"/>
        <color rgb="FFFCFCFF"/>
        <color rgb="FF63BE7B"/>
      </colorScale>
    </cfRule>
  </conditionalFormatting>
  <conditionalFormatting sqref="U13">
    <cfRule type="colorScale" priority="1356">
      <colorScale>
        <cfvo type="min"/>
        <cfvo type="max"/>
        <color rgb="FFFCFCFF"/>
        <color rgb="FF63BE7B"/>
      </colorScale>
    </cfRule>
  </conditionalFormatting>
  <conditionalFormatting sqref="V13">
    <cfRule type="colorScale" priority="1355">
      <colorScale>
        <cfvo type="min"/>
        <cfvo type="percentile" val="50"/>
        <cfvo type="max"/>
        <color rgb="FF63BE7B"/>
        <color rgb="FFFCFCFF"/>
        <color rgb="FFF8696B"/>
      </colorScale>
    </cfRule>
  </conditionalFormatting>
  <conditionalFormatting sqref="W13">
    <cfRule type="colorScale" priority="1354">
      <colorScale>
        <cfvo type="min"/>
        <cfvo type="percentile" val="50"/>
        <cfvo type="max"/>
        <color rgb="FF63BE7B"/>
        <color rgb="FFFCFCFF"/>
        <color rgb="FFF8696B"/>
      </colorScale>
    </cfRule>
  </conditionalFormatting>
  <conditionalFormatting sqref="D13">
    <cfRule type="colorScale" priority="1353">
      <colorScale>
        <cfvo type="min"/>
        <cfvo type="percentile" val="50"/>
        <cfvo type="max"/>
        <color rgb="FFF8696B"/>
        <color rgb="FFFCFCFF"/>
        <color rgb="FF63BE7B"/>
      </colorScale>
    </cfRule>
  </conditionalFormatting>
  <conditionalFormatting sqref="G13">
    <cfRule type="colorScale" priority="1352">
      <colorScale>
        <cfvo type="min"/>
        <cfvo type="max"/>
        <color rgb="FFFCFCFF"/>
        <color rgb="FF63BE7B"/>
      </colorScale>
    </cfRule>
  </conditionalFormatting>
  <conditionalFormatting sqref="J13">
    <cfRule type="colorScale" priority="1351">
      <colorScale>
        <cfvo type="min"/>
        <cfvo type="max"/>
        <color rgb="FFFCFCFF"/>
        <color rgb="FF63BE7B"/>
      </colorScale>
    </cfRule>
  </conditionalFormatting>
  <conditionalFormatting sqref="M13">
    <cfRule type="colorScale" priority="1350">
      <colorScale>
        <cfvo type="min"/>
        <cfvo type="max"/>
        <color rgb="FFFCFCFF"/>
        <color rgb="FF63BE7B"/>
      </colorScale>
    </cfRule>
  </conditionalFormatting>
  <conditionalFormatting sqref="N13">
    <cfRule type="colorScale" priority="1349">
      <colorScale>
        <cfvo type="min"/>
        <cfvo type="max"/>
        <color rgb="FFFCFCFF"/>
        <color rgb="FF63BE7B"/>
      </colorScale>
    </cfRule>
  </conditionalFormatting>
  <conditionalFormatting sqref="O13">
    <cfRule type="colorScale" priority="1348">
      <colorScale>
        <cfvo type="min"/>
        <cfvo type="percentile" val="50"/>
        <cfvo type="max"/>
        <color rgb="FF63BE7B"/>
        <color rgb="FFFCFCFF"/>
        <color rgb="FFF8696B"/>
      </colorScale>
    </cfRule>
  </conditionalFormatting>
  <conditionalFormatting sqref="P13">
    <cfRule type="colorScale" priority="1347">
      <colorScale>
        <cfvo type="min"/>
        <cfvo type="percentile" val="50"/>
        <cfvo type="max"/>
        <color rgb="FF63BE7B"/>
        <color rgb="FFFCFCFF"/>
        <color rgb="FFF8696B"/>
      </colorScale>
    </cfRule>
  </conditionalFormatting>
  <conditionalFormatting sqref="D13">
    <cfRule type="colorScale" priority="1346">
      <colorScale>
        <cfvo type="min"/>
        <cfvo type="percentile" val="50"/>
        <cfvo type="max"/>
        <color rgb="FFF8696B"/>
        <color rgb="FFFCFCFF"/>
        <color rgb="FF63BE7B"/>
      </colorScale>
    </cfRule>
  </conditionalFormatting>
  <conditionalFormatting sqref="G13">
    <cfRule type="colorScale" priority="1345">
      <colorScale>
        <cfvo type="min"/>
        <cfvo type="max"/>
        <color rgb="FFFCFCFF"/>
        <color rgb="FF63BE7B"/>
      </colorScale>
    </cfRule>
  </conditionalFormatting>
  <conditionalFormatting sqref="J13">
    <cfRule type="colorScale" priority="1344">
      <colorScale>
        <cfvo type="min"/>
        <cfvo type="max"/>
        <color rgb="FFFCFCFF"/>
        <color rgb="FF63BE7B"/>
      </colorScale>
    </cfRule>
  </conditionalFormatting>
  <conditionalFormatting sqref="M13">
    <cfRule type="colorScale" priority="1343">
      <colorScale>
        <cfvo type="min"/>
        <cfvo type="max"/>
        <color rgb="FFFCFCFF"/>
        <color rgb="FF63BE7B"/>
      </colorScale>
    </cfRule>
  </conditionalFormatting>
  <conditionalFormatting sqref="N13">
    <cfRule type="colorScale" priority="1342">
      <colorScale>
        <cfvo type="min"/>
        <cfvo type="max"/>
        <color rgb="FFFCFCFF"/>
        <color rgb="FF63BE7B"/>
      </colorScale>
    </cfRule>
  </conditionalFormatting>
  <conditionalFormatting sqref="O13">
    <cfRule type="colorScale" priority="1341">
      <colorScale>
        <cfvo type="min"/>
        <cfvo type="percentile" val="50"/>
        <cfvo type="max"/>
        <color rgb="FF63BE7B"/>
        <color rgb="FFFCFCFF"/>
        <color rgb="FFF8696B"/>
      </colorScale>
    </cfRule>
  </conditionalFormatting>
  <conditionalFormatting sqref="P13">
    <cfRule type="colorScale" priority="1340">
      <colorScale>
        <cfvo type="min"/>
        <cfvo type="percentile" val="50"/>
        <cfvo type="max"/>
        <color rgb="FF63BE7B"/>
        <color rgb="FFFCFCFF"/>
        <color rgb="FFF8696B"/>
      </colorScale>
    </cfRule>
  </conditionalFormatting>
  <conditionalFormatting sqref="Q13">
    <cfRule type="colorScale" priority="1339">
      <colorScale>
        <cfvo type="min"/>
        <cfvo type="percentile" val="50"/>
        <cfvo type="max"/>
        <color rgb="FFF8696B"/>
        <color rgb="FFFCFCFF"/>
        <color rgb="FF63BE7B"/>
      </colorScale>
    </cfRule>
  </conditionalFormatting>
  <conditionalFormatting sqref="R13">
    <cfRule type="colorScale" priority="1338">
      <colorScale>
        <cfvo type="min"/>
        <cfvo type="max"/>
        <color rgb="FFFCFCFF"/>
        <color rgb="FF63BE7B"/>
      </colorScale>
    </cfRule>
  </conditionalFormatting>
  <conditionalFormatting sqref="S13">
    <cfRule type="colorScale" priority="1337">
      <colorScale>
        <cfvo type="min"/>
        <cfvo type="percentile" val="50"/>
        <cfvo type="max"/>
        <color rgb="FFF8696B"/>
        <color rgb="FFFCFCFF"/>
        <color rgb="FF63BE7B"/>
      </colorScale>
    </cfRule>
  </conditionalFormatting>
  <conditionalFormatting sqref="T13">
    <cfRule type="colorScale" priority="1336">
      <colorScale>
        <cfvo type="min"/>
        <cfvo type="percentile" val="50"/>
        <cfvo type="max"/>
        <color rgb="FFF8696B"/>
        <color rgb="FFFCFCFF"/>
        <color rgb="FF63BE7B"/>
      </colorScale>
    </cfRule>
  </conditionalFormatting>
  <conditionalFormatting sqref="U13">
    <cfRule type="colorScale" priority="1335">
      <colorScale>
        <cfvo type="min"/>
        <cfvo type="percentile" val="50"/>
        <cfvo type="max"/>
        <color rgb="FFF8696B"/>
        <color rgb="FFFCFCFF"/>
        <color rgb="FF63BE7B"/>
      </colorScale>
    </cfRule>
  </conditionalFormatting>
  <conditionalFormatting sqref="V13">
    <cfRule type="colorScale" priority="1334">
      <colorScale>
        <cfvo type="min"/>
        <cfvo type="percentile" val="50"/>
        <cfvo type="max"/>
        <color rgb="FF63BE7B"/>
        <color rgb="FFFCFCFF"/>
        <color rgb="FFF8696B"/>
      </colorScale>
    </cfRule>
  </conditionalFormatting>
  <conditionalFormatting sqref="W13">
    <cfRule type="colorScale" priority="1333">
      <colorScale>
        <cfvo type="min"/>
        <cfvo type="percentile" val="50"/>
        <cfvo type="max"/>
        <color rgb="FF63BE7B"/>
        <color rgb="FFFCFCFF"/>
        <color rgb="FFF8696B"/>
      </colorScale>
    </cfRule>
  </conditionalFormatting>
  <conditionalFormatting sqref="Q13">
    <cfRule type="colorScale" priority="1332">
      <colorScale>
        <cfvo type="min"/>
        <cfvo type="percentile" val="50"/>
        <cfvo type="max"/>
        <color rgb="FFF8696B"/>
        <color rgb="FFFCFCFF"/>
        <color rgb="FF63BE7B"/>
      </colorScale>
    </cfRule>
  </conditionalFormatting>
  <conditionalFormatting sqref="R13">
    <cfRule type="colorScale" priority="1331">
      <colorScale>
        <cfvo type="min"/>
        <cfvo type="max"/>
        <color rgb="FFFCFCFF"/>
        <color rgb="FF63BE7B"/>
      </colorScale>
    </cfRule>
  </conditionalFormatting>
  <conditionalFormatting sqref="S13">
    <cfRule type="colorScale" priority="1330">
      <colorScale>
        <cfvo type="min"/>
        <cfvo type="percentile" val="50"/>
        <cfvo type="max"/>
        <color rgb="FFF8696B"/>
        <color rgb="FFFCFCFF"/>
        <color rgb="FF63BE7B"/>
      </colorScale>
    </cfRule>
  </conditionalFormatting>
  <conditionalFormatting sqref="T13">
    <cfRule type="colorScale" priority="1329">
      <colorScale>
        <cfvo type="min"/>
        <cfvo type="percentile" val="50"/>
        <cfvo type="max"/>
        <color rgb="FFF8696B"/>
        <color rgb="FFFCFCFF"/>
        <color rgb="FF63BE7B"/>
      </colorScale>
    </cfRule>
  </conditionalFormatting>
  <conditionalFormatting sqref="U13">
    <cfRule type="colorScale" priority="1328">
      <colorScale>
        <cfvo type="min"/>
        <cfvo type="percentile" val="50"/>
        <cfvo type="max"/>
        <color rgb="FFF8696B"/>
        <color rgb="FFFCFCFF"/>
        <color rgb="FF63BE7B"/>
      </colorScale>
    </cfRule>
  </conditionalFormatting>
  <conditionalFormatting sqref="V13">
    <cfRule type="colorScale" priority="1327">
      <colorScale>
        <cfvo type="min"/>
        <cfvo type="percentile" val="50"/>
        <cfvo type="max"/>
        <color rgb="FF63BE7B"/>
        <color rgb="FFFCFCFF"/>
        <color rgb="FFF8696B"/>
      </colorScale>
    </cfRule>
  </conditionalFormatting>
  <conditionalFormatting sqref="W13">
    <cfRule type="colorScale" priority="1326">
      <colorScale>
        <cfvo type="min"/>
        <cfvo type="percentile" val="50"/>
        <cfvo type="max"/>
        <color rgb="FF63BE7B"/>
        <color rgb="FFFCFCFF"/>
        <color rgb="FFF8696B"/>
      </colorScale>
    </cfRule>
  </conditionalFormatting>
  <conditionalFormatting sqref="D13">
    <cfRule type="colorScale" priority="1325">
      <colorScale>
        <cfvo type="min"/>
        <cfvo type="percentile" val="50"/>
        <cfvo type="max"/>
        <color rgb="FFF8696B"/>
        <color rgb="FFFCFCFF"/>
        <color rgb="FF63BE7B"/>
      </colorScale>
    </cfRule>
  </conditionalFormatting>
  <conditionalFormatting sqref="G13">
    <cfRule type="colorScale" priority="1324">
      <colorScale>
        <cfvo type="min"/>
        <cfvo type="max"/>
        <color rgb="FFFCFCFF"/>
        <color rgb="FF63BE7B"/>
      </colorScale>
    </cfRule>
  </conditionalFormatting>
  <conditionalFormatting sqref="J13">
    <cfRule type="colorScale" priority="1323">
      <colorScale>
        <cfvo type="min"/>
        <cfvo type="max"/>
        <color rgb="FFFCFCFF"/>
        <color rgb="FF63BE7B"/>
      </colorScale>
    </cfRule>
  </conditionalFormatting>
  <conditionalFormatting sqref="M13">
    <cfRule type="colorScale" priority="1322">
      <colorScale>
        <cfvo type="min"/>
        <cfvo type="max"/>
        <color rgb="FFFCFCFF"/>
        <color rgb="FF63BE7B"/>
      </colorScale>
    </cfRule>
  </conditionalFormatting>
  <conditionalFormatting sqref="N13">
    <cfRule type="colorScale" priority="1321">
      <colorScale>
        <cfvo type="min"/>
        <cfvo type="max"/>
        <color rgb="FFFCFCFF"/>
        <color rgb="FF63BE7B"/>
      </colorScale>
    </cfRule>
  </conditionalFormatting>
  <conditionalFormatting sqref="O13">
    <cfRule type="colorScale" priority="1320">
      <colorScale>
        <cfvo type="min"/>
        <cfvo type="percentile" val="50"/>
        <cfvo type="max"/>
        <color rgb="FF63BE7B"/>
        <color rgb="FFFCFCFF"/>
        <color rgb="FFF8696B"/>
      </colorScale>
    </cfRule>
  </conditionalFormatting>
  <conditionalFormatting sqref="P13">
    <cfRule type="colorScale" priority="1319">
      <colorScale>
        <cfvo type="min"/>
        <cfvo type="percentile" val="50"/>
        <cfvo type="max"/>
        <color rgb="FF63BE7B"/>
        <color rgb="FFFCFCFF"/>
        <color rgb="FFF8696B"/>
      </colorScale>
    </cfRule>
  </conditionalFormatting>
  <conditionalFormatting sqref="Q13">
    <cfRule type="colorScale" priority="1318">
      <colorScale>
        <cfvo type="min"/>
        <cfvo type="percentile" val="50"/>
        <cfvo type="max"/>
        <color rgb="FFF8696B"/>
        <color rgb="FFFCFCFF"/>
        <color rgb="FF63BE7B"/>
      </colorScale>
    </cfRule>
  </conditionalFormatting>
  <conditionalFormatting sqref="R13">
    <cfRule type="colorScale" priority="1317">
      <colorScale>
        <cfvo type="min"/>
        <cfvo type="max"/>
        <color rgb="FFFCFCFF"/>
        <color rgb="FF63BE7B"/>
      </colorScale>
    </cfRule>
  </conditionalFormatting>
  <conditionalFormatting sqref="S13">
    <cfRule type="colorScale" priority="1316">
      <colorScale>
        <cfvo type="min"/>
        <cfvo type="percentile" val="50"/>
        <cfvo type="max"/>
        <color rgb="FFF8696B"/>
        <color rgb="FFFCFCFF"/>
        <color rgb="FF63BE7B"/>
      </colorScale>
    </cfRule>
  </conditionalFormatting>
  <conditionalFormatting sqref="T13">
    <cfRule type="colorScale" priority="1315">
      <colorScale>
        <cfvo type="min"/>
        <cfvo type="percentile" val="50"/>
        <cfvo type="max"/>
        <color rgb="FFF8696B"/>
        <color rgb="FFFCFCFF"/>
        <color rgb="FF63BE7B"/>
      </colorScale>
    </cfRule>
  </conditionalFormatting>
  <conditionalFormatting sqref="U13">
    <cfRule type="colorScale" priority="1314">
      <colorScale>
        <cfvo type="min"/>
        <cfvo type="percentile" val="50"/>
        <cfvo type="max"/>
        <color rgb="FFF8696B"/>
        <color rgb="FFFCFCFF"/>
        <color rgb="FF63BE7B"/>
      </colorScale>
    </cfRule>
  </conditionalFormatting>
  <conditionalFormatting sqref="V13">
    <cfRule type="colorScale" priority="1313">
      <colorScale>
        <cfvo type="min"/>
        <cfvo type="percentile" val="50"/>
        <cfvo type="max"/>
        <color rgb="FF63BE7B"/>
        <color rgb="FFFCFCFF"/>
        <color rgb="FFF8696B"/>
      </colorScale>
    </cfRule>
  </conditionalFormatting>
  <conditionalFormatting sqref="W13">
    <cfRule type="colorScale" priority="1312">
      <colorScale>
        <cfvo type="min"/>
        <cfvo type="percentile" val="50"/>
        <cfvo type="max"/>
        <color rgb="FF63BE7B"/>
        <color rgb="FFFCFCFF"/>
        <color rgb="FFF8696B"/>
      </colorScale>
    </cfRule>
  </conditionalFormatting>
  <conditionalFormatting sqref="D13">
    <cfRule type="colorScale" priority="1311">
      <colorScale>
        <cfvo type="min"/>
        <cfvo type="percentile" val="50"/>
        <cfvo type="max"/>
        <color rgb="FFF8696B"/>
        <color rgb="FFFCFCFF"/>
        <color rgb="FF63BE7B"/>
      </colorScale>
    </cfRule>
  </conditionalFormatting>
  <conditionalFormatting sqref="G13">
    <cfRule type="colorScale" priority="1310">
      <colorScale>
        <cfvo type="min"/>
        <cfvo type="max"/>
        <color rgb="FFFCFCFF"/>
        <color rgb="FF63BE7B"/>
      </colorScale>
    </cfRule>
  </conditionalFormatting>
  <conditionalFormatting sqref="J13">
    <cfRule type="colorScale" priority="1309">
      <colorScale>
        <cfvo type="min"/>
        <cfvo type="max"/>
        <color rgb="FFFCFCFF"/>
        <color rgb="FF63BE7B"/>
      </colorScale>
    </cfRule>
  </conditionalFormatting>
  <conditionalFormatting sqref="M13">
    <cfRule type="colorScale" priority="1308">
      <colorScale>
        <cfvo type="min"/>
        <cfvo type="max"/>
        <color rgb="FFFCFCFF"/>
        <color rgb="FF63BE7B"/>
      </colorScale>
    </cfRule>
  </conditionalFormatting>
  <conditionalFormatting sqref="N13">
    <cfRule type="colorScale" priority="1307">
      <colorScale>
        <cfvo type="min"/>
        <cfvo type="max"/>
        <color rgb="FFFCFCFF"/>
        <color rgb="FF63BE7B"/>
      </colorScale>
    </cfRule>
  </conditionalFormatting>
  <conditionalFormatting sqref="O13">
    <cfRule type="colorScale" priority="1306">
      <colorScale>
        <cfvo type="min"/>
        <cfvo type="percentile" val="50"/>
        <cfvo type="max"/>
        <color rgb="FF63BE7B"/>
        <color rgb="FFFCFCFF"/>
        <color rgb="FFF8696B"/>
      </colorScale>
    </cfRule>
  </conditionalFormatting>
  <conditionalFormatting sqref="P13">
    <cfRule type="colorScale" priority="1305">
      <colorScale>
        <cfvo type="min"/>
        <cfvo type="percentile" val="50"/>
        <cfvo type="max"/>
        <color rgb="FF63BE7B"/>
        <color rgb="FFFCFCFF"/>
        <color rgb="FFF8696B"/>
      </colorScale>
    </cfRule>
  </conditionalFormatting>
  <conditionalFormatting sqref="Q13">
    <cfRule type="colorScale" priority="1304">
      <colorScale>
        <cfvo type="min"/>
        <cfvo type="percentile" val="50"/>
        <cfvo type="max"/>
        <color rgb="FFF8696B"/>
        <color rgb="FFFCFCFF"/>
        <color rgb="FF63BE7B"/>
      </colorScale>
    </cfRule>
  </conditionalFormatting>
  <conditionalFormatting sqref="R13">
    <cfRule type="colorScale" priority="1303">
      <colorScale>
        <cfvo type="min"/>
        <cfvo type="max"/>
        <color rgb="FFFCFCFF"/>
        <color rgb="FF63BE7B"/>
      </colorScale>
    </cfRule>
  </conditionalFormatting>
  <conditionalFormatting sqref="S13">
    <cfRule type="colorScale" priority="1302">
      <colorScale>
        <cfvo type="min"/>
        <cfvo type="max"/>
        <color rgb="FFFCFCFF"/>
        <color rgb="FF63BE7B"/>
      </colorScale>
    </cfRule>
  </conditionalFormatting>
  <conditionalFormatting sqref="T13">
    <cfRule type="colorScale" priority="1301">
      <colorScale>
        <cfvo type="min"/>
        <cfvo type="max"/>
        <color rgb="FFFCFCFF"/>
        <color rgb="FF63BE7B"/>
      </colorScale>
    </cfRule>
  </conditionalFormatting>
  <conditionalFormatting sqref="U13">
    <cfRule type="colorScale" priority="1300">
      <colorScale>
        <cfvo type="min"/>
        <cfvo type="max"/>
        <color rgb="FFFCFCFF"/>
        <color rgb="FF63BE7B"/>
      </colorScale>
    </cfRule>
  </conditionalFormatting>
  <conditionalFormatting sqref="V13">
    <cfRule type="colorScale" priority="1299">
      <colorScale>
        <cfvo type="min"/>
        <cfvo type="percentile" val="50"/>
        <cfvo type="max"/>
        <color rgb="FF63BE7B"/>
        <color rgb="FFFCFCFF"/>
        <color rgb="FFF8696B"/>
      </colorScale>
    </cfRule>
  </conditionalFormatting>
  <conditionalFormatting sqref="W13">
    <cfRule type="colorScale" priority="1298">
      <colorScale>
        <cfvo type="min"/>
        <cfvo type="percentile" val="50"/>
        <cfvo type="max"/>
        <color rgb="FF63BE7B"/>
        <color rgb="FFFCFCFF"/>
        <color rgb="FFF8696B"/>
      </colorScale>
    </cfRule>
  </conditionalFormatting>
  <conditionalFormatting sqref="D2">
    <cfRule type="colorScale" priority="1096">
      <colorScale>
        <cfvo type="min"/>
        <cfvo type="percentile" val="50"/>
        <cfvo type="max"/>
        <color rgb="FFF8696B"/>
        <color rgb="FFFCFCFF"/>
        <color rgb="FF63BE7B"/>
      </colorScale>
    </cfRule>
  </conditionalFormatting>
  <conditionalFormatting sqref="D2">
    <cfRule type="colorScale" priority="1066">
      <colorScale>
        <cfvo type="min"/>
        <cfvo type="percentile" val="50"/>
        <cfvo type="max"/>
        <color rgb="FFF8696B"/>
        <color rgb="FFFCFCFF"/>
        <color rgb="FF63BE7B"/>
      </colorScale>
    </cfRule>
  </conditionalFormatting>
  <conditionalFormatting sqref="D2">
    <cfRule type="colorScale" priority="1136">
      <colorScale>
        <cfvo type="min"/>
        <cfvo type="percentile" val="50"/>
        <cfvo type="max"/>
        <color rgb="FFF8696B"/>
        <color rgb="FFFCFCFF"/>
        <color rgb="FF63BE7B"/>
      </colorScale>
    </cfRule>
    <cfRule type="colorScale" priority="1139">
      <colorScale>
        <cfvo type="min"/>
        <cfvo type="percentile" val="50"/>
        <cfvo type="max"/>
        <color rgb="FFF8696B"/>
        <color rgb="FFFCFCFF"/>
        <color rgb="FF63BE7B"/>
      </colorScale>
    </cfRule>
    <cfRule type="colorScale" priority="1145">
      <colorScale>
        <cfvo type="min"/>
        <cfvo type="percentile" val="50"/>
        <cfvo type="max"/>
        <color rgb="FFF8696B"/>
        <color rgb="FFFCFCFF"/>
        <color rgb="FF63BE7B"/>
      </colorScale>
    </cfRule>
    <cfRule type="colorScale" priority="1251">
      <colorScale>
        <cfvo type="min"/>
        <cfvo type="percentile" val="50"/>
        <cfvo type="max"/>
        <color rgb="FFF8696B"/>
        <color rgb="FFFCFCFF"/>
        <color rgb="FF63BE7B"/>
      </colorScale>
    </cfRule>
    <cfRule type="colorScale" priority="1272">
      <colorScale>
        <cfvo type="min"/>
        <cfvo type="percentile" val="50"/>
        <cfvo type="max"/>
        <color rgb="FFF8696B"/>
        <color rgb="FFFCFCFF"/>
        <color rgb="FF63BE7B"/>
      </colorScale>
    </cfRule>
  </conditionalFormatting>
  <conditionalFormatting sqref="E2">
    <cfRule type="colorScale" priority="1095">
      <colorScale>
        <cfvo type="min"/>
        <cfvo type="max"/>
        <color rgb="FFFCFCFF"/>
        <color rgb="FF63BE7B"/>
      </colorScale>
    </cfRule>
  </conditionalFormatting>
  <conditionalFormatting sqref="E2">
    <cfRule type="colorScale" priority="1076">
      <colorScale>
        <cfvo type="min"/>
        <cfvo type="max"/>
        <color rgb="FFFCFCFF"/>
        <color rgb="FF63BE7B"/>
      </colorScale>
    </cfRule>
  </conditionalFormatting>
  <conditionalFormatting sqref="E2">
    <cfRule type="colorScale" priority="1126">
      <colorScale>
        <cfvo type="min"/>
        <cfvo type="max"/>
        <color rgb="FFFCFCFF"/>
        <color rgb="FF63BE7B"/>
      </colorScale>
    </cfRule>
    <cfRule type="colorScale" priority="1146">
      <colorScale>
        <cfvo type="min"/>
        <cfvo type="max"/>
        <color rgb="FFFCFCFF"/>
        <color rgb="FF63BE7B"/>
      </colorScale>
    </cfRule>
    <cfRule type="colorScale" priority="1147">
      <colorScale>
        <cfvo type="min"/>
        <cfvo type="percentile" val="50"/>
        <cfvo type="max"/>
        <color rgb="FFF8696B"/>
        <color rgb="FFFCFCFF"/>
        <color rgb="FF63BE7B"/>
      </colorScale>
    </cfRule>
    <cfRule type="colorScale" priority="1148">
      <colorScale>
        <cfvo type="min"/>
        <cfvo type="max"/>
        <color rgb="FFFCFCFF"/>
        <color rgb="FF63BE7B"/>
      </colorScale>
    </cfRule>
    <cfRule type="colorScale" priority="1149">
      <colorScale>
        <cfvo type="min"/>
        <cfvo type="percentile" val="50"/>
        <cfvo type="max"/>
        <color rgb="FFF8696B"/>
        <color rgb="FFFCFCFF"/>
        <color rgb="FF63BE7B"/>
      </colorScale>
    </cfRule>
    <cfRule type="colorScale" priority="1224">
      <colorScale>
        <cfvo type="min"/>
        <cfvo type="max"/>
        <color rgb="FFFCFCFF"/>
        <color rgb="FF63BE7B"/>
      </colorScale>
    </cfRule>
    <cfRule type="colorScale" priority="1252">
      <colorScale>
        <cfvo type="min"/>
        <cfvo type="max"/>
        <color rgb="FFFCFCFF"/>
        <color rgb="FF63BE7B"/>
      </colorScale>
    </cfRule>
    <cfRule type="colorScale" priority="1288">
      <colorScale>
        <cfvo type="min"/>
        <cfvo type="max"/>
        <color rgb="FFFCFCFF"/>
        <color rgb="FF63BE7B"/>
      </colorScale>
    </cfRule>
  </conditionalFormatting>
  <conditionalFormatting sqref="E2:N2">
    <cfRule type="colorScale" priority="1118">
      <colorScale>
        <cfvo type="min"/>
        <cfvo type="max"/>
        <color rgb="FFFCFCFF"/>
        <color rgb="FF63BE7B"/>
      </colorScale>
    </cfRule>
    <cfRule type="colorScale" priority="1119">
      <colorScale>
        <cfvo type="min"/>
        <cfvo type="max"/>
        <color rgb="FFFCFCFF"/>
        <color rgb="FF63BE7B"/>
      </colorScale>
    </cfRule>
    <cfRule type="colorScale" priority="1120">
      <colorScale>
        <cfvo type="min"/>
        <cfvo type="percentile" val="50"/>
        <cfvo type="max"/>
        <color rgb="FFF8696B"/>
        <color rgb="FFFFEB84"/>
        <color rgb="FF63BE7B"/>
      </colorScale>
    </cfRule>
    <cfRule type="colorScale" priority="1121">
      <colorScale>
        <cfvo type="min"/>
        <cfvo type="max"/>
        <color rgb="FFFFEF9C"/>
        <color rgb="FF63BE7B"/>
      </colorScale>
    </cfRule>
  </conditionalFormatting>
  <conditionalFormatting sqref="F2">
    <cfRule type="colorScale" priority="1094">
      <colorScale>
        <cfvo type="min"/>
        <cfvo type="max"/>
        <color rgb="FFFCFCFF"/>
        <color rgb="FF63BE7B"/>
      </colorScale>
    </cfRule>
  </conditionalFormatting>
  <conditionalFormatting sqref="F2">
    <cfRule type="colorScale" priority="1075">
      <colorScale>
        <cfvo type="min"/>
        <cfvo type="max"/>
        <color rgb="FFFCFCFF"/>
        <color rgb="FF63BE7B"/>
      </colorScale>
    </cfRule>
  </conditionalFormatting>
  <conditionalFormatting sqref="F2">
    <cfRule type="colorScale" priority="1105">
      <colorScale>
        <cfvo type="min"/>
        <cfvo type="max"/>
        <color rgb="FFFCFCFF"/>
        <color rgb="FF63BE7B"/>
      </colorScale>
    </cfRule>
    <cfRule type="colorScale" priority="1106">
      <colorScale>
        <cfvo type="min"/>
        <cfvo type="max"/>
        <color rgb="FFFCFCFF"/>
        <color rgb="FF63BE7B"/>
      </colorScale>
    </cfRule>
    <cfRule type="colorScale" priority="1107">
      <colorScale>
        <cfvo type="min"/>
        <cfvo type="percentile" val="50"/>
        <cfvo type="max"/>
        <color rgb="FFF8696B"/>
        <color rgb="FFFCFCFF"/>
        <color rgb="FF63BE7B"/>
      </colorScale>
    </cfRule>
    <cfRule type="colorScale" priority="1108">
      <colorScale>
        <cfvo type="min"/>
        <cfvo type="max"/>
        <color rgb="FFFCFCFF"/>
        <color rgb="FF63BE7B"/>
      </colorScale>
    </cfRule>
    <cfRule type="colorScale" priority="1109">
      <colorScale>
        <cfvo type="min"/>
        <cfvo type="percentile" val="50"/>
        <cfvo type="max"/>
        <color rgb="FFF8696B"/>
        <color rgb="FFFCFCFF"/>
        <color rgb="FF63BE7B"/>
      </colorScale>
    </cfRule>
    <cfRule type="colorScale" priority="1110">
      <colorScale>
        <cfvo type="min"/>
        <cfvo type="max"/>
        <color rgb="FFFCFCFF"/>
        <color rgb="FF63BE7B"/>
      </colorScale>
    </cfRule>
    <cfRule type="colorScale" priority="1111">
      <colorScale>
        <cfvo type="min"/>
        <cfvo type="max"/>
        <color rgb="FFFCFCFF"/>
        <color rgb="FF63BE7B"/>
      </colorScale>
    </cfRule>
    <cfRule type="colorScale" priority="1112">
      <colorScale>
        <cfvo type="min"/>
        <cfvo type="max"/>
        <color rgb="FFFCFCFF"/>
        <color rgb="FF63BE7B"/>
      </colorScale>
    </cfRule>
  </conditionalFormatting>
  <conditionalFormatting sqref="G2">
    <cfRule type="colorScale" priority="1092">
      <colorScale>
        <cfvo type="min"/>
        <cfvo type="max"/>
        <color rgb="FFFCFCFF"/>
        <color rgb="FF63BE7B"/>
      </colorScale>
    </cfRule>
  </conditionalFormatting>
  <conditionalFormatting sqref="G2">
    <cfRule type="colorScale" priority="1065">
      <colorScale>
        <cfvo type="min"/>
        <cfvo type="max"/>
        <color rgb="FFFCFCFF"/>
        <color rgb="FF63BE7B"/>
      </colorScale>
    </cfRule>
  </conditionalFormatting>
  <conditionalFormatting sqref="G2">
    <cfRule type="colorScale" priority="1097">
      <colorScale>
        <cfvo type="min"/>
        <cfvo type="max"/>
        <color rgb="FFFCFCFF"/>
        <color rgb="FF63BE7B"/>
      </colorScale>
    </cfRule>
    <cfRule type="colorScale" priority="1098">
      <colorScale>
        <cfvo type="min"/>
        <cfvo type="max"/>
        <color rgb="FFFCFCFF"/>
        <color rgb="FF63BE7B"/>
      </colorScale>
    </cfRule>
    <cfRule type="colorScale" priority="1099">
      <colorScale>
        <cfvo type="min"/>
        <cfvo type="percentile" val="50"/>
        <cfvo type="max"/>
        <color rgb="FFF8696B"/>
        <color rgb="FFFCFCFF"/>
        <color rgb="FF63BE7B"/>
      </colorScale>
    </cfRule>
    <cfRule type="colorScale" priority="1100">
      <colorScale>
        <cfvo type="min"/>
        <cfvo type="max"/>
        <color rgb="FFFCFCFF"/>
        <color rgb="FF63BE7B"/>
      </colorScale>
    </cfRule>
    <cfRule type="colorScale" priority="1101">
      <colorScale>
        <cfvo type="min"/>
        <cfvo type="percentile" val="50"/>
        <cfvo type="max"/>
        <color rgb="FFF8696B"/>
        <color rgb="FFFCFCFF"/>
        <color rgb="FF63BE7B"/>
      </colorScale>
    </cfRule>
    <cfRule type="colorScale" priority="1102">
      <colorScale>
        <cfvo type="min"/>
        <cfvo type="max"/>
        <color rgb="FFFCFCFF"/>
        <color rgb="FF63BE7B"/>
      </colorScale>
    </cfRule>
    <cfRule type="colorScale" priority="1103">
      <colorScale>
        <cfvo type="min"/>
        <cfvo type="max"/>
        <color rgb="FFFCFCFF"/>
        <color rgb="FF63BE7B"/>
      </colorScale>
    </cfRule>
    <cfRule type="colorScale" priority="1104">
      <colorScale>
        <cfvo type="min"/>
        <cfvo type="max"/>
        <color rgb="FFFCFCFF"/>
        <color rgb="FF63BE7B"/>
      </colorScale>
    </cfRule>
  </conditionalFormatting>
  <conditionalFormatting sqref="H2">
    <cfRule type="colorScale" priority="1093">
      <colorScale>
        <cfvo type="min"/>
        <cfvo type="max"/>
        <color rgb="FFFCFCFF"/>
        <color rgb="FF63BE7B"/>
      </colorScale>
    </cfRule>
  </conditionalFormatting>
  <conditionalFormatting sqref="H2">
    <cfRule type="colorScale" priority="1074">
      <colorScale>
        <cfvo type="min"/>
        <cfvo type="max"/>
        <color rgb="FFFCFCFF"/>
        <color rgb="FF63BE7B"/>
      </colorScale>
    </cfRule>
  </conditionalFormatting>
  <conditionalFormatting sqref="H2">
    <cfRule type="colorScale" priority="1127">
      <colorScale>
        <cfvo type="min"/>
        <cfvo type="percentile" val="50"/>
        <cfvo type="max"/>
        <color rgb="FFF8696B"/>
        <color rgb="FFFCFCFF"/>
        <color rgb="FF63BE7B"/>
      </colorScale>
    </cfRule>
    <cfRule type="colorScale" priority="1128">
      <colorScale>
        <cfvo type="min"/>
        <cfvo type="max"/>
        <color rgb="FFFCFCFF"/>
        <color rgb="FF63BE7B"/>
      </colorScale>
    </cfRule>
    <cfRule type="colorScale" priority="1140">
      <colorScale>
        <cfvo type="min"/>
        <cfvo type="percentile" val="50"/>
        <cfvo type="max"/>
        <color rgb="FFF8696B"/>
        <color rgb="FFFCFCFF"/>
        <color rgb="FF63BE7B"/>
      </colorScale>
    </cfRule>
    <cfRule type="colorScale" priority="1141">
      <colorScale>
        <cfvo type="min"/>
        <cfvo type="max"/>
        <color rgb="FFFCFCFF"/>
        <color rgb="FF63BE7B"/>
      </colorScale>
    </cfRule>
    <cfRule type="colorScale" priority="1142">
      <colorScale>
        <cfvo type="min"/>
        <cfvo type="percentile" val="50"/>
        <cfvo type="max"/>
        <color rgb="FFF8696B"/>
        <color rgb="FFFCFCFF"/>
        <color rgb="FF63BE7B"/>
      </colorScale>
    </cfRule>
    <cfRule type="colorScale" priority="1144">
      <colorScale>
        <cfvo type="min"/>
        <cfvo type="percentile" val="50"/>
        <cfvo type="max"/>
        <color rgb="FFF8696B"/>
        <color rgb="FFFCFCFF"/>
        <color rgb="FF5A8AC6"/>
      </colorScale>
    </cfRule>
    <cfRule type="colorScale" priority="1150">
      <colorScale>
        <cfvo type="min"/>
        <cfvo type="percentile" val="50"/>
        <cfvo type="max"/>
        <color rgb="FFF8696B"/>
        <color rgb="FFFCFCFF"/>
        <color rgb="FF63BE7B"/>
      </colorScale>
    </cfRule>
    <cfRule type="colorScale" priority="1151">
      <colorScale>
        <cfvo type="min"/>
        <cfvo type="max"/>
        <color rgb="FFFCFCFF"/>
        <color rgb="FF63BE7B"/>
      </colorScale>
    </cfRule>
    <cfRule type="colorScale" priority="1152">
      <colorScale>
        <cfvo type="min"/>
        <cfvo type="percentile" val="50"/>
        <cfvo type="max"/>
        <color rgb="FFF8696B"/>
        <color rgb="FFFCFCFF"/>
        <color rgb="FF63BE7B"/>
      </colorScale>
    </cfRule>
    <cfRule type="colorScale" priority="1225">
      <colorScale>
        <cfvo type="min"/>
        <cfvo type="max"/>
        <color rgb="FFFCFCFF"/>
        <color rgb="FF63BE7B"/>
      </colorScale>
    </cfRule>
    <cfRule type="colorScale" priority="1243">
      <colorScale>
        <cfvo type="min"/>
        <cfvo type="percentile" val="50"/>
        <cfvo type="max"/>
        <color rgb="FFF8696B"/>
        <color rgb="FFFCFCFF"/>
        <color rgb="FF63BE7B"/>
      </colorScale>
    </cfRule>
    <cfRule type="colorScale" priority="1244">
      <colorScale>
        <cfvo type="min"/>
        <cfvo type="max"/>
        <color rgb="FFFCFCFF"/>
        <color rgb="FF63BE7B"/>
      </colorScale>
    </cfRule>
    <cfRule type="colorScale" priority="1253">
      <colorScale>
        <cfvo type="min"/>
        <cfvo type="percentile" val="50"/>
        <cfvo type="max"/>
        <color rgb="FFF8696B"/>
        <color rgb="FFFCFCFF"/>
        <color rgb="FF63BE7B"/>
      </colorScale>
    </cfRule>
    <cfRule type="colorScale" priority="1289">
      <colorScale>
        <cfvo type="min"/>
        <cfvo type="max"/>
        <color rgb="FFFCFCFF"/>
        <color rgb="FF63BE7B"/>
      </colorScale>
    </cfRule>
  </conditionalFormatting>
  <conditionalFormatting sqref="I2">
    <cfRule type="colorScale" priority="1113">
      <colorScale>
        <cfvo type="min"/>
        <cfvo type="max"/>
        <color rgb="FFFCFCFF"/>
        <color rgb="FF63BE7B"/>
      </colorScale>
    </cfRule>
  </conditionalFormatting>
  <conditionalFormatting sqref="I2">
    <cfRule type="colorScale" priority="1091">
      <colorScale>
        <cfvo type="min"/>
        <cfvo type="max"/>
        <color rgb="FFFCFCFF"/>
        <color rgb="FF63BE7B"/>
      </colorScale>
    </cfRule>
  </conditionalFormatting>
  <conditionalFormatting sqref="I2">
    <cfRule type="colorScale" priority="1073">
      <colorScale>
        <cfvo type="min"/>
        <cfvo type="max"/>
        <color rgb="FFFCFCFF"/>
        <color rgb="FF63BE7B"/>
      </colorScale>
    </cfRule>
  </conditionalFormatting>
  <conditionalFormatting sqref="I2">
    <cfRule type="colorScale" priority="1129">
      <colorScale>
        <cfvo type="min"/>
        <cfvo type="percentile" val="50"/>
        <cfvo type="max"/>
        <color rgb="FFF8696B"/>
        <color rgb="FFFCFCFF"/>
        <color rgb="FF63BE7B"/>
      </colorScale>
    </cfRule>
    <cfRule type="colorScale" priority="1130">
      <colorScale>
        <cfvo type="min"/>
        <cfvo type="max"/>
        <color rgb="FFFCFCFF"/>
        <color rgb="FF63BE7B"/>
      </colorScale>
    </cfRule>
    <cfRule type="colorScale" priority="1153">
      <colorScale>
        <cfvo type="min"/>
        <cfvo type="percentile" val="50"/>
        <cfvo type="max"/>
        <color rgb="FFF8696B"/>
        <color rgb="FFFCFCFF"/>
        <color rgb="FF63BE7B"/>
      </colorScale>
    </cfRule>
    <cfRule type="colorScale" priority="1154">
      <colorScale>
        <cfvo type="min"/>
        <cfvo type="max"/>
        <color rgb="FFFCFCFF"/>
        <color rgb="FF63BE7B"/>
      </colorScale>
    </cfRule>
    <cfRule type="colorScale" priority="1155">
      <colorScale>
        <cfvo type="min"/>
        <cfvo type="percentile" val="50"/>
        <cfvo type="max"/>
        <color rgb="FFF8696B"/>
        <color rgb="FFFCFCFF"/>
        <color rgb="FF63BE7B"/>
      </colorScale>
    </cfRule>
    <cfRule type="colorScale" priority="1156">
      <colorScale>
        <cfvo type="min"/>
        <cfvo type="percentile" val="50"/>
        <cfvo type="max"/>
        <color rgb="FFF8696B"/>
        <color rgb="FFFCFCFF"/>
        <color rgb="FF63BE7B"/>
      </colorScale>
    </cfRule>
    <cfRule type="colorScale" priority="1157">
      <colorScale>
        <cfvo type="min"/>
        <cfvo type="percentile" val="50"/>
        <cfvo type="max"/>
        <color rgb="FFF8696B"/>
        <color rgb="FFFCFCFF"/>
        <color rgb="FF5A8AC6"/>
      </colorScale>
    </cfRule>
    <cfRule type="colorScale" priority="1158">
      <colorScale>
        <cfvo type="min"/>
        <cfvo type="percentile" val="50"/>
        <cfvo type="max"/>
        <color rgb="FFF8696B"/>
        <color rgb="FFFCFCFF"/>
        <color rgb="FF63BE7B"/>
      </colorScale>
    </cfRule>
    <cfRule type="colorScale" priority="1159">
      <colorScale>
        <cfvo type="min"/>
        <cfvo type="percentile" val="50"/>
        <cfvo type="max"/>
        <color rgb="FFF8696B"/>
        <color rgb="FFFCFCFF"/>
        <color rgb="FF63BE7B"/>
      </colorScale>
    </cfRule>
    <cfRule type="colorScale" priority="1160">
      <colorScale>
        <cfvo type="min"/>
        <cfvo type="max"/>
        <color rgb="FFFCFCFF"/>
        <color rgb="FF63BE7B"/>
      </colorScale>
    </cfRule>
    <cfRule type="colorScale" priority="1161">
      <colorScale>
        <cfvo type="min"/>
        <cfvo type="percentile" val="50"/>
        <cfvo type="max"/>
        <color rgb="FFF8696B"/>
        <color rgb="FFFCFCFF"/>
        <color rgb="FF63BE7B"/>
      </colorScale>
    </cfRule>
    <cfRule type="colorScale" priority="1162">
      <colorScale>
        <cfvo type="min"/>
        <cfvo type="percentile" val="50"/>
        <cfvo type="max"/>
        <color rgb="FFF8696B"/>
        <color rgb="FFFCFCFF"/>
        <color rgb="FF63BE7B"/>
      </colorScale>
    </cfRule>
    <cfRule type="colorScale" priority="1163">
      <colorScale>
        <cfvo type="min"/>
        <cfvo type="max"/>
        <color rgb="FFFCFCFF"/>
        <color rgb="FF63BE7B"/>
      </colorScale>
    </cfRule>
    <cfRule type="colorScale" priority="1226">
      <colorScale>
        <cfvo type="min"/>
        <cfvo type="max"/>
        <color rgb="FFFCFCFF"/>
        <color rgb="FF63BE7B"/>
      </colorScale>
    </cfRule>
    <cfRule type="colorScale" priority="1245">
      <colorScale>
        <cfvo type="min"/>
        <cfvo type="percentile" val="50"/>
        <cfvo type="max"/>
        <color rgb="FFF8696B"/>
        <color rgb="FFFCFCFF"/>
        <color rgb="FF63BE7B"/>
      </colorScale>
    </cfRule>
    <cfRule type="colorScale" priority="1246">
      <colorScale>
        <cfvo type="min"/>
        <cfvo type="max"/>
        <color rgb="FFFCFCFF"/>
        <color rgb="FF63BE7B"/>
      </colorScale>
    </cfRule>
    <cfRule type="colorScale" priority="1254">
      <colorScale>
        <cfvo type="min"/>
        <cfvo type="percentile" val="50"/>
        <cfvo type="max"/>
        <color rgb="FFF8696B"/>
        <color rgb="FFFCFCFF"/>
        <color rgb="FF63BE7B"/>
      </colorScale>
    </cfRule>
    <cfRule type="colorScale" priority="1290">
      <colorScale>
        <cfvo type="min"/>
        <cfvo type="max"/>
        <color rgb="FFFCFCFF"/>
        <color rgb="FF63BE7B"/>
      </colorScale>
    </cfRule>
  </conditionalFormatting>
  <conditionalFormatting sqref="J2">
    <cfRule type="colorScale" priority="1090">
      <colorScale>
        <cfvo type="min"/>
        <cfvo type="max"/>
        <color rgb="FFFCFCFF"/>
        <color rgb="FF63BE7B"/>
      </colorScale>
    </cfRule>
  </conditionalFormatting>
  <conditionalFormatting sqref="J2">
    <cfRule type="colorScale" priority="1064">
      <colorScale>
        <cfvo type="min"/>
        <cfvo type="max"/>
        <color rgb="FFFCFCFF"/>
        <color rgb="FF63BE7B"/>
      </colorScale>
    </cfRule>
  </conditionalFormatting>
  <conditionalFormatting sqref="J2">
    <cfRule type="colorScale" priority="1115">
      <colorScale>
        <cfvo type="min"/>
        <cfvo type="max"/>
        <color rgb="FFFCFCFF"/>
        <color rgb="FF63BE7B"/>
      </colorScale>
    </cfRule>
    <cfRule type="colorScale" priority="1210">
      <colorScale>
        <cfvo type="min"/>
        <cfvo type="max"/>
        <color rgb="FFFCFCFF"/>
        <color rgb="FF63BE7B"/>
      </colorScale>
    </cfRule>
    <cfRule type="colorScale" priority="1211">
      <colorScale>
        <cfvo type="min"/>
        <cfvo type="max"/>
        <color rgb="FFFCFCFF"/>
        <color rgb="FF63BE7B"/>
      </colorScale>
    </cfRule>
    <cfRule type="colorScale" priority="1212">
      <colorScale>
        <cfvo type="min"/>
        <cfvo type="percentile" val="50"/>
        <cfvo type="max"/>
        <color rgb="FFF8696B"/>
        <color rgb="FFFCFCFF"/>
        <color rgb="FF63BE7B"/>
      </colorScale>
    </cfRule>
    <cfRule type="colorScale" priority="1213">
      <colorScale>
        <cfvo type="min"/>
        <cfvo type="percentile" val="50"/>
        <cfvo type="max"/>
        <color rgb="FFF8696B"/>
        <color rgb="FFFCFCFF"/>
        <color rgb="FF63BE7B"/>
      </colorScale>
    </cfRule>
    <cfRule type="colorScale" priority="1214">
      <colorScale>
        <cfvo type="min"/>
        <cfvo type="max"/>
        <color rgb="FFFCFCFF"/>
        <color rgb="FF63BE7B"/>
      </colorScale>
    </cfRule>
    <cfRule type="colorScale" priority="1266">
      <colorScale>
        <cfvo type="min"/>
        <cfvo type="percentile" val="50"/>
        <cfvo type="max"/>
        <color rgb="FFF8696B"/>
        <color rgb="FFFCFCFF"/>
        <color rgb="FF63BE7B"/>
      </colorScale>
    </cfRule>
    <cfRule type="colorScale" priority="1267">
      <colorScale>
        <cfvo type="min"/>
        <cfvo type="max"/>
        <color rgb="FFFCFCFF"/>
        <color rgb="FF63BE7B"/>
      </colorScale>
    </cfRule>
    <cfRule type="colorScale" priority="1273">
      <colorScale>
        <cfvo type="min"/>
        <cfvo type="max"/>
        <color rgb="FFFCFCFF"/>
        <color rgb="FF63BE7B"/>
      </colorScale>
    </cfRule>
    <cfRule type="colorScale" priority="1274">
      <colorScale>
        <cfvo type="min"/>
        <cfvo type="percentile" val="50"/>
        <cfvo type="max"/>
        <color rgb="FFF8696B"/>
        <color rgb="FFFCFCFF"/>
        <color rgb="FF63BE7B"/>
      </colorScale>
    </cfRule>
    <cfRule type="colorScale" priority="1294">
      <colorScale>
        <cfvo type="min"/>
        <cfvo type="max"/>
        <color rgb="FFFCFCFF"/>
        <color rgb="FF63BE7B"/>
      </colorScale>
    </cfRule>
  </conditionalFormatting>
  <conditionalFormatting sqref="K2">
    <cfRule type="colorScale" priority="1089">
      <colorScale>
        <cfvo type="min"/>
        <cfvo type="max"/>
        <color rgb="FFFCFCFF"/>
        <color rgb="FF63BE7B"/>
      </colorScale>
    </cfRule>
  </conditionalFormatting>
  <conditionalFormatting sqref="K2">
    <cfRule type="colorScale" priority="1072">
      <colorScale>
        <cfvo type="min"/>
        <cfvo type="max"/>
        <color rgb="FFFCFCFF"/>
        <color rgb="FF63BE7B"/>
      </colorScale>
    </cfRule>
  </conditionalFormatting>
  <conditionalFormatting sqref="K2">
    <cfRule type="colorScale" priority="1164">
      <colorScale>
        <cfvo type="min"/>
        <cfvo type="percentile" val="50"/>
        <cfvo type="max"/>
        <color rgb="FFF8696B"/>
        <color rgb="FFFCFCFF"/>
        <color rgb="FF63BE7B"/>
      </colorScale>
    </cfRule>
    <cfRule type="colorScale" priority="1227">
      <colorScale>
        <cfvo type="min"/>
        <cfvo type="max"/>
        <color rgb="FFFCFCFF"/>
        <color rgb="FF63BE7B"/>
      </colorScale>
    </cfRule>
    <cfRule type="colorScale" priority="1228">
      <colorScale>
        <cfvo type="min"/>
        <cfvo type="percentile" val="50"/>
        <cfvo type="max"/>
        <color rgb="FFF8696B"/>
        <color rgb="FFFCFCFF"/>
        <color rgb="FF63BE7B"/>
      </colorScale>
    </cfRule>
    <cfRule type="colorScale" priority="1247">
      <colorScale>
        <cfvo type="min"/>
        <cfvo type="percentile" val="50"/>
        <cfvo type="max"/>
        <color rgb="FFF8696B"/>
        <color rgb="FFFCFCFF"/>
        <color rgb="FF63BE7B"/>
      </colorScale>
    </cfRule>
    <cfRule type="colorScale" priority="1255">
      <colorScale>
        <cfvo type="min"/>
        <cfvo type="percentile" val="50"/>
        <cfvo type="max"/>
        <color rgb="FFF8696B"/>
        <color rgb="FFFCFCFF"/>
        <color rgb="FF63BE7B"/>
      </colorScale>
    </cfRule>
    <cfRule type="colorScale" priority="1291">
      <colorScale>
        <cfvo type="min"/>
        <cfvo type="max"/>
        <color rgb="FFFCFCFF"/>
        <color rgb="FF63BE7B"/>
      </colorScale>
    </cfRule>
  </conditionalFormatting>
  <conditionalFormatting sqref="K2:L2">
    <cfRule type="colorScale" priority="1131">
      <colorScale>
        <cfvo type="min"/>
        <cfvo type="max"/>
        <color rgb="FFFCFCFF"/>
        <color rgb="FF63BE7B"/>
      </colorScale>
    </cfRule>
    <cfRule type="colorScale" priority="1165">
      <colorScale>
        <cfvo type="min"/>
        <cfvo type="max"/>
        <color rgb="FFFCFCFF"/>
        <color rgb="FF63BE7B"/>
      </colorScale>
    </cfRule>
    <cfRule type="colorScale" priority="1166">
      <colorScale>
        <cfvo type="min"/>
        <cfvo type="percentile" val="50"/>
        <cfvo type="max"/>
        <color rgb="FFF8696B"/>
        <color rgb="FFFCFCFF"/>
        <color rgb="FF63BE7B"/>
      </colorScale>
    </cfRule>
    <cfRule type="colorScale" priority="1167">
      <colorScale>
        <cfvo type="min"/>
        <cfvo type="max"/>
        <color rgb="FFFCFCFF"/>
        <color rgb="FF63BE7B"/>
      </colorScale>
    </cfRule>
  </conditionalFormatting>
  <conditionalFormatting sqref="L2">
    <cfRule type="colorScale" priority="1088">
      <colorScale>
        <cfvo type="min"/>
        <cfvo type="max"/>
        <color rgb="FFFCFCFF"/>
        <color rgb="FF63BE7B"/>
      </colorScale>
    </cfRule>
  </conditionalFormatting>
  <conditionalFormatting sqref="L2">
    <cfRule type="colorScale" priority="1071">
      <colorScale>
        <cfvo type="min"/>
        <cfvo type="max"/>
        <color rgb="FFFCFCFF"/>
        <color rgb="FF63BE7B"/>
      </colorScale>
    </cfRule>
  </conditionalFormatting>
  <conditionalFormatting sqref="L2">
    <cfRule type="colorScale" priority="1168">
      <colorScale>
        <cfvo type="min"/>
        <cfvo type="percentile" val="50"/>
        <cfvo type="max"/>
        <color rgb="FFF8696B"/>
        <color rgb="FFFCFCFF"/>
        <color rgb="FF63BE7B"/>
      </colorScale>
    </cfRule>
    <cfRule type="colorScale" priority="1229">
      <colorScale>
        <cfvo type="min"/>
        <cfvo type="max"/>
        <color rgb="FFFCFCFF"/>
        <color rgb="FF63BE7B"/>
      </colorScale>
    </cfRule>
    <cfRule type="colorScale" priority="1230">
      <colorScale>
        <cfvo type="min"/>
        <cfvo type="percentile" val="50"/>
        <cfvo type="max"/>
        <color rgb="FFF8696B"/>
        <color rgb="FFFCFCFF"/>
        <color rgb="FF63BE7B"/>
      </colorScale>
    </cfRule>
    <cfRule type="colorScale" priority="1248">
      <colorScale>
        <cfvo type="min"/>
        <cfvo type="percentile" val="50"/>
        <cfvo type="max"/>
        <color rgb="FFF8696B"/>
        <color rgb="FFFCFCFF"/>
        <color rgb="FF63BE7B"/>
      </colorScale>
    </cfRule>
    <cfRule type="colorScale" priority="1256">
      <colorScale>
        <cfvo type="min"/>
        <cfvo type="percentile" val="50"/>
        <cfvo type="max"/>
        <color rgb="FFF8696B"/>
        <color rgb="FFFCFCFF"/>
        <color rgb="FF63BE7B"/>
      </colorScale>
    </cfRule>
    <cfRule type="colorScale" priority="1292">
      <colorScale>
        <cfvo type="min"/>
        <cfvo type="max"/>
        <color rgb="FFFCFCFF"/>
        <color rgb="FF63BE7B"/>
      </colorScale>
    </cfRule>
  </conditionalFormatting>
  <conditionalFormatting sqref="M2">
    <cfRule type="colorScale" priority="1087">
      <colorScale>
        <cfvo type="min"/>
        <cfvo type="max"/>
        <color rgb="FFFCFCFF"/>
        <color rgb="FF63BE7B"/>
      </colorScale>
    </cfRule>
  </conditionalFormatting>
  <conditionalFormatting sqref="M2">
    <cfRule type="colorScale" priority="1063">
      <colorScale>
        <cfvo type="min"/>
        <cfvo type="max"/>
        <color rgb="FFFCFCFF"/>
        <color rgb="FF63BE7B"/>
      </colorScale>
    </cfRule>
  </conditionalFormatting>
  <conditionalFormatting sqref="M2">
    <cfRule type="colorScale" priority="1215">
      <colorScale>
        <cfvo type="min"/>
        <cfvo type="max"/>
        <color rgb="FFFCFCFF"/>
        <color rgb="FF63BE7B"/>
      </colorScale>
    </cfRule>
    <cfRule type="colorScale" priority="1216">
      <colorScale>
        <cfvo type="min"/>
        <cfvo type="max"/>
        <color rgb="FFFCFCFF"/>
        <color rgb="FF63BE7B"/>
      </colorScale>
    </cfRule>
    <cfRule type="colorScale" priority="1217">
      <colorScale>
        <cfvo type="min"/>
        <cfvo type="percentile" val="50"/>
        <cfvo type="max"/>
        <color rgb="FFF8696B"/>
        <color rgb="FFFCFCFF"/>
        <color rgb="FF63BE7B"/>
      </colorScale>
    </cfRule>
    <cfRule type="colorScale" priority="1218">
      <colorScale>
        <cfvo type="min"/>
        <cfvo type="percentile" val="50"/>
        <cfvo type="max"/>
        <color rgb="FFF8696B"/>
        <color rgb="FFFCFCFF"/>
        <color rgb="FF63BE7B"/>
      </colorScale>
    </cfRule>
    <cfRule type="colorScale" priority="1219">
      <colorScale>
        <cfvo type="min"/>
        <cfvo type="max"/>
        <color rgb="FFFCFCFF"/>
        <color rgb="FF63BE7B"/>
      </colorScale>
    </cfRule>
    <cfRule type="colorScale" priority="1268">
      <colorScale>
        <cfvo type="min"/>
        <cfvo type="percentile" val="50"/>
        <cfvo type="max"/>
        <color rgb="FFF8696B"/>
        <color rgb="FFFCFCFF"/>
        <color rgb="FF63BE7B"/>
      </colorScale>
    </cfRule>
    <cfRule type="colorScale" priority="1269">
      <colorScale>
        <cfvo type="min"/>
        <cfvo type="max"/>
        <color rgb="FFFCFCFF"/>
        <color rgb="FF63BE7B"/>
      </colorScale>
    </cfRule>
    <cfRule type="colorScale" priority="1275">
      <colorScale>
        <cfvo type="min"/>
        <cfvo type="max"/>
        <color rgb="FFFCFCFF"/>
        <color rgb="FF63BE7B"/>
      </colorScale>
    </cfRule>
    <cfRule type="colorScale" priority="1276">
      <colorScale>
        <cfvo type="min"/>
        <cfvo type="percentile" val="50"/>
        <cfvo type="max"/>
        <color rgb="FFF8696B"/>
        <color rgb="FFFCFCFF"/>
        <color rgb="FF63BE7B"/>
      </colorScale>
    </cfRule>
    <cfRule type="colorScale" priority="1295">
      <colorScale>
        <cfvo type="min"/>
        <cfvo type="max"/>
        <color rgb="FFFCFCFF"/>
        <color rgb="FF63BE7B"/>
      </colorScale>
    </cfRule>
  </conditionalFormatting>
  <conditionalFormatting sqref="M2:N2">
    <cfRule type="colorScale" priority="1114">
      <colorScale>
        <cfvo type="min"/>
        <cfvo type="max"/>
        <color rgb="FFFCFCFF"/>
        <color rgb="FF63BE7B"/>
      </colorScale>
    </cfRule>
  </conditionalFormatting>
  <conditionalFormatting sqref="N2">
    <cfRule type="colorScale" priority="1086">
      <colorScale>
        <cfvo type="min"/>
        <cfvo type="max"/>
        <color rgb="FFFCFCFF"/>
        <color rgb="FF63BE7B"/>
      </colorScale>
    </cfRule>
  </conditionalFormatting>
  <conditionalFormatting sqref="N2">
    <cfRule type="colorScale" priority="1062">
      <colorScale>
        <cfvo type="min"/>
        <cfvo type="max"/>
        <color rgb="FFFCFCFF"/>
        <color rgb="FF63BE7B"/>
      </colorScale>
    </cfRule>
  </conditionalFormatting>
  <conditionalFormatting sqref="N2">
    <cfRule type="colorScale" priority="1220">
      <colorScale>
        <cfvo type="min"/>
        <cfvo type="max"/>
        <color rgb="FFFCFCFF"/>
        <color rgb="FF63BE7B"/>
      </colorScale>
    </cfRule>
    <cfRule type="colorScale" priority="1221">
      <colorScale>
        <cfvo type="min"/>
        <cfvo type="max"/>
        <color rgb="FFFCFCFF"/>
        <color rgb="FF63BE7B"/>
      </colorScale>
    </cfRule>
    <cfRule type="colorScale" priority="1222">
      <colorScale>
        <cfvo type="min"/>
        <cfvo type="percentile" val="50"/>
        <cfvo type="max"/>
        <color rgb="FFF8696B"/>
        <color rgb="FFFCFCFF"/>
        <color rgb="FF63BE7B"/>
      </colorScale>
    </cfRule>
    <cfRule type="colorScale" priority="1223">
      <colorScale>
        <cfvo type="min"/>
        <cfvo type="percentile" val="50"/>
        <cfvo type="max"/>
        <color rgb="FFF8696B"/>
        <color rgb="FFFCFCFF"/>
        <color rgb="FF63BE7B"/>
      </colorScale>
    </cfRule>
    <cfRule type="colorScale" priority="1239">
      <colorScale>
        <cfvo type="min"/>
        <cfvo type="max"/>
        <color rgb="FFFCFCFF"/>
        <color rgb="FF63BE7B"/>
      </colorScale>
    </cfRule>
    <cfRule type="colorScale" priority="1270">
      <colorScale>
        <cfvo type="min"/>
        <cfvo type="percentile" val="50"/>
        <cfvo type="max"/>
        <color rgb="FFF8696B"/>
        <color rgb="FFFCFCFF"/>
        <color rgb="FF63BE7B"/>
      </colorScale>
    </cfRule>
    <cfRule type="colorScale" priority="1271">
      <colorScale>
        <cfvo type="min"/>
        <cfvo type="max"/>
        <color rgb="FFFCFCFF"/>
        <color rgb="FF63BE7B"/>
      </colorScale>
    </cfRule>
    <cfRule type="colorScale" priority="1277">
      <colorScale>
        <cfvo type="min"/>
        <cfvo type="max"/>
        <color rgb="FFFCFCFF"/>
        <color rgb="FF63BE7B"/>
      </colorScale>
    </cfRule>
    <cfRule type="colorScale" priority="1278">
      <colorScale>
        <cfvo type="min"/>
        <cfvo type="percentile" val="50"/>
        <cfvo type="max"/>
        <color rgb="FFF8696B"/>
        <color rgb="FFFCFCFF"/>
        <color rgb="FF63BE7B"/>
      </colorScale>
    </cfRule>
    <cfRule type="colorScale" priority="1296">
      <colorScale>
        <cfvo type="min"/>
        <cfvo type="max"/>
        <color rgb="FFFCFCFF"/>
        <color rgb="FF63BE7B"/>
      </colorScale>
    </cfRule>
    <cfRule type="colorScale" priority="1297">
      <colorScale>
        <cfvo type="min"/>
        <cfvo type="percentile" val="50"/>
        <cfvo type="max"/>
        <color rgb="FFF8696B"/>
        <color rgb="FFFCFCFF"/>
        <color rgb="FF63BE7B"/>
      </colorScale>
    </cfRule>
  </conditionalFormatting>
  <conditionalFormatting sqref="O2">
    <cfRule type="colorScale" priority="1085">
      <colorScale>
        <cfvo type="min"/>
        <cfvo type="percentile" val="50"/>
        <cfvo type="max"/>
        <color rgb="FF63BE7B"/>
        <color rgb="FFFCFCFF"/>
        <color rgb="FFF8696B"/>
      </colorScale>
    </cfRule>
  </conditionalFormatting>
  <conditionalFormatting sqref="O2">
    <cfRule type="colorScale" priority="1061">
      <colorScale>
        <cfvo type="min"/>
        <cfvo type="percentile" val="50"/>
        <cfvo type="max"/>
        <color rgb="FF63BE7B"/>
        <color rgb="FFFCFCFF"/>
        <color rgb="FFF8696B"/>
      </colorScale>
    </cfRule>
  </conditionalFormatting>
  <conditionalFormatting sqref="O2">
    <cfRule type="colorScale" priority="1116">
      <colorScale>
        <cfvo type="min"/>
        <cfvo type="percentile" val="50"/>
        <cfvo type="max"/>
        <color rgb="FF63BE7B"/>
        <color rgb="FFFCFCFF"/>
        <color rgb="FFF8696B"/>
      </colorScale>
    </cfRule>
    <cfRule type="colorScale" priority="1117">
      <colorScale>
        <cfvo type="min"/>
        <cfvo type="percentile" val="50"/>
        <cfvo type="max"/>
        <color rgb="FF63BE7B"/>
        <color rgb="FFFCFCFF"/>
        <color rgb="FFF8696B"/>
      </colorScale>
    </cfRule>
    <cfRule type="colorScale" priority="1132">
      <colorScale>
        <cfvo type="min"/>
        <cfvo type="percentile" val="50"/>
        <cfvo type="max"/>
        <color rgb="FF63BE7B"/>
        <color rgb="FFFCFCFF"/>
        <color rgb="FFF8696B"/>
      </colorScale>
    </cfRule>
    <cfRule type="colorScale" priority="1143">
      <colorScale>
        <cfvo type="min"/>
        <cfvo type="percentile" val="50"/>
        <cfvo type="max"/>
        <color rgb="FF63BE7B"/>
        <color rgb="FFFCFCFF"/>
        <color rgb="FFF8696B"/>
      </colorScale>
    </cfRule>
    <cfRule type="colorScale" priority="1169">
      <colorScale>
        <cfvo type="min"/>
        <cfvo type="percentile" val="50"/>
        <cfvo type="max"/>
        <color rgb="FF63BE7B"/>
        <color rgb="FFFCFCFF"/>
        <color rgb="FFF8696B"/>
      </colorScale>
    </cfRule>
    <cfRule type="colorScale" priority="1231">
      <colorScale>
        <cfvo type="min"/>
        <cfvo type="percentile" val="50"/>
        <cfvo type="max"/>
        <color rgb="FF63BE7B"/>
        <color rgb="FFFCFCFF"/>
        <color rgb="FFF8696B"/>
      </colorScale>
    </cfRule>
    <cfRule type="colorScale" priority="1257">
      <colorScale>
        <cfvo type="min"/>
        <cfvo type="percentile" val="50"/>
        <cfvo type="max"/>
        <color rgb="FF63BE7B"/>
        <color rgb="FFFCFCFF"/>
        <color rgb="FFF8696B"/>
      </colorScale>
    </cfRule>
    <cfRule type="colorScale" priority="1279">
      <colorScale>
        <cfvo type="min"/>
        <cfvo type="percentile" val="50"/>
        <cfvo type="max"/>
        <color rgb="FF63BE7B"/>
        <color rgb="FFFCFCFF"/>
        <color rgb="FFF8696B"/>
      </colorScale>
    </cfRule>
  </conditionalFormatting>
  <conditionalFormatting sqref="P2">
    <cfRule type="colorScale" priority="1084">
      <colorScale>
        <cfvo type="min"/>
        <cfvo type="percentile" val="50"/>
        <cfvo type="max"/>
        <color rgb="FF63BE7B"/>
        <color rgb="FFFCFCFF"/>
        <color rgb="FFF8696B"/>
      </colorScale>
    </cfRule>
  </conditionalFormatting>
  <conditionalFormatting sqref="P2">
    <cfRule type="colorScale" priority="1060">
      <colorScale>
        <cfvo type="min"/>
        <cfvo type="percentile" val="50"/>
        <cfvo type="max"/>
        <color rgb="FF63BE7B"/>
        <color rgb="FFFCFCFF"/>
        <color rgb="FFF8696B"/>
      </colorScale>
    </cfRule>
  </conditionalFormatting>
  <conditionalFormatting sqref="P2">
    <cfRule type="colorScale" priority="1170">
      <colorScale>
        <cfvo type="min"/>
        <cfvo type="percentile" val="50"/>
        <cfvo type="max"/>
        <color rgb="FF63BE7B"/>
        <color rgb="FFFCFCFF"/>
        <color rgb="FFF8696B"/>
      </colorScale>
    </cfRule>
    <cfRule type="colorScale" priority="1171">
      <colorScale>
        <cfvo type="min"/>
        <cfvo type="percentile" val="50"/>
        <cfvo type="max"/>
        <color rgb="FF63BE7B"/>
        <color rgb="FFFCFCFF"/>
        <color rgb="FFF8696B"/>
      </colorScale>
    </cfRule>
    <cfRule type="colorScale" priority="1172">
      <colorScale>
        <cfvo type="min"/>
        <cfvo type="max"/>
        <color rgb="FFFCFCFF"/>
        <color rgb="FFF8696B"/>
      </colorScale>
    </cfRule>
    <cfRule type="colorScale" priority="1173">
      <colorScale>
        <cfvo type="min"/>
        <cfvo type="percentile" val="50"/>
        <cfvo type="max"/>
        <color rgb="FF63BE7B"/>
        <color rgb="FFFCFCFF"/>
        <color rgb="FFF8696B"/>
      </colorScale>
    </cfRule>
    <cfRule type="colorScale" priority="1232">
      <colorScale>
        <cfvo type="min"/>
        <cfvo type="percentile" val="50"/>
        <cfvo type="max"/>
        <color rgb="FF63BE7B"/>
        <color rgb="FFFCFCFF"/>
        <color rgb="FFF8696B"/>
      </colorScale>
    </cfRule>
    <cfRule type="colorScale" priority="1258">
      <colorScale>
        <cfvo type="min"/>
        <cfvo type="percentile" val="50"/>
        <cfvo type="max"/>
        <color rgb="FF63BE7B"/>
        <color rgb="FFFCFCFF"/>
        <color rgb="FFF8696B"/>
      </colorScale>
    </cfRule>
    <cfRule type="colorScale" priority="1280">
      <colorScale>
        <cfvo type="min"/>
        <cfvo type="percentile" val="50"/>
        <cfvo type="max"/>
        <color rgb="FF63BE7B"/>
        <color rgb="FFFCFCFF"/>
        <color rgb="FFF8696B"/>
      </colorScale>
    </cfRule>
  </conditionalFormatting>
  <conditionalFormatting sqref="Q2">
    <cfRule type="colorScale" priority="1083">
      <colorScale>
        <cfvo type="min"/>
        <cfvo type="percentile" val="50"/>
        <cfvo type="max"/>
        <color rgb="FFF8696B"/>
        <color rgb="FFFCFCFF"/>
        <color rgb="FF63BE7B"/>
      </colorScale>
    </cfRule>
  </conditionalFormatting>
  <conditionalFormatting sqref="Q2">
    <cfRule type="colorScale" priority="1059">
      <colorScale>
        <cfvo type="min"/>
        <cfvo type="percentile" val="50"/>
        <cfvo type="max"/>
        <color rgb="FFF8696B"/>
        <color rgb="FFFCFCFF"/>
        <color rgb="FF63BE7B"/>
      </colorScale>
    </cfRule>
  </conditionalFormatting>
  <conditionalFormatting sqref="Q2">
    <cfRule type="colorScale" priority="1133">
      <colorScale>
        <cfvo type="min"/>
        <cfvo type="max"/>
        <color rgb="FFFFEF9C"/>
        <color rgb="FF63BE7B"/>
      </colorScale>
    </cfRule>
    <cfRule type="colorScale" priority="1174">
      <colorScale>
        <cfvo type="min"/>
        <cfvo type="percentile" val="50"/>
        <cfvo type="max"/>
        <color rgb="FFF8696B"/>
        <color rgb="FFFCFCFF"/>
        <color rgb="FF63BE7B"/>
      </colorScale>
    </cfRule>
    <cfRule type="colorScale" priority="1175">
      <colorScale>
        <cfvo type="min"/>
        <cfvo type="max"/>
        <color rgb="FFFFEF9C"/>
        <color rgb="FF63BE7B"/>
      </colorScale>
    </cfRule>
    <cfRule type="colorScale" priority="1176">
      <colorScale>
        <cfvo type="min"/>
        <cfvo type="max"/>
        <color rgb="FFFCFCFF"/>
        <color rgb="FF63BE7B"/>
      </colorScale>
    </cfRule>
    <cfRule type="colorScale" priority="1177">
      <colorScale>
        <cfvo type="min"/>
        <cfvo type="max"/>
        <color rgb="FFFCFCFF"/>
        <color rgb="FF63BE7B"/>
      </colorScale>
    </cfRule>
    <cfRule type="colorScale" priority="1178">
      <colorScale>
        <cfvo type="min"/>
        <cfvo type="percentile" val="50"/>
        <cfvo type="max"/>
        <color rgb="FFF8696B"/>
        <color rgb="FFFCFCFF"/>
        <color rgb="FF63BE7B"/>
      </colorScale>
    </cfRule>
    <cfRule type="colorScale" priority="1179">
      <colorScale>
        <cfvo type="min"/>
        <cfvo type="percentile" val="50"/>
        <cfvo type="max"/>
        <color rgb="FFF8696B"/>
        <color rgb="FFFCFCFF"/>
        <color rgb="FF63BE7B"/>
      </colorScale>
    </cfRule>
    <cfRule type="colorScale" priority="1180">
      <colorScale>
        <cfvo type="min"/>
        <cfvo type="max"/>
        <color rgb="FFFCFCFF"/>
        <color rgb="FF63BE7B"/>
      </colorScale>
    </cfRule>
    <cfRule type="colorScale" priority="1233">
      <colorScale>
        <cfvo type="min"/>
        <cfvo type="percentile" val="50"/>
        <cfvo type="max"/>
        <color rgb="FFF8696B"/>
        <color rgb="FFFCFCFF"/>
        <color rgb="FF63BE7B"/>
      </colorScale>
    </cfRule>
    <cfRule type="colorScale" priority="1259">
      <colorScale>
        <cfvo type="min"/>
        <cfvo type="percentile" val="50"/>
        <cfvo type="max"/>
        <color rgb="FFF8696B"/>
        <color rgb="FFFCFCFF"/>
        <color rgb="FF63BE7B"/>
      </colorScale>
    </cfRule>
    <cfRule type="colorScale" priority="1281">
      <colorScale>
        <cfvo type="min"/>
        <cfvo type="percentile" val="50"/>
        <cfvo type="max"/>
        <color rgb="FFF8696B"/>
        <color rgb="FFFCFCFF"/>
        <color rgb="FF63BE7B"/>
      </colorScale>
    </cfRule>
  </conditionalFormatting>
  <conditionalFormatting sqref="Q2:W2">
    <cfRule type="colorScale" priority="1122">
      <colorScale>
        <cfvo type="min"/>
        <cfvo type="max"/>
        <color rgb="FFFFEF9C"/>
        <color rgb="FF63BE7B"/>
      </colorScale>
    </cfRule>
    <cfRule type="colorScale" priority="1123">
      <colorScale>
        <cfvo type="min"/>
        <cfvo type="max"/>
        <color rgb="FFFFEF9C"/>
        <color rgb="FF63BE7B"/>
      </colorScale>
    </cfRule>
    <cfRule type="colorScale" priority="1124">
      <colorScale>
        <cfvo type="min"/>
        <cfvo type="max"/>
        <color rgb="FFFFEF9C"/>
        <color rgb="FF63BE7B"/>
      </colorScale>
    </cfRule>
  </conditionalFormatting>
  <conditionalFormatting sqref="R2">
    <cfRule type="colorScale" priority="1082">
      <colorScale>
        <cfvo type="min"/>
        <cfvo type="max"/>
        <color rgb="FFFCFCFF"/>
        <color rgb="FF63BE7B"/>
      </colorScale>
    </cfRule>
  </conditionalFormatting>
  <conditionalFormatting sqref="R2">
    <cfRule type="colorScale" priority="1058">
      <colorScale>
        <cfvo type="min"/>
        <cfvo type="max"/>
        <color rgb="FFFCFCFF"/>
        <color rgb="FF63BE7B"/>
      </colorScale>
    </cfRule>
  </conditionalFormatting>
  <conditionalFormatting sqref="R2">
    <cfRule type="colorScale" priority="1181">
      <colorScale>
        <cfvo type="min"/>
        <cfvo type="max"/>
        <color rgb="FFFCFCFF"/>
        <color rgb="FF63BE7B"/>
      </colorScale>
    </cfRule>
    <cfRule type="colorScale" priority="1182">
      <colorScale>
        <cfvo type="min"/>
        <cfvo type="percentile" val="50"/>
        <cfvo type="max"/>
        <color rgb="FFF8696B"/>
        <color rgb="FFFCFCFF"/>
        <color rgb="FF63BE7B"/>
      </colorScale>
    </cfRule>
    <cfRule type="colorScale" priority="1234">
      <colorScale>
        <cfvo type="min"/>
        <cfvo type="max"/>
        <color rgb="FFFCFCFF"/>
        <color rgb="FF63BE7B"/>
      </colorScale>
    </cfRule>
    <cfRule type="colorScale" priority="1260">
      <colorScale>
        <cfvo type="min"/>
        <cfvo type="percentile" val="50"/>
        <cfvo type="max"/>
        <color rgb="FFF8696B"/>
        <color rgb="FFFCFCFF"/>
        <color rgb="FF63BE7B"/>
      </colorScale>
    </cfRule>
    <cfRule type="colorScale" priority="1261">
      <colorScale>
        <cfvo type="min"/>
        <cfvo type="max"/>
        <color rgb="FFFCFCFF"/>
        <color rgb="FF63BE7B"/>
      </colorScale>
    </cfRule>
    <cfRule type="colorScale" priority="1282">
      <colorScale>
        <cfvo type="min"/>
        <cfvo type="max"/>
        <color rgb="FFFCFCFF"/>
        <color rgb="FF63BE7B"/>
      </colorScale>
    </cfRule>
    <cfRule type="colorScale" priority="1283">
      <colorScale>
        <cfvo type="min"/>
        <cfvo type="percentile" val="50"/>
        <cfvo type="max"/>
        <color rgb="FFF8696B"/>
        <color rgb="FFFCFCFF"/>
        <color rgb="FF63BE7B"/>
      </colorScale>
    </cfRule>
  </conditionalFormatting>
  <conditionalFormatting sqref="R2:S2">
    <cfRule type="colorScale" priority="1134">
      <colorScale>
        <cfvo type="min"/>
        <cfvo type="max"/>
        <color rgb="FFFFEF9C"/>
        <color rgb="FF63BE7B"/>
      </colorScale>
    </cfRule>
    <cfRule type="colorScale" priority="1183">
      <colorScale>
        <cfvo type="min"/>
        <cfvo type="percentile" val="50"/>
        <cfvo type="max"/>
        <color rgb="FFF8696B"/>
        <color rgb="FFFCFCFF"/>
        <color rgb="FF63BE7B"/>
      </colorScale>
    </cfRule>
    <cfRule type="colorScale" priority="1184">
      <colorScale>
        <cfvo type="min"/>
        <cfvo type="max"/>
        <color rgb="FFFCFCFF"/>
        <color rgb="FF63BE7B"/>
      </colorScale>
    </cfRule>
    <cfRule type="colorScale" priority="1185">
      <colorScale>
        <cfvo type="min"/>
        <cfvo type="max"/>
        <color rgb="FFFCFCFF"/>
        <color rgb="FF63BE7B"/>
      </colorScale>
    </cfRule>
    <cfRule type="colorScale" priority="1186">
      <colorScale>
        <cfvo type="min"/>
        <cfvo type="percentile" val="50"/>
        <cfvo type="max"/>
        <color rgb="FFF8696B"/>
        <color rgb="FFFCFCFF"/>
        <color rgb="FF63BE7B"/>
      </colorScale>
    </cfRule>
    <cfRule type="colorScale" priority="1187">
      <colorScale>
        <cfvo type="min"/>
        <cfvo type="max"/>
        <color rgb="FFFCFCFF"/>
        <color rgb="FF63BE7B"/>
      </colorScale>
    </cfRule>
  </conditionalFormatting>
  <conditionalFormatting sqref="S2">
    <cfRule type="colorScale" priority="1081">
      <colorScale>
        <cfvo type="min"/>
        <cfvo type="max"/>
        <color rgb="FFFCFCFF"/>
        <color rgb="FF63BE7B"/>
      </colorScale>
    </cfRule>
  </conditionalFormatting>
  <conditionalFormatting sqref="S2">
    <cfRule type="colorScale" priority="1057">
      <colorScale>
        <cfvo type="min"/>
        <cfvo type="percentile" val="50"/>
        <cfvo type="max"/>
        <color rgb="FFF8696B"/>
        <color rgb="FFFCFCFF"/>
        <color rgb="FF63BE7B"/>
      </colorScale>
    </cfRule>
  </conditionalFormatting>
  <conditionalFormatting sqref="S2">
    <cfRule type="colorScale" priority="1188">
      <colorScale>
        <cfvo type="min"/>
        <cfvo type="max"/>
        <color rgb="FFFCFCFF"/>
        <color rgb="FF63BE7B"/>
      </colorScale>
    </cfRule>
    <cfRule type="colorScale" priority="1189">
      <colorScale>
        <cfvo type="min"/>
        <cfvo type="percentile" val="50"/>
        <cfvo type="max"/>
        <color rgb="FFF8696B"/>
        <color rgb="FFFCFCFF"/>
        <color rgb="FF63BE7B"/>
      </colorScale>
    </cfRule>
    <cfRule type="colorScale" priority="1235">
      <colorScale>
        <cfvo type="min"/>
        <cfvo type="max"/>
        <color rgb="FFFCFCFF"/>
        <color rgb="FF63BE7B"/>
      </colorScale>
    </cfRule>
    <cfRule type="colorScale" priority="1240">
      <colorScale>
        <cfvo type="min"/>
        <cfvo type="max"/>
        <color rgb="FFFCFCFF"/>
        <color rgb="FF63BE7B"/>
      </colorScale>
    </cfRule>
    <cfRule type="colorScale" priority="1241">
      <colorScale>
        <cfvo type="min"/>
        <cfvo type="percentile" val="50"/>
        <cfvo type="max"/>
        <color rgb="FFF8696B"/>
        <color rgb="FFFCFCFF"/>
        <color rgb="FF63BE7B"/>
      </colorScale>
    </cfRule>
    <cfRule type="colorScale" priority="1242">
      <colorScale>
        <cfvo type="min"/>
        <cfvo type="percentile" val="50"/>
        <cfvo type="max"/>
        <color rgb="FFF8696B"/>
        <color rgb="FFFCFCFF"/>
        <color rgb="FF63BE7B"/>
      </colorScale>
    </cfRule>
    <cfRule type="colorScale" priority="1284">
      <colorScale>
        <cfvo type="min"/>
        <cfvo type="percentile" val="50"/>
        <cfvo type="max"/>
        <color rgb="FFF8696B"/>
        <color rgb="FFFCFCFF"/>
        <color rgb="FF63BE7B"/>
      </colorScale>
    </cfRule>
  </conditionalFormatting>
  <conditionalFormatting sqref="T2">
    <cfRule type="colorScale" priority="1080">
      <colorScale>
        <cfvo type="min"/>
        <cfvo type="max"/>
        <color rgb="FFFCFCFF"/>
        <color rgb="FF63BE7B"/>
      </colorScale>
    </cfRule>
  </conditionalFormatting>
  <conditionalFormatting sqref="T2">
    <cfRule type="colorScale" priority="1070">
      <colorScale>
        <cfvo type="min"/>
        <cfvo type="percentile" val="50"/>
        <cfvo type="max"/>
        <color rgb="FFF8696B"/>
        <color rgb="FFFCFCFF"/>
        <color rgb="FF63BE7B"/>
      </colorScale>
    </cfRule>
  </conditionalFormatting>
  <conditionalFormatting sqref="T2">
    <cfRule type="colorScale" priority="1056">
      <colorScale>
        <cfvo type="min"/>
        <cfvo type="percentile" val="50"/>
        <cfvo type="max"/>
        <color rgb="FFF8696B"/>
        <color rgb="FFFCFCFF"/>
        <color rgb="FF63BE7B"/>
      </colorScale>
    </cfRule>
  </conditionalFormatting>
  <conditionalFormatting sqref="T2">
    <cfRule type="colorScale" priority="1135">
      <colorScale>
        <cfvo type="min"/>
        <cfvo type="max"/>
        <color rgb="FFFFEF9C"/>
        <color rgb="FF63BE7B"/>
      </colorScale>
    </cfRule>
    <cfRule type="colorScale" priority="1190">
      <colorScale>
        <cfvo type="min"/>
        <cfvo type="percentile" val="50"/>
        <cfvo type="max"/>
        <color rgb="FFF8696B"/>
        <color rgb="FFFCFCFF"/>
        <color rgb="FF63BE7B"/>
      </colorScale>
    </cfRule>
    <cfRule type="colorScale" priority="1191">
      <colorScale>
        <cfvo type="min"/>
        <cfvo type="max"/>
        <color rgb="FFFCFCFF"/>
        <color rgb="FF63BE7B"/>
      </colorScale>
    </cfRule>
    <cfRule type="colorScale" priority="1192">
      <colorScale>
        <cfvo type="min"/>
        <cfvo type="max"/>
        <color rgb="FFFCFCFF"/>
        <color rgb="FF63BE7B"/>
      </colorScale>
    </cfRule>
    <cfRule type="colorScale" priority="1193">
      <colorScale>
        <cfvo type="min"/>
        <cfvo type="max"/>
        <color rgb="FFFCFCFF"/>
        <color rgb="FF63BE7B"/>
      </colorScale>
    </cfRule>
    <cfRule type="colorScale" priority="1194">
      <colorScale>
        <cfvo type="min"/>
        <cfvo type="max"/>
        <color rgb="FFFCFCFF"/>
        <color rgb="FF63BE7B"/>
      </colorScale>
    </cfRule>
    <cfRule type="colorScale" priority="1195">
      <colorScale>
        <cfvo type="min"/>
        <cfvo type="percentile" val="50"/>
        <cfvo type="max"/>
        <color rgb="FFF8696B"/>
        <color rgb="FFFCFCFF"/>
        <color rgb="FF63BE7B"/>
      </colorScale>
    </cfRule>
    <cfRule type="colorScale" priority="1236">
      <colorScale>
        <cfvo type="min"/>
        <cfvo type="max"/>
        <color rgb="FFFCFCFF"/>
        <color rgb="FF63BE7B"/>
      </colorScale>
    </cfRule>
    <cfRule type="colorScale" priority="1262">
      <colorScale>
        <cfvo type="min"/>
        <cfvo type="percentile" val="50"/>
        <cfvo type="max"/>
        <color rgb="FFF8696B"/>
        <color rgb="FFFCFCFF"/>
        <color rgb="FF63BE7B"/>
      </colorScale>
    </cfRule>
    <cfRule type="colorScale" priority="1285">
      <colorScale>
        <cfvo type="min"/>
        <cfvo type="percentile" val="50"/>
        <cfvo type="max"/>
        <color rgb="FFF8696B"/>
        <color rgb="FFFCFCFF"/>
        <color rgb="FF63BE7B"/>
      </colorScale>
    </cfRule>
  </conditionalFormatting>
  <conditionalFormatting sqref="U2">
    <cfRule type="colorScale" priority="1079">
      <colorScale>
        <cfvo type="min"/>
        <cfvo type="percentile" val="50"/>
        <cfvo type="max"/>
        <color rgb="FFF8696B"/>
        <color rgb="FFFCFCFF"/>
        <color rgb="FF63BE7B"/>
      </colorScale>
    </cfRule>
  </conditionalFormatting>
  <conditionalFormatting sqref="U2">
    <cfRule type="colorScale" priority="1069">
      <colorScale>
        <cfvo type="min"/>
        <cfvo type="percentile" val="50"/>
        <cfvo type="max"/>
        <color rgb="FFF8696B"/>
        <color rgb="FFFCFCFF"/>
        <color rgb="FF63BE7B"/>
      </colorScale>
    </cfRule>
  </conditionalFormatting>
  <conditionalFormatting sqref="U2">
    <cfRule type="colorScale" priority="1055">
      <colorScale>
        <cfvo type="min"/>
        <cfvo type="percentile" val="50"/>
        <cfvo type="max"/>
        <color rgb="FFF8696B"/>
        <color rgb="FFFCFCFF"/>
        <color rgb="FF63BE7B"/>
      </colorScale>
    </cfRule>
  </conditionalFormatting>
  <conditionalFormatting sqref="U2">
    <cfRule type="colorScale" priority="1196">
      <colorScale>
        <cfvo type="min"/>
        <cfvo type="percentile" val="50"/>
        <cfvo type="max"/>
        <color rgb="FFF8696B"/>
        <color rgb="FFFCFCFF"/>
        <color rgb="FF63BE7B"/>
      </colorScale>
    </cfRule>
    <cfRule type="colorScale" priority="1197">
      <colorScale>
        <cfvo type="min"/>
        <cfvo type="max"/>
        <color rgb="FFFCFCFF"/>
        <color rgb="FF63BE7B"/>
      </colorScale>
    </cfRule>
    <cfRule type="colorScale" priority="1198">
      <colorScale>
        <cfvo type="min"/>
        <cfvo type="max"/>
        <color rgb="FFFCFCFF"/>
        <color rgb="FF63BE7B"/>
      </colorScale>
    </cfRule>
    <cfRule type="colorScale" priority="1199">
      <colorScale>
        <cfvo type="min"/>
        <cfvo type="percentile" val="50"/>
        <cfvo type="max"/>
        <color rgb="FFF8696B"/>
        <color rgb="FFFCFCFF"/>
        <color rgb="FF63BE7B"/>
      </colorScale>
    </cfRule>
    <cfRule type="colorScale" priority="1237">
      <colorScale>
        <cfvo type="min"/>
        <cfvo type="max"/>
        <color rgb="FFFCFCFF"/>
        <color rgb="FF63BE7B"/>
      </colorScale>
    </cfRule>
    <cfRule type="colorScale" priority="1249">
      <colorScale>
        <cfvo type="min"/>
        <cfvo type="percentile" val="50"/>
        <cfvo type="max"/>
        <color rgb="FFF8696B"/>
        <color rgb="FFFCFCFF"/>
        <color rgb="FF63BE7B"/>
      </colorScale>
    </cfRule>
    <cfRule type="colorScale" priority="1263">
      <colorScale>
        <cfvo type="min"/>
        <cfvo type="percentile" val="50"/>
        <cfvo type="max"/>
        <color rgb="FFF8696B"/>
        <color rgb="FFFCFCFF"/>
        <color rgb="FF63BE7B"/>
      </colorScale>
    </cfRule>
    <cfRule type="colorScale" priority="1286">
      <colorScale>
        <cfvo type="min"/>
        <cfvo type="percentile" val="50"/>
        <cfvo type="max"/>
        <color rgb="FFF8696B"/>
        <color rgb="FFFCFCFF"/>
        <color rgb="FF63BE7B"/>
      </colorScale>
    </cfRule>
  </conditionalFormatting>
  <conditionalFormatting sqref="U2:W2">
    <cfRule type="colorScale" priority="1125">
      <colorScale>
        <cfvo type="min"/>
        <cfvo type="max"/>
        <color rgb="FFFFEF9C"/>
        <color rgb="FF63BE7B"/>
      </colorScale>
    </cfRule>
    <cfRule type="colorScale" priority="1138">
      <colorScale>
        <cfvo type="min"/>
        <cfvo type="max"/>
        <color rgb="FFFFEF9C"/>
        <color rgb="FF63BE7B"/>
      </colorScale>
    </cfRule>
  </conditionalFormatting>
  <conditionalFormatting sqref="V2">
    <cfRule type="colorScale" priority="1078">
      <colorScale>
        <cfvo type="min"/>
        <cfvo type="percentile" val="50"/>
        <cfvo type="max"/>
        <color rgb="FF63BE7B"/>
        <color rgb="FFFCFCFF"/>
        <color rgb="FFF8696B"/>
      </colorScale>
    </cfRule>
  </conditionalFormatting>
  <conditionalFormatting sqref="V2">
    <cfRule type="colorScale" priority="1068">
      <colorScale>
        <cfvo type="min"/>
        <cfvo type="percentile" val="50"/>
        <cfvo type="max"/>
        <color rgb="FF63BE7B"/>
        <color rgb="FFFCFCFF"/>
        <color rgb="FFF8696B"/>
      </colorScale>
    </cfRule>
  </conditionalFormatting>
  <conditionalFormatting sqref="V2">
    <cfRule type="colorScale" priority="1054">
      <colorScale>
        <cfvo type="min"/>
        <cfvo type="percentile" val="50"/>
        <cfvo type="max"/>
        <color rgb="FF63BE7B"/>
        <color rgb="FFFCFCFF"/>
        <color rgb="FFF8696B"/>
      </colorScale>
    </cfRule>
  </conditionalFormatting>
  <conditionalFormatting sqref="V2">
    <cfRule type="colorScale" priority="1137">
      <colorScale>
        <cfvo type="min"/>
        <cfvo type="max"/>
        <color rgb="FFFFEF9C"/>
        <color rgb="FF63BE7B"/>
      </colorScale>
    </cfRule>
    <cfRule type="colorScale" priority="1200">
      <colorScale>
        <cfvo type="min"/>
        <cfvo type="max"/>
        <color rgb="FFFFEF9C"/>
        <color rgb="FF63BE7B"/>
      </colorScale>
    </cfRule>
    <cfRule type="colorScale" priority="1201">
      <colorScale>
        <cfvo type="min"/>
        <cfvo type="percentile" val="50"/>
        <cfvo type="max"/>
        <color rgb="FF63BE7B"/>
        <color rgb="FFFCFCFF"/>
        <color rgb="FFF8696B"/>
      </colorScale>
    </cfRule>
    <cfRule type="colorScale" priority="1202">
      <colorScale>
        <cfvo type="min"/>
        <cfvo type="percentile" val="50"/>
        <cfvo type="max"/>
        <color rgb="FF63BE7B"/>
        <color rgb="FFFCFCFF"/>
        <color rgb="FFF8696B"/>
      </colorScale>
    </cfRule>
    <cfRule type="colorScale" priority="1203">
      <colorScale>
        <cfvo type="min"/>
        <cfvo type="max"/>
        <color rgb="FF63BE7B"/>
        <color rgb="FFFCFCFF"/>
      </colorScale>
    </cfRule>
    <cfRule type="colorScale" priority="1204">
      <colorScale>
        <cfvo type="min"/>
        <cfvo type="percentile" val="50"/>
        <cfvo type="max"/>
        <color rgb="FF63BE7B"/>
        <color rgb="FFFCFCFF"/>
        <color rgb="FFF8696B"/>
      </colorScale>
    </cfRule>
    <cfRule type="colorScale" priority="1205">
      <colorScale>
        <cfvo type="min"/>
        <cfvo type="max"/>
        <color rgb="FFFFEF9C"/>
        <color rgb="FF63BE7B"/>
      </colorScale>
    </cfRule>
    <cfRule type="colorScale" priority="1238">
      <colorScale>
        <cfvo type="min"/>
        <cfvo type="percentile" val="50"/>
        <cfvo type="max"/>
        <color rgb="FF63BE7B"/>
        <color rgb="FFFCFCFF"/>
        <color rgb="FFF8696B"/>
      </colorScale>
    </cfRule>
    <cfRule type="colorScale" priority="1264">
      <colorScale>
        <cfvo type="min"/>
        <cfvo type="percentile" val="50"/>
        <cfvo type="max"/>
        <color rgb="FF63BE7B"/>
        <color rgb="FFFCFCFF"/>
        <color rgb="FFF8696B"/>
      </colorScale>
    </cfRule>
    <cfRule type="colorScale" priority="1287">
      <colorScale>
        <cfvo type="min"/>
        <cfvo type="percentile" val="50"/>
        <cfvo type="max"/>
        <color rgb="FF63BE7B"/>
        <color rgb="FFFCFCFF"/>
        <color rgb="FFF8696B"/>
      </colorScale>
    </cfRule>
  </conditionalFormatting>
  <conditionalFormatting sqref="W2">
    <cfRule type="colorScale" priority="1077">
      <colorScale>
        <cfvo type="min"/>
        <cfvo type="percentile" val="50"/>
        <cfvo type="max"/>
        <color rgb="FF63BE7B"/>
        <color rgb="FFFCFCFF"/>
        <color rgb="FFF8696B"/>
      </colorScale>
    </cfRule>
  </conditionalFormatting>
  <conditionalFormatting sqref="W2">
    <cfRule type="colorScale" priority="1067">
      <colorScale>
        <cfvo type="min"/>
        <cfvo type="percentile" val="50"/>
        <cfvo type="max"/>
        <color rgb="FF63BE7B"/>
        <color rgb="FFFCFCFF"/>
        <color rgb="FFF8696B"/>
      </colorScale>
    </cfRule>
  </conditionalFormatting>
  <conditionalFormatting sqref="W2">
    <cfRule type="colorScale" priority="1053">
      <colorScale>
        <cfvo type="min"/>
        <cfvo type="percentile" val="50"/>
        <cfvo type="max"/>
        <color rgb="FF63BE7B"/>
        <color rgb="FFFCFCFF"/>
        <color rgb="FFF8696B"/>
      </colorScale>
    </cfRule>
  </conditionalFormatting>
  <conditionalFormatting sqref="W2">
    <cfRule type="colorScale" priority="1206">
      <colorScale>
        <cfvo type="min"/>
        <cfvo type="percentile" val="50"/>
        <cfvo type="max"/>
        <color rgb="FF63BE7B"/>
        <color rgb="FFFCFCFF"/>
        <color rgb="FFF8696B"/>
      </colorScale>
    </cfRule>
    <cfRule type="colorScale" priority="1207">
      <colorScale>
        <cfvo type="min"/>
        <cfvo type="max"/>
        <color rgb="FF63BE7B"/>
        <color rgb="FFFCFCFF"/>
      </colorScale>
    </cfRule>
    <cfRule type="colorScale" priority="1208">
      <colorScale>
        <cfvo type="min"/>
        <cfvo type="percentile" val="50"/>
        <cfvo type="max"/>
        <color rgb="FF63BE7B"/>
        <color rgb="FFFCFCFF"/>
        <color rgb="FFF8696B"/>
      </colorScale>
    </cfRule>
    <cfRule type="colorScale" priority="1209">
      <colorScale>
        <cfvo type="min"/>
        <cfvo type="percentile" val="50"/>
        <cfvo type="max"/>
        <color rgb="FF63BE7B"/>
        <color rgb="FFFCFCFF"/>
        <color rgb="FFF8696B"/>
      </colorScale>
    </cfRule>
    <cfRule type="colorScale" priority="1250">
      <colorScale>
        <cfvo type="min"/>
        <cfvo type="percentile" val="50"/>
        <cfvo type="max"/>
        <color rgb="FF63BE7B"/>
        <color rgb="FFFCFCFF"/>
        <color rgb="FFF8696B"/>
      </colorScale>
    </cfRule>
    <cfRule type="colorScale" priority="1265">
      <colorScale>
        <cfvo type="min"/>
        <cfvo type="percentile" val="50"/>
        <cfvo type="max"/>
        <color rgb="FF63BE7B"/>
        <color rgb="FFFCFCFF"/>
        <color rgb="FFF8696B"/>
      </colorScale>
    </cfRule>
    <cfRule type="colorScale" priority="1293">
      <colorScale>
        <cfvo type="min"/>
        <cfvo type="percentile" val="50"/>
        <cfvo type="max"/>
        <color rgb="FF63BE7B"/>
        <color rgb="FFFCFCFF"/>
        <color rgb="FFF8696B"/>
      </colorScale>
    </cfRule>
  </conditionalFormatting>
  <conditionalFormatting sqref="D2">
    <cfRule type="colorScale" priority="1052">
      <colorScale>
        <cfvo type="min"/>
        <cfvo type="percentile" val="50"/>
        <cfvo type="max"/>
        <color rgb="FFF8696B"/>
        <color rgb="FFFCFCFF"/>
        <color rgb="FF63BE7B"/>
      </colorScale>
    </cfRule>
  </conditionalFormatting>
  <conditionalFormatting sqref="G2">
    <cfRule type="colorScale" priority="1051">
      <colorScale>
        <cfvo type="min"/>
        <cfvo type="max"/>
        <color rgb="FFFCFCFF"/>
        <color rgb="FF63BE7B"/>
      </colorScale>
    </cfRule>
  </conditionalFormatting>
  <conditionalFormatting sqref="J2">
    <cfRule type="colorScale" priority="1050">
      <colorScale>
        <cfvo type="min"/>
        <cfvo type="max"/>
        <color rgb="FFFCFCFF"/>
        <color rgb="FF63BE7B"/>
      </colorScale>
    </cfRule>
  </conditionalFormatting>
  <conditionalFormatting sqref="M2">
    <cfRule type="colorScale" priority="1049">
      <colorScale>
        <cfvo type="min"/>
        <cfvo type="max"/>
        <color rgb="FFFCFCFF"/>
        <color rgb="FF63BE7B"/>
      </colorScale>
    </cfRule>
  </conditionalFormatting>
  <conditionalFormatting sqref="N2">
    <cfRule type="colorScale" priority="1048">
      <colorScale>
        <cfvo type="min"/>
        <cfvo type="max"/>
        <color rgb="FFFCFCFF"/>
        <color rgb="FF63BE7B"/>
      </colorScale>
    </cfRule>
  </conditionalFormatting>
  <conditionalFormatting sqref="O2">
    <cfRule type="colorScale" priority="1047">
      <colorScale>
        <cfvo type="min"/>
        <cfvo type="percentile" val="50"/>
        <cfvo type="max"/>
        <color rgb="FF63BE7B"/>
        <color rgb="FFFCFCFF"/>
        <color rgb="FFF8696B"/>
      </colorScale>
    </cfRule>
  </conditionalFormatting>
  <conditionalFormatting sqref="P2">
    <cfRule type="colorScale" priority="1046">
      <colorScale>
        <cfvo type="min"/>
        <cfvo type="percentile" val="50"/>
        <cfvo type="max"/>
        <color rgb="FF63BE7B"/>
        <color rgb="FFFCFCFF"/>
        <color rgb="FFF8696B"/>
      </colorScale>
    </cfRule>
  </conditionalFormatting>
  <conditionalFormatting sqref="Q2">
    <cfRule type="colorScale" priority="1045">
      <colorScale>
        <cfvo type="min"/>
        <cfvo type="percentile" val="50"/>
        <cfvo type="max"/>
        <color rgb="FFF8696B"/>
        <color rgb="FFFCFCFF"/>
        <color rgb="FF63BE7B"/>
      </colorScale>
    </cfRule>
  </conditionalFormatting>
  <conditionalFormatting sqref="R2">
    <cfRule type="colorScale" priority="1044">
      <colorScale>
        <cfvo type="min"/>
        <cfvo type="max"/>
        <color rgb="FFFCFCFF"/>
        <color rgb="FF63BE7B"/>
      </colorScale>
    </cfRule>
  </conditionalFormatting>
  <conditionalFormatting sqref="S2">
    <cfRule type="colorScale" priority="1042">
      <colorScale>
        <cfvo type="min"/>
        <cfvo type="percentile" val="50"/>
        <cfvo type="max"/>
        <color rgb="FFF8696B"/>
        <color rgb="FFFCFCFF"/>
        <color rgb="FF63BE7B"/>
      </colorScale>
    </cfRule>
    <cfRule type="colorScale" priority="1043">
      <colorScale>
        <cfvo type="min"/>
        <cfvo type="max"/>
        <color rgb="FFFCFCFF"/>
        <color rgb="FF63BE7B"/>
      </colorScale>
    </cfRule>
  </conditionalFormatting>
  <conditionalFormatting sqref="T2">
    <cfRule type="colorScale" priority="1041">
      <colorScale>
        <cfvo type="min"/>
        <cfvo type="percentile" val="50"/>
        <cfvo type="max"/>
        <color rgb="FFF8696B"/>
        <color rgb="FFFCFCFF"/>
        <color rgb="FF63BE7B"/>
      </colorScale>
    </cfRule>
  </conditionalFormatting>
  <conditionalFormatting sqref="U2">
    <cfRule type="colorScale" priority="1040">
      <colorScale>
        <cfvo type="min"/>
        <cfvo type="percentile" val="50"/>
        <cfvo type="max"/>
        <color rgb="FFF8696B"/>
        <color rgb="FFFCFCFF"/>
        <color rgb="FF63BE7B"/>
      </colorScale>
    </cfRule>
  </conditionalFormatting>
  <conditionalFormatting sqref="V2">
    <cfRule type="colorScale" priority="1039">
      <colorScale>
        <cfvo type="min"/>
        <cfvo type="percentile" val="50"/>
        <cfvo type="max"/>
        <color rgb="FF63BE7B"/>
        <color rgb="FFFCFCFF"/>
        <color rgb="FFF8696B"/>
      </colorScale>
    </cfRule>
  </conditionalFormatting>
  <conditionalFormatting sqref="W2">
    <cfRule type="colorScale" priority="1038">
      <colorScale>
        <cfvo type="min"/>
        <cfvo type="percentile" val="50"/>
        <cfvo type="max"/>
        <color rgb="FF63BE7B"/>
        <color rgb="FFFCFCFF"/>
        <color rgb="FFF8696B"/>
      </colorScale>
    </cfRule>
  </conditionalFormatting>
  <conditionalFormatting sqref="D3:D4 D6:D9">
    <cfRule type="colorScale" priority="97573">
      <colorScale>
        <cfvo type="min"/>
        <cfvo type="percentile" val="50"/>
        <cfvo type="max"/>
        <color rgb="FFF8696B"/>
        <color rgb="FFFCFCFF"/>
        <color rgb="FF63BE7B"/>
      </colorScale>
    </cfRule>
  </conditionalFormatting>
  <conditionalFormatting sqref="G3:G4 G6:G9">
    <cfRule type="colorScale" priority="97575">
      <colorScale>
        <cfvo type="min"/>
        <cfvo type="max"/>
        <color rgb="FFFCFCFF"/>
        <color rgb="FF63BE7B"/>
      </colorScale>
    </cfRule>
  </conditionalFormatting>
  <conditionalFormatting sqref="J3:J4 J6:J9">
    <cfRule type="colorScale" priority="97577">
      <colorScale>
        <cfvo type="min"/>
        <cfvo type="max"/>
        <color rgb="FFFCFCFF"/>
        <color rgb="FF63BE7B"/>
      </colorScale>
    </cfRule>
  </conditionalFormatting>
  <conditionalFormatting sqref="M3:M4 M6:M9">
    <cfRule type="colorScale" priority="97579">
      <colorScale>
        <cfvo type="min"/>
        <cfvo type="max"/>
        <color rgb="FFFCFCFF"/>
        <color rgb="FF63BE7B"/>
      </colorScale>
    </cfRule>
  </conditionalFormatting>
  <conditionalFormatting sqref="N3:N4 N6:N9">
    <cfRule type="colorScale" priority="97581">
      <colorScale>
        <cfvo type="min"/>
        <cfvo type="max"/>
        <color rgb="FFFCFCFF"/>
        <color rgb="FF63BE7B"/>
      </colorScale>
    </cfRule>
  </conditionalFormatting>
  <conditionalFormatting sqref="O3:O4 O6:O9">
    <cfRule type="colorScale" priority="97583">
      <colorScale>
        <cfvo type="min"/>
        <cfvo type="percentile" val="50"/>
        <cfvo type="max"/>
        <color rgb="FF63BE7B"/>
        <color rgb="FFFCFCFF"/>
        <color rgb="FFF8696B"/>
      </colorScale>
    </cfRule>
  </conditionalFormatting>
  <conditionalFormatting sqref="P3:P4 P6:P9">
    <cfRule type="colorScale" priority="97585">
      <colorScale>
        <cfvo type="min"/>
        <cfvo type="percentile" val="50"/>
        <cfvo type="max"/>
        <color rgb="FF63BE7B"/>
        <color rgb="FFFCFCFF"/>
        <color rgb="FFF8696B"/>
      </colorScale>
    </cfRule>
  </conditionalFormatting>
  <conditionalFormatting sqref="Q3:Q4 Q6:Q9">
    <cfRule type="colorScale" priority="97587">
      <colorScale>
        <cfvo type="min"/>
        <cfvo type="percentile" val="50"/>
        <cfvo type="max"/>
        <color rgb="FFF8696B"/>
        <color rgb="FFFCFCFF"/>
        <color rgb="FF63BE7B"/>
      </colorScale>
    </cfRule>
  </conditionalFormatting>
  <conditionalFormatting sqref="R3:R4 R6:R9">
    <cfRule type="colorScale" priority="97589">
      <colorScale>
        <cfvo type="min"/>
        <cfvo type="max"/>
        <color rgb="FFFCFCFF"/>
        <color rgb="FF63BE7B"/>
      </colorScale>
    </cfRule>
  </conditionalFormatting>
  <conditionalFormatting sqref="S3:S4 S6:S9">
    <cfRule type="colorScale" priority="97591">
      <colorScale>
        <cfvo type="min"/>
        <cfvo type="percentile" val="50"/>
        <cfvo type="max"/>
        <color rgb="FFF8696B"/>
        <color rgb="FFFCFCFF"/>
        <color rgb="FF63BE7B"/>
      </colorScale>
    </cfRule>
  </conditionalFormatting>
  <conditionalFormatting sqref="T3:T4 T6:T9">
    <cfRule type="colorScale" priority="97593">
      <colorScale>
        <cfvo type="min"/>
        <cfvo type="percentile" val="50"/>
        <cfvo type="max"/>
        <color rgb="FFF8696B"/>
        <color rgb="FFFCFCFF"/>
        <color rgb="FF63BE7B"/>
      </colorScale>
    </cfRule>
  </conditionalFormatting>
  <conditionalFormatting sqref="U3:U4 U6:U9">
    <cfRule type="colorScale" priority="97595">
      <colorScale>
        <cfvo type="min"/>
        <cfvo type="percentile" val="50"/>
        <cfvo type="max"/>
        <color rgb="FFF8696B"/>
        <color rgb="FFFCFCFF"/>
        <color rgb="FF63BE7B"/>
      </colorScale>
    </cfRule>
  </conditionalFormatting>
  <conditionalFormatting sqref="V3:V4 V6:V9">
    <cfRule type="colorScale" priority="97597">
      <colorScale>
        <cfvo type="min"/>
        <cfvo type="percentile" val="50"/>
        <cfvo type="max"/>
        <color rgb="FF63BE7B"/>
        <color rgb="FFFCFCFF"/>
        <color rgb="FFF8696B"/>
      </colorScale>
    </cfRule>
  </conditionalFormatting>
  <conditionalFormatting sqref="W3:W4 W6:W9">
    <cfRule type="colorScale" priority="97599">
      <colorScale>
        <cfvo type="min"/>
        <cfvo type="percentile" val="50"/>
        <cfvo type="max"/>
        <color rgb="FF63BE7B"/>
        <color rgb="FFFCFCFF"/>
        <color rgb="FFF8696B"/>
      </colorScale>
    </cfRule>
  </conditionalFormatting>
  <conditionalFormatting sqref="D3:D4 D6:D12">
    <cfRule type="colorScale" priority="97605">
      <colorScale>
        <cfvo type="min"/>
        <cfvo type="percentile" val="50"/>
        <cfvo type="max"/>
        <color rgb="FFF8696B"/>
        <color rgb="FFFCFCFF"/>
        <color rgb="FF63BE7B"/>
      </colorScale>
    </cfRule>
  </conditionalFormatting>
  <conditionalFormatting sqref="G3:G4 G6:G12">
    <cfRule type="colorScale" priority="97607">
      <colorScale>
        <cfvo type="min"/>
        <cfvo type="max"/>
        <color rgb="FFFCFCFF"/>
        <color rgb="FF63BE7B"/>
      </colorScale>
    </cfRule>
  </conditionalFormatting>
  <conditionalFormatting sqref="J3:J4 J6:J12">
    <cfRule type="colorScale" priority="97609">
      <colorScale>
        <cfvo type="min"/>
        <cfvo type="max"/>
        <color rgb="FFFCFCFF"/>
        <color rgb="FF63BE7B"/>
      </colorScale>
    </cfRule>
  </conditionalFormatting>
  <conditionalFormatting sqref="M3:M4 M6:M12">
    <cfRule type="colorScale" priority="97611">
      <colorScale>
        <cfvo type="min"/>
        <cfvo type="max"/>
        <color rgb="FFFCFCFF"/>
        <color rgb="FF63BE7B"/>
      </colorScale>
    </cfRule>
  </conditionalFormatting>
  <conditionalFormatting sqref="S14">
    <cfRule type="colorScale" priority="706">
      <colorScale>
        <cfvo type="min"/>
        <cfvo type="percentile" val="50"/>
        <cfvo type="max"/>
        <color rgb="FFF8696B"/>
        <color rgb="FFFCFCFF"/>
        <color rgb="FF63BE7B"/>
      </colorScale>
    </cfRule>
  </conditionalFormatting>
  <conditionalFormatting sqref="D14">
    <cfRule type="colorScale" priority="707">
      <colorScale>
        <cfvo type="min"/>
        <cfvo type="percentile" val="50"/>
        <cfvo type="max"/>
        <color rgb="FFF8696B"/>
        <color rgb="FFFCFCFF"/>
        <color rgb="FF63BE7B"/>
      </colorScale>
    </cfRule>
  </conditionalFormatting>
  <conditionalFormatting sqref="E14:N14">
    <cfRule type="colorScale" priority="708">
      <colorScale>
        <cfvo type="min"/>
        <cfvo type="max"/>
        <color rgb="FFFCFCFF"/>
        <color rgb="FF63BE7B"/>
      </colorScale>
    </cfRule>
  </conditionalFormatting>
  <conditionalFormatting sqref="O14">
    <cfRule type="colorScale" priority="709">
      <colorScale>
        <cfvo type="min"/>
        <cfvo type="percentile" val="50"/>
        <cfvo type="max"/>
        <color rgb="FF63BE7B"/>
        <color rgb="FFFCFCFF"/>
        <color rgb="FFF8696B"/>
      </colorScale>
    </cfRule>
  </conditionalFormatting>
  <conditionalFormatting sqref="P14">
    <cfRule type="colorScale" priority="710">
      <colorScale>
        <cfvo type="min"/>
        <cfvo type="percentile" val="50"/>
        <cfvo type="max"/>
        <color rgb="FF63BE7B"/>
        <color rgb="FFFCFCFF"/>
        <color rgb="FFF8696B"/>
      </colorScale>
    </cfRule>
  </conditionalFormatting>
  <conditionalFormatting sqref="Q14">
    <cfRule type="colorScale" priority="711">
      <colorScale>
        <cfvo type="min"/>
        <cfvo type="percentile" val="50"/>
        <cfvo type="max"/>
        <color rgb="FFF8696B"/>
        <color rgb="FFFCFCFF"/>
        <color rgb="FF63BE7B"/>
      </colorScale>
    </cfRule>
  </conditionalFormatting>
  <conditionalFormatting sqref="R14">
    <cfRule type="colorScale" priority="712">
      <colorScale>
        <cfvo type="min"/>
        <cfvo type="percentile" val="50"/>
        <cfvo type="max"/>
        <color rgb="FFF8696B"/>
        <color rgb="FFFCFCFF"/>
        <color rgb="FF63BE7B"/>
      </colorScale>
    </cfRule>
    <cfRule type="colorScale" priority="713">
      <colorScale>
        <cfvo type="min"/>
        <cfvo type="max"/>
        <color rgb="FFFCFCFF"/>
        <color rgb="FF63BE7B"/>
      </colorScale>
    </cfRule>
  </conditionalFormatting>
  <conditionalFormatting sqref="S14">
    <cfRule type="colorScale" priority="714">
      <colorScale>
        <cfvo type="min"/>
        <cfvo type="percentile" val="50"/>
        <cfvo type="max"/>
        <color rgb="FFF8696B"/>
        <color rgb="FFFCFCFF"/>
        <color rgb="FF63BE7B"/>
      </colorScale>
    </cfRule>
  </conditionalFormatting>
  <conditionalFormatting sqref="T14">
    <cfRule type="colorScale" priority="715">
      <colorScale>
        <cfvo type="min"/>
        <cfvo type="percentile" val="50"/>
        <cfvo type="max"/>
        <color rgb="FFF8696B"/>
        <color rgb="FFFCFCFF"/>
        <color rgb="FF63BE7B"/>
      </colorScale>
    </cfRule>
  </conditionalFormatting>
  <conditionalFormatting sqref="U14">
    <cfRule type="colorScale" priority="716">
      <colorScale>
        <cfvo type="min"/>
        <cfvo type="percentile" val="50"/>
        <cfvo type="max"/>
        <color rgb="FFF8696B"/>
        <color rgb="FFFCFCFF"/>
        <color rgb="FF63BE7B"/>
      </colorScale>
    </cfRule>
  </conditionalFormatting>
  <conditionalFormatting sqref="V14">
    <cfRule type="colorScale" priority="717">
      <colorScale>
        <cfvo type="min"/>
        <cfvo type="percentile" val="50"/>
        <cfvo type="max"/>
        <color rgb="FF63BE7B"/>
        <color rgb="FFFCFCFF"/>
        <color rgb="FFF8696B"/>
      </colorScale>
    </cfRule>
  </conditionalFormatting>
  <conditionalFormatting sqref="W14">
    <cfRule type="colorScale" priority="718">
      <colorScale>
        <cfvo type="min"/>
        <cfvo type="percentile" val="50"/>
        <cfvo type="max"/>
        <color rgb="FF63BE7B"/>
        <color rgb="FFFCFCFF"/>
        <color rgb="FFF8696B"/>
      </colorScale>
    </cfRule>
  </conditionalFormatting>
  <conditionalFormatting sqref="D14">
    <cfRule type="colorScale" priority="719">
      <colorScale>
        <cfvo type="min"/>
        <cfvo type="percentile" val="50"/>
        <cfvo type="max"/>
        <color rgb="FFF8696B"/>
        <color rgb="FFFCFCFF"/>
        <color rgb="FF63BE7B"/>
      </colorScale>
    </cfRule>
  </conditionalFormatting>
  <conditionalFormatting sqref="O14">
    <cfRule type="colorScale" priority="720">
      <colorScale>
        <cfvo type="min"/>
        <cfvo type="percentile" val="50"/>
        <cfvo type="max"/>
        <color rgb="FF63BE7B"/>
        <color rgb="FFFCFCFF"/>
        <color rgb="FFF8696B"/>
      </colorScale>
    </cfRule>
  </conditionalFormatting>
  <conditionalFormatting sqref="P14">
    <cfRule type="colorScale" priority="721">
      <colorScale>
        <cfvo type="min"/>
        <cfvo type="percentile" val="50"/>
        <cfvo type="max"/>
        <color rgb="FF63BE7B"/>
        <color rgb="FFFCFCFF"/>
        <color rgb="FFF8696B"/>
      </colorScale>
    </cfRule>
  </conditionalFormatting>
  <conditionalFormatting sqref="Q14">
    <cfRule type="colorScale" priority="722">
      <colorScale>
        <cfvo type="min"/>
        <cfvo type="percentile" val="50"/>
        <cfvo type="max"/>
        <color rgb="FFF8696B"/>
        <color rgb="FFFCFCFF"/>
        <color rgb="FF63BE7B"/>
      </colorScale>
    </cfRule>
  </conditionalFormatting>
  <conditionalFormatting sqref="R14">
    <cfRule type="colorScale" priority="723">
      <colorScale>
        <cfvo type="min"/>
        <cfvo type="max"/>
        <color rgb="FFFCFCFF"/>
        <color rgb="FF63BE7B"/>
      </colorScale>
    </cfRule>
    <cfRule type="colorScale" priority="724">
      <colorScale>
        <cfvo type="min"/>
        <cfvo type="percentile" val="50"/>
        <cfvo type="max"/>
        <color rgb="FFF8696B"/>
        <color rgb="FFFCFCFF"/>
        <color rgb="FF63BE7B"/>
      </colorScale>
    </cfRule>
  </conditionalFormatting>
  <conditionalFormatting sqref="S14">
    <cfRule type="colorScale" priority="725">
      <colorScale>
        <cfvo type="min"/>
        <cfvo type="percentile" val="50"/>
        <cfvo type="max"/>
        <color rgb="FFF8696B"/>
        <color rgb="FFFCFCFF"/>
        <color rgb="FF63BE7B"/>
      </colorScale>
    </cfRule>
  </conditionalFormatting>
  <conditionalFormatting sqref="T14">
    <cfRule type="colorScale" priority="726">
      <colorScale>
        <cfvo type="min"/>
        <cfvo type="percentile" val="50"/>
        <cfvo type="max"/>
        <color rgb="FFF8696B"/>
        <color rgb="FFFCFCFF"/>
        <color rgb="FF63BE7B"/>
      </colorScale>
    </cfRule>
  </conditionalFormatting>
  <conditionalFormatting sqref="U14">
    <cfRule type="colorScale" priority="727">
      <colorScale>
        <cfvo type="min"/>
        <cfvo type="percentile" val="50"/>
        <cfvo type="max"/>
        <color rgb="FFF8696B"/>
        <color rgb="FFFCFCFF"/>
        <color rgb="FF63BE7B"/>
      </colorScale>
    </cfRule>
  </conditionalFormatting>
  <conditionalFormatting sqref="V14">
    <cfRule type="colorScale" priority="728">
      <colorScale>
        <cfvo type="min"/>
        <cfvo type="percentile" val="50"/>
        <cfvo type="max"/>
        <color rgb="FF63BE7B"/>
        <color rgb="FFFCFCFF"/>
        <color rgb="FFF8696B"/>
      </colorScale>
    </cfRule>
  </conditionalFormatting>
  <conditionalFormatting sqref="E14:N14">
    <cfRule type="colorScale" priority="729">
      <colorScale>
        <cfvo type="min"/>
        <cfvo type="max"/>
        <color rgb="FFFCFCFF"/>
        <color rgb="FF63BE7B"/>
      </colorScale>
    </cfRule>
  </conditionalFormatting>
  <conditionalFormatting sqref="W14">
    <cfRule type="colorScale" priority="730">
      <colorScale>
        <cfvo type="min"/>
        <cfvo type="percentile" val="50"/>
        <cfvo type="max"/>
        <color rgb="FF63BE7B"/>
        <color rgb="FFFCFCFF"/>
        <color rgb="FFF8696B"/>
      </colorScale>
    </cfRule>
  </conditionalFormatting>
  <conditionalFormatting sqref="D14">
    <cfRule type="colorScale" priority="694">
      <colorScale>
        <cfvo type="min"/>
        <cfvo type="percentile" val="50"/>
        <cfvo type="max"/>
        <color rgb="FFF8696B"/>
        <color rgb="FFFCFCFF"/>
        <color rgb="FF63BE7B"/>
      </colorScale>
    </cfRule>
  </conditionalFormatting>
  <conditionalFormatting sqref="E14">
    <cfRule type="colorScale" priority="695">
      <colorScale>
        <cfvo type="min"/>
        <cfvo type="max"/>
        <color rgb="FFFCFCFF"/>
        <color rgb="FF63BE7B"/>
      </colorScale>
    </cfRule>
  </conditionalFormatting>
  <conditionalFormatting sqref="O14">
    <cfRule type="colorScale" priority="696">
      <colorScale>
        <cfvo type="min"/>
        <cfvo type="percentile" val="50"/>
        <cfvo type="max"/>
        <color rgb="FF63BE7B"/>
        <color rgb="FFFCFCFF"/>
        <color rgb="FFF8696B"/>
      </colorScale>
    </cfRule>
  </conditionalFormatting>
  <conditionalFormatting sqref="P14">
    <cfRule type="colorScale" priority="697">
      <colorScale>
        <cfvo type="min"/>
        <cfvo type="percentile" val="50"/>
        <cfvo type="max"/>
        <color rgb="FF63BE7B"/>
        <color rgb="FFFCFCFF"/>
        <color rgb="FFF8696B"/>
      </colorScale>
    </cfRule>
  </conditionalFormatting>
  <conditionalFormatting sqref="Q14">
    <cfRule type="colorScale" priority="698">
      <colorScale>
        <cfvo type="min"/>
        <cfvo type="percentile" val="50"/>
        <cfvo type="max"/>
        <color rgb="FFF8696B"/>
        <color rgb="FFFCFCFF"/>
        <color rgb="FF63BE7B"/>
      </colorScale>
    </cfRule>
  </conditionalFormatting>
  <conditionalFormatting sqref="R14">
    <cfRule type="colorScale" priority="699">
      <colorScale>
        <cfvo type="min"/>
        <cfvo type="max"/>
        <color rgb="FFFCFCFF"/>
        <color rgb="FF63BE7B"/>
      </colorScale>
    </cfRule>
  </conditionalFormatting>
  <conditionalFormatting sqref="S14">
    <cfRule type="colorScale" priority="700">
      <colorScale>
        <cfvo type="min"/>
        <cfvo type="max"/>
        <color rgb="FFFCFCFF"/>
        <color rgb="FF63BE7B"/>
      </colorScale>
    </cfRule>
    <cfRule type="colorScale" priority="701">
      <colorScale>
        <cfvo type="min"/>
        <cfvo type="percentile" val="50"/>
        <cfvo type="max"/>
        <color rgb="FFF8696B"/>
        <color rgb="FFFCFCFF"/>
        <color rgb="FF63BE7B"/>
      </colorScale>
    </cfRule>
  </conditionalFormatting>
  <conditionalFormatting sqref="T14">
    <cfRule type="colorScale" priority="702">
      <colorScale>
        <cfvo type="min"/>
        <cfvo type="max"/>
        <color rgb="FFFCFCFF"/>
        <color rgb="FF63BE7B"/>
      </colorScale>
    </cfRule>
  </conditionalFormatting>
  <conditionalFormatting sqref="U14">
    <cfRule type="colorScale" priority="703">
      <colorScale>
        <cfvo type="min"/>
        <cfvo type="percentile" val="50"/>
        <cfvo type="max"/>
        <color rgb="FFF8696B"/>
        <color rgb="FFFCFCFF"/>
        <color rgb="FF63BE7B"/>
      </colorScale>
    </cfRule>
  </conditionalFormatting>
  <conditionalFormatting sqref="V14">
    <cfRule type="colorScale" priority="704">
      <colorScale>
        <cfvo type="min"/>
        <cfvo type="percentile" val="50"/>
        <cfvo type="max"/>
        <color rgb="FF63BE7B"/>
        <color rgb="FFFCFCFF"/>
        <color rgb="FFF8696B"/>
      </colorScale>
    </cfRule>
  </conditionalFormatting>
  <conditionalFormatting sqref="W14">
    <cfRule type="colorScale" priority="705">
      <colorScale>
        <cfvo type="min"/>
        <cfvo type="percentile" val="50"/>
        <cfvo type="max"/>
        <color rgb="FF63BE7B"/>
        <color rgb="FFFCFCFF"/>
        <color rgb="FFF8696B"/>
      </colorScale>
    </cfRule>
  </conditionalFormatting>
  <conditionalFormatting sqref="D14">
    <cfRule type="colorScale" priority="643">
      <colorScale>
        <cfvo type="min"/>
        <cfvo type="percentile" val="50"/>
        <cfvo type="max"/>
        <color rgb="FFF8696B"/>
        <color rgb="FFFCFCFF"/>
        <color rgb="FF63BE7B"/>
      </colorScale>
    </cfRule>
    <cfRule type="colorScale" priority="661">
      <colorScale>
        <cfvo type="min"/>
        <cfvo type="percentile" val="50"/>
        <cfvo type="max"/>
        <color rgb="FFF8696B"/>
        <color rgb="FFFCFCFF"/>
        <color rgb="FF63BE7B"/>
      </colorScale>
    </cfRule>
    <cfRule type="colorScale" priority="671">
      <colorScale>
        <cfvo type="min"/>
        <cfvo type="percentile" val="50"/>
        <cfvo type="max"/>
        <color rgb="FFF8696B"/>
        <color rgb="FFFCFCFF"/>
        <color rgb="FF63BE7B"/>
      </colorScale>
    </cfRule>
  </conditionalFormatting>
  <conditionalFormatting sqref="E14">
    <cfRule type="colorScale" priority="663">
      <colorScale>
        <cfvo type="min"/>
        <cfvo type="max"/>
        <color rgb="FFFCFCFF"/>
        <color rgb="FF63BE7B"/>
      </colorScale>
    </cfRule>
    <cfRule type="colorScale" priority="664">
      <colorScale>
        <cfvo type="min"/>
        <cfvo type="max"/>
        <color rgb="FFFCFCFF"/>
        <color rgb="FF63BE7B"/>
      </colorScale>
    </cfRule>
    <cfRule type="colorScale" priority="672">
      <colorScale>
        <cfvo type="min"/>
        <cfvo type="max"/>
        <color rgb="FFFCFCFF"/>
        <color rgb="FF63BE7B"/>
      </colorScale>
    </cfRule>
    <cfRule type="colorScale" priority="691">
      <colorScale>
        <cfvo type="min"/>
        <cfvo type="percentile" val="50"/>
        <cfvo type="max"/>
        <color rgb="FFF8696B"/>
        <color rgb="FFFCFCFF"/>
        <color rgb="FF63BE7B"/>
      </colorScale>
    </cfRule>
    <cfRule type="colorScale" priority="692">
      <colorScale>
        <cfvo type="min"/>
        <cfvo type="max"/>
        <color rgb="FFFCFCFF"/>
        <color rgb="FF63BE7B"/>
      </colorScale>
    </cfRule>
    <cfRule type="colorScale" priority="693">
      <colorScale>
        <cfvo type="min"/>
        <cfvo type="percentile" val="50"/>
        <cfvo type="max"/>
        <color rgb="FFF8696B"/>
        <color rgb="FFFCFCFF"/>
        <color rgb="FF63BE7B"/>
      </colorScale>
    </cfRule>
  </conditionalFormatting>
  <conditionalFormatting sqref="O14">
    <cfRule type="colorScale" priority="660">
      <colorScale>
        <cfvo type="min"/>
        <cfvo type="percentile" val="50"/>
        <cfvo type="max"/>
        <color rgb="FF63BE7B"/>
        <color rgb="FFFCFCFF"/>
        <color rgb="FFF8696B"/>
      </colorScale>
    </cfRule>
    <cfRule type="colorScale" priority="662">
      <colorScale>
        <cfvo type="min"/>
        <cfvo type="percentile" val="50"/>
        <cfvo type="max"/>
        <color rgb="FF63BE7B"/>
        <color rgb="FFFCFCFF"/>
        <color rgb="FFF8696B"/>
      </colorScale>
    </cfRule>
    <cfRule type="colorScale" priority="665">
      <colorScale>
        <cfvo type="min"/>
        <cfvo type="percentile" val="50"/>
        <cfvo type="max"/>
        <color rgb="FF63BE7B"/>
        <color rgb="FFFCFCFF"/>
        <color rgb="FFF8696B"/>
      </colorScale>
    </cfRule>
    <cfRule type="colorScale" priority="666">
      <colorScale>
        <cfvo type="min"/>
        <cfvo type="percentile" val="50"/>
        <cfvo type="max"/>
        <color rgb="FF63BE7B"/>
        <color rgb="FFFCFCFF"/>
        <color rgb="FFF8696B"/>
      </colorScale>
    </cfRule>
    <cfRule type="colorScale" priority="673">
      <colorScale>
        <cfvo type="min"/>
        <cfvo type="percentile" val="50"/>
        <cfvo type="max"/>
        <color rgb="FF63BE7B"/>
        <color rgb="FFFCFCFF"/>
        <color rgb="FFF8696B"/>
      </colorScale>
    </cfRule>
  </conditionalFormatting>
  <conditionalFormatting sqref="P14">
    <cfRule type="colorScale" priority="659">
      <colorScale>
        <cfvo type="min"/>
        <cfvo type="percentile" val="50"/>
        <cfvo type="max"/>
        <color rgb="FF63BE7B"/>
        <color rgb="FFFCFCFF"/>
        <color rgb="FFF8696B"/>
      </colorScale>
    </cfRule>
    <cfRule type="colorScale" priority="674">
      <colorScale>
        <cfvo type="min"/>
        <cfvo type="percentile" val="50"/>
        <cfvo type="max"/>
        <color rgb="FF63BE7B"/>
        <color rgb="FFFCFCFF"/>
        <color rgb="FFF8696B"/>
      </colorScale>
    </cfRule>
    <cfRule type="colorScale" priority="675">
      <colorScale>
        <cfvo type="min"/>
        <cfvo type="percentile" val="50"/>
        <cfvo type="max"/>
        <color rgb="FF63BE7B"/>
        <color rgb="FFFCFCFF"/>
        <color rgb="FFF8696B"/>
      </colorScale>
    </cfRule>
    <cfRule type="colorScale" priority="676">
      <colorScale>
        <cfvo type="min"/>
        <cfvo type="max"/>
        <color rgb="FFFCFCFF"/>
        <color rgb="FFF8696B"/>
      </colorScale>
    </cfRule>
  </conditionalFormatting>
  <conditionalFormatting sqref="Q14">
    <cfRule type="colorScale" priority="648">
      <colorScale>
        <cfvo type="min"/>
        <cfvo type="percentile" val="50"/>
        <cfvo type="max"/>
        <color rgb="FFF8696B"/>
        <color rgb="FFFCFCFF"/>
        <color rgb="FF63BE7B"/>
      </colorScale>
    </cfRule>
    <cfRule type="colorScale" priority="654">
      <colorScale>
        <cfvo type="min"/>
        <cfvo type="max"/>
        <color rgb="FFFCFCFF"/>
        <color rgb="FF63BE7B"/>
      </colorScale>
    </cfRule>
    <cfRule type="colorScale" priority="667">
      <colorScale>
        <cfvo type="min"/>
        <cfvo type="max"/>
        <color rgb="FFFFEF9C"/>
        <color rgb="FF63BE7B"/>
      </colorScale>
    </cfRule>
    <cfRule type="colorScale" priority="668">
      <colorScale>
        <cfvo type="min"/>
        <cfvo type="max"/>
        <color rgb="FFFFEF9C"/>
        <color rgb="FF63BE7B"/>
      </colorScale>
    </cfRule>
    <cfRule type="colorScale" priority="677">
      <colorScale>
        <cfvo type="min"/>
        <cfvo type="percentile" val="50"/>
        <cfvo type="max"/>
        <color rgb="FFF8696B"/>
        <color rgb="FFFCFCFF"/>
        <color rgb="FF63BE7B"/>
      </colorScale>
    </cfRule>
    <cfRule type="colorScale" priority="678">
      <colorScale>
        <cfvo type="min"/>
        <cfvo type="max"/>
        <color rgb="FFFFEF9C"/>
        <color rgb="FF63BE7B"/>
      </colorScale>
    </cfRule>
    <cfRule type="colorScale" priority="679">
      <colorScale>
        <cfvo type="min"/>
        <cfvo type="max"/>
        <color rgb="FFFCFCFF"/>
        <color rgb="FF63BE7B"/>
      </colorScale>
    </cfRule>
    <cfRule type="colorScale" priority="680">
      <colorScale>
        <cfvo type="min"/>
        <cfvo type="max"/>
        <color rgb="FFFCFCFF"/>
        <color rgb="FF63BE7B"/>
      </colorScale>
    </cfRule>
    <cfRule type="colorScale" priority="681">
      <colorScale>
        <cfvo type="min"/>
        <cfvo type="percentile" val="50"/>
        <cfvo type="max"/>
        <color rgb="FFF8696B"/>
        <color rgb="FFFCFCFF"/>
        <color rgb="FF63BE7B"/>
      </colorScale>
    </cfRule>
  </conditionalFormatting>
  <conditionalFormatting sqref="R14">
    <cfRule type="colorScale" priority="653">
      <colorScale>
        <cfvo type="min"/>
        <cfvo type="max"/>
        <color rgb="FFFCFCFF"/>
        <color rgb="FF63BE7B"/>
      </colorScale>
    </cfRule>
    <cfRule type="colorScale" priority="658">
      <colorScale>
        <cfvo type="min"/>
        <cfvo type="percentile" val="50"/>
        <cfvo type="max"/>
        <color rgb="FFF8696B"/>
        <color rgb="FFFCFCFF"/>
        <color rgb="FF63BE7B"/>
      </colorScale>
    </cfRule>
  </conditionalFormatting>
  <conditionalFormatting sqref="S14">
    <cfRule type="colorScale" priority="652">
      <colorScale>
        <cfvo type="min"/>
        <cfvo type="max"/>
        <color rgb="FFFCFCFF"/>
        <color rgb="FF63BE7B"/>
      </colorScale>
    </cfRule>
    <cfRule type="colorScale" priority="657">
      <colorScale>
        <cfvo type="min"/>
        <cfvo type="percentile" val="50"/>
        <cfvo type="max"/>
        <color rgb="FFF8696B"/>
        <color rgb="FFFCFCFF"/>
        <color rgb="FF63BE7B"/>
      </colorScale>
    </cfRule>
  </conditionalFormatting>
  <conditionalFormatting sqref="T14">
    <cfRule type="colorScale" priority="651">
      <colorScale>
        <cfvo type="min"/>
        <cfvo type="max"/>
        <color rgb="FFFCFCFF"/>
        <color rgb="FF63BE7B"/>
      </colorScale>
    </cfRule>
    <cfRule type="colorScale" priority="656">
      <colorScale>
        <cfvo type="min"/>
        <cfvo type="percentile" val="50"/>
        <cfvo type="max"/>
        <color rgb="FFF8696B"/>
        <color rgb="FFFCFCFF"/>
        <color rgb="FF63BE7B"/>
      </colorScale>
    </cfRule>
    <cfRule type="colorScale" priority="669">
      <colorScale>
        <cfvo type="min"/>
        <cfvo type="max"/>
        <color rgb="FFFFEF9C"/>
        <color rgb="FF63BE7B"/>
      </colorScale>
    </cfRule>
    <cfRule type="colorScale" priority="670">
      <colorScale>
        <cfvo type="min"/>
        <cfvo type="max"/>
        <color rgb="FFFFEF9C"/>
        <color rgb="FF63BE7B"/>
      </colorScale>
    </cfRule>
    <cfRule type="colorScale" priority="682">
      <colorScale>
        <cfvo type="min"/>
        <cfvo type="percentile" val="50"/>
        <cfvo type="max"/>
        <color rgb="FFF8696B"/>
        <color rgb="FFFCFCFF"/>
        <color rgb="FF63BE7B"/>
      </colorScale>
    </cfRule>
    <cfRule type="colorScale" priority="683">
      <colorScale>
        <cfvo type="min"/>
        <cfvo type="max"/>
        <color rgb="FFFCFCFF"/>
        <color rgb="FF63BE7B"/>
      </colorScale>
    </cfRule>
    <cfRule type="colorScale" priority="684">
      <colorScale>
        <cfvo type="min"/>
        <cfvo type="max"/>
        <color rgb="FFFCFCFF"/>
        <color rgb="FF63BE7B"/>
      </colorScale>
    </cfRule>
    <cfRule type="colorScale" priority="685">
      <colorScale>
        <cfvo type="min"/>
        <cfvo type="max"/>
        <color rgb="FFFCFCFF"/>
        <color rgb="FF63BE7B"/>
      </colorScale>
    </cfRule>
  </conditionalFormatting>
  <conditionalFormatting sqref="U14">
    <cfRule type="colorScale" priority="650">
      <colorScale>
        <cfvo type="min"/>
        <cfvo type="max"/>
        <color rgb="FFFCFCFF"/>
        <color rgb="FF63BE7B"/>
      </colorScale>
    </cfRule>
    <cfRule type="colorScale" priority="655">
      <colorScale>
        <cfvo type="min"/>
        <cfvo type="percentile" val="50"/>
        <cfvo type="max"/>
        <color rgb="FFF8696B"/>
        <color rgb="FFFCFCFF"/>
        <color rgb="FF63BE7B"/>
      </colorScale>
    </cfRule>
    <cfRule type="colorScale" priority="686">
      <colorScale>
        <cfvo type="min"/>
        <cfvo type="percentile" val="50"/>
        <cfvo type="max"/>
        <color rgb="FFF8696B"/>
        <color rgb="FFFCFCFF"/>
        <color rgb="FF63BE7B"/>
      </colorScale>
    </cfRule>
    <cfRule type="colorScale" priority="687">
      <colorScale>
        <cfvo type="min"/>
        <cfvo type="max"/>
        <color rgb="FFFCFCFF"/>
        <color rgb="FF63BE7B"/>
      </colorScale>
    </cfRule>
  </conditionalFormatting>
  <conditionalFormatting sqref="V14">
    <cfRule type="colorScale" priority="644">
      <colorScale>
        <cfvo type="min"/>
        <cfvo type="percentile" val="50"/>
        <cfvo type="max"/>
        <color rgb="FF63BE7B"/>
        <color rgb="FFFCFCFF"/>
        <color rgb="FFF8696B"/>
      </colorScale>
    </cfRule>
    <cfRule type="colorScale" priority="645">
      <colorScale>
        <cfvo type="min"/>
        <cfvo type="percentile" val="50"/>
        <cfvo type="max"/>
        <color rgb="FF63BE7B"/>
        <color rgb="FFFCFCFF"/>
        <color rgb="FFF8696B"/>
      </colorScale>
    </cfRule>
    <cfRule type="colorScale" priority="646">
      <colorScale>
        <cfvo type="min"/>
        <cfvo type="max"/>
        <color rgb="FF63BE7B"/>
        <color rgb="FFFCFCFF"/>
      </colorScale>
    </cfRule>
    <cfRule type="colorScale" priority="647">
      <colorScale>
        <cfvo type="min"/>
        <cfvo type="percentile" val="50"/>
        <cfvo type="max"/>
        <color rgb="FF63BE7B"/>
        <color rgb="FFFCFCFF"/>
        <color rgb="FFF8696B"/>
      </colorScale>
    </cfRule>
  </conditionalFormatting>
  <conditionalFormatting sqref="W14">
    <cfRule type="colorScale" priority="649">
      <colorScale>
        <cfvo type="min"/>
        <cfvo type="percentile" val="50"/>
        <cfvo type="max"/>
        <color rgb="FF63BE7B"/>
        <color rgb="FFFCFCFF"/>
        <color rgb="FFF8696B"/>
      </colorScale>
    </cfRule>
    <cfRule type="colorScale" priority="688">
      <colorScale>
        <cfvo type="min"/>
        <cfvo type="percentile" val="50"/>
        <cfvo type="max"/>
        <color rgb="FF63BE7B"/>
        <color rgb="FFFCFCFF"/>
        <color rgb="FFF8696B"/>
      </colorScale>
    </cfRule>
    <cfRule type="colorScale" priority="689">
      <colorScale>
        <cfvo type="min"/>
        <cfvo type="max"/>
        <color rgb="FF63BE7B"/>
        <color rgb="FFFCFCFF"/>
      </colorScale>
    </cfRule>
    <cfRule type="colorScale" priority="690">
      <colorScale>
        <cfvo type="min"/>
        <cfvo type="percentile" val="50"/>
        <cfvo type="max"/>
        <color rgb="FF63BE7B"/>
        <color rgb="FFFCFCFF"/>
        <color rgb="FFF8696B"/>
      </colorScale>
    </cfRule>
  </conditionalFormatting>
  <conditionalFormatting sqref="D14">
    <cfRule type="colorScale" priority="642">
      <colorScale>
        <cfvo type="min"/>
        <cfvo type="percentile" val="50"/>
        <cfvo type="max"/>
        <color rgb="FFF8696B"/>
        <color rgb="FFFCFCFF"/>
        <color rgb="FF63BE7B"/>
      </colorScale>
    </cfRule>
  </conditionalFormatting>
  <conditionalFormatting sqref="E14">
    <cfRule type="colorScale" priority="641">
      <colorScale>
        <cfvo type="min"/>
        <cfvo type="max"/>
        <color rgb="FFFCFCFF"/>
        <color rgb="FF63BE7B"/>
      </colorScale>
    </cfRule>
  </conditionalFormatting>
  <conditionalFormatting sqref="O14">
    <cfRule type="colorScale" priority="640">
      <colorScale>
        <cfvo type="min"/>
        <cfvo type="percentile" val="50"/>
        <cfvo type="max"/>
        <color rgb="FF63BE7B"/>
        <color rgb="FFFCFCFF"/>
        <color rgb="FFF8696B"/>
      </colorScale>
    </cfRule>
  </conditionalFormatting>
  <conditionalFormatting sqref="P14">
    <cfRule type="colorScale" priority="639">
      <colorScale>
        <cfvo type="min"/>
        <cfvo type="percentile" val="50"/>
        <cfvo type="max"/>
        <color rgb="FF63BE7B"/>
        <color rgb="FFFCFCFF"/>
        <color rgb="FFF8696B"/>
      </colorScale>
    </cfRule>
  </conditionalFormatting>
  <conditionalFormatting sqref="Q14">
    <cfRule type="colorScale" priority="638">
      <colorScale>
        <cfvo type="min"/>
        <cfvo type="percentile" val="50"/>
        <cfvo type="max"/>
        <color rgb="FFF8696B"/>
        <color rgb="FFFCFCFF"/>
        <color rgb="FF63BE7B"/>
      </colorScale>
    </cfRule>
  </conditionalFormatting>
  <conditionalFormatting sqref="R14">
    <cfRule type="colorScale" priority="633">
      <colorScale>
        <cfvo type="min"/>
        <cfvo type="percentile" val="50"/>
        <cfvo type="max"/>
        <color rgb="FFF8696B"/>
        <color rgb="FFFCFCFF"/>
        <color rgb="FF63BE7B"/>
      </colorScale>
    </cfRule>
    <cfRule type="colorScale" priority="637">
      <colorScale>
        <cfvo type="min"/>
        <cfvo type="max"/>
        <color rgb="FFFCFCFF"/>
        <color rgb="FF63BE7B"/>
      </colorScale>
    </cfRule>
  </conditionalFormatting>
  <conditionalFormatting sqref="S14">
    <cfRule type="colorScale" priority="634">
      <colorScale>
        <cfvo type="min"/>
        <cfvo type="percentile" val="50"/>
        <cfvo type="max"/>
        <color rgb="FFF8696B"/>
        <color rgb="FFFCFCFF"/>
        <color rgb="FF63BE7B"/>
      </colorScale>
    </cfRule>
  </conditionalFormatting>
  <conditionalFormatting sqref="S14">
    <cfRule type="colorScale" priority="636">
      <colorScale>
        <cfvo type="min"/>
        <cfvo type="max"/>
        <color rgb="FFFCFCFF"/>
        <color rgb="FF63BE7B"/>
      </colorScale>
    </cfRule>
  </conditionalFormatting>
  <conditionalFormatting sqref="T14">
    <cfRule type="colorScale" priority="635">
      <colorScale>
        <cfvo type="min"/>
        <cfvo type="percentile" val="50"/>
        <cfvo type="max"/>
        <color rgb="FFF8696B"/>
        <color rgb="FFFCFCFF"/>
        <color rgb="FF63BE7B"/>
      </colorScale>
    </cfRule>
  </conditionalFormatting>
  <conditionalFormatting sqref="U14">
    <cfRule type="colorScale" priority="632">
      <colorScale>
        <cfvo type="min"/>
        <cfvo type="percentile" val="50"/>
        <cfvo type="max"/>
        <color rgb="FFF8696B"/>
        <color rgb="FFFCFCFF"/>
        <color rgb="FF63BE7B"/>
      </colorScale>
    </cfRule>
  </conditionalFormatting>
  <conditionalFormatting sqref="V14">
    <cfRule type="colorScale" priority="608">
      <colorScale>
        <cfvo type="min"/>
        <cfvo type="percentile" val="50"/>
        <cfvo type="max"/>
        <color rgb="FF63BE7B"/>
        <color rgb="FFFCFCFF"/>
        <color rgb="FFF8696B"/>
      </colorScale>
    </cfRule>
  </conditionalFormatting>
  <conditionalFormatting sqref="W14">
    <cfRule type="colorScale" priority="631">
      <colorScale>
        <cfvo type="min"/>
        <cfvo type="percentile" val="50"/>
        <cfvo type="max"/>
        <color rgb="FF63BE7B"/>
        <color rgb="FFFCFCFF"/>
        <color rgb="FFF8696B"/>
      </colorScale>
    </cfRule>
  </conditionalFormatting>
  <conditionalFormatting sqref="D14">
    <cfRule type="colorScale" priority="630">
      <colorScale>
        <cfvo type="min"/>
        <cfvo type="percentile" val="50"/>
        <cfvo type="max"/>
        <color rgb="FFF8696B"/>
        <color rgb="FFFCFCFF"/>
        <color rgb="FF63BE7B"/>
      </colorScale>
    </cfRule>
  </conditionalFormatting>
  <conditionalFormatting sqref="E14">
    <cfRule type="colorScale" priority="629">
      <colorScale>
        <cfvo type="min"/>
        <cfvo type="max"/>
        <color rgb="FFFCFCFF"/>
        <color rgb="FF63BE7B"/>
      </colorScale>
    </cfRule>
  </conditionalFormatting>
  <conditionalFormatting sqref="O14">
    <cfRule type="colorScale" priority="628">
      <colorScale>
        <cfvo type="min"/>
        <cfvo type="percentile" val="50"/>
        <cfvo type="max"/>
        <color rgb="FF63BE7B"/>
        <color rgb="FFFCFCFF"/>
        <color rgb="FFF8696B"/>
      </colorScale>
    </cfRule>
  </conditionalFormatting>
  <conditionalFormatting sqref="P14">
    <cfRule type="colorScale" priority="627">
      <colorScale>
        <cfvo type="min"/>
        <cfvo type="percentile" val="50"/>
        <cfvo type="max"/>
        <color rgb="FF63BE7B"/>
        <color rgb="FFFCFCFF"/>
        <color rgb="FFF8696B"/>
      </colorScale>
    </cfRule>
  </conditionalFormatting>
  <conditionalFormatting sqref="Q14">
    <cfRule type="colorScale" priority="626">
      <colorScale>
        <cfvo type="min"/>
        <cfvo type="percentile" val="50"/>
        <cfvo type="max"/>
        <color rgb="FFF8696B"/>
        <color rgb="FFFCFCFF"/>
        <color rgb="FF63BE7B"/>
      </colorScale>
    </cfRule>
  </conditionalFormatting>
  <conditionalFormatting sqref="R14">
    <cfRule type="colorScale" priority="622">
      <colorScale>
        <cfvo type="min"/>
        <cfvo type="percentile" val="50"/>
        <cfvo type="max"/>
        <color rgb="FFF8696B"/>
        <color rgb="FFFCFCFF"/>
        <color rgb="FF63BE7B"/>
      </colorScale>
    </cfRule>
    <cfRule type="colorScale" priority="623">
      <colorScale>
        <cfvo type="min"/>
        <cfvo type="max"/>
        <color rgb="FFFCFCFF"/>
        <color rgb="FF63BE7B"/>
      </colorScale>
    </cfRule>
  </conditionalFormatting>
  <conditionalFormatting sqref="S14">
    <cfRule type="colorScale" priority="624">
      <colorScale>
        <cfvo type="min"/>
        <cfvo type="percentile" val="50"/>
        <cfvo type="max"/>
        <color rgb="FFF8696B"/>
        <color rgb="FFFCFCFF"/>
        <color rgb="FF63BE7B"/>
      </colorScale>
    </cfRule>
    <cfRule type="colorScale" priority="625">
      <colorScale>
        <cfvo type="min"/>
        <cfvo type="max"/>
        <color rgb="FFFCFCFF"/>
        <color rgb="FF63BE7B"/>
      </colorScale>
    </cfRule>
  </conditionalFormatting>
  <conditionalFormatting sqref="T14">
    <cfRule type="colorScale" priority="621">
      <colorScale>
        <cfvo type="min"/>
        <cfvo type="percentile" val="50"/>
        <cfvo type="max"/>
        <color rgb="FFF8696B"/>
        <color rgb="FFFCFCFF"/>
        <color rgb="FF63BE7B"/>
      </colorScale>
    </cfRule>
  </conditionalFormatting>
  <conditionalFormatting sqref="U14">
    <cfRule type="colorScale" priority="620">
      <colorScale>
        <cfvo type="min"/>
        <cfvo type="percentile" val="50"/>
        <cfvo type="max"/>
        <color rgb="FFF8696B"/>
        <color rgb="FFFCFCFF"/>
        <color rgb="FF63BE7B"/>
      </colorScale>
    </cfRule>
  </conditionalFormatting>
  <conditionalFormatting sqref="W14">
    <cfRule type="colorScale" priority="619">
      <colorScale>
        <cfvo type="min"/>
        <cfvo type="percentile" val="50"/>
        <cfvo type="max"/>
        <color rgb="FF63BE7B"/>
        <color rgb="FFFCFCFF"/>
        <color rgb="FFF8696B"/>
      </colorScale>
    </cfRule>
  </conditionalFormatting>
  <conditionalFormatting sqref="D14">
    <cfRule type="colorScale" priority="618">
      <colorScale>
        <cfvo type="min"/>
        <cfvo type="percentile" val="50"/>
        <cfvo type="max"/>
        <color rgb="FFF8696B"/>
        <color rgb="FFFCFCFF"/>
        <color rgb="FF63BE7B"/>
      </colorScale>
    </cfRule>
  </conditionalFormatting>
  <conditionalFormatting sqref="E14">
    <cfRule type="colorScale" priority="617">
      <colorScale>
        <cfvo type="min"/>
        <cfvo type="max"/>
        <color rgb="FFFCFCFF"/>
        <color rgb="FF63BE7B"/>
      </colorScale>
    </cfRule>
  </conditionalFormatting>
  <conditionalFormatting sqref="O14">
    <cfRule type="colorScale" priority="616">
      <colorScale>
        <cfvo type="min"/>
        <cfvo type="percentile" val="50"/>
        <cfvo type="max"/>
        <color rgb="FF63BE7B"/>
        <color rgb="FFFCFCFF"/>
        <color rgb="FFF8696B"/>
      </colorScale>
    </cfRule>
  </conditionalFormatting>
  <conditionalFormatting sqref="P14">
    <cfRule type="colorScale" priority="615">
      <colorScale>
        <cfvo type="min"/>
        <cfvo type="percentile" val="50"/>
        <cfvo type="max"/>
        <color rgb="FF63BE7B"/>
        <color rgb="FFFCFCFF"/>
        <color rgb="FFF8696B"/>
      </colorScale>
    </cfRule>
  </conditionalFormatting>
  <conditionalFormatting sqref="Q14">
    <cfRule type="colorScale" priority="614">
      <colorScale>
        <cfvo type="min"/>
        <cfvo type="percentile" val="50"/>
        <cfvo type="max"/>
        <color rgb="FFF8696B"/>
        <color rgb="FFFCFCFF"/>
        <color rgb="FF63BE7B"/>
      </colorScale>
    </cfRule>
  </conditionalFormatting>
  <conditionalFormatting sqref="R14">
    <cfRule type="colorScale" priority="613">
      <colorScale>
        <cfvo type="min"/>
        <cfvo type="max"/>
        <color rgb="FFFCFCFF"/>
        <color rgb="FF63BE7B"/>
      </colorScale>
    </cfRule>
  </conditionalFormatting>
  <conditionalFormatting sqref="S14">
    <cfRule type="colorScale" priority="610">
      <colorScale>
        <cfvo type="min"/>
        <cfvo type="percentile" val="50"/>
        <cfvo type="max"/>
        <color rgb="FFF8696B"/>
        <color rgb="FFFCFCFF"/>
        <color rgb="FF63BE7B"/>
      </colorScale>
    </cfRule>
    <cfRule type="colorScale" priority="612">
      <colorScale>
        <cfvo type="min"/>
        <cfvo type="max"/>
        <color rgb="FFFCFCFF"/>
        <color rgb="FF63BE7B"/>
      </colorScale>
    </cfRule>
  </conditionalFormatting>
  <conditionalFormatting sqref="T14">
    <cfRule type="colorScale" priority="611">
      <colorScale>
        <cfvo type="min"/>
        <cfvo type="percentile" val="50"/>
        <cfvo type="max"/>
        <color rgb="FFF8696B"/>
        <color rgb="FFFCFCFF"/>
        <color rgb="FF63BE7B"/>
      </colorScale>
    </cfRule>
  </conditionalFormatting>
  <conditionalFormatting sqref="U14">
    <cfRule type="colorScale" priority="609">
      <colorScale>
        <cfvo type="min"/>
        <cfvo type="percentile" val="50"/>
        <cfvo type="max"/>
        <color rgb="FFF8696B"/>
        <color rgb="FFFCFCFF"/>
        <color rgb="FF63BE7B"/>
      </colorScale>
    </cfRule>
  </conditionalFormatting>
  <conditionalFormatting sqref="W14">
    <cfRule type="colorScale" priority="607">
      <colorScale>
        <cfvo type="min"/>
        <cfvo type="percentile" val="50"/>
        <cfvo type="max"/>
        <color rgb="FF63BE7B"/>
        <color rgb="FFFCFCFF"/>
        <color rgb="FFF8696B"/>
      </colorScale>
    </cfRule>
  </conditionalFormatting>
  <conditionalFormatting sqref="D14">
    <cfRule type="colorScale" priority="731">
      <colorScale>
        <cfvo type="min"/>
        <cfvo type="percentile" val="50"/>
        <cfvo type="max"/>
        <color rgb="FFF8696B"/>
        <color rgb="FFFCFCFF"/>
        <color rgb="FF63BE7B"/>
      </colorScale>
    </cfRule>
  </conditionalFormatting>
  <conditionalFormatting sqref="E14">
    <cfRule type="colorScale" priority="732">
      <colorScale>
        <cfvo type="min"/>
        <cfvo type="max"/>
        <color rgb="FFFCFCFF"/>
        <color rgb="FF63BE7B"/>
      </colorScale>
    </cfRule>
  </conditionalFormatting>
  <conditionalFormatting sqref="O14">
    <cfRule type="colorScale" priority="733">
      <colorScale>
        <cfvo type="min"/>
        <cfvo type="percentile" val="50"/>
        <cfvo type="max"/>
        <color rgb="FF63BE7B"/>
        <color rgb="FFFCFCFF"/>
        <color rgb="FFF8696B"/>
      </colorScale>
    </cfRule>
  </conditionalFormatting>
  <conditionalFormatting sqref="P14">
    <cfRule type="colorScale" priority="734">
      <colorScale>
        <cfvo type="min"/>
        <cfvo type="percentile" val="50"/>
        <cfvo type="max"/>
        <color rgb="FF63BE7B"/>
        <color rgb="FFFCFCFF"/>
        <color rgb="FFF8696B"/>
      </colorScale>
    </cfRule>
  </conditionalFormatting>
  <conditionalFormatting sqref="Q14">
    <cfRule type="colorScale" priority="735">
      <colorScale>
        <cfvo type="min"/>
        <cfvo type="percentile" val="50"/>
        <cfvo type="max"/>
        <color rgb="FFF8696B"/>
        <color rgb="FFFCFCFF"/>
        <color rgb="FF63BE7B"/>
      </colorScale>
    </cfRule>
  </conditionalFormatting>
  <conditionalFormatting sqref="R14">
    <cfRule type="colorScale" priority="736">
      <colorScale>
        <cfvo type="min"/>
        <cfvo type="max"/>
        <color rgb="FFFCFCFF"/>
        <color rgb="FF63BE7B"/>
      </colorScale>
    </cfRule>
  </conditionalFormatting>
  <conditionalFormatting sqref="S14">
    <cfRule type="colorScale" priority="737">
      <colorScale>
        <cfvo type="min"/>
        <cfvo type="max"/>
        <color rgb="FFFCFCFF"/>
        <color rgb="FF63BE7B"/>
      </colorScale>
    </cfRule>
  </conditionalFormatting>
  <conditionalFormatting sqref="T14">
    <cfRule type="colorScale" priority="738">
      <colorScale>
        <cfvo type="min"/>
        <cfvo type="max"/>
        <color rgb="FFFCFCFF"/>
        <color rgb="FF63BE7B"/>
      </colorScale>
    </cfRule>
  </conditionalFormatting>
  <conditionalFormatting sqref="U14">
    <cfRule type="colorScale" priority="739">
      <colorScale>
        <cfvo type="min"/>
        <cfvo type="max"/>
        <color rgb="FFFCFCFF"/>
        <color rgb="FF63BE7B"/>
      </colorScale>
    </cfRule>
  </conditionalFormatting>
  <conditionalFormatting sqref="V14">
    <cfRule type="colorScale" priority="740">
      <colorScale>
        <cfvo type="min"/>
        <cfvo type="percentile" val="50"/>
        <cfvo type="max"/>
        <color rgb="FF63BE7B"/>
        <color rgb="FFFCFCFF"/>
        <color rgb="FFF8696B"/>
      </colorScale>
    </cfRule>
  </conditionalFormatting>
  <conditionalFormatting sqref="D14">
    <cfRule type="colorScale" priority="606">
      <colorScale>
        <cfvo type="min"/>
        <cfvo type="percentile" val="50"/>
        <cfvo type="max"/>
        <color rgb="FFF8696B"/>
        <color rgb="FFFCFCFF"/>
        <color rgb="FF63BE7B"/>
      </colorScale>
    </cfRule>
  </conditionalFormatting>
  <conditionalFormatting sqref="O14">
    <cfRule type="colorScale" priority="599">
      <colorScale>
        <cfvo type="min"/>
        <cfvo type="percentile" val="50"/>
        <cfvo type="max"/>
        <color rgb="FF63BE7B"/>
        <color rgb="FFFCFCFF"/>
        <color rgb="FFF8696B"/>
      </colorScale>
    </cfRule>
  </conditionalFormatting>
  <conditionalFormatting sqref="P14">
    <cfRule type="colorScale" priority="598">
      <colorScale>
        <cfvo type="min"/>
        <cfvo type="percentile" val="50"/>
        <cfvo type="max"/>
        <color rgb="FF63BE7B"/>
        <color rgb="FFFCFCFF"/>
        <color rgb="FFF8696B"/>
      </colorScale>
    </cfRule>
  </conditionalFormatting>
  <conditionalFormatting sqref="Q14">
    <cfRule type="colorScale" priority="597">
      <colorScale>
        <cfvo type="min"/>
        <cfvo type="percentile" val="50"/>
        <cfvo type="max"/>
        <color rgb="FFF8696B"/>
        <color rgb="FFFCFCFF"/>
        <color rgb="FF63BE7B"/>
      </colorScale>
    </cfRule>
  </conditionalFormatting>
  <conditionalFormatting sqref="R14">
    <cfRule type="colorScale" priority="596">
      <colorScale>
        <cfvo type="min"/>
        <cfvo type="max"/>
        <color rgb="FFFCFCFF"/>
        <color rgb="FF63BE7B"/>
      </colorScale>
    </cfRule>
  </conditionalFormatting>
  <conditionalFormatting sqref="S14">
    <cfRule type="colorScale" priority="595">
      <colorScale>
        <cfvo type="min"/>
        <cfvo type="percentile" val="50"/>
        <cfvo type="max"/>
        <color rgb="FFF8696B"/>
        <color rgb="FFFCFCFF"/>
        <color rgb="FF63BE7B"/>
      </colorScale>
    </cfRule>
  </conditionalFormatting>
  <conditionalFormatting sqref="T14">
    <cfRule type="colorScale" priority="594">
      <colorScale>
        <cfvo type="min"/>
        <cfvo type="percentile" val="50"/>
        <cfvo type="max"/>
        <color rgb="FFF8696B"/>
        <color rgb="FFFCFCFF"/>
        <color rgb="FF63BE7B"/>
      </colorScale>
    </cfRule>
  </conditionalFormatting>
  <conditionalFormatting sqref="U14">
    <cfRule type="colorScale" priority="593">
      <colorScale>
        <cfvo type="min"/>
        <cfvo type="percentile" val="50"/>
        <cfvo type="max"/>
        <color rgb="FFF8696B"/>
        <color rgb="FFFCFCFF"/>
        <color rgb="FF63BE7B"/>
      </colorScale>
    </cfRule>
  </conditionalFormatting>
  <conditionalFormatting sqref="V14">
    <cfRule type="colorScale" priority="592">
      <colorScale>
        <cfvo type="min"/>
        <cfvo type="percentile" val="50"/>
        <cfvo type="max"/>
        <color rgb="FF63BE7B"/>
        <color rgb="FFFCFCFF"/>
        <color rgb="FFF8696B"/>
      </colorScale>
    </cfRule>
  </conditionalFormatting>
  <conditionalFormatting sqref="W14">
    <cfRule type="colorScale" priority="591">
      <colorScale>
        <cfvo type="min"/>
        <cfvo type="percentile" val="50"/>
        <cfvo type="max"/>
        <color rgb="FF63BE7B"/>
        <color rgb="FFFCFCFF"/>
        <color rgb="FFF8696B"/>
      </colorScale>
    </cfRule>
  </conditionalFormatting>
  <conditionalFormatting sqref="E14">
    <cfRule type="colorScale" priority="602">
      <colorScale>
        <cfvo type="min"/>
        <cfvo type="max"/>
        <color rgb="FFFCFCFF"/>
        <color rgb="FF63BE7B"/>
      </colorScale>
    </cfRule>
    <cfRule type="colorScale" priority="603">
      <colorScale>
        <cfvo type="min"/>
        <cfvo type="max"/>
        <color rgb="FFFCFCFF"/>
        <color rgb="FF63BE7B"/>
      </colorScale>
    </cfRule>
    <cfRule type="colorScale" priority="604">
      <colorScale>
        <cfvo type="min"/>
        <cfvo type="percentile" val="50"/>
        <cfvo type="max"/>
        <color rgb="FFF8696B"/>
        <color rgb="FFFFEB84"/>
        <color rgb="FF63BE7B"/>
      </colorScale>
    </cfRule>
    <cfRule type="colorScale" priority="605">
      <colorScale>
        <cfvo type="min"/>
        <cfvo type="max"/>
        <color rgb="FFFFEF9C"/>
        <color rgb="FF63BE7B"/>
      </colorScale>
    </cfRule>
  </conditionalFormatting>
  <conditionalFormatting sqref="D14">
    <cfRule type="colorScale" priority="601">
      <colorScale>
        <cfvo type="min"/>
        <cfvo type="percentile" val="50"/>
        <cfvo type="max"/>
        <color rgb="FFF8696B"/>
        <color rgb="FFFCFCFF"/>
        <color rgb="FF63BE7B"/>
      </colorScale>
    </cfRule>
  </conditionalFormatting>
  <conditionalFormatting sqref="E14">
    <cfRule type="colorScale" priority="600">
      <colorScale>
        <cfvo type="min"/>
        <cfvo type="max"/>
        <color rgb="FFFCFCFF"/>
        <color rgb="FF63BE7B"/>
      </colorScale>
    </cfRule>
  </conditionalFormatting>
  <conditionalFormatting sqref="D14">
    <cfRule type="colorScale" priority="578">
      <colorScale>
        <cfvo type="min"/>
        <cfvo type="percentile" val="50"/>
        <cfvo type="max"/>
        <color rgb="FFF8696B"/>
        <color rgb="FFFCFCFF"/>
        <color rgb="FF63BE7B"/>
      </colorScale>
    </cfRule>
  </conditionalFormatting>
  <conditionalFormatting sqref="O14">
    <cfRule type="colorScale" priority="423">
      <colorScale>
        <cfvo type="min"/>
        <cfvo type="percentile" val="50"/>
        <cfvo type="max"/>
        <color rgb="FF63BE7B"/>
        <color rgb="FFFCFCFF"/>
        <color rgb="FFF8696B"/>
      </colorScale>
    </cfRule>
    <cfRule type="colorScale" priority="590">
      <colorScale>
        <cfvo type="min"/>
        <cfvo type="max"/>
        <color rgb="FFFCFCFF"/>
        <color rgb="FF63BE7B"/>
      </colorScale>
    </cfRule>
  </conditionalFormatting>
  <conditionalFormatting sqref="P14">
    <cfRule type="colorScale" priority="422">
      <colorScale>
        <cfvo type="min"/>
        <cfvo type="percentile" val="50"/>
        <cfvo type="max"/>
        <color rgb="FF63BE7B"/>
        <color rgb="FFFCFCFF"/>
        <color rgb="FFF8696B"/>
      </colorScale>
    </cfRule>
  </conditionalFormatting>
  <conditionalFormatting sqref="Q14">
    <cfRule type="colorScale" priority="421">
      <colorScale>
        <cfvo type="min"/>
        <cfvo type="percentile" val="50"/>
        <cfvo type="max"/>
        <color rgb="FFF8696B"/>
        <color rgb="FFFCFCFF"/>
        <color rgb="FF63BE7B"/>
      </colorScale>
    </cfRule>
  </conditionalFormatting>
  <conditionalFormatting sqref="R14">
    <cfRule type="colorScale" priority="420">
      <colorScale>
        <cfvo type="min"/>
        <cfvo type="max"/>
        <color rgb="FFFCFCFF"/>
        <color rgb="FF63BE7B"/>
      </colorScale>
    </cfRule>
  </conditionalFormatting>
  <conditionalFormatting sqref="S14">
    <cfRule type="colorScale" priority="419">
      <colorScale>
        <cfvo type="min"/>
        <cfvo type="percentile" val="50"/>
        <cfvo type="max"/>
        <color rgb="FFF8696B"/>
        <color rgb="FFFCFCFF"/>
        <color rgb="FF63BE7B"/>
      </colorScale>
    </cfRule>
  </conditionalFormatting>
  <conditionalFormatting sqref="T14">
    <cfRule type="colorScale" priority="418">
      <colorScale>
        <cfvo type="min"/>
        <cfvo type="percentile" val="50"/>
        <cfvo type="max"/>
        <color rgb="FFF8696B"/>
        <color rgb="FFFCFCFF"/>
        <color rgb="FF63BE7B"/>
      </colorScale>
    </cfRule>
  </conditionalFormatting>
  <conditionalFormatting sqref="U14">
    <cfRule type="colorScale" priority="417">
      <colorScale>
        <cfvo type="min"/>
        <cfvo type="percentile" val="50"/>
        <cfvo type="max"/>
        <color rgb="FFF8696B"/>
        <color rgb="FFFCFCFF"/>
        <color rgb="FF63BE7B"/>
      </colorScale>
    </cfRule>
  </conditionalFormatting>
  <conditionalFormatting sqref="V14">
    <cfRule type="colorScale" priority="416">
      <colorScale>
        <cfvo type="min"/>
        <cfvo type="percentile" val="50"/>
        <cfvo type="max"/>
        <color rgb="FF63BE7B"/>
        <color rgb="FFFCFCFF"/>
        <color rgb="FFF8696B"/>
      </colorScale>
    </cfRule>
  </conditionalFormatting>
  <conditionalFormatting sqref="W14">
    <cfRule type="colorScale" priority="415">
      <colorScale>
        <cfvo type="min"/>
        <cfvo type="percentile" val="50"/>
        <cfvo type="max"/>
        <color rgb="FF63BE7B"/>
        <color rgb="FFFCFCFF"/>
        <color rgb="FFF8696B"/>
      </colorScale>
    </cfRule>
  </conditionalFormatting>
  <conditionalFormatting sqref="E14">
    <cfRule type="colorScale" priority="577">
      <colorScale>
        <cfvo type="min"/>
        <cfvo type="max"/>
        <color rgb="FFFCFCFF"/>
        <color rgb="FF63BE7B"/>
      </colorScale>
    </cfRule>
  </conditionalFormatting>
  <conditionalFormatting sqref="Q14:W14">
    <cfRule type="colorScale" priority="586">
      <colorScale>
        <cfvo type="min"/>
        <cfvo type="max"/>
        <color rgb="FFFFEF9C"/>
        <color rgb="FF63BE7B"/>
      </colorScale>
    </cfRule>
  </conditionalFormatting>
  <conditionalFormatting sqref="R14:S14">
    <cfRule type="colorScale" priority="579">
      <colorScale>
        <cfvo type="min"/>
        <cfvo type="max"/>
        <color rgb="FFFFEF9C"/>
        <color rgb="FF63BE7B"/>
      </colorScale>
    </cfRule>
    <cfRule type="colorScale" priority="580">
      <colorScale>
        <cfvo type="min"/>
        <cfvo type="max"/>
        <color rgb="FFFFEF9C"/>
        <color rgb="FF63BE7B"/>
      </colorScale>
    </cfRule>
    <cfRule type="colorScale" priority="581">
      <colorScale>
        <cfvo type="min"/>
        <cfvo type="percentile" val="50"/>
        <cfvo type="max"/>
        <color rgb="FFF8696B"/>
        <color rgb="FFFCFCFF"/>
        <color rgb="FF63BE7B"/>
      </colorScale>
    </cfRule>
    <cfRule type="colorScale" priority="582">
      <colorScale>
        <cfvo type="min"/>
        <cfvo type="max"/>
        <color rgb="FFFCFCFF"/>
        <color rgb="FF63BE7B"/>
      </colorScale>
    </cfRule>
    <cfRule type="colorScale" priority="583">
      <colorScale>
        <cfvo type="min"/>
        <cfvo type="max"/>
        <color rgb="FFFCFCFF"/>
        <color rgb="FF63BE7B"/>
      </colorScale>
    </cfRule>
    <cfRule type="colorScale" priority="584">
      <colorScale>
        <cfvo type="min"/>
        <cfvo type="percentile" val="50"/>
        <cfvo type="max"/>
        <color rgb="FFF8696B"/>
        <color rgb="FFFCFCFF"/>
        <color rgb="FF63BE7B"/>
      </colorScale>
    </cfRule>
    <cfRule type="colorScale" priority="585">
      <colorScale>
        <cfvo type="min"/>
        <cfvo type="max"/>
        <color rgb="FFFCFCFF"/>
        <color rgb="FF63BE7B"/>
      </colorScale>
    </cfRule>
  </conditionalFormatting>
  <conditionalFormatting sqref="U14:W14">
    <cfRule type="colorScale" priority="587">
      <colorScale>
        <cfvo type="min"/>
        <cfvo type="max"/>
        <color rgb="FFFFEF9C"/>
        <color rgb="FF63BE7B"/>
      </colorScale>
    </cfRule>
    <cfRule type="colorScale" priority="588">
      <colorScale>
        <cfvo type="min"/>
        <cfvo type="max"/>
        <color rgb="FFFFEF9C"/>
        <color rgb="FF63BE7B"/>
      </colorScale>
    </cfRule>
    <cfRule type="colorScale" priority="589">
      <colorScale>
        <cfvo type="min"/>
        <cfvo type="max"/>
        <color rgb="FFFFEF9C"/>
        <color rgb="FF63BE7B"/>
      </colorScale>
    </cfRule>
  </conditionalFormatting>
  <conditionalFormatting sqref="F14">
    <cfRule type="colorScale" priority="575">
      <colorScale>
        <cfvo type="min"/>
        <cfvo type="max"/>
        <color rgb="FFFCFCFF"/>
        <color rgb="FF63BE7B"/>
      </colorScale>
    </cfRule>
  </conditionalFormatting>
  <conditionalFormatting sqref="F14">
    <cfRule type="colorScale" priority="569">
      <colorScale>
        <cfvo type="min"/>
        <cfvo type="max"/>
        <color rgb="FFFCFCFF"/>
        <color rgb="FF63BE7B"/>
      </colorScale>
    </cfRule>
    <cfRule type="colorScale" priority="570">
      <colorScale>
        <cfvo type="min"/>
        <cfvo type="max"/>
        <color rgb="FFFCFCFF"/>
        <color rgb="FF63BE7B"/>
      </colorScale>
    </cfRule>
    <cfRule type="colorScale" priority="571">
      <colorScale>
        <cfvo type="min"/>
        <cfvo type="max"/>
        <color rgb="FFFCFCFF"/>
        <color rgb="FF63BE7B"/>
      </colorScale>
    </cfRule>
    <cfRule type="colorScale" priority="572">
      <colorScale>
        <cfvo type="min"/>
        <cfvo type="percentile" val="50"/>
        <cfvo type="max"/>
        <color rgb="FFF8696B"/>
        <color rgb="FFFCFCFF"/>
        <color rgb="FF63BE7B"/>
      </colorScale>
    </cfRule>
    <cfRule type="colorScale" priority="573">
      <colorScale>
        <cfvo type="min"/>
        <cfvo type="max"/>
        <color rgb="FFFCFCFF"/>
        <color rgb="FF63BE7B"/>
      </colorScale>
    </cfRule>
    <cfRule type="colorScale" priority="574">
      <colorScale>
        <cfvo type="min"/>
        <cfvo type="percentile" val="50"/>
        <cfvo type="max"/>
        <color rgb="FFF8696B"/>
        <color rgb="FFFCFCFF"/>
        <color rgb="FF63BE7B"/>
      </colorScale>
    </cfRule>
  </conditionalFormatting>
  <conditionalFormatting sqref="F14">
    <cfRule type="colorScale" priority="568">
      <colorScale>
        <cfvo type="min"/>
        <cfvo type="max"/>
        <color rgb="FFFCFCFF"/>
        <color rgb="FF63BE7B"/>
      </colorScale>
    </cfRule>
  </conditionalFormatting>
  <conditionalFormatting sqref="F14">
    <cfRule type="colorScale" priority="567">
      <colorScale>
        <cfvo type="min"/>
        <cfvo type="max"/>
        <color rgb="FFFCFCFF"/>
        <color rgb="FF63BE7B"/>
      </colorScale>
    </cfRule>
  </conditionalFormatting>
  <conditionalFormatting sqref="F14">
    <cfRule type="colorScale" priority="566">
      <colorScale>
        <cfvo type="min"/>
        <cfvo type="max"/>
        <color rgb="FFFCFCFF"/>
        <color rgb="FF63BE7B"/>
      </colorScale>
    </cfRule>
  </conditionalFormatting>
  <conditionalFormatting sqref="F14">
    <cfRule type="colorScale" priority="576">
      <colorScale>
        <cfvo type="min"/>
        <cfvo type="max"/>
        <color rgb="FFFCFCFF"/>
        <color rgb="FF63BE7B"/>
      </colorScale>
    </cfRule>
  </conditionalFormatting>
  <conditionalFormatting sqref="F14">
    <cfRule type="colorScale" priority="562">
      <colorScale>
        <cfvo type="min"/>
        <cfvo type="max"/>
        <color rgb="FFFCFCFF"/>
        <color rgb="FF63BE7B"/>
      </colorScale>
    </cfRule>
    <cfRule type="colorScale" priority="563">
      <colorScale>
        <cfvo type="min"/>
        <cfvo type="max"/>
        <color rgb="FFFCFCFF"/>
        <color rgb="FF63BE7B"/>
      </colorScale>
    </cfRule>
    <cfRule type="colorScale" priority="564">
      <colorScale>
        <cfvo type="min"/>
        <cfvo type="percentile" val="50"/>
        <cfvo type="max"/>
        <color rgb="FFF8696B"/>
        <color rgb="FFFFEB84"/>
        <color rgb="FF63BE7B"/>
      </colorScale>
    </cfRule>
    <cfRule type="colorScale" priority="565">
      <colorScale>
        <cfvo type="min"/>
        <cfvo type="max"/>
        <color rgb="FFFFEF9C"/>
        <color rgb="FF63BE7B"/>
      </colorScale>
    </cfRule>
  </conditionalFormatting>
  <conditionalFormatting sqref="F14">
    <cfRule type="colorScale" priority="561">
      <colorScale>
        <cfvo type="min"/>
        <cfvo type="max"/>
        <color rgb="FFFCFCFF"/>
        <color rgb="FF63BE7B"/>
      </colorScale>
    </cfRule>
  </conditionalFormatting>
  <conditionalFormatting sqref="F14">
    <cfRule type="colorScale" priority="560">
      <colorScale>
        <cfvo type="min"/>
        <cfvo type="max"/>
        <color rgb="FFFCFCFF"/>
        <color rgb="FF63BE7B"/>
      </colorScale>
    </cfRule>
  </conditionalFormatting>
  <conditionalFormatting sqref="G14">
    <cfRule type="colorScale" priority="558">
      <colorScale>
        <cfvo type="min"/>
        <cfvo type="max"/>
        <color rgb="FFFCFCFF"/>
        <color rgb="FF63BE7B"/>
      </colorScale>
    </cfRule>
  </conditionalFormatting>
  <conditionalFormatting sqref="G14">
    <cfRule type="colorScale" priority="552">
      <colorScale>
        <cfvo type="min"/>
        <cfvo type="max"/>
        <color rgb="FFFCFCFF"/>
        <color rgb="FF63BE7B"/>
      </colorScale>
    </cfRule>
    <cfRule type="colorScale" priority="553">
      <colorScale>
        <cfvo type="min"/>
        <cfvo type="max"/>
        <color rgb="FFFCFCFF"/>
        <color rgb="FF63BE7B"/>
      </colorScale>
    </cfRule>
    <cfRule type="colorScale" priority="554">
      <colorScale>
        <cfvo type="min"/>
        <cfvo type="max"/>
        <color rgb="FFFCFCFF"/>
        <color rgb="FF63BE7B"/>
      </colorScale>
    </cfRule>
    <cfRule type="colorScale" priority="555">
      <colorScale>
        <cfvo type="min"/>
        <cfvo type="percentile" val="50"/>
        <cfvo type="max"/>
        <color rgb="FFF8696B"/>
        <color rgb="FFFCFCFF"/>
        <color rgb="FF63BE7B"/>
      </colorScale>
    </cfRule>
    <cfRule type="colorScale" priority="556">
      <colorScale>
        <cfvo type="min"/>
        <cfvo type="max"/>
        <color rgb="FFFCFCFF"/>
        <color rgb="FF63BE7B"/>
      </colorScale>
    </cfRule>
    <cfRule type="colorScale" priority="557">
      <colorScale>
        <cfvo type="min"/>
        <cfvo type="percentile" val="50"/>
        <cfvo type="max"/>
        <color rgb="FFF8696B"/>
        <color rgb="FFFCFCFF"/>
        <color rgb="FF63BE7B"/>
      </colorScale>
    </cfRule>
  </conditionalFormatting>
  <conditionalFormatting sqref="G14">
    <cfRule type="colorScale" priority="551">
      <colorScale>
        <cfvo type="min"/>
        <cfvo type="max"/>
        <color rgb="FFFCFCFF"/>
        <color rgb="FF63BE7B"/>
      </colorScale>
    </cfRule>
  </conditionalFormatting>
  <conditionalFormatting sqref="G14">
    <cfRule type="colorScale" priority="550">
      <colorScale>
        <cfvo type="min"/>
        <cfvo type="max"/>
        <color rgb="FFFCFCFF"/>
        <color rgb="FF63BE7B"/>
      </colorScale>
    </cfRule>
  </conditionalFormatting>
  <conditionalFormatting sqref="G14">
    <cfRule type="colorScale" priority="549">
      <colorScale>
        <cfvo type="min"/>
        <cfvo type="max"/>
        <color rgb="FFFCFCFF"/>
        <color rgb="FF63BE7B"/>
      </colorScale>
    </cfRule>
  </conditionalFormatting>
  <conditionalFormatting sqref="G14">
    <cfRule type="colorScale" priority="559">
      <colorScale>
        <cfvo type="min"/>
        <cfvo type="max"/>
        <color rgb="FFFCFCFF"/>
        <color rgb="FF63BE7B"/>
      </colorScale>
    </cfRule>
  </conditionalFormatting>
  <conditionalFormatting sqref="G14">
    <cfRule type="colorScale" priority="545">
      <colorScale>
        <cfvo type="min"/>
        <cfvo type="max"/>
        <color rgb="FFFCFCFF"/>
        <color rgb="FF63BE7B"/>
      </colorScale>
    </cfRule>
    <cfRule type="colorScale" priority="546">
      <colorScale>
        <cfvo type="min"/>
        <cfvo type="max"/>
        <color rgb="FFFCFCFF"/>
        <color rgb="FF63BE7B"/>
      </colorScale>
    </cfRule>
    <cfRule type="colorScale" priority="547">
      <colorScale>
        <cfvo type="min"/>
        <cfvo type="percentile" val="50"/>
        <cfvo type="max"/>
        <color rgb="FFF8696B"/>
        <color rgb="FFFFEB84"/>
        <color rgb="FF63BE7B"/>
      </colorScale>
    </cfRule>
    <cfRule type="colorScale" priority="548">
      <colorScale>
        <cfvo type="min"/>
        <cfvo type="max"/>
        <color rgb="FFFFEF9C"/>
        <color rgb="FF63BE7B"/>
      </colorScale>
    </cfRule>
  </conditionalFormatting>
  <conditionalFormatting sqref="G14">
    <cfRule type="colorScale" priority="544">
      <colorScale>
        <cfvo type="min"/>
        <cfvo type="max"/>
        <color rgb="FFFCFCFF"/>
        <color rgb="FF63BE7B"/>
      </colorScale>
    </cfRule>
  </conditionalFormatting>
  <conditionalFormatting sqref="G14">
    <cfRule type="colorScale" priority="543">
      <colorScale>
        <cfvo type="min"/>
        <cfvo type="max"/>
        <color rgb="FFFCFCFF"/>
        <color rgb="FF63BE7B"/>
      </colorScale>
    </cfRule>
  </conditionalFormatting>
  <conditionalFormatting sqref="H14">
    <cfRule type="colorScale" priority="541">
      <colorScale>
        <cfvo type="min"/>
        <cfvo type="max"/>
        <color rgb="FFFCFCFF"/>
        <color rgb="FF63BE7B"/>
      </colorScale>
    </cfRule>
  </conditionalFormatting>
  <conditionalFormatting sqref="H14">
    <cfRule type="colorScale" priority="535">
      <colorScale>
        <cfvo type="min"/>
        <cfvo type="max"/>
        <color rgb="FFFCFCFF"/>
        <color rgb="FF63BE7B"/>
      </colorScale>
    </cfRule>
    <cfRule type="colorScale" priority="536">
      <colorScale>
        <cfvo type="min"/>
        <cfvo type="max"/>
        <color rgb="FFFCFCFF"/>
        <color rgb="FF63BE7B"/>
      </colorScale>
    </cfRule>
    <cfRule type="colorScale" priority="537">
      <colorScale>
        <cfvo type="min"/>
        <cfvo type="max"/>
        <color rgb="FFFCFCFF"/>
        <color rgb="FF63BE7B"/>
      </colorScale>
    </cfRule>
    <cfRule type="colorScale" priority="538">
      <colorScale>
        <cfvo type="min"/>
        <cfvo type="percentile" val="50"/>
        <cfvo type="max"/>
        <color rgb="FFF8696B"/>
        <color rgb="FFFCFCFF"/>
        <color rgb="FF63BE7B"/>
      </colorScale>
    </cfRule>
    <cfRule type="colorScale" priority="539">
      <colorScale>
        <cfvo type="min"/>
        <cfvo type="max"/>
        <color rgb="FFFCFCFF"/>
        <color rgb="FF63BE7B"/>
      </colorScale>
    </cfRule>
    <cfRule type="colorScale" priority="540">
      <colorScale>
        <cfvo type="min"/>
        <cfvo type="percentile" val="50"/>
        <cfvo type="max"/>
        <color rgb="FFF8696B"/>
        <color rgb="FFFCFCFF"/>
        <color rgb="FF63BE7B"/>
      </colorScale>
    </cfRule>
  </conditionalFormatting>
  <conditionalFormatting sqref="H14">
    <cfRule type="colorScale" priority="534">
      <colorScale>
        <cfvo type="min"/>
        <cfvo type="max"/>
        <color rgb="FFFCFCFF"/>
        <color rgb="FF63BE7B"/>
      </colorScale>
    </cfRule>
  </conditionalFormatting>
  <conditionalFormatting sqref="H14">
    <cfRule type="colorScale" priority="533">
      <colorScale>
        <cfvo type="min"/>
        <cfvo type="max"/>
        <color rgb="FFFCFCFF"/>
        <color rgb="FF63BE7B"/>
      </colorScale>
    </cfRule>
  </conditionalFormatting>
  <conditionalFormatting sqref="H14">
    <cfRule type="colorScale" priority="532">
      <colorScale>
        <cfvo type="min"/>
        <cfvo type="max"/>
        <color rgb="FFFCFCFF"/>
        <color rgb="FF63BE7B"/>
      </colorScale>
    </cfRule>
  </conditionalFormatting>
  <conditionalFormatting sqref="H14">
    <cfRule type="colorScale" priority="542">
      <colorScale>
        <cfvo type="min"/>
        <cfvo type="max"/>
        <color rgb="FFFCFCFF"/>
        <color rgb="FF63BE7B"/>
      </colorScale>
    </cfRule>
  </conditionalFormatting>
  <conditionalFormatting sqref="H14">
    <cfRule type="colorScale" priority="528">
      <colorScale>
        <cfvo type="min"/>
        <cfvo type="max"/>
        <color rgb="FFFCFCFF"/>
        <color rgb="FF63BE7B"/>
      </colorScale>
    </cfRule>
    <cfRule type="colorScale" priority="529">
      <colorScale>
        <cfvo type="min"/>
        <cfvo type="max"/>
        <color rgb="FFFCFCFF"/>
        <color rgb="FF63BE7B"/>
      </colorScale>
    </cfRule>
    <cfRule type="colorScale" priority="530">
      <colorScale>
        <cfvo type="min"/>
        <cfvo type="percentile" val="50"/>
        <cfvo type="max"/>
        <color rgb="FFF8696B"/>
        <color rgb="FFFFEB84"/>
        <color rgb="FF63BE7B"/>
      </colorScale>
    </cfRule>
    <cfRule type="colorScale" priority="531">
      <colorScale>
        <cfvo type="min"/>
        <cfvo type="max"/>
        <color rgb="FFFFEF9C"/>
        <color rgb="FF63BE7B"/>
      </colorScale>
    </cfRule>
  </conditionalFormatting>
  <conditionalFormatting sqref="H14">
    <cfRule type="colorScale" priority="527">
      <colorScale>
        <cfvo type="min"/>
        <cfvo type="max"/>
        <color rgb="FFFCFCFF"/>
        <color rgb="FF63BE7B"/>
      </colorScale>
    </cfRule>
  </conditionalFormatting>
  <conditionalFormatting sqref="H14">
    <cfRule type="colorScale" priority="526">
      <colorScale>
        <cfvo type="min"/>
        <cfvo type="max"/>
        <color rgb="FFFCFCFF"/>
        <color rgb="FF63BE7B"/>
      </colorScale>
    </cfRule>
  </conditionalFormatting>
  <conditionalFormatting sqref="I14">
    <cfRule type="colorScale" priority="524">
      <colorScale>
        <cfvo type="min"/>
        <cfvo type="max"/>
        <color rgb="FFFCFCFF"/>
        <color rgb="FF63BE7B"/>
      </colorScale>
    </cfRule>
  </conditionalFormatting>
  <conditionalFormatting sqref="I14">
    <cfRule type="colorScale" priority="518">
      <colorScale>
        <cfvo type="min"/>
        <cfvo type="max"/>
        <color rgb="FFFCFCFF"/>
        <color rgb="FF63BE7B"/>
      </colorScale>
    </cfRule>
    <cfRule type="colorScale" priority="519">
      <colorScale>
        <cfvo type="min"/>
        <cfvo type="max"/>
        <color rgb="FFFCFCFF"/>
        <color rgb="FF63BE7B"/>
      </colorScale>
    </cfRule>
    <cfRule type="colorScale" priority="520">
      <colorScale>
        <cfvo type="min"/>
        <cfvo type="max"/>
        <color rgb="FFFCFCFF"/>
        <color rgb="FF63BE7B"/>
      </colorScale>
    </cfRule>
    <cfRule type="colorScale" priority="521">
      <colorScale>
        <cfvo type="min"/>
        <cfvo type="percentile" val="50"/>
        <cfvo type="max"/>
        <color rgb="FFF8696B"/>
        <color rgb="FFFCFCFF"/>
        <color rgb="FF63BE7B"/>
      </colorScale>
    </cfRule>
    <cfRule type="colorScale" priority="522">
      <colorScale>
        <cfvo type="min"/>
        <cfvo type="max"/>
        <color rgb="FFFCFCFF"/>
        <color rgb="FF63BE7B"/>
      </colorScale>
    </cfRule>
    <cfRule type="colorScale" priority="523">
      <colorScale>
        <cfvo type="min"/>
        <cfvo type="percentile" val="50"/>
        <cfvo type="max"/>
        <color rgb="FFF8696B"/>
        <color rgb="FFFCFCFF"/>
        <color rgb="FF63BE7B"/>
      </colorScale>
    </cfRule>
  </conditionalFormatting>
  <conditionalFormatting sqref="I14">
    <cfRule type="colorScale" priority="517">
      <colorScale>
        <cfvo type="min"/>
        <cfvo type="max"/>
        <color rgb="FFFCFCFF"/>
        <color rgb="FF63BE7B"/>
      </colorScale>
    </cfRule>
  </conditionalFormatting>
  <conditionalFormatting sqref="I14">
    <cfRule type="colorScale" priority="516">
      <colorScale>
        <cfvo type="min"/>
        <cfvo type="max"/>
        <color rgb="FFFCFCFF"/>
        <color rgb="FF63BE7B"/>
      </colorScale>
    </cfRule>
  </conditionalFormatting>
  <conditionalFormatting sqref="I14">
    <cfRule type="colorScale" priority="515">
      <colorScale>
        <cfvo type="min"/>
        <cfvo type="max"/>
        <color rgb="FFFCFCFF"/>
        <color rgb="FF63BE7B"/>
      </colorScale>
    </cfRule>
  </conditionalFormatting>
  <conditionalFormatting sqref="I14">
    <cfRule type="colorScale" priority="525">
      <colorScale>
        <cfvo type="min"/>
        <cfvo type="max"/>
        <color rgb="FFFCFCFF"/>
        <color rgb="FF63BE7B"/>
      </colorScale>
    </cfRule>
  </conditionalFormatting>
  <conditionalFormatting sqref="I14">
    <cfRule type="colorScale" priority="511">
      <colorScale>
        <cfvo type="min"/>
        <cfvo type="max"/>
        <color rgb="FFFCFCFF"/>
        <color rgb="FF63BE7B"/>
      </colorScale>
    </cfRule>
    <cfRule type="colorScale" priority="512">
      <colorScale>
        <cfvo type="min"/>
        <cfvo type="max"/>
        <color rgb="FFFCFCFF"/>
        <color rgb="FF63BE7B"/>
      </colorScale>
    </cfRule>
    <cfRule type="colorScale" priority="513">
      <colorScale>
        <cfvo type="min"/>
        <cfvo type="percentile" val="50"/>
        <cfvo type="max"/>
        <color rgb="FFF8696B"/>
        <color rgb="FFFFEB84"/>
        <color rgb="FF63BE7B"/>
      </colorScale>
    </cfRule>
    <cfRule type="colorScale" priority="514">
      <colorScale>
        <cfvo type="min"/>
        <cfvo type="max"/>
        <color rgb="FFFFEF9C"/>
        <color rgb="FF63BE7B"/>
      </colorScale>
    </cfRule>
  </conditionalFormatting>
  <conditionalFormatting sqref="I14">
    <cfRule type="colorScale" priority="510">
      <colorScale>
        <cfvo type="min"/>
        <cfvo type="max"/>
        <color rgb="FFFCFCFF"/>
        <color rgb="FF63BE7B"/>
      </colorScale>
    </cfRule>
  </conditionalFormatting>
  <conditionalFormatting sqref="I14">
    <cfRule type="colorScale" priority="509">
      <colorScale>
        <cfvo type="min"/>
        <cfvo type="max"/>
        <color rgb="FFFCFCFF"/>
        <color rgb="FF63BE7B"/>
      </colorScale>
    </cfRule>
  </conditionalFormatting>
  <conditionalFormatting sqref="J14">
    <cfRule type="colorScale" priority="507">
      <colorScale>
        <cfvo type="min"/>
        <cfvo type="max"/>
        <color rgb="FFFCFCFF"/>
        <color rgb="FF63BE7B"/>
      </colorScale>
    </cfRule>
  </conditionalFormatting>
  <conditionalFormatting sqref="J14">
    <cfRule type="colorScale" priority="501">
      <colorScale>
        <cfvo type="min"/>
        <cfvo type="max"/>
        <color rgb="FFFCFCFF"/>
        <color rgb="FF63BE7B"/>
      </colorScale>
    </cfRule>
    <cfRule type="colorScale" priority="502">
      <colorScale>
        <cfvo type="min"/>
        <cfvo type="max"/>
        <color rgb="FFFCFCFF"/>
        <color rgb="FF63BE7B"/>
      </colorScale>
    </cfRule>
    <cfRule type="colorScale" priority="503">
      <colorScale>
        <cfvo type="min"/>
        <cfvo type="max"/>
        <color rgb="FFFCFCFF"/>
        <color rgb="FF63BE7B"/>
      </colorScale>
    </cfRule>
    <cfRule type="colorScale" priority="504">
      <colorScale>
        <cfvo type="min"/>
        <cfvo type="percentile" val="50"/>
        <cfvo type="max"/>
        <color rgb="FFF8696B"/>
        <color rgb="FFFCFCFF"/>
        <color rgb="FF63BE7B"/>
      </colorScale>
    </cfRule>
    <cfRule type="colorScale" priority="505">
      <colorScale>
        <cfvo type="min"/>
        <cfvo type="max"/>
        <color rgb="FFFCFCFF"/>
        <color rgb="FF63BE7B"/>
      </colorScale>
    </cfRule>
    <cfRule type="colorScale" priority="506">
      <colorScale>
        <cfvo type="min"/>
        <cfvo type="percentile" val="50"/>
        <cfvo type="max"/>
        <color rgb="FFF8696B"/>
        <color rgb="FFFCFCFF"/>
        <color rgb="FF63BE7B"/>
      </colorScale>
    </cfRule>
  </conditionalFormatting>
  <conditionalFormatting sqref="J14">
    <cfRule type="colorScale" priority="500">
      <colorScale>
        <cfvo type="min"/>
        <cfvo type="max"/>
        <color rgb="FFFCFCFF"/>
        <color rgb="FF63BE7B"/>
      </colorScale>
    </cfRule>
  </conditionalFormatting>
  <conditionalFormatting sqref="J14">
    <cfRule type="colorScale" priority="499">
      <colorScale>
        <cfvo type="min"/>
        <cfvo type="max"/>
        <color rgb="FFFCFCFF"/>
        <color rgb="FF63BE7B"/>
      </colorScale>
    </cfRule>
  </conditionalFormatting>
  <conditionalFormatting sqref="J14">
    <cfRule type="colorScale" priority="498">
      <colorScale>
        <cfvo type="min"/>
        <cfvo type="max"/>
        <color rgb="FFFCFCFF"/>
        <color rgb="FF63BE7B"/>
      </colorScale>
    </cfRule>
  </conditionalFormatting>
  <conditionalFormatting sqref="J14">
    <cfRule type="colorScale" priority="508">
      <colorScale>
        <cfvo type="min"/>
        <cfvo type="max"/>
        <color rgb="FFFCFCFF"/>
        <color rgb="FF63BE7B"/>
      </colorScale>
    </cfRule>
  </conditionalFormatting>
  <conditionalFormatting sqref="J14">
    <cfRule type="colorScale" priority="494">
      <colorScale>
        <cfvo type="min"/>
        <cfvo type="max"/>
        <color rgb="FFFCFCFF"/>
        <color rgb="FF63BE7B"/>
      </colorScale>
    </cfRule>
    <cfRule type="colorScale" priority="495">
      <colorScale>
        <cfvo type="min"/>
        <cfvo type="max"/>
        <color rgb="FFFCFCFF"/>
        <color rgb="FF63BE7B"/>
      </colorScale>
    </cfRule>
    <cfRule type="colorScale" priority="496">
      <colorScale>
        <cfvo type="min"/>
        <cfvo type="percentile" val="50"/>
        <cfvo type="max"/>
        <color rgb="FFF8696B"/>
        <color rgb="FFFFEB84"/>
        <color rgb="FF63BE7B"/>
      </colorScale>
    </cfRule>
    <cfRule type="colorScale" priority="497">
      <colorScale>
        <cfvo type="min"/>
        <cfvo type="max"/>
        <color rgb="FFFFEF9C"/>
        <color rgb="FF63BE7B"/>
      </colorScale>
    </cfRule>
  </conditionalFormatting>
  <conditionalFormatting sqref="J14">
    <cfRule type="colorScale" priority="493">
      <colorScale>
        <cfvo type="min"/>
        <cfvo type="max"/>
        <color rgb="FFFCFCFF"/>
        <color rgb="FF63BE7B"/>
      </colorScale>
    </cfRule>
  </conditionalFormatting>
  <conditionalFormatting sqref="J14">
    <cfRule type="colorScale" priority="492">
      <colorScale>
        <cfvo type="min"/>
        <cfvo type="max"/>
        <color rgb="FFFCFCFF"/>
        <color rgb="FF63BE7B"/>
      </colorScale>
    </cfRule>
  </conditionalFormatting>
  <conditionalFormatting sqref="K14">
    <cfRule type="colorScale" priority="490">
      <colorScale>
        <cfvo type="min"/>
        <cfvo type="max"/>
        <color rgb="FFFCFCFF"/>
        <color rgb="FF63BE7B"/>
      </colorScale>
    </cfRule>
  </conditionalFormatting>
  <conditionalFormatting sqref="K14">
    <cfRule type="colorScale" priority="484">
      <colorScale>
        <cfvo type="min"/>
        <cfvo type="max"/>
        <color rgb="FFFCFCFF"/>
        <color rgb="FF63BE7B"/>
      </colorScale>
    </cfRule>
    <cfRule type="colorScale" priority="485">
      <colorScale>
        <cfvo type="min"/>
        <cfvo type="max"/>
        <color rgb="FFFCFCFF"/>
        <color rgb="FF63BE7B"/>
      </colorScale>
    </cfRule>
    <cfRule type="colorScale" priority="486">
      <colorScale>
        <cfvo type="min"/>
        <cfvo type="max"/>
        <color rgb="FFFCFCFF"/>
        <color rgb="FF63BE7B"/>
      </colorScale>
    </cfRule>
    <cfRule type="colorScale" priority="487">
      <colorScale>
        <cfvo type="min"/>
        <cfvo type="percentile" val="50"/>
        <cfvo type="max"/>
        <color rgb="FFF8696B"/>
        <color rgb="FFFCFCFF"/>
        <color rgb="FF63BE7B"/>
      </colorScale>
    </cfRule>
    <cfRule type="colorScale" priority="488">
      <colorScale>
        <cfvo type="min"/>
        <cfvo type="max"/>
        <color rgb="FFFCFCFF"/>
        <color rgb="FF63BE7B"/>
      </colorScale>
    </cfRule>
    <cfRule type="colorScale" priority="489">
      <colorScale>
        <cfvo type="min"/>
        <cfvo type="percentile" val="50"/>
        <cfvo type="max"/>
        <color rgb="FFF8696B"/>
        <color rgb="FFFCFCFF"/>
        <color rgb="FF63BE7B"/>
      </colorScale>
    </cfRule>
  </conditionalFormatting>
  <conditionalFormatting sqref="K14">
    <cfRule type="colorScale" priority="483">
      <colorScale>
        <cfvo type="min"/>
        <cfvo type="max"/>
        <color rgb="FFFCFCFF"/>
        <color rgb="FF63BE7B"/>
      </colorScale>
    </cfRule>
  </conditionalFormatting>
  <conditionalFormatting sqref="K14">
    <cfRule type="colorScale" priority="482">
      <colorScale>
        <cfvo type="min"/>
        <cfvo type="max"/>
        <color rgb="FFFCFCFF"/>
        <color rgb="FF63BE7B"/>
      </colorScale>
    </cfRule>
  </conditionalFormatting>
  <conditionalFormatting sqref="K14">
    <cfRule type="colorScale" priority="481">
      <colorScale>
        <cfvo type="min"/>
        <cfvo type="max"/>
        <color rgb="FFFCFCFF"/>
        <color rgb="FF63BE7B"/>
      </colorScale>
    </cfRule>
  </conditionalFormatting>
  <conditionalFormatting sqref="K14">
    <cfRule type="colorScale" priority="491">
      <colorScale>
        <cfvo type="min"/>
        <cfvo type="max"/>
        <color rgb="FFFCFCFF"/>
        <color rgb="FF63BE7B"/>
      </colorScale>
    </cfRule>
  </conditionalFormatting>
  <conditionalFormatting sqref="K14">
    <cfRule type="colorScale" priority="477">
      <colorScale>
        <cfvo type="min"/>
        <cfvo type="max"/>
        <color rgb="FFFCFCFF"/>
        <color rgb="FF63BE7B"/>
      </colorScale>
    </cfRule>
    <cfRule type="colorScale" priority="478">
      <colorScale>
        <cfvo type="min"/>
        <cfvo type="max"/>
        <color rgb="FFFCFCFF"/>
        <color rgb="FF63BE7B"/>
      </colorScale>
    </cfRule>
    <cfRule type="colorScale" priority="479">
      <colorScale>
        <cfvo type="min"/>
        <cfvo type="percentile" val="50"/>
        <cfvo type="max"/>
        <color rgb="FFF8696B"/>
        <color rgb="FFFFEB84"/>
        <color rgb="FF63BE7B"/>
      </colorScale>
    </cfRule>
    <cfRule type="colorScale" priority="480">
      <colorScale>
        <cfvo type="min"/>
        <cfvo type="max"/>
        <color rgb="FFFFEF9C"/>
        <color rgb="FF63BE7B"/>
      </colorScale>
    </cfRule>
  </conditionalFormatting>
  <conditionalFormatting sqref="K14">
    <cfRule type="colorScale" priority="476">
      <colorScale>
        <cfvo type="min"/>
        <cfvo type="max"/>
        <color rgb="FFFCFCFF"/>
        <color rgb="FF63BE7B"/>
      </colorScale>
    </cfRule>
  </conditionalFormatting>
  <conditionalFormatting sqref="K14">
    <cfRule type="colorScale" priority="475">
      <colorScale>
        <cfvo type="min"/>
        <cfvo type="max"/>
        <color rgb="FFFCFCFF"/>
        <color rgb="FF63BE7B"/>
      </colorScale>
    </cfRule>
  </conditionalFormatting>
  <conditionalFormatting sqref="L14">
    <cfRule type="colorScale" priority="473">
      <colorScale>
        <cfvo type="min"/>
        <cfvo type="max"/>
        <color rgb="FFFCFCFF"/>
        <color rgb="FF63BE7B"/>
      </colorScale>
    </cfRule>
  </conditionalFormatting>
  <conditionalFormatting sqref="L14">
    <cfRule type="colorScale" priority="467">
      <colorScale>
        <cfvo type="min"/>
        <cfvo type="max"/>
        <color rgb="FFFCFCFF"/>
        <color rgb="FF63BE7B"/>
      </colorScale>
    </cfRule>
    <cfRule type="colorScale" priority="468">
      <colorScale>
        <cfvo type="min"/>
        <cfvo type="max"/>
        <color rgb="FFFCFCFF"/>
        <color rgb="FF63BE7B"/>
      </colorScale>
    </cfRule>
    <cfRule type="colorScale" priority="469">
      <colorScale>
        <cfvo type="min"/>
        <cfvo type="max"/>
        <color rgb="FFFCFCFF"/>
        <color rgb="FF63BE7B"/>
      </colorScale>
    </cfRule>
    <cfRule type="colorScale" priority="470">
      <colorScale>
        <cfvo type="min"/>
        <cfvo type="percentile" val="50"/>
        <cfvo type="max"/>
        <color rgb="FFF8696B"/>
        <color rgb="FFFCFCFF"/>
        <color rgb="FF63BE7B"/>
      </colorScale>
    </cfRule>
    <cfRule type="colorScale" priority="471">
      <colorScale>
        <cfvo type="min"/>
        <cfvo type="max"/>
        <color rgb="FFFCFCFF"/>
        <color rgb="FF63BE7B"/>
      </colorScale>
    </cfRule>
    <cfRule type="colorScale" priority="472">
      <colorScale>
        <cfvo type="min"/>
        <cfvo type="percentile" val="50"/>
        <cfvo type="max"/>
        <color rgb="FFF8696B"/>
        <color rgb="FFFCFCFF"/>
        <color rgb="FF63BE7B"/>
      </colorScale>
    </cfRule>
  </conditionalFormatting>
  <conditionalFormatting sqref="L14">
    <cfRule type="colorScale" priority="466">
      <colorScale>
        <cfvo type="min"/>
        <cfvo type="max"/>
        <color rgb="FFFCFCFF"/>
        <color rgb="FF63BE7B"/>
      </colorScale>
    </cfRule>
  </conditionalFormatting>
  <conditionalFormatting sqref="L14">
    <cfRule type="colorScale" priority="465">
      <colorScale>
        <cfvo type="min"/>
        <cfvo type="max"/>
        <color rgb="FFFCFCFF"/>
        <color rgb="FF63BE7B"/>
      </colorScale>
    </cfRule>
  </conditionalFormatting>
  <conditionalFormatting sqref="L14">
    <cfRule type="colorScale" priority="464">
      <colorScale>
        <cfvo type="min"/>
        <cfvo type="max"/>
        <color rgb="FFFCFCFF"/>
        <color rgb="FF63BE7B"/>
      </colorScale>
    </cfRule>
  </conditionalFormatting>
  <conditionalFormatting sqref="L14">
    <cfRule type="colorScale" priority="474">
      <colorScale>
        <cfvo type="min"/>
        <cfvo type="max"/>
        <color rgb="FFFCFCFF"/>
        <color rgb="FF63BE7B"/>
      </colorScale>
    </cfRule>
  </conditionalFormatting>
  <conditionalFormatting sqref="L14">
    <cfRule type="colorScale" priority="460">
      <colorScale>
        <cfvo type="min"/>
        <cfvo type="max"/>
        <color rgb="FFFCFCFF"/>
        <color rgb="FF63BE7B"/>
      </colorScale>
    </cfRule>
    <cfRule type="colorScale" priority="461">
      <colorScale>
        <cfvo type="min"/>
        <cfvo type="max"/>
        <color rgb="FFFCFCFF"/>
        <color rgb="FF63BE7B"/>
      </colorScale>
    </cfRule>
    <cfRule type="colorScale" priority="462">
      <colorScale>
        <cfvo type="min"/>
        <cfvo type="percentile" val="50"/>
        <cfvo type="max"/>
        <color rgb="FFF8696B"/>
        <color rgb="FFFFEB84"/>
        <color rgb="FF63BE7B"/>
      </colorScale>
    </cfRule>
    <cfRule type="colorScale" priority="463">
      <colorScale>
        <cfvo type="min"/>
        <cfvo type="max"/>
        <color rgb="FFFFEF9C"/>
        <color rgb="FF63BE7B"/>
      </colorScale>
    </cfRule>
  </conditionalFormatting>
  <conditionalFormatting sqref="L14">
    <cfRule type="colorScale" priority="459">
      <colorScale>
        <cfvo type="min"/>
        <cfvo type="max"/>
        <color rgb="FFFCFCFF"/>
        <color rgb="FF63BE7B"/>
      </colorScale>
    </cfRule>
  </conditionalFormatting>
  <conditionalFormatting sqref="L14">
    <cfRule type="colorScale" priority="458">
      <colorScale>
        <cfvo type="min"/>
        <cfvo type="max"/>
        <color rgb="FFFCFCFF"/>
        <color rgb="FF63BE7B"/>
      </colorScale>
    </cfRule>
  </conditionalFormatting>
  <conditionalFormatting sqref="M14">
    <cfRule type="colorScale" priority="456">
      <colorScale>
        <cfvo type="min"/>
        <cfvo type="max"/>
        <color rgb="FFFCFCFF"/>
        <color rgb="FF63BE7B"/>
      </colorScale>
    </cfRule>
  </conditionalFormatting>
  <conditionalFormatting sqref="M14">
    <cfRule type="colorScale" priority="450">
      <colorScale>
        <cfvo type="min"/>
        <cfvo type="max"/>
        <color rgb="FFFCFCFF"/>
        <color rgb="FF63BE7B"/>
      </colorScale>
    </cfRule>
    <cfRule type="colorScale" priority="451">
      <colorScale>
        <cfvo type="min"/>
        <cfvo type="max"/>
        <color rgb="FFFCFCFF"/>
        <color rgb="FF63BE7B"/>
      </colorScale>
    </cfRule>
    <cfRule type="colorScale" priority="452">
      <colorScale>
        <cfvo type="min"/>
        <cfvo type="max"/>
        <color rgb="FFFCFCFF"/>
        <color rgb="FF63BE7B"/>
      </colorScale>
    </cfRule>
    <cfRule type="colorScale" priority="453">
      <colorScale>
        <cfvo type="min"/>
        <cfvo type="percentile" val="50"/>
        <cfvo type="max"/>
        <color rgb="FFF8696B"/>
        <color rgb="FFFCFCFF"/>
        <color rgb="FF63BE7B"/>
      </colorScale>
    </cfRule>
    <cfRule type="colorScale" priority="454">
      <colorScale>
        <cfvo type="min"/>
        <cfvo type="max"/>
        <color rgb="FFFCFCFF"/>
        <color rgb="FF63BE7B"/>
      </colorScale>
    </cfRule>
    <cfRule type="colorScale" priority="455">
      <colorScale>
        <cfvo type="min"/>
        <cfvo type="percentile" val="50"/>
        <cfvo type="max"/>
        <color rgb="FFF8696B"/>
        <color rgb="FFFCFCFF"/>
        <color rgb="FF63BE7B"/>
      </colorScale>
    </cfRule>
  </conditionalFormatting>
  <conditionalFormatting sqref="M14">
    <cfRule type="colorScale" priority="449">
      <colorScale>
        <cfvo type="min"/>
        <cfvo type="max"/>
        <color rgb="FFFCFCFF"/>
        <color rgb="FF63BE7B"/>
      </colorScale>
    </cfRule>
  </conditionalFormatting>
  <conditionalFormatting sqref="M14">
    <cfRule type="colorScale" priority="448">
      <colorScale>
        <cfvo type="min"/>
        <cfvo type="max"/>
        <color rgb="FFFCFCFF"/>
        <color rgb="FF63BE7B"/>
      </colorScale>
    </cfRule>
  </conditionalFormatting>
  <conditionalFormatting sqref="M14">
    <cfRule type="colorScale" priority="447">
      <colorScale>
        <cfvo type="min"/>
        <cfvo type="max"/>
        <color rgb="FFFCFCFF"/>
        <color rgb="FF63BE7B"/>
      </colorScale>
    </cfRule>
  </conditionalFormatting>
  <conditionalFormatting sqref="M14">
    <cfRule type="colorScale" priority="457">
      <colorScale>
        <cfvo type="min"/>
        <cfvo type="max"/>
        <color rgb="FFFCFCFF"/>
        <color rgb="FF63BE7B"/>
      </colorScale>
    </cfRule>
  </conditionalFormatting>
  <conditionalFormatting sqref="M14">
    <cfRule type="colorScale" priority="443">
      <colorScale>
        <cfvo type="min"/>
        <cfvo type="max"/>
        <color rgb="FFFCFCFF"/>
        <color rgb="FF63BE7B"/>
      </colorScale>
    </cfRule>
    <cfRule type="colorScale" priority="444">
      <colorScale>
        <cfvo type="min"/>
        <cfvo type="max"/>
        <color rgb="FFFCFCFF"/>
        <color rgb="FF63BE7B"/>
      </colorScale>
    </cfRule>
    <cfRule type="colorScale" priority="445">
      <colorScale>
        <cfvo type="min"/>
        <cfvo type="percentile" val="50"/>
        <cfvo type="max"/>
        <color rgb="FFF8696B"/>
        <color rgb="FFFFEB84"/>
        <color rgb="FF63BE7B"/>
      </colorScale>
    </cfRule>
    <cfRule type="colorScale" priority="446">
      <colorScale>
        <cfvo type="min"/>
        <cfvo type="max"/>
        <color rgb="FFFFEF9C"/>
        <color rgb="FF63BE7B"/>
      </colorScale>
    </cfRule>
  </conditionalFormatting>
  <conditionalFormatting sqref="M14">
    <cfRule type="colorScale" priority="442">
      <colorScale>
        <cfvo type="min"/>
        <cfvo type="max"/>
        <color rgb="FFFCFCFF"/>
        <color rgb="FF63BE7B"/>
      </colorScale>
    </cfRule>
  </conditionalFormatting>
  <conditionalFormatting sqref="M14">
    <cfRule type="colorScale" priority="441">
      <colorScale>
        <cfvo type="min"/>
        <cfvo type="max"/>
        <color rgb="FFFCFCFF"/>
        <color rgb="FF63BE7B"/>
      </colorScale>
    </cfRule>
  </conditionalFormatting>
  <conditionalFormatting sqref="N14">
    <cfRule type="colorScale" priority="439">
      <colorScale>
        <cfvo type="min"/>
        <cfvo type="max"/>
        <color rgb="FFFCFCFF"/>
        <color rgb="FF63BE7B"/>
      </colorScale>
    </cfRule>
  </conditionalFormatting>
  <conditionalFormatting sqref="N14">
    <cfRule type="colorScale" priority="433">
      <colorScale>
        <cfvo type="min"/>
        <cfvo type="max"/>
        <color rgb="FFFCFCFF"/>
        <color rgb="FF63BE7B"/>
      </colorScale>
    </cfRule>
    <cfRule type="colorScale" priority="434">
      <colorScale>
        <cfvo type="min"/>
        <cfvo type="max"/>
        <color rgb="FFFCFCFF"/>
        <color rgb="FF63BE7B"/>
      </colorScale>
    </cfRule>
    <cfRule type="colorScale" priority="435">
      <colorScale>
        <cfvo type="min"/>
        <cfvo type="max"/>
        <color rgb="FFFCFCFF"/>
        <color rgb="FF63BE7B"/>
      </colorScale>
    </cfRule>
    <cfRule type="colorScale" priority="436">
      <colorScale>
        <cfvo type="min"/>
        <cfvo type="percentile" val="50"/>
        <cfvo type="max"/>
        <color rgb="FFF8696B"/>
        <color rgb="FFFCFCFF"/>
        <color rgb="FF63BE7B"/>
      </colorScale>
    </cfRule>
    <cfRule type="colorScale" priority="437">
      <colorScale>
        <cfvo type="min"/>
        <cfvo type="max"/>
        <color rgb="FFFCFCFF"/>
        <color rgb="FF63BE7B"/>
      </colorScale>
    </cfRule>
    <cfRule type="colorScale" priority="438">
      <colorScale>
        <cfvo type="min"/>
        <cfvo type="percentile" val="50"/>
        <cfvo type="max"/>
        <color rgb="FFF8696B"/>
        <color rgb="FFFCFCFF"/>
        <color rgb="FF63BE7B"/>
      </colorScale>
    </cfRule>
  </conditionalFormatting>
  <conditionalFormatting sqref="N14">
    <cfRule type="colorScale" priority="432">
      <colorScale>
        <cfvo type="min"/>
        <cfvo type="max"/>
        <color rgb="FFFCFCFF"/>
        <color rgb="FF63BE7B"/>
      </colorScale>
    </cfRule>
  </conditionalFormatting>
  <conditionalFormatting sqref="N14">
    <cfRule type="colorScale" priority="431">
      <colorScale>
        <cfvo type="min"/>
        <cfvo type="max"/>
        <color rgb="FFFCFCFF"/>
        <color rgb="FF63BE7B"/>
      </colorScale>
    </cfRule>
  </conditionalFormatting>
  <conditionalFormatting sqref="N14">
    <cfRule type="colorScale" priority="430">
      <colorScale>
        <cfvo type="min"/>
        <cfvo type="max"/>
        <color rgb="FFFCFCFF"/>
        <color rgb="FF63BE7B"/>
      </colorScale>
    </cfRule>
  </conditionalFormatting>
  <conditionalFormatting sqref="N14">
    <cfRule type="colorScale" priority="440">
      <colorScale>
        <cfvo type="min"/>
        <cfvo type="max"/>
        <color rgb="FFFCFCFF"/>
        <color rgb="FF63BE7B"/>
      </colorScale>
    </cfRule>
  </conditionalFormatting>
  <conditionalFormatting sqref="N14">
    <cfRule type="colorScale" priority="426">
      <colorScale>
        <cfvo type="min"/>
        <cfvo type="max"/>
        <color rgb="FFFCFCFF"/>
        <color rgb="FF63BE7B"/>
      </colorScale>
    </cfRule>
    <cfRule type="colorScale" priority="427">
      <colorScale>
        <cfvo type="min"/>
        <cfvo type="max"/>
        <color rgb="FFFCFCFF"/>
        <color rgb="FF63BE7B"/>
      </colorScale>
    </cfRule>
    <cfRule type="colorScale" priority="428">
      <colorScale>
        <cfvo type="min"/>
        <cfvo type="percentile" val="50"/>
        <cfvo type="max"/>
        <color rgb="FFF8696B"/>
        <color rgb="FFFFEB84"/>
        <color rgb="FF63BE7B"/>
      </colorScale>
    </cfRule>
    <cfRule type="colorScale" priority="429">
      <colorScale>
        <cfvo type="min"/>
        <cfvo type="max"/>
        <color rgb="FFFFEF9C"/>
        <color rgb="FF63BE7B"/>
      </colorScale>
    </cfRule>
  </conditionalFormatting>
  <conditionalFormatting sqref="N14">
    <cfRule type="colorScale" priority="425">
      <colorScale>
        <cfvo type="min"/>
        <cfvo type="max"/>
        <color rgb="FFFCFCFF"/>
        <color rgb="FF63BE7B"/>
      </colorScale>
    </cfRule>
  </conditionalFormatting>
  <conditionalFormatting sqref="N14">
    <cfRule type="colorScale" priority="424">
      <colorScale>
        <cfvo type="min"/>
        <cfvo type="max"/>
        <color rgb="FFFCFCFF"/>
        <color rgb="FF63BE7B"/>
      </colorScale>
    </cfRule>
  </conditionalFormatting>
  <conditionalFormatting sqref="D14">
    <cfRule type="colorScale" priority="414">
      <colorScale>
        <cfvo type="min"/>
        <cfvo type="percentile" val="50"/>
        <cfvo type="max"/>
        <color rgb="FFF8696B"/>
        <color rgb="FFFCFCFF"/>
        <color rgb="FF63BE7B"/>
      </colorScale>
    </cfRule>
  </conditionalFormatting>
  <conditionalFormatting sqref="G14">
    <cfRule type="colorScale" priority="413">
      <colorScale>
        <cfvo type="min"/>
        <cfvo type="max"/>
        <color rgb="FFFCFCFF"/>
        <color rgb="FF63BE7B"/>
      </colorScale>
    </cfRule>
  </conditionalFormatting>
  <conditionalFormatting sqref="J14">
    <cfRule type="colorScale" priority="412">
      <colorScale>
        <cfvo type="min"/>
        <cfvo type="max"/>
        <color rgb="FFFCFCFF"/>
        <color rgb="FF63BE7B"/>
      </colorScale>
    </cfRule>
  </conditionalFormatting>
  <conditionalFormatting sqref="M14">
    <cfRule type="colorScale" priority="411">
      <colorScale>
        <cfvo type="min"/>
        <cfvo type="max"/>
        <color rgb="FFFCFCFF"/>
        <color rgb="FF63BE7B"/>
      </colorScale>
    </cfRule>
  </conditionalFormatting>
  <conditionalFormatting sqref="N14">
    <cfRule type="colorScale" priority="410">
      <colorScale>
        <cfvo type="min"/>
        <cfvo type="max"/>
        <color rgb="FFFCFCFF"/>
        <color rgb="FF63BE7B"/>
      </colorScale>
    </cfRule>
  </conditionalFormatting>
  <conditionalFormatting sqref="O14">
    <cfRule type="colorScale" priority="409">
      <colorScale>
        <cfvo type="min"/>
        <cfvo type="percentile" val="50"/>
        <cfvo type="max"/>
        <color rgb="FF63BE7B"/>
        <color rgb="FFFCFCFF"/>
        <color rgb="FFF8696B"/>
      </colorScale>
    </cfRule>
  </conditionalFormatting>
  <conditionalFormatting sqref="P14">
    <cfRule type="colorScale" priority="408">
      <colorScale>
        <cfvo type="min"/>
        <cfvo type="percentile" val="50"/>
        <cfvo type="max"/>
        <color rgb="FF63BE7B"/>
        <color rgb="FFFCFCFF"/>
        <color rgb="FFF8696B"/>
      </colorScale>
    </cfRule>
  </conditionalFormatting>
  <conditionalFormatting sqref="Q14">
    <cfRule type="colorScale" priority="407">
      <colorScale>
        <cfvo type="min"/>
        <cfvo type="percentile" val="50"/>
        <cfvo type="max"/>
        <color rgb="FFF8696B"/>
        <color rgb="FFFCFCFF"/>
        <color rgb="FF63BE7B"/>
      </colorScale>
    </cfRule>
  </conditionalFormatting>
  <conditionalFormatting sqref="R14">
    <cfRule type="colorScale" priority="406">
      <colorScale>
        <cfvo type="min"/>
        <cfvo type="max"/>
        <color rgb="FFFCFCFF"/>
        <color rgb="FF63BE7B"/>
      </colorScale>
    </cfRule>
  </conditionalFormatting>
  <conditionalFormatting sqref="S14">
    <cfRule type="colorScale" priority="405">
      <colorScale>
        <cfvo type="min"/>
        <cfvo type="percentile" val="50"/>
        <cfvo type="max"/>
        <color rgb="FFF8696B"/>
        <color rgb="FFFCFCFF"/>
        <color rgb="FF63BE7B"/>
      </colorScale>
    </cfRule>
  </conditionalFormatting>
  <conditionalFormatting sqref="T14">
    <cfRule type="colorScale" priority="404">
      <colorScale>
        <cfvo type="min"/>
        <cfvo type="percentile" val="50"/>
        <cfvo type="max"/>
        <color rgb="FFF8696B"/>
        <color rgb="FFFCFCFF"/>
        <color rgb="FF63BE7B"/>
      </colorScale>
    </cfRule>
  </conditionalFormatting>
  <conditionalFormatting sqref="U14">
    <cfRule type="colorScale" priority="403">
      <colorScale>
        <cfvo type="min"/>
        <cfvo type="percentile" val="50"/>
        <cfvo type="max"/>
        <color rgb="FFF8696B"/>
        <color rgb="FFFCFCFF"/>
        <color rgb="FF63BE7B"/>
      </colorScale>
    </cfRule>
  </conditionalFormatting>
  <conditionalFormatting sqref="V14">
    <cfRule type="colorScale" priority="402">
      <colorScale>
        <cfvo type="min"/>
        <cfvo type="percentile" val="50"/>
        <cfvo type="max"/>
        <color rgb="FF63BE7B"/>
        <color rgb="FFFCFCFF"/>
        <color rgb="FFF8696B"/>
      </colorScale>
    </cfRule>
  </conditionalFormatting>
  <conditionalFormatting sqref="W14">
    <cfRule type="colorScale" priority="401">
      <colorScale>
        <cfvo type="min"/>
        <cfvo type="percentile" val="50"/>
        <cfvo type="max"/>
        <color rgb="FF63BE7B"/>
        <color rgb="FFFCFCFF"/>
        <color rgb="FFF8696B"/>
      </colorScale>
    </cfRule>
  </conditionalFormatting>
  <conditionalFormatting sqref="D14">
    <cfRule type="colorScale" priority="400">
      <colorScale>
        <cfvo type="min"/>
        <cfvo type="percentile" val="50"/>
        <cfvo type="max"/>
        <color rgb="FFF8696B"/>
        <color rgb="FFFCFCFF"/>
        <color rgb="FF63BE7B"/>
      </colorScale>
    </cfRule>
  </conditionalFormatting>
  <conditionalFormatting sqref="G14">
    <cfRule type="colorScale" priority="399">
      <colorScale>
        <cfvo type="min"/>
        <cfvo type="max"/>
        <color rgb="FFFCFCFF"/>
        <color rgb="FF63BE7B"/>
      </colorScale>
    </cfRule>
  </conditionalFormatting>
  <conditionalFormatting sqref="J14">
    <cfRule type="colorScale" priority="398">
      <colorScale>
        <cfvo type="min"/>
        <cfvo type="max"/>
        <color rgb="FFFCFCFF"/>
        <color rgb="FF63BE7B"/>
      </colorScale>
    </cfRule>
  </conditionalFormatting>
  <conditionalFormatting sqref="M14">
    <cfRule type="colorScale" priority="397">
      <colorScale>
        <cfvo type="min"/>
        <cfvo type="max"/>
        <color rgb="FFFCFCFF"/>
        <color rgb="FF63BE7B"/>
      </colorScale>
    </cfRule>
  </conditionalFormatting>
  <conditionalFormatting sqref="N14">
    <cfRule type="colorScale" priority="396">
      <colorScale>
        <cfvo type="min"/>
        <cfvo type="max"/>
        <color rgb="FFFCFCFF"/>
        <color rgb="FF63BE7B"/>
      </colorScale>
    </cfRule>
  </conditionalFormatting>
  <conditionalFormatting sqref="O14">
    <cfRule type="colorScale" priority="395">
      <colorScale>
        <cfvo type="min"/>
        <cfvo type="percentile" val="50"/>
        <cfvo type="max"/>
        <color rgb="FF63BE7B"/>
        <color rgb="FFFCFCFF"/>
        <color rgb="FFF8696B"/>
      </colorScale>
    </cfRule>
  </conditionalFormatting>
  <conditionalFormatting sqref="P14">
    <cfRule type="colorScale" priority="394">
      <colorScale>
        <cfvo type="min"/>
        <cfvo type="percentile" val="50"/>
        <cfvo type="max"/>
        <color rgb="FF63BE7B"/>
        <color rgb="FFFCFCFF"/>
        <color rgb="FFF8696B"/>
      </colorScale>
    </cfRule>
  </conditionalFormatting>
  <conditionalFormatting sqref="Q14">
    <cfRule type="colorScale" priority="393">
      <colorScale>
        <cfvo type="min"/>
        <cfvo type="percentile" val="50"/>
        <cfvo type="max"/>
        <color rgb="FFF8696B"/>
        <color rgb="FFFCFCFF"/>
        <color rgb="FF63BE7B"/>
      </colorScale>
    </cfRule>
  </conditionalFormatting>
  <conditionalFormatting sqref="R14">
    <cfRule type="colorScale" priority="392">
      <colorScale>
        <cfvo type="min"/>
        <cfvo type="max"/>
        <color rgb="FFFCFCFF"/>
        <color rgb="FF63BE7B"/>
      </colorScale>
    </cfRule>
  </conditionalFormatting>
  <conditionalFormatting sqref="S14">
    <cfRule type="colorScale" priority="391">
      <colorScale>
        <cfvo type="min"/>
        <cfvo type="percentile" val="50"/>
        <cfvo type="max"/>
        <color rgb="FFF8696B"/>
        <color rgb="FFFCFCFF"/>
        <color rgb="FF63BE7B"/>
      </colorScale>
    </cfRule>
  </conditionalFormatting>
  <conditionalFormatting sqref="T14">
    <cfRule type="colorScale" priority="390">
      <colorScale>
        <cfvo type="min"/>
        <cfvo type="percentile" val="50"/>
        <cfvo type="max"/>
        <color rgb="FFF8696B"/>
        <color rgb="FFFCFCFF"/>
        <color rgb="FF63BE7B"/>
      </colorScale>
    </cfRule>
  </conditionalFormatting>
  <conditionalFormatting sqref="U14">
    <cfRule type="colorScale" priority="389">
      <colorScale>
        <cfvo type="min"/>
        <cfvo type="percentile" val="50"/>
        <cfvo type="max"/>
        <color rgb="FFF8696B"/>
        <color rgb="FFFCFCFF"/>
        <color rgb="FF63BE7B"/>
      </colorScale>
    </cfRule>
  </conditionalFormatting>
  <conditionalFormatting sqref="V14">
    <cfRule type="colorScale" priority="388">
      <colorScale>
        <cfvo type="min"/>
        <cfvo type="percentile" val="50"/>
        <cfvo type="max"/>
        <color rgb="FF63BE7B"/>
        <color rgb="FFFCFCFF"/>
        <color rgb="FFF8696B"/>
      </colorScale>
    </cfRule>
  </conditionalFormatting>
  <conditionalFormatting sqref="W14">
    <cfRule type="colorScale" priority="387">
      <colorScale>
        <cfvo type="min"/>
        <cfvo type="percentile" val="50"/>
        <cfvo type="max"/>
        <color rgb="FF63BE7B"/>
        <color rgb="FFFCFCFF"/>
        <color rgb="FFF8696B"/>
      </colorScale>
    </cfRule>
  </conditionalFormatting>
  <conditionalFormatting sqref="D14">
    <cfRule type="colorScale" priority="386">
      <colorScale>
        <cfvo type="min"/>
        <cfvo type="percentile" val="50"/>
        <cfvo type="max"/>
        <color rgb="FFF8696B"/>
        <color rgb="FFFCFCFF"/>
        <color rgb="FF63BE7B"/>
      </colorScale>
    </cfRule>
  </conditionalFormatting>
  <conditionalFormatting sqref="G14">
    <cfRule type="colorScale" priority="385">
      <colorScale>
        <cfvo type="min"/>
        <cfvo type="max"/>
        <color rgb="FFFCFCFF"/>
        <color rgb="FF63BE7B"/>
      </colorScale>
    </cfRule>
  </conditionalFormatting>
  <conditionalFormatting sqref="J14">
    <cfRule type="colorScale" priority="384">
      <colorScale>
        <cfvo type="min"/>
        <cfvo type="max"/>
        <color rgb="FFFCFCFF"/>
        <color rgb="FF63BE7B"/>
      </colorScale>
    </cfRule>
  </conditionalFormatting>
  <conditionalFormatting sqref="M14">
    <cfRule type="colorScale" priority="383">
      <colorScale>
        <cfvo type="min"/>
        <cfvo type="max"/>
        <color rgb="FFFCFCFF"/>
        <color rgb="FF63BE7B"/>
      </colorScale>
    </cfRule>
  </conditionalFormatting>
  <conditionalFormatting sqref="N14">
    <cfRule type="colorScale" priority="382">
      <colorScale>
        <cfvo type="min"/>
        <cfvo type="max"/>
        <color rgb="FFFCFCFF"/>
        <color rgb="FF63BE7B"/>
      </colorScale>
    </cfRule>
  </conditionalFormatting>
  <conditionalFormatting sqref="O14">
    <cfRule type="colorScale" priority="381">
      <colorScale>
        <cfvo type="min"/>
        <cfvo type="percentile" val="50"/>
        <cfvo type="max"/>
        <color rgb="FF63BE7B"/>
        <color rgb="FFFCFCFF"/>
        <color rgb="FFF8696B"/>
      </colorScale>
    </cfRule>
  </conditionalFormatting>
  <conditionalFormatting sqref="P14">
    <cfRule type="colorScale" priority="380">
      <colorScale>
        <cfvo type="min"/>
        <cfvo type="percentile" val="50"/>
        <cfvo type="max"/>
        <color rgb="FF63BE7B"/>
        <color rgb="FFFCFCFF"/>
        <color rgb="FFF8696B"/>
      </colorScale>
    </cfRule>
  </conditionalFormatting>
  <conditionalFormatting sqref="Q14">
    <cfRule type="colorScale" priority="379">
      <colorScale>
        <cfvo type="min"/>
        <cfvo type="percentile" val="50"/>
        <cfvo type="max"/>
        <color rgb="FFF8696B"/>
        <color rgb="FFFCFCFF"/>
        <color rgb="FF63BE7B"/>
      </colorScale>
    </cfRule>
  </conditionalFormatting>
  <conditionalFormatting sqref="R14">
    <cfRule type="colorScale" priority="378">
      <colorScale>
        <cfvo type="min"/>
        <cfvo type="max"/>
        <color rgb="FFFCFCFF"/>
        <color rgb="FF63BE7B"/>
      </colorScale>
    </cfRule>
  </conditionalFormatting>
  <conditionalFormatting sqref="S14">
    <cfRule type="colorScale" priority="376">
      <colorScale>
        <cfvo type="min"/>
        <cfvo type="percentile" val="50"/>
        <cfvo type="max"/>
        <color rgb="FFF8696B"/>
        <color rgb="FFFCFCFF"/>
        <color rgb="FF63BE7B"/>
      </colorScale>
    </cfRule>
    <cfRule type="colorScale" priority="377">
      <colorScale>
        <cfvo type="min"/>
        <cfvo type="max"/>
        <color rgb="FFFCFCFF"/>
        <color rgb="FF63BE7B"/>
      </colorScale>
    </cfRule>
  </conditionalFormatting>
  <conditionalFormatting sqref="T14">
    <cfRule type="colorScale" priority="375">
      <colorScale>
        <cfvo type="min"/>
        <cfvo type="percentile" val="50"/>
        <cfvo type="max"/>
        <color rgb="FFF8696B"/>
        <color rgb="FFFCFCFF"/>
        <color rgb="FF63BE7B"/>
      </colorScale>
    </cfRule>
  </conditionalFormatting>
  <conditionalFormatting sqref="U14">
    <cfRule type="colorScale" priority="374">
      <colorScale>
        <cfvo type="min"/>
        <cfvo type="percentile" val="50"/>
        <cfvo type="max"/>
        <color rgb="FFF8696B"/>
        <color rgb="FFFCFCFF"/>
        <color rgb="FF63BE7B"/>
      </colorScale>
    </cfRule>
  </conditionalFormatting>
  <conditionalFormatting sqref="V14">
    <cfRule type="colorScale" priority="373">
      <colorScale>
        <cfvo type="min"/>
        <cfvo type="percentile" val="50"/>
        <cfvo type="max"/>
        <color rgb="FF63BE7B"/>
        <color rgb="FFFCFCFF"/>
        <color rgb="FFF8696B"/>
      </colorScale>
    </cfRule>
  </conditionalFormatting>
  <conditionalFormatting sqref="W14">
    <cfRule type="colorScale" priority="372">
      <colorScale>
        <cfvo type="min"/>
        <cfvo type="percentile" val="50"/>
        <cfvo type="max"/>
        <color rgb="FF63BE7B"/>
        <color rgb="FFFCFCFF"/>
        <color rgb="FFF8696B"/>
      </colorScale>
    </cfRule>
  </conditionalFormatting>
  <conditionalFormatting sqref="S5">
    <cfRule type="colorScale" priority="335">
      <colorScale>
        <cfvo type="min"/>
        <cfvo type="percentile" val="50"/>
        <cfvo type="max"/>
        <color rgb="FFF8696B"/>
        <color rgb="FFFCFCFF"/>
        <color rgb="FF63BE7B"/>
      </colorScale>
    </cfRule>
  </conditionalFormatting>
  <conditionalFormatting sqref="D5">
    <cfRule type="colorScale" priority="336">
      <colorScale>
        <cfvo type="min"/>
        <cfvo type="percentile" val="50"/>
        <cfvo type="max"/>
        <color rgb="FFF8696B"/>
        <color rgb="FFFCFCFF"/>
        <color rgb="FF63BE7B"/>
      </colorScale>
    </cfRule>
  </conditionalFormatting>
  <conditionalFormatting sqref="E5:N5">
    <cfRule type="colorScale" priority="337">
      <colorScale>
        <cfvo type="min"/>
        <cfvo type="max"/>
        <color rgb="FFFCFCFF"/>
        <color rgb="FF63BE7B"/>
      </colorScale>
    </cfRule>
  </conditionalFormatting>
  <conditionalFormatting sqref="O5">
    <cfRule type="colorScale" priority="338">
      <colorScale>
        <cfvo type="min"/>
        <cfvo type="percentile" val="50"/>
        <cfvo type="max"/>
        <color rgb="FF63BE7B"/>
        <color rgb="FFFCFCFF"/>
        <color rgb="FFF8696B"/>
      </colorScale>
    </cfRule>
  </conditionalFormatting>
  <conditionalFormatting sqref="P5">
    <cfRule type="colorScale" priority="339">
      <colorScale>
        <cfvo type="min"/>
        <cfvo type="percentile" val="50"/>
        <cfvo type="max"/>
        <color rgb="FF63BE7B"/>
        <color rgb="FFFCFCFF"/>
        <color rgb="FFF8696B"/>
      </colorScale>
    </cfRule>
  </conditionalFormatting>
  <conditionalFormatting sqref="Q5">
    <cfRule type="colorScale" priority="340">
      <colorScale>
        <cfvo type="min"/>
        <cfvo type="percentile" val="50"/>
        <cfvo type="max"/>
        <color rgb="FFF8696B"/>
        <color rgb="FFFCFCFF"/>
        <color rgb="FF63BE7B"/>
      </colorScale>
    </cfRule>
  </conditionalFormatting>
  <conditionalFormatting sqref="R5">
    <cfRule type="colorScale" priority="341">
      <colorScale>
        <cfvo type="min"/>
        <cfvo type="percentile" val="50"/>
        <cfvo type="max"/>
        <color rgb="FFF8696B"/>
        <color rgb="FFFCFCFF"/>
        <color rgb="FF63BE7B"/>
      </colorScale>
    </cfRule>
    <cfRule type="colorScale" priority="342">
      <colorScale>
        <cfvo type="min"/>
        <cfvo type="max"/>
        <color rgb="FFFCFCFF"/>
        <color rgb="FF63BE7B"/>
      </colorScale>
    </cfRule>
  </conditionalFormatting>
  <conditionalFormatting sqref="S5">
    <cfRule type="colorScale" priority="343">
      <colorScale>
        <cfvo type="min"/>
        <cfvo type="percentile" val="50"/>
        <cfvo type="max"/>
        <color rgb="FFF8696B"/>
        <color rgb="FFFCFCFF"/>
        <color rgb="FF63BE7B"/>
      </colorScale>
    </cfRule>
  </conditionalFormatting>
  <conditionalFormatting sqref="T5">
    <cfRule type="colorScale" priority="344">
      <colorScale>
        <cfvo type="min"/>
        <cfvo type="percentile" val="50"/>
        <cfvo type="max"/>
        <color rgb="FFF8696B"/>
        <color rgb="FFFCFCFF"/>
        <color rgb="FF63BE7B"/>
      </colorScale>
    </cfRule>
  </conditionalFormatting>
  <conditionalFormatting sqref="U5">
    <cfRule type="colorScale" priority="345">
      <colorScale>
        <cfvo type="min"/>
        <cfvo type="percentile" val="50"/>
        <cfvo type="max"/>
        <color rgb="FFF8696B"/>
        <color rgb="FFFCFCFF"/>
        <color rgb="FF63BE7B"/>
      </colorScale>
    </cfRule>
  </conditionalFormatting>
  <conditionalFormatting sqref="V5">
    <cfRule type="colorScale" priority="346">
      <colorScale>
        <cfvo type="min"/>
        <cfvo type="percentile" val="50"/>
        <cfvo type="max"/>
        <color rgb="FF63BE7B"/>
        <color rgb="FFFCFCFF"/>
        <color rgb="FFF8696B"/>
      </colorScale>
    </cfRule>
  </conditionalFormatting>
  <conditionalFormatting sqref="W5">
    <cfRule type="colorScale" priority="347">
      <colorScale>
        <cfvo type="min"/>
        <cfvo type="percentile" val="50"/>
        <cfvo type="max"/>
        <color rgb="FF63BE7B"/>
        <color rgb="FFFCFCFF"/>
        <color rgb="FFF8696B"/>
      </colorScale>
    </cfRule>
  </conditionalFormatting>
  <conditionalFormatting sqref="D5">
    <cfRule type="colorScale" priority="348">
      <colorScale>
        <cfvo type="min"/>
        <cfvo type="percentile" val="50"/>
        <cfvo type="max"/>
        <color rgb="FFF8696B"/>
        <color rgb="FFFCFCFF"/>
        <color rgb="FF63BE7B"/>
      </colorScale>
    </cfRule>
  </conditionalFormatting>
  <conditionalFormatting sqref="O5">
    <cfRule type="colorScale" priority="349">
      <colorScale>
        <cfvo type="min"/>
        <cfvo type="percentile" val="50"/>
        <cfvo type="max"/>
        <color rgb="FF63BE7B"/>
        <color rgb="FFFCFCFF"/>
        <color rgb="FFF8696B"/>
      </colorScale>
    </cfRule>
  </conditionalFormatting>
  <conditionalFormatting sqref="P5">
    <cfRule type="colorScale" priority="350">
      <colorScale>
        <cfvo type="min"/>
        <cfvo type="percentile" val="50"/>
        <cfvo type="max"/>
        <color rgb="FF63BE7B"/>
        <color rgb="FFFCFCFF"/>
        <color rgb="FFF8696B"/>
      </colorScale>
    </cfRule>
  </conditionalFormatting>
  <conditionalFormatting sqref="Q5">
    <cfRule type="colorScale" priority="351">
      <colorScale>
        <cfvo type="min"/>
        <cfvo type="percentile" val="50"/>
        <cfvo type="max"/>
        <color rgb="FFF8696B"/>
        <color rgb="FFFCFCFF"/>
        <color rgb="FF63BE7B"/>
      </colorScale>
    </cfRule>
  </conditionalFormatting>
  <conditionalFormatting sqref="R5">
    <cfRule type="colorScale" priority="352">
      <colorScale>
        <cfvo type="min"/>
        <cfvo type="max"/>
        <color rgb="FFFCFCFF"/>
        <color rgb="FF63BE7B"/>
      </colorScale>
    </cfRule>
    <cfRule type="colorScale" priority="353">
      <colorScale>
        <cfvo type="min"/>
        <cfvo type="percentile" val="50"/>
        <cfvo type="max"/>
        <color rgb="FFF8696B"/>
        <color rgb="FFFCFCFF"/>
        <color rgb="FF63BE7B"/>
      </colorScale>
    </cfRule>
  </conditionalFormatting>
  <conditionalFormatting sqref="S5">
    <cfRule type="colorScale" priority="354">
      <colorScale>
        <cfvo type="min"/>
        <cfvo type="percentile" val="50"/>
        <cfvo type="max"/>
        <color rgb="FFF8696B"/>
        <color rgb="FFFCFCFF"/>
        <color rgb="FF63BE7B"/>
      </colorScale>
    </cfRule>
  </conditionalFormatting>
  <conditionalFormatting sqref="T5">
    <cfRule type="colorScale" priority="355">
      <colorScale>
        <cfvo type="min"/>
        <cfvo type="percentile" val="50"/>
        <cfvo type="max"/>
        <color rgb="FFF8696B"/>
        <color rgb="FFFCFCFF"/>
        <color rgb="FF63BE7B"/>
      </colorScale>
    </cfRule>
  </conditionalFormatting>
  <conditionalFormatting sqref="U5">
    <cfRule type="colorScale" priority="356">
      <colorScale>
        <cfvo type="min"/>
        <cfvo type="percentile" val="50"/>
        <cfvo type="max"/>
        <color rgb="FFF8696B"/>
        <color rgb="FFFCFCFF"/>
        <color rgb="FF63BE7B"/>
      </colorScale>
    </cfRule>
  </conditionalFormatting>
  <conditionalFormatting sqref="V5">
    <cfRule type="colorScale" priority="357">
      <colorScale>
        <cfvo type="min"/>
        <cfvo type="percentile" val="50"/>
        <cfvo type="max"/>
        <color rgb="FF63BE7B"/>
        <color rgb="FFFCFCFF"/>
        <color rgb="FFF8696B"/>
      </colorScale>
    </cfRule>
  </conditionalFormatting>
  <conditionalFormatting sqref="E5:N5">
    <cfRule type="colorScale" priority="358">
      <colorScale>
        <cfvo type="min"/>
        <cfvo type="max"/>
        <color rgb="FFFCFCFF"/>
        <color rgb="FF63BE7B"/>
      </colorScale>
    </cfRule>
  </conditionalFormatting>
  <conditionalFormatting sqref="W5">
    <cfRule type="colorScale" priority="359">
      <colorScale>
        <cfvo type="min"/>
        <cfvo type="percentile" val="50"/>
        <cfvo type="max"/>
        <color rgb="FF63BE7B"/>
        <color rgb="FFFCFCFF"/>
        <color rgb="FFF8696B"/>
      </colorScale>
    </cfRule>
  </conditionalFormatting>
  <conditionalFormatting sqref="D5">
    <cfRule type="colorScale" priority="272">
      <colorScale>
        <cfvo type="min"/>
        <cfvo type="percentile" val="50"/>
        <cfvo type="max"/>
        <color rgb="FFF8696B"/>
        <color rgb="FFFCFCFF"/>
        <color rgb="FF63BE7B"/>
      </colorScale>
    </cfRule>
  </conditionalFormatting>
  <conditionalFormatting sqref="D5">
    <cfRule type="colorScale" priority="273">
      <colorScale>
        <cfvo type="min"/>
        <cfvo type="percentile" val="50"/>
        <cfvo type="max"/>
        <color rgb="FFF8696B"/>
        <color rgb="FFFCFCFF"/>
        <color rgb="FF63BE7B"/>
      </colorScale>
    </cfRule>
  </conditionalFormatting>
  <conditionalFormatting sqref="O5">
    <cfRule type="colorScale" priority="274">
      <colorScale>
        <cfvo type="min"/>
        <cfvo type="percentile" val="50"/>
        <cfvo type="max"/>
        <color rgb="FF63BE7B"/>
        <color rgb="FFFCFCFF"/>
        <color rgb="FFF8696B"/>
      </colorScale>
    </cfRule>
  </conditionalFormatting>
  <conditionalFormatting sqref="V5">
    <cfRule type="colorScale" priority="275">
      <colorScale>
        <cfvo type="min"/>
        <cfvo type="max"/>
        <color rgb="FFFFEF9C"/>
        <color rgb="FF63BE7B"/>
      </colorScale>
    </cfRule>
  </conditionalFormatting>
  <conditionalFormatting sqref="U5:W5">
    <cfRule type="colorScale" priority="276">
      <colorScale>
        <cfvo type="min"/>
        <cfvo type="max"/>
        <color rgb="FFFFEF9C"/>
        <color rgb="FF63BE7B"/>
      </colorScale>
    </cfRule>
  </conditionalFormatting>
  <conditionalFormatting sqref="D5">
    <cfRule type="colorScale" priority="277">
      <colorScale>
        <cfvo type="min"/>
        <cfvo type="percentile" val="50"/>
        <cfvo type="max"/>
        <color rgb="FFF8696B"/>
        <color rgb="FFFCFCFF"/>
        <color rgb="FF63BE7B"/>
      </colorScale>
    </cfRule>
  </conditionalFormatting>
  <conditionalFormatting sqref="E5">
    <cfRule type="colorScale" priority="278">
      <colorScale>
        <cfvo type="min"/>
        <cfvo type="max"/>
        <color rgb="FFFCFCFF"/>
        <color rgb="FF63BE7B"/>
      </colorScale>
    </cfRule>
  </conditionalFormatting>
  <conditionalFormatting sqref="E5">
    <cfRule type="colorScale" priority="279">
      <colorScale>
        <cfvo type="min"/>
        <cfvo type="percentile" val="50"/>
        <cfvo type="max"/>
        <color rgb="FFF8696B"/>
        <color rgb="FFFCFCFF"/>
        <color rgb="FF63BE7B"/>
      </colorScale>
    </cfRule>
    <cfRule type="colorScale" priority="280">
      <colorScale>
        <cfvo type="min"/>
        <cfvo type="max"/>
        <color rgb="FFFCFCFF"/>
        <color rgb="FF63BE7B"/>
      </colorScale>
    </cfRule>
    <cfRule type="colorScale" priority="281">
      <colorScale>
        <cfvo type="min"/>
        <cfvo type="percentile" val="50"/>
        <cfvo type="max"/>
        <color rgb="FFF8696B"/>
        <color rgb="FFFCFCFF"/>
        <color rgb="FF63BE7B"/>
      </colorScale>
    </cfRule>
  </conditionalFormatting>
  <conditionalFormatting sqref="O5">
    <cfRule type="colorScale" priority="282">
      <colorScale>
        <cfvo type="min"/>
        <cfvo type="percentile" val="50"/>
        <cfvo type="max"/>
        <color rgb="FF63BE7B"/>
        <color rgb="FFFCFCFF"/>
        <color rgb="FFF8696B"/>
      </colorScale>
    </cfRule>
  </conditionalFormatting>
  <conditionalFormatting sqref="P5">
    <cfRule type="colorScale" priority="283">
      <colorScale>
        <cfvo type="min"/>
        <cfvo type="percentile" val="50"/>
        <cfvo type="max"/>
        <color rgb="FF63BE7B"/>
        <color rgb="FFFCFCFF"/>
        <color rgb="FFF8696B"/>
      </colorScale>
    </cfRule>
    <cfRule type="colorScale" priority="284">
      <colorScale>
        <cfvo type="min"/>
        <cfvo type="percentile" val="50"/>
        <cfvo type="max"/>
        <color rgb="FF63BE7B"/>
        <color rgb="FFFCFCFF"/>
        <color rgb="FFF8696B"/>
      </colorScale>
    </cfRule>
    <cfRule type="colorScale" priority="285">
      <colorScale>
        <cfvo type="min"/>
        <cfvo type="max"/>
        <color rgb="FFFCFCFF"/>
        <color rgb="FFF8696B"/>
      </colorScale>
    </cfRule>
  </conditionalFormatting>
  <conditionalFormatting sqref="P5">
    <cfRule type="colorScale" priority="286">
      <colorScale>
        <cfvo type="min"/>
        <cfvo type="percentile" val="50"/>
        <cfvo type="max"/>
        <color rgb="FF63BE7B"/>
        <color rgb="FFFCFCFF"/>
        <color rgb="FFF8696B"/>
      </colorScale>
    </cfRule>
  </conditionalFormatting>
  <conditionalFormatting sqref="Q5">
    <cfRule type="colorScale" priority="287">
      <colorScale>
        <cfvo type="min"/>
        <cfvo type="percentile" val="50"/>
        <cfvo type="max"/>
        <color rgb="FFF8696B"/>
        <color rgb="FFFCFCFF"/>
        <color rgb="FF63BE7B"/>
      </colorScale>
    </cfRule>
    <cfRule type="colorScale" priority="288">
      <colorScale>
        <cfvo type="min"/>
        <cfvo type="max"/>
        <color rgb="FFFFEF9C"/>
        <color rgb="FF63BE7B"/>
      </colorScale>
    </cfRule>
    <cfRule type="colorScale" priority="289">
      <colorScale>
        <cfvo type="min"/>
        <cfvo type="max"/>
        <color rgb="FFFCFCFF"/>
        <color rgb="FF63BE7B"/>
      </colorScale>
    </cfRule>
    <cfRule type="colorScale" priority="290">
      <colorScale>
        <cfvo type="min"/>
        <cfvo type="max"/>
        <color rgb="FFFCFCFF"/>
        <color rgb="FF63BE7B"/>
      </colorScale>
    </cfRule>
    <cfRule type="colorScale" priority="291">
      <colorScale>
        <cfvo type="min"/>
        <cfvo type="percentile" val="50"/>
        <cfvo type="max"/>
        <color rgb="FFF8696B"/>
        <color rgb="FFFCFCFF"/>
        <color rgb="FF63BE7B"/>
      </colorScale>
    </cfRule>
  </conditionalFormatting>
  <conditionalFormatting sqref="Q5">
    <cfRule type="colorScale" priority="292">
      <colorScale>
        <cfvo type="min"/>
        <cfvo type="percentile" val="50"/>
        <cfvo type="max"/>
        <color rgb="FFF8696B"/>
        <color rgb="FFFCFCFF"/>
        <color rgb="FF63BE7B"/>
      </colorScale>
    </cfRule>
    <cfRule type="colorScale" priority="293">
      <colorScale>
        <cfvo type="min"/>
        <cfvo type="max"/>
        <color rgb="FFFCFCFF"/>
        <color rgb="FF63BE7B"/>
      </colorScale>
    </cfRule>
  </conditionalFormatting>
  <conditionalFormatting sqref="R5">
    <cfRule type="colorScale" priority="294">
      <colorScale>
        <cfvo type="min"/>
        <cfvo type="max"/>
        <color rgb="FFFCFCFF"/>
        <color rgb="FF63BE7B"/>
      </colorScale>
    </cfRule>
    <cfRule type="colorScale" priority="295">
      <colorScale>
        <cfvo type="min"/>
        <cfvo type="percentile" val="50"/>
        <cfvo type="max"/>
        <color rgb="FFF8696B"/>
        <color rgb="FFFCFCFF"/>
        <color rgb="FF63BE7B"/>
      </colorScale>
    </cfRule>
  </conditionalFormatting>
  <conditionalFormatting sqref="R5:S5">
    <cfRule type="colorScale" priority="296">
      <colorScale>
        <cfvo type="min"/>
        <cfvo type="percentile" val="50"/>
        <cfvo type="max"/>
        <color rgb="FFF8696B"/>
        <color rgb="FFFCFCFF"/>
        <color rgb="FF63BE7B"/>
      </colorScale>
    </cfRule>
    <cfRule type="colorScale" priority="297">
      <colorScale>
        <cfvo type="min"/>
        <cfvo type="max"/>
        <color rgb="FFFCFCFF"/>
        <color rgb="FF63BE7B"/>
      </colorScale>
    </cfRule>
    <cfRule type="colorScale" priority="298">
      <colorScale>
        <cfvo type="min"/>
        <cfvo type="max"/>
        <color rgb="FFFCFCFF"/>
        <color rgb="FF63BE7B"/>
      </colorScale>
    </cfRule>
  </conditionalFormatting>
  <conditionalFormatting sqref="R5:S5">
    <cfRule type="colorScale" priority="299">
      <colorScale>
        <cfvo type="min"/>
        <cfvo type="percentile" val="50"/>
        <cfvo type="max"/>
        <color rgb="FFF8696B"/>
        <color rgb="FFFCFCFF"/>
        <color rgb="FF63BE7B"/>
      </colorScale>
    </cfRule>
    <cfRule type="colorScale" priority="300">
      <colorScale>
        <cfvo type="min"/>
        <cfvo type="max"/>
        <color rgb="FFFCFCFF"/>
        <color rgb="FF63BE7B"/>
      </colorScale>
    </cfRule>
  </conditionalFormatting>
  <conditionalFormatting sqref="S5">
    <cfRule type="colorScale" priority="301">
      <colorScale>
        <cfvo type="min"/>
        <cfvo type="max"/>
        <color rgb="FFFCFCFF"/>
        <color rgb="FF63BE7B"/>
      </colorScale>
    </cfRule>
    <cfRule type="colorScale" priority="302">
      <colorScale>
        <cfvo type="min"/>
        <cfvo type="percentile" val="50"/>
        <cfvo type="max"/>
        <color rgb="FFF8696B"/>
        <color rgb="FFFCFCFF"/>
        <color rgb="FF63BE7B"/>
      </colorScale>
    </cfRule>
  </conditionalFormatting>
  <conditionalFormatting sqref="T5">
    <cfRule type="colorScale" priority="303">
      <colorScale>
        <cfvo type="min"/>
        <cfvo type="percentile" val="50"/>
        <cfvo type="max"/>
        <color rgb="FFF8696B"/>
        <color rgb="FFFCFCFF"/>
        <color rgb="FF63BE7B"/>
      </colorScale>
    </cfRule>
    <cfRule type="colorScale" priority="304">
      <colorScale>
        <cfvo type="min"/>
        <cfvo type="max"/>
        <color rgb="FFFCFCFF"/>
        <color rgb="FF63BE7B"/>
      </colorScale>
    </cfRule>
    <cfRule type="colorScale" priority="305">
      <colorScale>
        <cfvo type="min"/>
        <cfvo type="max"/>
        <color rgb="FFFCFCFF"/>
        <color rgb="FF63BE7B"/>
      </colorScale>
    </cfRule>
    <cfRule type="colorScale" priority="306">
      <colorScale>
        <cfvo type="min"/>
        <cfvo type="max"/>
        <color rgb="FFFCFCFF"/>
        <color rgb="FF63BE7B"/>
      </colorScale>
    </cfRule>
  </conditionalFormatting>
  <conditionalFormatting sqref="T5">
    <cfRule type="colorScale" priority="307">
      <colorScale>
        <cfvo type="min"/>
        <cfvo type="max"/>
        <color rgb="FFFCFCFF"/>
        <color rgb="FF63BE7B"/>
      </colorScale>
    </cfRule>
    <cfRule type="colorScale" priority="308">
      <colorScale>
        <cfvo type="min"/>
        <cfvo type="percentile" val="50"/>
        <cfvo type="max"/>
        <color rgb="FFF8696B"/>
        <color rgb="FFFCFCFF"/>
        <color rgb="FF63BE7B"/>
      </colorScale>
    </cfRule>
  </conditionalFormatting>
  <conditionalFormatting sqref="U5">
    <cfRule type="colorScale" priority="309">
      <colorScale>
        <cfvo type="min"/>
        <cfvo type="percentile" val="50"/>
        <cfvo type="max"/>
        <color rgb="FFF8696B"/>
        <color rgb="FFFCFCFF"/>
        <color rgb="FF63BE7B"/>
      </colorScale>
    </cfRule>
    <cfRule type="colorScale" priority="310">
      <colorScale>
        <cfvo type="min"/>
        <cfvo type="max"/>
        <color rgb="FFFCFCFF"/>
        <color rgb="FF63BE7B"/>
      </colorScale>
    </cfRule>
  </conditionalFormatting>
  <conditionalFormatting sqref="U5">
    <cfRule type="colorScale" priority="311">
      <colorScale>
        <cfvo type="min"/>
        <cfvo type="max"/>
        <color rgb="FFFCFCFF"/>
        <color rgb="FF63BE7B"/>
      </colorScale>
    </cfRule>
    <cfRule type="colorScale" priority="312">
      <colorScale>
        <cfvo type="min"/>
        <cfvo type="percentile" val="50"/>
        <cfvo type="max"/>
        <color rgb="FFF8696B"/>
        <color rgb="FFFCFCFF"/>
        <color rgb="FF63BE7B"/>
      </colorScale>
    </cfRule>
  </conditionalFormatting>
  <conditionalFormatting sqref="V5">
    <cfRule type="colorScale" priority="313">
      <colorScale>
        <cfvo type="min"/>
        <cfvo type="max"/>
        <color rgb="FFFFEF9C"/>
        <color rgb="FF63BE7B"/>
      </colorScale>
    </cfRule>
  </conditionalFormatting>
  <conditionalFormatting sqref="V5">
    <cfRule type="colorScale" priority="314">
      <colorScale>
        <cfvo type="min"/>
        <cfvo type="percentile" val="50"/>
        <cfvo type="max"/>
        <color rgb="FF63BE7B"/>
        <color rgb="FFFCFCFF"/>
        <color rgb="FFF8696B"/>
      </colorScale>
    </cfRule>
    <cfRule type="colorScale" priority="315">
      <colorScale>
        <cfvo type="min"/>
        <cfvo type="percentile" val="50"/>
        <cfvo type="max"/>
        <color rgb="FF63BE7B"/>
        <color rgb="FFFCFCFF"/>
        <color rgb="FFF8696B"/>
      </colorScale>
    </cfRule>
    <cfRule type="colorScale" priority="316">
      <colorScale>
        <cfvo type="min"/>
        <cfvo type="max"/>
        <color rgb="FF63BE7B"/>
        <color rgb="FFFCFCFF"/>
      </colorScale>
    </cfRule>
    <cfRule type="colorScale" priority="317">
      <colorScale>
        <cfvo type="min"/>
        <cfvo type="percentile" val="50"/>
        <cfvo type="max"/>
        <color rgb="FF63BE7B"/>
        <color rgb="FFFCFCFF"/>
        <color rgb="FFF8696B"/>
      </colorScale>
    </cfRule>
  </conditionalFormatting>
  <conditionalFormatting sqref="V5">
    <cfRule type="colorScale" priority="318">
      <colorScale>
        <cfvo type="min"/>
        <cfvo type="max"/>
        <color rgb="FFFFEF9C"/>
        <color rgb="FF63BE7B"/>
      </colorScale>
    </cfRule>
  </conditionalFormatting>
  <conditionalFormatting sqref="W5">
    <cfRule type="colorScale" priority="319">
      <colorScale>
        <cfvo type="min"/>
        <cfvo type="percentile" val="50"/>
        <cfvo type="max"/>
        <color rgb="FF63BE7B"/>
        <color rgb="FFFCFCFF"/>
        <color rgb="FFF8696B"/>
      </colorScale>
    </cfRule>
    <cfRule type="colorScale" priority="320">
      <colorScale>
        <cfvo type="min"/>
        <cfvo type="max"/>
        <color rgb="FF63BE7B"/>
        <color rgb="FFFCFCFF"/>
      </colorScale>
    </cfRule>
    <cfRule type="colorScale" priority="321">
      <colorScale>
        <cfvo type="min"/>
        <cfvo type="percentile" val="50"/>
        <cfvo type="max"/>
        <color rgb="FF63BE7B"/>
        <color rgb="FFFCFCFF"/>
        <color rgb="FFF8696B"/>
      </colorScale>
    </cfRule>
  </conditionalFormatting>
  <conditionalFormatting sqref="W5">
    <cfRule type="colorScale" priority="322">
      <colorScale>
        <cfvo type="min"/>
        <cfvo type="percentile" val="50"/>
        <cfvo type="max"/>
        <color rgb="FF63BE7B"/>
        <color rgb="FFFCFCFF"/>
        <color rgb="FFF8696B"/>
      </colorScale>
    </cfRule>
  </conditionalFormatting>
  <conditionalFormatting sqref="D5">
    <cfRule type="colorScale" priority="323">
      <colorScale>
        <cfvo type="min"/>
        <cfvo type="percentile" val="50"/>
        <cfvo type="max"/>
        <color rgb="FFF8696B"/>
        <color rgb="FFFCFCFF"/>
        <color rgb="FF63BE7B"/>
      </colorScale>
    </cfRule>
  </conditionalFormatting>
  <conditionalFormatting sqref="E5">
    <cfRule type="colorScale" priority="324">
      <colorScale>
        <cfvo type="min"/>
        <cfvo type="max"/>
        <color rgb="FFFCFCFF"/>
        <color rgb="FF63BE7B"/>
      </colorScale>
    </cfRule>
  </conditionalFormatting>
  <conditionalFormatting sqref="O5">
    <cfRule type="colorScale" priority="325">
      <colorScale>
        <cfvo type="min"/>
        <cfvo type="percentile" val="50"/>
        <cfvo type="max"/>
        <color rgb="FF63BE7B"/>
        <color rgb="FFFCFCFF"/>
        <color rgb="FFF8696B"/>
      </colorScale>
    </cfRule>
  </conditionalFormatting>
  <conditionalFormatting sqref="P5">
    <cfRule type="colorScale" priority="326">
      <colorScale>
        <cfvo type="min"/>
        <cfvo type="percentile" val="50"/>
        <cfvo type="max"/>
        <color rgb="FF63BE7B"/>
        <color rgb="FFFCFCFF"/>
        <color rgb="FFF8696B"/>
      </colorScale>
    </cfRule>
  </conditionalFormatting>
  <conditionalFormatting sqref="Q5">
    <cfRule type="colorScale" priority="327">
      <colorScale>
        <cfvo type="min"/>
        <cfvo type="percentile" val="50"/>
        <cfvo type="max"/>
        <color rgb="FFF8696B"/>
        <color rgb="FFFCFCFF"/>
        <color rgb="FF63BE7B"/>
      </colorScale>
    </cfRule>
  </conditionalFormatting>
  <conditionalFormatting sqref="R5">
    <cfRule type="colorScale" priority="328">
      <colorScale>
        <cfvo type="min"/>
        <cfvo type="max"/>
        <color rgb="FFFCFCFF"/>
        <color rgb="FF63BE7B"/>
      </colorScale>
    </cfRule>
  </conditionalFormatting>
  <conditionalFormatting sqref="S5">
    <cfRule type="colorScale" priority="329">
      <colorScale>
        <cfvo type="min"/>
        <cfvo type="max"/>
        <color rgb="FFFCFCFF"/>
        <color rgb="FF63BE7B"/>
      </colorScale>
    </cfRule>
    <cfRule type="colorScale" priority="330">
      <colorScale>
        <cfvo type="min"/>
        <cfvo type="percentile" val="50"/>
        <cfvo type="max"/>
        <color rgb="FFF8696B"/>
        <color rgb="FFFCFCFF"/>
        <color rgb="FF63BE7B"/>
      </colorScale>
    </cfRule>
  </conditionalFormatting>
  <conditionalFormatting sqref="T5">
    <cfRule type="colorScale" priority="331">
      <colorScale>
        <cfvo type="min"/>
        <cfvo type="max"/>
        <color rgb="FFFCFCFF"/>
        <color rgb="FF63BE7B"/>
      </colorScale>
    </cfRule>
  </conditionalFormatting>
  <conditionalFormatting sqref="U5">
    <cfRule type="colorScale" priority="332">
      <colorScale>
        <cfvo type="min"/>
        <cfvo type="percentile" val="50"/>
        <cfvo type="max"/>
        <color rgb="FFF8696B"/>
        <color rgb="FFFCFCFF"/>
        <color rgb="FF63BE7B"/>
      </colorScale>
    </cfRule>
  </conditionalFormatting>
  <conditionalFormatting sqref="V5">
    <cfRule type="colorScale" priority="333">
      <colorScale>
        <cfvo type="min"/>
        <cfvo type="percentile" val="50"/>
        <cfvo type="max"/>
        <color rgb="FF63BE7B"/>
        <color rgb="FFFCFCFF"/>
        <color rgb="FFF8696B"/>
      </colorScale>
    </cfRule>
  </conditionalFormatting>
  <conditionalFormatting sqref="W5">
    <cfRule type="colorScale" priority="334">
      <colorScale>
        <cfvo type="min"/>
        <cfvo type="percentile" val="50"/>
        <cfvo type="max"/>
        <color rgb="FF63BE7B"/>
        <color rgb="FFFCFCFF"/>
        <color rgb="FFF8696B"/>
      </colorScale>
    </cfRule>
  </conditionalFormatting>
  <conditionalFormatting sqref="E5">
    <cfRule type="colorScale" priority="253">
      <colorScale>
        <cfvo type="min"/>
        <cfvo type="max"/>
        <color rgb="FFFCFCFF"/>
        <color rgb="FF63BE7B"/>
      </colorScale>
    </cfRule>
  </conditionalFormatting>
  <conditionalFormatting sqref="E5:N5">
    <cfRule type="colorScale" priority="247">
      <colorScale>
        <cfvo type="min"/>
        <cfvo type="max"/>
        <color rgb="FFFCFCFF"/>
        <color rgb="FF63BE7B"/>
      </colorScale>
    </cfRule>
    <cfRule type="colorScale" priority="248">
      <colorScale>
        <cfvo type="min"/>
        <cfvo type="max"/>
        <color rgb="FFFCFCFF"/>
        <color rgb="FF63BE7B"/>
      </colorScale>
    </cfRule>
    <cfRule type="colorScale" priority="249">
      <colorScale>
        <cfvo type="min"/>
        <cfvo type="max"/>
        <color rgb="FFFCFCFF"/>
        <color rgb="FF63BE7B"/>
      </colorScale>
    </cfRule>
    <cfRule type="colorScale" priority="250">
      <colorScale>
        <cfvo type="min"/>
        <cfvo type="max"/>
        <color rgb="FFFCFCFF"/>
        <color rgb="FF63BE7B"/>
      </colorScale>
    </cfRule>
    <cfRule type="colorScale" priority="251">
      <colorScale>
        <cfvo type="min"/>
        <cfvo type="percentile" val="50"/>
        <cfvo type="max"/>
        <color rgb="FFF8696B"/>
        <color rgb="FFFFEB84"/>
        <color rgb="FF63BE7B"/>
      </colorScale>
    </cfRule>
    <cfRule type="colorScale" priority="252">
      <colorScale>
        <cfvo type="min"/>
        <cfvo type="max"/>
        <color rgb="FFFFEF9C"/>
        <color rgb="FF63BE7B"/>
      </colorScale>
    </cfRule>
  </conditionalFormatting>
  <conditionalFormatting sqref="O5">
    <cfRule type="colorScale" priority="254">
      <colorScale>
        <cfvo type="min"/>
        <cfvo type="percentile" val="50"/>
        <cfvo type="max"/>
        <color rgb="FF63BE7B"/>
        <color rgb="FFFCFCFF"/>
        <color rgb="FFF8696B"/>
      </colorScale>
    </cfRule>
  </conditionalFormatting>
  <conditionalFormatting sqref="O5">
    <cfRule type="colorScale" priority="241">
      <colorScale>
        <cfvo type="min"/>
        <cfvo type="percentile" val="50"/>
        <cfvo type="max"/>
        <color rgb="FF63BE7B"/>
        <color rgb="FFFCFCFF"/>
        <color rgb="FFF8696B"/>
      </colorScale>
    </cfRule>
    <cfRule type="colorScale" priority="243">
      <colorScale>
        <cfvo type="min"/>
        <cfvo type="percentile" val="50"/>
        <cfvo type="max"/>
        <color rgb="FF63BE7B"/>
        <color rgb="FFFCFCFF"/>
        <color rgb="FFF8696B"/>
      </colorScale>
    </cfRule>
    <cfRule type="colorScale" priority="244">
      <colorScale>
        <cfvo type="min"/>
        <cfvo type="percentile" val="50"/>
        <cfvo type="max"/>
        <color rgb="FF63BE7B"/>
        <color rgb="FFFCFCFF"/>
        <color rgb="FFF8696B"/>
      </colorScale>
    </cfRule>
  </conditionalFormatting>
  <conditionalFormatting sqref="Q5:S5">
    <cfRule type="colorScale" priority="238">
      <colorScale>
        <cfvo type="min"/>
        <cfvo type="max"/>
        <color rgb="FFFFEF9C"/>
        <color rgb="FF63BE7B"/>
      </colorScale>
    </cfRule>
    <cfRule type="colorScale" priority="240">
      <colorScale>
        <cfvo type="min"/>
        <cfvo type="max"/>
        <color rgb="FFFFEF9C"/>
        <color rgb="FF63BE7B"/>
      </colorScale>
    </cfRule>
    <cfRule type="colorScale" priority="242">
      <colorScale>
        <cfvo type="min"/>
        <cfvo type="max"/>
        <color rgb="FFFFEF9C"/>
        <color rgb="FF63BE7B"/>
      </colorScale>
    </cfRule>
    <cfRule type="colorScale" priority="245">
      <colorScale>
        <cfvo type="min"/>
        <cfvo type="max"/>
        <color rgb="FFFFEF9C"/>
        <color rgb="FF63BE7B"/>
      </colorScale>
    </cfRule>
  </conditionalFormatting>
  <conditionalFormatting sqref="T5">
    <cfRule type="colorScale" priority="237">
      <colorScale>
        <cfvo type="min"/>
        <cfvo type="max"/>
        <color rgb="FFFFEF9C"/>
        <color rgb="FF63BE7B"/>
      </colorScale>
    </cfRule>
    <cfRule type="colorScale" priority="239">
      <colorScale>
        <cfvo type="min"/>
        <cfvo type="max"/>
        <color rgb="FFFFEF9C"/>
        <color rgb="FF63BE7B"/>
      </colorScale>
    </cfRule>
    <cfRule type="colorScale" priority="246">
      <colorScale>
        <cfvo type="min"/>
        <cfvo type="max"/>
        <color rgb="FFFFEF9C"/>
        <color rgb="FF63BE7B"/>
      </colorScale>
    </cfRule>
  </conditionalFormatting>
  <conditionalFormatting sqref="U5:W5">
    <cfRule type="colorScale" priority="255">
      <colorScale>
        <cfvo type="min"/>
        <cfvo type="max"/>
        <color rgb="FFFFEF9C"/>
        <color rgb="FF63BE7B"/>
      </colorScale>
    </cfRule>
    <cfRule type="colorScale" priority="256">
      <colorScale>
        <cfvo type="min"/>
        <cfvo type="percentile" val="50"/>
        <cfvo type="max"/>
        <color rgb="FFF8696B"/>
        <color rgb="FFFFEB84"/>
        <color rgb="FF63BE7B"/>
      </colorScale>
    </cfRule>
    <cfRule type="colorScale" priority="257">
      <colorScale>
        <cfvo type="min"/>
        <cfvo type="percentile" val="50"/>
        <cfvo type="max"/>
        <color rgb="FFF8696B"/>
        <color rgb="FFFFEB84"/>
        <color rgb="FF63BE7B"/>
      </colorScale>
    </cfRule>
  </conditionalFormatting>
  <conditionalFormatting sqref="E5">
    <cfRule type="colorScale" priority="258">
      <colorScale>
        <cfvo type="min"/>
        <cfvo type="max"/>
        <color rgb="FFFCFCFF"/>
        <color rgb="FF63BE7B"/>
      </colorScale>
    </cfRule>
  </conditionalFormatting>
  <conditionalFormatting sqref="O5">
    <cfRule type="colorScale" priority="259">
      <colorScale>
        <cfvo type="min"/>
        <cfvo type="percentile" val="50"/>
        <cfvo type="max"/>
        <color rgb="FF63BE7B"/>
        <color rgb="FFFCFCFF"/>
        <color rgb="FFF8696B"/>
      </colorScale>
    </cfRule>
  </conditionalFormatting>
  <conditionalFormatting sqref="Q5">
    <cfRule type="colorScale" priority="260">
      <colorScale>
        <cfvo type="min"/>
        <cfvo type="max"/>
        <color rgb="FFFFEF9C"/>
        <color rgb="FF63BE7B"/>
      </colorScale>
    </cfRule>
  </conditionalFormatting>
  <conditionalFormatting sqref="Q5">
    <cfRule type="colorScale" priority="261">
      <colorScale>
        <cfvo type="min"/>
        <cfvo type="max"/>
        <color rgb="FFFFEF9C"/>
        <color rgb="FF63BE7B"/>
      </colorScale>
    </cfRule>
    <cfRule type="colorScale" priority="262">
      <colorScale>
        <cfvo type="min"/>
        <cfvo type="percentile" val="50"/>
        <cfvo type="max"/>
        <color rgb="FFF8696B"/>
        <color rgb="FFFFEB84"/>
        <color rgb="FF63BE7B"/>
      </colorScale>
    </cfRule>
  </conditionalFormatting>
  <conditionalFormatting sqref="R5:S5">
    <cfRule type="colorScale" priority="263">
      <colorScale>
        <cfvo type="min"/>
        <cfvo type="max"/>
        <color rgb="FFFFEF9C"/>
        <color rgb="FF63BE7B"/>
      </colorScale>
    </cfRule>
  </conditionalFormatting>
  <conditionalFormatting sqref="R5:S5">
    <cfRule type="colorScale" priority="264">
      <colorScale>
        <cfvo type="min"/>
        <cfvo type="max"/>
        <color rgb="FFFFEF9C"/>
        <color rgb="FF63BE7B"/>
      </colorScale>
    </cfRule>
    <cfRule type="colorScale" priority="265">
      <colorScale>
        <cfvo type="min"/>
        <cfvo type="percentile" val="50"/>
        <cfvo type="max"/>
        <color rgb="FFF8696B"/>
        <color rgb="FFFFEB84"/>
        <color rgb="FF63BE7B"/>
      </colorScale>
    </cfRule>
  </conditionalFormatting>
  <conditionalFormatting sqref="T5">
    <cfRule type="colorScale" priority="266">
      <colorScale>
        <cfvo type="min"/>
        <cfvo type="max"/>
        <color rgb="FFFFEF9C"/>
        <color rgb="FF63BE7B"/>
      </colorScale>
    </cfRule>
  </conditionalFormatting>
  <conditionalFormatting sqref="T5">
    <cfRule type="colorScale" priority="267">
      <colorScale>
        <cfvo type="min"/>
        <cfvo type="max"/>
        <color rgb="FFFFEF9C"/>
        <color rgb="FF63BE7B"/>
      </colorScale>
    </cfRule>
    <cfRule type="colorScale" priority="268">
      <colorScale>
        <cfvo type="min"/>
        <cfvo type="percentile" val="50"/>
        <cfvo type="max"/>
        <color rgb="FFF8696B"/>
        <color rgb="FFFCFCFF"/>
        <color rgb="FF63BE7B"/>
      </colorScale>
    </cfRule>
  </conditionalFormatting>
  <conditionalFormatting sqref="U5:W5">
    <cfRule type="colorScale" priority="269">
      <colorScale>
        <cfvo type="min"/>
        <cfvo type="max"/>
        <color rgb="FFFFEF9C"/>
        <color rgb="FF63BE7B"/>
      </colorScale>
    </cfRule>
  </conditionalFormatting>
  <conditionalFormatting sqref="U5:W5">
    <cfRule type="colorScale" priority="270">
      <colorScale>
        <cfvo type="min"/>
        <cfvo type="max"/>
        <color rgb="FFFFEF9C"/>
        <color rgb="FF63BE7B"/>
      </colorScale>
    </cfRule>
    <cfRule type="colorScale" priority="271">
      <colorScale>
        <cfvo type="min"/>
        <cfvo type="max"/>
        <color rgb="FFFFEF9C"/>
        <color rgb="FF63BE7B"/>
      </colorScale>
    </cfRule>
  </conditionalFormatting>
  <conditionalFormatting sqref="D5">
    <cfRule type="colorScale" priority="236">
      <colorScale>
        <cfvo type="min"/>
        <cfvo type="percentile" val="50"/>
        <cfvo type="max"/>
        <color rgb="FFF8696B"/>
        <color rgb="FFFCFCFF"/>
        <color rgb="FF63BE7B"/>
      </colorScale>
    </cfRule>
  </conditionalFormatting>
  <conditionalFormatting sqref="E5">
    <cfRule type="colorScale" priority="235">
      <colorScale>
        <cfvo type="min"/>
        <cfvo type="max"/>
        <color rgb="FFFCFCFF"/>
        <color rgb="FF63BE7B"/>
      </colorScale>
    </cfRule>
  </conditionalFormatting>
  <conditionalFormatting sqref="O5">
    <cfRule type="colorScale" priority="234">
      <colorScale>
        <cfvo type="min"/>
        <cfvo type="percentile" val="50"/>
        <cfvo type="max"/>
        <color rgb="FF63BE7B"/>
        <color rgb="FFFCFCFF"/>
        <color rgb="FFF8696B"/>
      </colorScale>
    </cfRule>
  </conditionalFormatting>
  <conditionalFormatting sqref="P5">
    <cfRule type="colorScale" priority="233">
      <colorScale>
        <cfvo type="min"/>
        <cfvo type="percentile" val="50"/>
        <cfvo type="max"/>
        <color rgb="FF63BE7B"/>
        <color rgb="FFFCFCFF"/>
        <color rgb="FFF8696B"/>
      </colorScale>
    </cfRule>
  </conditionalFormatting>
  <conditionalFormatting sqref="Q5">
    <cfRule type="colorScale" priority="232">
      <colorScale>
        <cfvo type="min"/>
        <cfvo type="percentile" val="50"/>
        <cfvo type="max"/>
        <color rgb="FFF8696B"/>
        <color rgb="FFFCFCFF"/>
        <color rgb="FF63BE7B"/>
      </colorScale>
    </cfRule>
  </conditionalFormatting>
  <conditionalFormatting sqref="R5">
    <cfRule type="colorScale" priority="227">
      <colorScale>
        <cfvo type="min"/>
        <cfvo type="percentile" val="50"/>
        <cfvo type="max"/>
        <color rgb="FFF8696B"/>
        <color rgb="FFFCFCFF"/>
        <color rgb="FF63BE7B"/>
      </colorScale>
    </cfRule>
    <cfRule type="colorScale" priority="231">
      <colorScale>
        <cfvo type="min"/>
        <cfvo type="max"/>
        <color rgb="FFFCFCFF"/>
        <color rgb="FF63BE7B"/>
      </colorScale>
    </cfRule>
  </conditionalFormatting>
  <conditionalFormatting sqref="S5">
    <cfRule type="colorScale" priority="228">
      <colorScale>
        <cfvo type="min"/>
        <cfvo type="percentile" val="50"/>
        <cfvo type="max"/>
        <color rgb="FFF8696B"/>
        <color rgb="FFFCFCFF"/>
        <color rgb="FF63BE7B"/>
      </colorScale>
    </cfRule>
  </conditionalFormatting>
  <conditionalFormatting sqref="S5">
    <cfRule type="colorScale" priority="230">
      <colorScale>
        <cfvo type="min"/>
        <cfvo type="max"/>
        <color rgb="FFFCFCFF"/>
        <color rgb="FF63BE7B"/>
      </colorScale>
    </cfRule>
  </conditionalFormatting>
  <conditionalFormatting sqref="T5">
    <cfRule type="colorScale" priority="229">
      <colorScale>
        <cfvo type="min"/>
        <cfvo type="percentile" val="50"/>
        <cfvo type="max"/>
        <color rgb="FFF8696B"/>
        <color rgb="FFFCFCFF"/>
        <color rgb="FF63BE7B"/>
      </colorScale>
    </cfRule>
  </conditionalFormatting>
  <conditionalFormatting sqref="U5">
    <cfRule type="colorScale" priority="226">
      <colorScale>
        <cfvo type="min"/>
        <cfvo type="percentile" val="50"/>
        <cfvo type="max"/>
        <color rgb="FFF8696B"/>
        <color rgb="FFFCFCFF"/>
        <color rgb="FF63BE7B"/>
      </colorScale>
    </cfRule>
  </conditionalFormatting>
  <conditionalFormatting sqref="V5">
    <cfRule type="colorScale" priority="202">
      <colorScale>
        <cfvo type="min"/>
        <cfvo type="percentile" val="50"/>
        <cfvo type="max"/>
        <color rgb="FF63BE7B"/>
        <color rgb="FFFCFCFF"/>
        <color rgb="FFF8696B"/>
      </colorScale>
    </cfRule>
  </conditionalFormatting>
  <conditionalFormatting sqref="W5">
    <cfRule type="colorScale" priority="225">
      <colorScale>
        <cfvo type="min"/>
        <cfvo type="percentile" val="50"/>
        <cfvo type="max"/>
        <color rgb="FF63BE7B"/>
        <color rgb="FFFCFCFF"/>
        <color rgb="FFF8696B"/>
      </colorScale>
    </cfRule>
  </conditionalFormatting>
  <conditionalFormatting sqref="D5">
    <cfRule type="colorScale" priority="224">
      <colorScale>
        <cfvo type="min"/>
        <cfvo type="percentile" val="50"/>
        <cfvo type="max"/>
        <color rgb="FFF8696B"/>
        <color rgb="FFFCFCFF"/>
        <color rgb="FF63BE7B"/>
      </colorScale>
    </cfRule>
  </conditionalFormatting>
  <conditionalFormatting sqref="E5">
    <cfRule type="colorScale" priority="223">
      <colorScale>
        <cfvo type="min"/>
        <cfvo type="max"/>
        <color rgb="FFFCFCFF"/>
        <color rgb="FF63BE7B"/>
      </colorScale>
    </cfRule>
  </conditionalFormatting>
  <conditionalFormatting sqref="O5">
    <cfRule type="colorScale" priority="222">
      <colorScale>
        <cfvo type="min"/>
        <cfvo type="percentile" val="50"/>
        <cfvo type="max"/>
        <color rgb="FF63BE7B"/>
        <color rgb="FFFCFCFF"/>
        <color rgb="FFF8696B"/>
      </colorScale>
    </cfRule>
  </conditionalFormatting>
  <conditionalFormatting sqref="P5">
    <cfRule type="colorScale" priority="221">
      <colorScale>
        <cfvo type="min"/>
        <cfvo type="percentile" val="50"/>
        <cfvo type="max"/>
        <color rgb="FF63BE7B"/>
        <color rgb="FFFCFCFF"/>
        <color rgb="FFF8696B"/>
      </colorScale>
    </cfRule>
  </conditionalFormatting>
  <conditionalFormatting sqref="Q5">
    <cfRule type="colorScale" priority="220">
      <colorScale>
        <cfvo type="min"/>
        <cfvo type="percentile" val="50"/>
        <cfvo type="max"/>
        <color rgb="FFF8696B"/>
        <color rgb="FFFCFCFF"/>
        <color rgb="FF63BE7B"/>
      </colorScale>
    </cfRule>
  </conditionalFormatting>
  <conditionalFormatting sqref="R5">
    <cfRule type="colorScale" priority="216">
      <colorScale>
        <cfvo type="min"/>
        <cfvo type="percentile" val="50"/>
        <cfvo type="max"/>
        <color rgb="FFF8696B"/>
        <color rgb="FFFCFCFF"/>
        <color rgb="FF63BE7B"/>
      </colorScale>
    </cfRule>
    <cfRule type="colorScale" priority="217">
      <colorScale>
        <cfvo type="min"/>
        <cfvo type="max"/>
        <color rgb="FFFCFCFF"/>
        <color rgb="FF63BE7B"/>
      </colorScale>
    </cfRule>
  </conditionalFormatting>
  <conditionalFormatting sqref="S5">
    <cfRule type="colorScale" priority="218">
      <colorScale>
        <cfvo type="min"/>
        <cfvo type="percentile" val="50"/>
        <cfvo type="max"/>
        <color rgb="FFF8696B"/>
        <color rgb="FFFCFCFF"/>
        <color rgb="FF63BE7B"/>
      </colorScale>
    </cfRule>
    <cfRule type="colorScale" priority="219">
      <colorScale>
        <cfvo type="min"/>
        <cfvo type="max"/>
        <color rgb="FFFCFCFF"/>
        <color rgb="FF63BE7B"/>
      </colorScale>
    </cfRule>
  </conditionalFormatting>
  <conditionalFormatting sqref="T5">
    <cfRule type="colorScale" priority="215">
      <colorScale>
        <cfvo type="min"/>
        <cfvo type="percentile" val="50"/>
        <cfvo type="max"/>
        <color rgb="FFF8696B"/>
        <color rgb="FFFCFCFF"/>
        <color rgb="FF63BE7B"/>
      </colorScale>
    </cfRule>
  </conditionalFormatting>
  <conditionalFormatting sqref="U5">
    <cfRule type="colorScale" priority="214">
      <colorScale>
        <cfvo type="min"/>
        <cfvo type="percentile" val="50"/>
        <cfvo type="max"/>
        <color rgb="FFF8696B"/>
        <color rgb="FFFCFCFF"/>
        <color rgb="FF63BE7B"/>
      </colorScale>
    </cfRule>
  </conditionalFormatting>
  <conditionalFormatting sqref="W5">
    <cfRule type="colorScale" priority="213">
      <colorScale>
        <cfvo type="min"/>
        <cfvo type="percentile" val="50"/>
        <cfvo type="max"/>
        <color rgb="FF63BE7B"/>
        <color rgb="FFFCFCFF"/>
        <color rgb="FFF8696B"/>
      </colorScale>
    </cfRule>
  </conditionalFormatting>
  <conditionalFormatting sqref="D5">
    <cfRule type="colorScale" priority="212">
      <colorScale>
        <cfvo type="min"/>
        <cfvo type="percentile" val="50"/>
        <cfvo type="max"/>
        <color rgb="FFF8696B"/>
        <color rgb="FFFCFCFF"/>
        <color rgb="FF63BE7B"/>
      </colorScale>
    </cfRule>
  </conditionalFormatting>
  <conditionalFormatting sqref="E5">
    <cfRule type="colorScale" priority="211">
      <colorScale>
        <cfvo type="min"/>
        <cfvo type="max"/>
        <color rgb="FFFCFCFF"/>
        <color rgb="FF63BE7B"/>
      </colorScale>
    </cfRule>
  </conditionalFormatting>
  <conditionalFormatting sqref="O5">
    <cfRule type="colorScale" priority="210">
      <colorScale>
        <cfvo type="min"/>
        <cfvo type="percentile" val="50"/>
        <cfvo type="max"/>
        <color rgb="FF63BE7B"/>
        <color rgb="FFFCFCFF"/>
        <color rgb="FFF8696B"/>
      </colorScale>
    </cfRule>
  </conditionalFormatting>
  <conditionalFormatting sqref="P5">
    <cfRule type="colorScale" priority="209">
      <colorScale>
        <cfvo type="min"/>
        <cfvo type="percentile" val="50"/>
        <cfvo type="max"/>
        <color rgb="FF63BE7B"/>
        <color rgb="FFFCFCFF"/>
        <color rgb="FFF8696B"/>
      </colorScale>
    </cfRule>
  </conditionalFormatting>
  <conditionalFormatting sqref="Q5">
    <cfRule type="colorScale" priority="208">
      <colorScale>
        <cfvo type="min"/>
        <cfvo type="percentile" val="50"/>
        <cfvo type="max"/>
        <color rgb="FFF8696B"/>
        <color rgb="FFFCFCFF"/>
        <color rgb="FF63BE7B"/>
      </colorScale>
    </cfRule>
  </conditionalFormatting>
  <conditionalFormatting sqref="R5">
    <cfRule type="colorScale" priority="207">
      <colorScale>
        <cfvo type="min"/>
        <cfvo type="max"/>
        <color rgb="FFFCFCFF"/>
        <color rgb="FF63BE7B"/>
      </colorScale>
    </cfRule>
  </conditionalFormatting>
  <conditionalFormatting sqref="S5">
    <cfRule type="colorScale" priority="204">
      <colorScale>
        <cfvo type="min"/>
        <cfvo type="percentile" val="50"/>
        <cfvo type="max"/>
        <color rgb="FFF8696B"/>
        <color rgb="FFFCFCFF"/>
        <color rgb="FF63BE7B"/>
      </colorScale>
    </cfRule>
    <cfRule type="colorScale" priority="206">
      <colorScale>
        <cfvo type="min"/>
        <cfvo type="max"/>
        <color rgb="FFFCFCFF"/>
        <color rgb="FF63BE7B"/>
      </colorScale>
    </cfRule>
  </conditionalFormatting>
  <conditionalFormatting sqref="T5">
    <cfRule type="colorScale" priority="205">
      <colorScale>
        <cfvo type="min"/>
        <cfvo type="percentile" val="50"/>
        <cfvo type="max"/>
        <color rgb="FFF8696B"/>
        <color rgb="FFFCFCFF"/>
        <color rgb="FF63BE7B"/>
      </colorScale>
    </cfRule>
  </conditionalFormatting>
  <conditionalFormatting sqref="U5">
    <cfRule type="colorScale" priority="203">
      <colorScale>
        <cfvo type="min"/>
        <cfvo type="percentile" val="50"/>
        <cfvo type="max"/>
        <color rgb="FFF8696B"/>
        <color rgb="FFFCFCFF"/>
        <color rgb="FF63BE7B"/>
      </colorScale>
    </cfRule>
  </conditionalFormatting>
  <conditionalFormatting sqref="W5">
    <cfRule type="colorScale" priority="201">
      <colorScale>
        <cfvo type="min"/>
        <cfvo type="percentile" val="50"/>
        <cfvo type="max"/>
        <color rgb="FF63BE7B"/>
        <color rgb="FFFCFCFF"/>
        <color rgb="FFF8696B"/>
      </colorScale>
    </cfRule>
  </conditionalFormatting>
  <conditionalFormatting sqref="D5">
    <cfRule type="colorScale" priority="360">
      <colorScale>
        <cfvo type="min"/>
        <cfvo type="percentile" val="50"/>
        <cfvo type="max"/>
        <color rgb="FFF8696B"/>
        <color rgb="FFFCFCFF"/>
        <color rgb="FF63BE7B"/>
      </colorScale>
    </cfRule>
  </conditionalFormatting>
  <conditionalFormatting sqref="E5">
    <cfRule type="colorScale" priority="361">
      <colorScale>
        <cfvo type="min"/>
        <cfvo type="max"/>
        <color rgb="FFFCFCFF"/>
        <color rgb="FF63BE7B"/>
      </colorScale>
    </cfRule>
  </conditionalFormatting>
  <conditionalFormatting sqref="O5">
    <cfRule type="colorScale" priority="362">
      <colorScale>
        <cfvo type="min"/>
        <cfvo type="percentile" val="50"/>
        <cfvo type="max"/>
        <color rgb="FF63BE7B"/>
        <color rgb="FFFCFCFF"/>
        <color rgb="FFF8696B"/>
      </colorScale>
    </cfRule>
  </conditionalFormatting>
  <conditionalFormatting sqref="P5">
    <cfRule type="colorScale" priority="363">
      <colorScale>
        <cfvo type="min"/>
        <cfvo type="percentile" val="50"/>
        <cfvo type="max"/>
        <color rgb="FF63BE7B"/>
        <color rgb="FFFCFCFF"/>
        <color rgb="FFF8696B"/>
      </colorScale>
    </cfRule>
  </conditionalFormatting>
  <conditionalFormatting sqref="Q5">
    <cfRule type="colorScale" priority="364">
      <colorScale>
        <cfvo type="min"/>
        <cfvo type="percentile" val="50"/>
        <cfvo type="max"/>
        <color rgb="FFF8696B"/>
        <color rgb="FFFCFCFF"/>
        <color rgb="FF63BE7B"/>
      </colorScale>
    </cfRule>
  </conditionalFormatting>
  <conditionalFormatting sqref="R5">
    <cfRule type="colorScale" priority="365">
      <colorScale>
        <cfvo type="min"/>
        <cfvo type="max"/>
        <color rgb="FFFCFCFF"/>
        <color rgb="FF63BE7B"/>
      </colorScale>
    </cfRule>
  </conditionalFormatting>
  <conditionalFormatting sqref="S5">
    <cfRule type="colorScale" priority="366">
      <colorScale>
        <cfvo type="min"/>
        <cfvo type="max"/>
        <color rgb="FFFCFCFF"/>
        <color rgb="FF63BE7B"/>
      </colorScale>
    </cfRule>
  </conditionalFormatting>
  <conditionalFormatting sqref="T5">
    <cfRule type="colorScale" priority="367">
      <colorScale>
        <cfvo type="min"/>
        <cfvo type="max"/>
        <color rgb="FFFCFCFF"/>
        <color rgb="FF63BE7B"/>
      </colorScale>
    </cfRule>
  </conditionalFormatting>
  <conditionalFormatting sqref="U5">
    <cfRule type="colorScale" priority="368">
      <colorScale>
        <cfvo type="min"/>
        <cfvo type="max"/>
        <color rgb="FFFCFCFF"/>
        <color rgb="FF63BE7B"/>
      </colorScale>
    </cfRule>
  </conditionalFormatting>
  <conditionalFormatting sqref="V5">
    <cfRule type="colorScale" priority="369">
      <colorScale>
        <cfvo type="min"/>
        <cfvo type="percentile" val="50"/>
        <cfvo type="max"/>
        <color rgb="FF63BE7B"/>
        <color rgb="FFFCFCFF"/>
        <color rgb="FFF8696B"/>
      </colorScale>
    </cfRule>
  </conditionalFormatting>
  <conditionalFormatting sqref="D5">
    <cfRule type="colorScale" priority="200">
      <colorScale>
        <cfvo type="min"/>
        <cfvo type="percentile" val="50"/>
        <cfvo type="max"/>
        <color rgb="FFF8696B"/>
        <color rgb="FFFCFCFF"/>
        <color rgb="FF63BE7B"/>
      </colorScale>
    </cfRule>
  </conditionalFormatting>
  <conditionalFormatting sqref="O5">
    <cfRule type="colorScale" priority="197">
      <colorScale>
        <cfvo type="min"/>
        <cfvo type="percentile" val="50"/>
        <cfvo type="max"/>
        <color rgb="FF63BE7B"/>
        <color rgb="FFFCFCFF"/>
        <color rgb="FFF8696B"/>
      </colorScale>
    </cfRule>
  </conditionalFormatting>
  <conditionalFormatting sqref="P5">
    <cfRule type="colorScale" priority="196">
      <colorScale>
        <cfvo type="min"/>
        <cfvo type="percentile" val="50"/>
        <cfvo type="max"/>
        <color rgb="FF63BE7B"/>
        <color rgb="FFFCFCFF"/>
        <color rgb="FFF8696B"/>
      </colorScale>
    </cfRule>
  </conditionalFormatting>
  <conditionalFormatting sqref="Q5">
    <cfRule type="colorScale" priority="195">
      <colorScale>
        <cfvo type="min"/>
        <cfvo type="percentile" val="50"/>
        <cfvo type="max"/>
        <color rgb="FFF8696B"/>
        <color rgb="FFFCFCFF"/>
        <color rgb="FF63BE7B"/>
      </colorScale>
    </cfRule>
  </conditionalFormatting>
  <conditionalFormatting sqref="R5">
    <cfRule type="colorScale" priority="194">
      <colorScale>
        <cfvo type="min"/>
        <cfvo type="max"/>
        <color rgb="FFFCFCFF"/>
        <color rgb="FF63BE7B"/>
      </colorScale>
    </cfRule>
  </conditionalFormatting>
  <conditionalFormatting sqref="S5">
    <cfRule type="colorScale" priority="193">
      <colorScale>
        <cfvo type="min"/>
        <cfvo type="percentile" val="50"/>
        <cfvo type="max"/>
        <color rgb="FFF8696B"/>
        <color rgb="FFFCFCFF"/>
        <color rgb="FF63BE7B"/>
      </colorScale>
    </cfRule>
  </conditionalFormatting>
  <conditionalFormatting sqref="T5">
    <cfRule type="colorScale" priority="192">
      <colorScale>
        <cfvo type="min"/>
        <cfvo type="percentile" val="50"/>
        <cfvo type="max"/>
        <color rgb="FFF8696B"/>
        <color rgb="FFFCFCFF"/>
        <color rgb="FF63BE7B"/>
      </colorScale>
    </cfRule>
  </conditionalFormatting>
  <conditionalFormatting sqref="U5">
    <cfRule type="colorScale" priority="191">
      <colorScale>
        <cfvo type="min"/>
        <cfvo type="percentile" val="50"/>
        <cfvo type="max"/>
        <color rgb="FFF8696B"/>
        <color rgb="FFFCFCFF"/>
        <color rgb="FF63BE7B"/>
      </colorScale>
    </cfRule>
  </conditionalFormatting>
  <conditionalFormatting sqref="V5">
    <cfRule type="colorScale" priority="190">
      <colorScale>
        <cfvo type="min"/>
        <cfvo type="percentile" val="50"/>
        <cfvo type="max"/>
        <color rgb="FF63BE7B"/>
        <color rgb="FFFCFCFF"/>
        <color rgb="FFF8696B"/>
      </colorScale>
    </cfRule>
  </conditionalFormatting>
  <conditionalFormatting sqref="W5">
    <cfRule type="colorScale" priority="189">
      <colorScale>
        <cfvo type="min"/>
        <cfvo type="percentile" val="50"/>
        <cfvo type="max"/>
        <color rgb="FF63BE7B"/>
        <color rgb="FFFCFCFF"/>
        <color rgb="FFF8696B"/>
      </colorScale>
    </cfRule>
  </conditionalFormatting>
  <conditionalFormatting sqref="D5">
    <cfRule type="colorScale" priority="199">
      <colorScale>
        <cfvo type="min"/>
        <cfvo type="percentile" val="50"/>
        <cfvo type="max"/>
        <color rgb="FFF8696B"/>
        <color rgb="FFFCFCFF"/>
        <color rgb="FF63BE7B"/>
      </colorScale>
    </cfRule>
  </conditionalFormatting>
  <conditionalFormatting sqref="E5">
    <cfRule type="colorScale" priority="198">
      <colorScale>
        <cfvo type="min"/>
        <cfvo type="max"/>
        <color rgb="FFFCFCFF"/>
        <color rgb="FF63BE7B"/>
      </colorScale>
    </cfRule>
  </conditionalFormatting>
  <conditionalFormatting sqref="D5">
    <cfRule type="colorScale" priority="187">
      <colorScale>
        <cfvo type="min"/>
        <cfvo type="percentile" val="50"/>
        <cfvo type="max"/>
        <color rgb="FFF8696B"/>
        <color rgb="FFFCFCFF"/>
        <color rgb="FF63BE7B"/>
      </colorScale>
    </cfRule>
  </conditionalFormatting>
  <conditionalFormatting sqref="O5">
    <cfRule type="colorScale" priority="68">
      <colorScale>
        <cfvo type="min"/>
        <cfvo type="percentile" val="50"/>
        <cfvo type="max"/>
        <color rgb="FF63BE7B"/>
        <color rgb="FFFCFCFF"/>
        <color rgb="FFF8696B"/>
      </colorScale>
    </cfRule>
    <cfRule type="colorScale" priority="188">
      <colorScale>
        <cfvo type="min"/>
        <cfvo type="max"/>
        <color rgb="FFFCFCFF"/>
        <color rgb="FF63BE7B"/>
      </colorScale>
    </cfRule>
  </conditionalFormatting>
  <conditionalFormatting sqref="P5">
    <cfRule type="colorScale" priority="67">
      <colorScale>
        <cfvo type="min"/>
        <cfvo type="percentile" val="50"/>
        <cfvo type="max"/>
        <color rgb="FF63BE7B"/>
        <color rgb="FFFCFCFF"/>
        <color rgb="FFF8696B"/>
      </colorScale>
    </cfRule>
  </conditionalFormatting>
  <conditionalFormatting sqref="Q5">
    <cfRule type="colorScale" priority="66">
      <colorScale>
        <cfvo type="min"/>
        <cfvo type="percentile" val="50"/>
        <cfvo type="max"/>
        <color rgb="FFF8696B"/>
        <color rgb="FFFCFCFF"/>
        <color rgb="FF63BE7B"/>
      </colorScale>
    </cfRule>
  </conditionalFormatting>
  <conditionalFormatting sqref="R5">
    <cfRule type="colorScale" priority="65">
      <colorScale>
        <cfvo type="min"/>
        <cfvo type="max"/>
        <color rgb="FFFCFCFF"/>
        <color rgb="FF63BE7B"/>
      </colorScale>
    </cfRule>
  </conditionalFormatting>
  <conditionalFormatting sqref="S5">
    <cfRule type="colorScale" priority="64">
      <colorScale>
        <cfvo type="min"/>
        <cfvo type="percentile" val="50"/>
        <cfvo type="max"/>
        <color rgb="FFF8696B"/>
        <color rgb="FFFCFCFF"/>
        <color rgb="FF63BE7B"/>
      </colorScale>
    </cfRule>
  </conditionalFormatting>
  <conditionalFormatting sqref="T5">
    <cfRule type="colorScale" priority="63">
      <colorScale>
        <cfvo type="min"/>
        <cfvo type="percentile" val="50"/>
        <cfvo type="max"/>
        <color rgb="FFF8696B"/>
        <color rgb="FFFCFCFF"/>
        <color rgb="FF63BE7B"/>
      </colorScale>
    </cfRule>
  </conditionalFormatting>
  <conditionalFormatting sqref="U5">
    <cfRule type="colorScale" priority="62">
      <colorScale>
        <cfvo type="min"/>
        <cfvo type="percentile" val="50"/>
        <cfvo type="max"/>
        <color rgb="FFF8696B"/>
        <color rgb="FFFCFCFF"/>
        <color rgb="FF63BE7B"/>
      </colorScale>
    </cfRule>
  </conditionalFormatting>
  <conditionalFormatting sqref="V5">
    <cfRule type="colorScale" priority="61">
      <colorScale>
        <cfvo type="min"/>
        <cfvo type="percentile" val="50"/>
        <cfvo type="max"/>
        <color rgb="FF63BE7B"/>
        <color rgb="FFFCFCFF"/>
        <color rgb="FFF8696B"/>
      </colorScale>
    </cfRule>
  </conditionalFormatting>
  <conditionalFormatting sqref="W5">
    <cfRule type="colorScale" priority="60">
      <colorScale>
        <cfvo type="min"/>
        <cfvo type="percentile" val="50"/>
        <cfvo type="max"/>
        <color rgb="FF63BE7B"/>
        <color rgb="FFFCFCFF"/>
        <color rgb="FFF8696B"/>
      </colorScale>
    </cfRule>
  </conditionalFormatting>
  <conditionalFormatting sqref="E5">
    <cfRule type="colorScale" priority="186">
      <colorScale>
        <cfvo type="min"/>
        <cfvo type="max"/>
        <color rgb="FFFCFCFF"/>
        <color rgb="FF63BE7B"/>
      </colorScale>
    </cfRule>
  </conditionalFormatting>
  <conditionalFormatting sqref="F5">
    <cfRule type="colorScale" priority="180">
      <colorScale>
        <cfvo type="min"/>
        <cfvo type="max"/>
        <color rgb="FFFCFCFF"/>
        <color rgb="FF63BE7B"/>
      </colorScale>
    </cfRule>
  </conditionalFormatting>
  <conditionalFormatting sqref="F5">
    <cfRule type="colorScale" priority="181">
      <colorScale>
        <cfvo type="min"/>
        <cfvo type="percentile" val="50"/>
        <cfvo type="max"/>
        <color rgb="FFF8696B"/>
        <color rgb="FFFCFCFF"/>
        <color rgb="FF63BE7B"/>
      </colorScale>
    </cfRule>
    <cfRule type="colorScale" priority="182">
      <colorScale>
        <cfvo type="min"/>
        <cfvo type="max"/>
        <color rgb="FFFCFCFF"/>
        <color rgb="FF63BE7B"/>
      </colorScale>
    </cfRule>
    <cfRule type="colorScale" priority="183">
      <colorScale>
        <cfvo type="min"/>
        <cfvo type="percentile" val="50"/>
        <cfvo type="max"/>
        <color rgb="FFF8696B"/>
        <color rgb="FFFCFCFF"/>
        <color rgb="FF63BE7B"/>
      </colorScale>
    </cfRule>
  </conditionalFormatting>
  <conditionalFormatting sqref="F5">
    <cfRule type="colorScale" priority="184">
      <colorScale>
        <cfvo type="min"/>
        <cfvo type="max"/>
        <color rgb="FFFCFCFF"/>
        <color rgb="FF63BE7B"/>
      </colorScale>
    </cfRule>
  </conditionalFormatting>
  <conditionalFormatting sqref="F5">
    <cfRule type="colorScale" priority="178">
      <colorScale>
        <cfvo type="min"/>
        <cfvo type="max"/>
        <color rgb="FFFCFCFF"/>
        <color rgb="FF63BE7B"/>
      </colorScale>
    </cfRule>
  </conditionalFormatting>
  <conditionalFormatting sqref="F5">
    <cfRule type="colorScale" priority="179">
      <colorScale>
        <cfvo type="min"/>
        <cfvo type="max"/>
        <color rgb="FFFCFCFF"/>
        <color rgb="FF63BE7B"/>
      </colorScale>
    </cfRule>
  </conditionalFormatting>
  <conditionalFormatting sqref="F5">
    <cfRule type="colorScale" priority="177">
      <colorScale>
        <cfvo type="min"/>
        <cfvo type="max"/>
        <color rgb="FFFCFCFF"/>
        <color rgb="FF63BE7B"/>
      </colorScale>
    </cfRule>
  </conditionalFormatting>
  <conditionalFormatting sqref="F5">
    <cfRule type="colorScale" priority="176">
      <colorScale>
        <cfvo type="min"/>
        <cfvo type="max"/>
        <color rgb="FFFCFCFF"/>
        <color rgb="FF63BE7B"/>
      </colorScale>
    </cfRule>
  </conditionalFormatting>
  <conditionalFormatting sqref="F5">
    <cfRule type="colorScale" priority="175">
      <colorScale>
        <cfvo type="min"/>
        <cfvo type="max"/>
        <color rgb="FFFCFCFF"/>
        <color rgb="FF63BE7B"/>
      </colorScale>
    </cfRule>
  </conditionalFormatting>
  <conditionalFormatting sqref="F5">
    <cfRule type="colorScale" priority="185">
      <colorScale>
        <cfvo type="min"/>
        <cfvo type="max"/>
        <color rgb="FFFCFCFF"/>
        <color rgb="FF63BE7B"/>
      </colorScale>
    </cfRule>
  </conditionalFormatting>
  <conditionalFormatting sqref="F5">
    <cfRule type="colorScale" priority="174">
      <colorScale>
        <cfvo type="min"/>
        <cfvo type="max"/>
        <color rgb="FFFCFCFF"/>
        <color rgb="FF63BE7B"/>
      </colorScale>
    </cfRule>
  </conditionalFormatting>
  <conditionalFormatting sqref="F5">
    <cfRule type="colorScale" priority="173">
      <colorScale>
        <cfvo type="min"/>
        <cfvo type="max"/>
        <color rgb="FFFCFCFF"/>
        <color rgb="FF63BE7B"/>
      </colorScale>
    </cfRule>
  </conditionalFormatting>
  <conditionalFormatting sqref="G5">
    <cfRule type="colorScale" priority="167">
      <colorScale>
        <cfvo type="min"/>
        <cfvo type="max"/>
        <color rgb="FFFCFCFF"/>
        <color rgb="FF63BE7B"/>
      </colorScale>
    </cfRule>
  </conditionalFormatting>
  <conditionalFormatting sqref="G5">
    <cfRule type="colorScale" priority="168">
      <colorScale>
        <cfvo type="min"/>
        <cfvo type="percentile" val="50"/>
        <cfvo type="max"/>
        <color rgb="FFF8696B"/>
        <color rgb="FFFCFCFF"/>
        <color rgb="FF63BE7B"/>
      </colorScale>
    </cfRule>
    <cfRule type="colorScale" priority="169">
      <colorScale>
        <cfvo type="min"/>
        <cfvo type="max"/>
        <color rgb="FFFCFCFF"/>
        <color rgb="FF63BE7B"/>
      </colorScale>
    </cfRule>
    <cfRule type="colorScale" priority="170">
      <colorScale>
        <cfvo type="min"/>
        <cfvo type="percentile" val="50"/>
        <cfvo type="max"/>
        <color rgb="FFF8696B"/>
        <color rgb="FFFCFCFF"/>
        <color rgb="FF63BE7B"/>
      </colorScale>
    </cfRule>
  </conditionalFormatting>
  <conditionalFormatting sqref="G5">
    <cfRule type="colorScale" priority="171">
      <colorScale>
        <cfvo type="min"/>
        <cfvo type="max"/>
        <color rgb="FFFCFCFF"/>
        <color rgb="FF63BE7B"/>
      </colorScale>
    </cfRule>
  </conditionalFormatting>
  <conditionalFormatting sqref="G5">
    <cfRule type="colorScale" priority="165">
      <colorScale>
        <cfvo type="min"/>
        <cfvo type="max"/>
        <color rgb="FFFCFCFF"/>
        <color rgb="FF63BE7B"/>
      </colorScale>
    </cfRule>
  </conditionalFormatting>
  <conditionalFormatting sqref="G5">
    <cfRule type="colorScale" priority="166">
      <colorScale>
        <cfvo type="min"/>
        <cfvo type="max"/>
        <color rgb="FFFCFCFF"/>
        <color rgb="FF63BE7B"/>
      </colorScale>
    </cfRule>
  </conditionalFormatting>
  <conditionalFormatting sqref="G5">
    <cfRule type="colorScale" priority="164">
      <colorScale>
        <cfvo type="min"/>
        <cfvo type="max"/>
        <color rgb="FFFCFCFF"/>
        <color rgb="FF63BE7B"/>
      </colorScale>
    </cfRule>
  </conditionalFormatting>
  <conditionalFormatting sqref="G5">
    <cfRule type="colorScale" priority="163">
      <colorScale>
        <cfvo type="min"/>
        <cfvo type="max"/>
        <color rgb="FFFCFCFF"/>
        <color rgb="FF63BE7B"/>
      </colorScale>
    </cfRule>
  </conditionalFormatting>
  <conditionalFormatting sqref="G5">
    <cfRule type="colorScale" priority="162">
      <colorScale>
        <cfvo type="min"/>
        <cfvo type="max"/>
        <color rgb="FFFCFCFF"/>
        <color rgb="FF63BE7B"/>
      </colorScale>
    </cfRule>
  </conditionalFormatting>
  <conditionalFormatting sqref="G5">
    <cfRule type="colorScale" priority="172">
      <colorScale>
        <cfvo type="min"/>
        <cfvo type="max"/>
        <color rgb="FFFCFCFF"/>
        <color rgb="FF63BE7B"/>
      </colorScale>
    </cfRule>
  </conditionalFormatting>
  <conditionalFormatting sqref="G5">
    <cfRule type="colorScale" priority="161">
      <colorScale>
        <cfvo type="min"/>
        <cfvo type="max"/>
        <color rgb="FFFCFCFF"/>
        <color rgb="FF63BE7B"/>
      </colorScale>
    </cfRule>
  </conditionalFormatting>
  <conditionalFormatting sqref="G5">
    <cfRule type="colorScale" priority="160">
      <colorScale>
        <cfvo type="min"/>
        <cfvo type="max"/>
        <color rgb="FFFCFCFF"/>
        <color rgb="FF63BE7B"/>
      </colorScale>
    </cfRule>
  </conditionalFormatting>
  <conditionalFormatting sqref="H5">
    <cfRule type="colorScale" priority="154">
      <colorScale>
        <cfvo type="min"/>
        <cfvo type="max"/>
        <color rgb="FFFCFCFF"/>
        <color rgb="FF63BE7B"/>
      </colorScale>
    </cfRule>
  </conditionalFormatting>
  <conditionalFormatting sqref="H5">
    <cfRule type="colorScale" priority="155">
      <colorScale>
        <cfvo type="min"/>
        <cfvo type="percentile" val="50"/>
        <cfvo type="max"/>
        <color rgb="FFF8696B"/>
        <color rgb="FFFCFCFF"/>
        <color rgb="FF63BE7B"/>
      </colorScale>
    </cfRule>
    <cfRule type="colorScale" priority="156">
      <colorScale>
        <cfvo type="min"/>
        <cfvo type="max"/>
        <color rgb="FFFCFCFF"/>
        <color rgb="FF63BE7B"/>
      </colorScale>
    </cfRule>
    <cfRule type="colorScale" priority="157">
      <colorScale>
        <cfvo type="min"/>
        <cfvo type="percentile" val="50"/>
        <cfvo type="max"/>
        <color rgb="FFF8696B"/>
        <color rgb="FFFCFCFF"/>
        <color rgb="FF63BE7B"/>
      </colorScale>
    </cfRule>
  </conditionalFormatting>
  <conditionalFormatting sqref="H5">
    <cfRule type="colorScale" priority="158">
      <colorScale>
        <cfvo type="min"/>
        <cfvo type="max"/>
        <color rgb="FFFCFCFF"/>
        <color rgb="FF63BE7B"/>
      </colorScale>
    </cfRule>
  </conditionalFormatting>
  <conditionalFormatting sqref="H5">
    <cfRule type="colorScale" priority="152">
      <colorScale>
        <cfvo type="min"/>
        <cfvo type="max"/>
        <color rgb="FFFCFCFF"/>
        <color rgb="FF63BE7B"/>
      </colorScale>
    </cfRule>
  </conditionalFormatting>
  <conditionalFormatting sqref="H5">
    <cfRule type="colorScale" priority="153">
      <colorScale>
        <cfvo type="min"/>
        <cfvo type="max"/>
        <color rgb="FFFCFCFF"/>
        <color rgb="FF63BE7B"/>
      </colorScale>
    </cfRule>
  </conditionalFormatting>
  <conditionalFormatting sqref="H5">
    <cfRule type="colorScale" priority="151">
      <colorScale>
        <cfvo type="min"/>
        <cfvo type="max"/>
        <color rgb="FFFCFCFF"/>
        <color rgb="FF63BE7B"/>
      </colorScale>
    </cfRule>
  </conditionalFormatting>
  <conditionalFormatting sqref="H5">
    <cfRule type="colorScale" priority="150">
      <colorScale>
        <cfvo type="min"/>
        <cfvo type="max"/>
        <color rgb="FFFCFCFF"/>
        <color rgb="FF63BE7B"/>
      </colorScale>
    </cfRule>
  </conditionalFormatting>
  <conditionalFormatting sqref="H5">
    <cfRule type="colorScale" priority="149">
      <colorScale>
        <cfvo type="min"/>
        <cfvo type="max"/>
        <color rgb="FFFCFCFF"/>
        <color rgb="FF63BE7B"/>
      </colorScale>
    </cfRule>
  </conditionalFormatting>
  <conditionalFormatting sqref="H5">
    <cfRule type="colorScale" priority="159">
      <colorScale>
        <cfvo type="min"/>
        <cfvo type="max"/>
        <color rgb="FFFCFCFF"/>
        <color rgb="FF63BE7B"/>
      </colorScale>
    </cfRule>
  </conditionalFormatting>
  <conditionalFormatting sqref="H5">
    <cfRule type="colorScale" priority="148">
      <colorScale>
        <cfvo type="min"/>
        <cfvo type="max"/>
        <color rgb="FFFCFCFF"/>
        <color rgb="FF63BE7B"/>
      </colorScale>
    </cfRule>
  </conditionalFormatting>
  <conditionalFormatting sqref="H5">
    <cfRule type="colorScale" priority="147">
      <colorScale>
        <cfvo type="min"/>
        <cfvo type="max"/>
        <color rgb="FFFCFCFF"/>
        <color rgb="FF63BE7B"/>
      </colorScale>
    </cfRule>
  </conditionalFormatting>
  <conditionalFormatting sqref="I5">
    <cfRule type="colorScale" priority="141">
      <colorScale>
        <cfvo type="min"/>
        <cfvo type="max"/>
        <color rgb="FFFCFCFF"/>
        <color rgb="FF63BE7B"/>
      </colorScale>
    </cfRule>
  </conditionalFormatting>
  <conditionalFormatting sqref="I5">
    <cfRule type="colorScale" priority="142">
      <colorScale>
        <cfvo type="min"/>
        <cfvo type="percentile" val="50"/>
        <cfvo type="max"/>
        <color rgb="FFF8696B"/>
        <color rgb="FFFCFCFF"/>
        <color rgb="FF63BE7B"/>
      </colorScale>
    </cfRule>
    <cfRule type="colorScale" priority="143">
      <colorScale>
        <cfvo type="min"/>
        <cfvo type="max"/>
        <color rgb="FFFCFCFF"/>
        <color rgb="FF63BE7B"/>
      </colorScale>
    </cfRule>
    <cfRule type="colorScale" priority="144">
      <colorScale>
        <cfvo type="min"/>
        <cfvo type="percentile" val="50"/>
        <cfvo type="max"/>
        <color rgb="FFF8696B"/>
        <color rgb="FFFCFCFF"/>
        <color rgb="FF63BE7B"/>
      </colorScale>
    </cfRule>
  </conditionalFormatting>
  <conditionalFormatting sqref="I5">
    <cfRule type="colorScale" priority="145">
      <colorScale>
        <cfvo type="min"/>
        <cfvo type="max"/>
        <color rgb="FFFCFCFF"/>
        <color rgb="FF63BE7B"/>
      </colorScale>
    </cfRule>
  </conditionalFormatting>
  <conditionalFormatting sqref="I5">
    <cfRule type="colorScale" priority="139">
      <colorScale>
        <cfvo type="min"/>
        <cfvo type="max"/>
        <color rgb="FFFCFCFF"/>
        <color rgb="FF63BE7B"/>
      </colorScale>
    </cfRule>
  </conditionalFormatting>
  <conditionalFormatting sqref="I5">
    <cfRule type="colorScale" priority="140">
      <colorScale>
        <cfvo type="min"/>
        <cfvo type="max"/>
        <color rgb="FFFCFCFF"/>
        <color rgb="FF63BE7B"/>
      </colorScale>
    </cfRule>
  </conditionalFormatting>
  <conditionalFormatting sqref="I5">
    <cfRule type="colorScale" priority="138">
      <colorScale>
        <cfvo type="min"/>
        <cfvo type="max"/>
        <color rgb="FFFCFCFF"/>
        <color rgb="FF63BE7B"/>
      </colorScale>
    </cfRule>
  </conditionalFormatting>
  <conditionalFormatting sqref="I5">
    <cfRule type="colorScale" priority="137">
      <colorScale>
        <cfvo type="min"/>
        <cfvo type="max"/>
        <color rgb="FFFCFCFF"/>
        <color rgb="FF63BE7B"/>
      </colorScale>
    </cfRule>
  </conditionalFormatting>
  <conditionalFormatting sqref="I5">
    <cfRule type="colorScale" priority="136">
      <colorScale>
        <cfvo type="min"/>
        <cfvo type="max"/>
        <color rgb="FFFCFCFF"/>
        <color rgb="FF63BE7B"/>
      </colorScale>
    </cfRule>
  </conditionalFormatting>
  <conditionalFormatting sqref="I5">
    <cfRule type="colorScale" priority="146">
      <colorScale>
        <cfvo type="min"/>
        <cfvo type="max"/>
        <color rgb="FFFCFCFF"/>
        <color rgb="FF63BE7B"/>
      </colorScale>
    </cfRule>
  </conditionalFormatting>
  <conditionalFormatting sqref="I5">
    <cfRule type="colorScale" priority="135">
      <colorScale>
        <cfvo type="min"/>
        <cfvo type="max"/>
        <color rgb="FFFCFCFF"/>
        <color rgb="FF63BE7B"/>
      </colorScale>
    </cfRule>
  </conditionalFormatting>
  <conditionalFormatting sqref="I5">
    <cfRule type="colorScale" priority="134">
      <colorScale>
        <cfvo type="min"/>
        <cfvo type="max"/>
        <color rgb="FFFCFCFF"/>
        <color rgb="FF63BE7B"/>
      </colorScale>
    </cfRule>
  </conditionalFormatting>
  <conditionalFormatting sqref="J5">
    <cfRule type="colorScale" priority="128">
      <colorScale>
        <cfvo type="min"/>
        <cfvo type="max"/>
        <color rgb="FFFCFCFF"/>
        <color rgb="FF63BE7B"/>
      </colorScale>
    </cfRule>
  </conditionalFormatting>
  <conditionalFormatting sqref="J5">
    <cfRule type="colorScale" priority="129">
      <colorScale>
        <cfvo type="min"/>
        <cfvo type="percentile" val="50"/>
        <cfvo type="max"/>
        <color rgb="FFF8696B"/>
        <color rgb="FFFCFCFF"/>
        <color rgb="FF63BE7B"/>
      </colorScale>
    </cfRule>
    <cfRule type="colorScale" priority="130">
      <colorScale>
        <cfvo type="min"/>
        <cfvo type="max"/>
        <color rgb="FFFCFCFF"/>
        <color rgb="FF63BE7B"/>
      </colorScale>
    </cfRule>
    <cfRule type="colorScale" priority="131">
      <colorScale>
        <cfvo type="min"/>
        <cfvo type="percentile" val="50"/>
        <cfvo type="max"/>
        <color rgb="FFF8696B"/>
        <color rgb="FFFCFCFF"/>
        <color rgb="FF63BE7B"/>
      </colorScale>
    </cfRule>
  </conditionalFormatting>
  <conditionalFormatting sqref="J5">
    <cfRule type="colorScale" priority="132">
      <colorScale>
        <cfvo type="min"/>
        <cfvo type="max"/>
        <color rgb="FFFCFCFF"/>
        <color rgb="FF63BE7B"/>
      </colorScale>
    </cfRule>
  </conditionalFormatting>
  <conditionalFormatting sqref="J5">
    <cfRule type="colorScale" priority="126">
      <colorScale>
        <cfvo type="min"/>
        <cfvo type="max"/>
        <color rgb="FFFCFCFF"/>
        <color rgb="FF63BE7B"/>
      </colorScale>
    </cfRule>
  </conditionalFormatting>
  <conditionalFormatting sqref="J5">
    <cfRule type="colorScale" priority="127">
      <colorScale>
        <cfvo type="min"/>
        <cfvo type="max"/>
        <color rgb="FFFCFCFF"/>
        <color rgb="FF63BE7B"/>
      </colorScale>
    </cfRule>
  </conditionalFormatting>
  <conditionalFormatting sqref="J5">
    <cfRule type="colorScale" priority="125">
      <colorScale>
        <cfvo type="min"/>
        <cfvo type="max"/>
        <color rgb="FFFCFCFF"/>
        <color rgb="FF63BE7B"/>
      </colorScale>
    </cfRule>
  </conditionalFormatting>
  <conditionalFormatting sqref="J5">
    <cfRule type="colorScale" priority="124">
      <colorScale>
        <cfvo type="min"/>
        <cfvo type="max"/>
        <color rgb="FFFCFCFF"/>
        <color rgb="FF63BE7B"/>
      </colorScale>
    </cfRule>
  </conditionalFormatting>
  <conditionalFormatting sqref="J5">
    <cfRule type="colorScale" priority="123">
      <colorScale>
        <cfvo type="min"/>
        <cfvo type="max"/>
        <color rgb="FFFCFCFF"/>
        <color rgb="FF63BE7B"/>
      </colorScale>
    </cfRule>
  </conditionalFormatting>
  <conditionalFormatting sqref="J5">
    <cfRule type="colorScale" priority="133">
      <colorScale>
        <cfvo type="min"/>
        <cfvo type="max"/>
        <color rgb="FFFCFCFF"/>
        <color rgb="FF63BE7B"/>
      </colorScale>
    </cfRule>
  </conditionalFormatting>
  <conditionalFormatting sqref="J5">
    <cfRule type="colorScale" priority="122">
      <colorScale>
        <cfvo type="min"/>
        <cfvo type="max"/>
        <color rgb="FFFCFCFF"/>
        <color rgb="FF63BE7B"/>
      </colorScale>
    </cfRule>
  </conditionalFormatting>
  <conditionalFormatting sqref="J5">
    <cfRule type="colorScale" priority="121">
      <colorScale>
        <cfvo type="min"/>
        <cfvo type="max"/>
        <color rgb="FFFCFCFF"/>
        <color rgb="FF63BE7B"/>
      </colorScale>
    </cfRule>
  </conditionalFormatting>
  <conditionalFormatting sqref="K5">
    <cfRule type="colorScale" priority="115">
      <colorScale>
        <cfvo type="min"/>
        <cfvo type="max"/>
        <color rgb="FFFCFCFF"/>
        <color rgb="FF63BE7B"/>
      </colorScale>
    </cfRule>
  </conditionalFormatting>
  <conditionalFormatting sqref="K5">
    <cfRule type="colorScale" priority="116">
      <colorScale>
        <cfvo type="min"/>
        <cfvo type="percentile" val="50"/>
        <cfvo type="max"/>
        <color rgb="FFF8696B"/>
        <color rgb="FFFCFCFF"/>
        <color rgb="FF63BE7B"/>
      </colorScale>
    </cfRule>
    <cfRule type="colorScale" priority="117">
      <colorScale>
        <cfvo type="min"/>
        <cfvo type="max"/>
        <color rgb="FFFCFCFF"/>
        <color rgb="FF63BE7B"/>
      </colorScale>
    </cfRule>
    <cfRule type="colorScale" priority="118">
      <colorScale>
        <cfvo type="min"/>
        <cfvo type="percentile" val="50"/>
        <cfvo type="max"/>
        <color rgb="FFF8696B"/>
        <color rgb="FFFCFCFF"/>
        <color rgb="FF63BE7B"/>
      </colorScale>
    </cfRule>
  </conditionalFormatting>
  <conditionalFormatting sqref="K5">
    <cfRule type="colorScale" priority="119">
      <colorScale>
        <cfvo type="min"/>
        <cfvo type="max"/>
        <color rgb="FFFCFCFF"/>
        <color rgb="FF63BE7B"/>
      </colorScale>
    </cfRule>
  </conditionalFormatting>
  <conditionalFormatting sqref="K5">
    <cfRule type="colorScale" priority="113">
      <colorScale>
        <cfvo type="min"/>
        <cfvo type="max"/>
        <color rgb="FFFCFCFF"/>
        <color rgb="FF63BE7B"/>
      </colorScale>
    </cfRule>
  </conditionalFormatting>
  <conditionalFormatting sqref="K5">
    <cfRule type="colorScale" priority="114">
      <colorScale>
        <cfvo type="min"/>
        <cfvo type="max"/>
        <color rgb="FFFCFCFF"/>
        <color rgb="FF63BE7B"/>
      </colorScale>
    </cfRule>
  </conditionalFormatting>
  <conditionalFormatting sqref="K5">
    <cfRule type="colorScale" priority="112">
      <colorScale>
        <cfvo type="min"/>
        <cfvo type="max"/>
        <color rgb="FFFCFCFF"/>
        <color rgb="FF63BE7B"/>
      </colorScale>
    </cfRule>
  </conditionalFormatting>
  <conditionalFormatting sqref="K5">
    <cfRule type="colorScale" priority="111">
      <colorScale>
        <cfvo type="min"/>
        <cfvo type="max"/>
        <color rgb="FFFCFCFF"/>
        <color rgb="FF63BE7B"/>
      </colorScale>
    </cfRule>
  </conditionalFormatting>
  <conditionalFormatting sqref="K5">
    <cfRule type="colorScale" priority="110">
      <colorScale>
        <cfvo type="min"/>
        <cfvo type="max"/>
        <color rgb="FFFCFCFF"/>
        <color rgb="FF63BE7B"/>
      </colorScale>
    </cfRule>
  </conditionalFormatting>
  <conditionalFormatting sqref="K5">
    <cfRule type="colorScale" priority="120">
      <colorScale>
        <cfvo type="min"/>
        <cfvo type="max"/>
        <color rgb="FFFCFCFF"/>
        <color rgb="FF63BE7B"/>
      </colorScale>
    </cfRule>
  </conditionalFormatting>
  <conditionalFormatting sqref="K5">
    <cfRule type="colorScale" priority="109">
      <colorScale>
        <cfvo type="min"/>
        <cfvo type="max"/>
        <color rgb="FFFCFCFF"/>
        <color rgb="FF63BE7B"/>
      </colorScale>
    </cfRule>
  </conditionalFormatting>
  <conditionalFormatting sqref="K5">
    <cfRule type="colorScale" priority="108">
      <colorScale>
        <cfvo type="min"/>
        <cfvo type="max"/>
        <color rgb="FFFCFCFF"/>
        <color rgb="FF63BE7B"/>
      </colorScale>
    </cfRule>
  </conditionalFormatting>
  <conditionalFormatting sqref="L5">
    <cfRule type="colorScale" priority="102">
      <colorScale>
        <cfvo type="min"/>
        <cfvo type="max"/>
        <color rgb="FFFCFCFF"/>
        <color rgb="FF63BE7B"/>
      </colorScale>
    </cfRule>
  </conditionalFormatting>
  <conditionalFormatting sqref="L5">
    <cfRule type="colorScale" priority="103">
      <colorScale>
        <cfvo type="min"/>
        <cfvo type="percentile" val="50"/>
        <cfvo type="max"/>
        <color rgb="FFF8696B"/>
        <color rgb="FFFCFCFF"/>
        <color rgb="FF63BE7B"/>
      </colorScale>
    </cfRule>
    <cfRule type="colorScale" priority="104">
      <colorScale>
        <cfvo type="min"/>
        <cfvo type="max"/>
        <color rgb="FFFCFCFF"/>
        <color rgb="FF63BE7B"/>
      </colorScale>
    </cfRule>
    <cfRule type="colorScale" priority="105">
      <colorScale>
        <cfvo type="min"/>
        <cfvo type="percentile" val="50"/>
        <cfvo type="max"/>
        <color rgb="FFF8696B"/>
        <color rgb="FFFCFCFF"/>
        <color rgb="FF63BE7B"/>
      </colorScale>
    </cfRule>
  </conditionalFormatting>
  <conditionalFormatting sqref="L5">
    <cfRule type="colorScale" priority="106">
      <colorScale>
        <cfvo type="min"/>
        <cfvo type="max"/>
        <color rgb="FFFCFCFF"/>
        <color rgb="FF63BE7B"/>
      </colorScale>
    </cfRule>
  </conditionalFormatting>
  <conditionalFormatting sqref="L5">
    <cfRule type="colorScale" priority="100">
      <colorScale>
        <cfvo type="min"/>
        <cfvo type="max"/>
        <color rgb="FFFCFCFF"/>
        <color rgb="FF63BE7B"/>
      </colorScale>
    </cfRule>
  </conditionalFormatting>
  <conditionalFormatting sqref="L5">
    <cfRule type="colorScale" priority="101">
      <colorScale>
        <cfvo type="min"/>
        <cfvo type="max"/>
        <color rgb="FFFCFCFF"/>
        <color rgb="FF63BE7B"/>
      </colorScale>
    </cfRule>
  </conditionalFormatting>
  <conditionalFormatting sqref="L5">
    <cfRule type="colorScale" priority="99">
      <colorScale>
        <cfvo type="min"/>
        <cfvo type="max"/>
        <color rgb="FFFCFCFF"/>
        <color rgb="FF63BE7B"/>
      </colorScale>
    </cfRule>
  </conditionalFormatting>
  <conditionalFormatting sqref="L5">
    <cfRule type="colorScale" priority="98">
      <colorScale>
        <cfvo type="min"/>
        <cfvo type="max"/>
        <color rgb="FFFCFCFF"/>
        <color rgb="FF63BE7B"/>
      </colorScale>
    </cfRule>
  </conditionalFormatting>
  <conditionalFormatting sqref="L5">
    <cfRule type="colorScale" priority="97">
      <colorScale>
        <cfvo type="min"/>
        <cfvo type="max"/>
        <color rgb="FFFCFCFF"/>
        <color rgb="FF63BE7B"/>
      </colorScale>
    </cfRule>
  </conditionalFormatting>
  <conditionalFormatting sqref="L5">
    <cfRule type="colorScale" priority="107">
      <colorScale>
        <cfvo type="min"/>
        <cfvo type="max"/>
        <color rgb="FFFCFCFF"/>
        <color rgb="FF63BE7B"/>
      </colorScale>
    </cfRule>
  </conditionalFormatting>
  <conditionalFormatting sqref="L5">
    <cfRule type="colorScale" priority="96">
      <colorScale>
        <cfvo type="min"/>
        <cfvo type="max"/>
        <color rgb="FFFCFCFF"/>
        <color rgb="FF63BE7B"/>
      </colorScale>
    </cfRule>
  </conditionalFormatting>
  <conditionalFormatting sqref="L5">
    <cfRule type="colorScale" priority="95">
      <colorScale>
        <cfvo type="min"/>
        <cfvo type="max"/>
        <color rgb="FFFCFCFF"/>
        <color rgb="FF63BE7B"/>
      </colorScale>
    </cfRule>
  </conditionalFormatting>
  <conditionalFormatting sqref="M5">
    <cfRule type="colorScale" priority="89">
      <colorScale>
        <cfvo type="min"/>
        <cfvo type="max"/>
        <color rgb="FFFCFCFF"/>
        <color rgb="FF63BE7B"/>
      </colorScale>
    </cfRule>
  </conditionalFormatting>
  <conditionalFormatting sqref="M5">
    <cfRule type="colorScale" priority="90">
      <colorScale>
        <cfvo type="min"/>
        <cfvo type="percentile" val="50"/>
        <cfvo type="max"/>
        <color rgb="FFF8696B"/>
        <color rgb="FFFCFCFF"/>
        <color rgb="FF63BE7B"/>
      </colorScale>
    </cfRule>
    <cfRule type="colorScale" priority="91">
      <colorScale>
        <cfvo type="min"/>
        <cfvo type="max"/>
        <color rgb="FFFCFCFF"/>
        <color rgb="FF63BE7B"/>
      </colorScale>
    </cfRule>
    <cfRule type="colorScale" priority="92">
      <colorScale>
        <cfvo type="min"/>
        <cfvo type="percentile" val="50"/>
        <cfvo type="max"/>
        <color rgb="FFF8696B"/>
        <color rgb="FFFCFCFF"/>
        <color rgb="FF63BE7B"/>
      </colorScale>
    </cfRule>
  </conditionalFormatting>
  <conditionalFormatting sqref="M5">
    <cfRule type="colorScale" priority="93">
      <colorScale>
        <cfvo type="min"/>
        <cfvo type="max"/>
        <color rgb="FFFCFCFF"/>
        <color rgb="FF63BE7B"/>
      </colorScale>
    </cfRule>
  </conditionalFormatting>
  <conditionalFormatting sqref="M5">
    <cfRule type="colorScale" priority="87">
      <colorScale>
        <cfvo type="min"/>
        <cfvo type="max"/>
        <color rgb="FFFCFCFF"/>
        <color rgb="FF63BE7B"/>
      </colorScale>
    </cfRule>
  </conditionalFormatting>
  <conditionalFormatting sqref="M5">
    <cfRule type="colorScale" priority="88">
      <colorScale>
        <cfvo type="min"/>
        <cfvo type="max"/>
        <color rgb="FFFCFCFF"/>
        <color rgb="FF63BE7B"/>
      </colorScale>
    </cfRule>
  </conditionalFormatting>
  <conditionalFormatting sqref="M5">
    <cfRule type="colorScale" priority="86">
      <colorScale>
        <cfvo type="min"/>
        <cfvo type="max"/>
        <color rgb="FFFCFCFF"/>
        <color rgb="FF63BE7B"/>
      </colorScale>
    </cfRule>
  </conditionalFormatting>
  <conditionalFormatting sqref="M5">
    <cfRule type="colorScale" priority="85">
      <colorScale>
        <cfvo type="min"/>
        <cfvo type="max"/>
        <color rgb="FFFCFCFF"/>
        <color rgb="FF63BE7B"/>
      </colorScale>
    </cfRule>
  </conditionalFormatting>
  <conditionalFormatting sqref="M5">
    <cfRule type="colorScale" priority="84">
      <colorScale>
        <cfvo type="min"/>
        <cfvo type="max"/>
        <color rgb="FFFCFCFF"/>
        <color rgb="FF63BE7B"/>
      </colorScale>
    </cfRule>
  </conditionalFormatting>
  <conditionalFormatting sqref="M5">
    <cfRule type="colorScale" priority="94">
      <colorScale>
        <cfvo type="min"/>
        <cfvo type="max"/>
        <color rgb="FFFCFCFF"/>
        <color rgb="FF63BE7B"/>
      </colorScale>
    </cfRule>
  </conditionalFormatting>
  <conditionalFormatting sqref="M5">
    <cfRule type="colorScale" priority="83">
      <colorScale>
        <cfvo type="min"/>
        <cfvo type="max"/>
        <color rgb="FFFCFCFF"/>
        <color rgb="FF63BE7B"/>
      </colorScale>
    </cfRule>
  </conditionalFormatting>
  <conditionalFormatting sqref="M5">
    <cfRule type="colorScale" priority="82">
      <colorScale>
        <cfvo type="min"/>
        <cfvo type="max"/>
        <color rgb="FFFCFCFF"/>
        <color rgb="FF63BE7B"/>
      </colorScale>
    </cfRule>
  </conditionalFormatting>
  <conditionalFormatting sqref="N5">
    <cfRule type="colorScale" priority="76">
      <colorScale>
        <cfvo type="min"/>
        <cfvo type="max"/>
        <color rgb="FFFCFCFF"/>
        <color rgb="FF63BE7B"/>
      </colorScale>
    </cfRule>
  </conditionalFormatting>
  <conditionalFormatting sqref="N5">
    <cfRule type="colorScale" priority="77">
      <colorScale>
        <cfvo type="min"/>
        <cfvo type="percentile" val="50"/>
        <cfvo type="max"/>
        <color rgb="FFF8696B"/>
        <color rgb="FFFCFCFF"/>
        <color rgb="FF63BE7B"/>
      </colorScale>
    </cfRule>
    <cfRule type="colorScale" priority="78">
      <colorScale>
        <cfvo type="min"/>
        <cfvo type="max"/>
        <color rgb="FFFCFCFF"/>
        <color rgb="FF63BE7B"/>
      </colorScale>
    </cfRule>
    <cfRule type="colorScale" priority="79">
      <colorScale>
        <cfvo type="min"/>
        <cfvo type="percentile" val="50"/>
        <cfvo type="max"/>
        <color rgb="FFF8696B"/>
        <color rgb="FFFCFCFF"/>
        <color rgb="FF63BE7B"/>
      </colorScale>
    </cfRule>
  </conditionalFormatting>
  <conditionalFormatting sqref="N5">
    <cfRule type="colorScale" priority="80">
      <colorScale>
        <cfvo type="min"/>
        <cfvo type="max"/>
        <color rgb="FFFCFCFF"/>
        <color rgb="FF63BE7B"/>
      </colorScale>
    </cfRule>
  </conditionalFormatting>
  <conditionalFormatting sqref="N5">
    <cfRule type="colorScale" priority="74">
      <colorScale>
        <cfvo type="min"/>
        <cfvo type="max"/>
        <color rgb="FFFCFCFF"/>
        <color rgb="FF63BE7B"/>
      </colorScale>
    </cfRule>
  </conditionalFormatting>
  <conditionalFormatting sqref="N5">
    <cfRule type="colorScale" priority="75">
      <colorScale>
        <cfvo type="min"/>
        <cfvo type="max"/>
        <color rgb="FFFCFCFF"/>
        <color rgb="FF63BE7B"/>
      </colorScale>
    </cfRule>
  </conditionalFormatting>
  <conditionalFormatting sqref="N5">
    <cfRule type="colorScale" priority="73">
      <colorScale>
        <cfvo type="min"/>
        <cfvo type="max"/>
        <color rgb="FFFCFCFF"/>
        <color rgb="FF63BE7B"/>
      </colorScale>
    </cfRule>
  </conditionalFormatting>
  <conditionalFormatting sqref="N5">
    <cfRule type="colorScale" priority="72">
      <colorScale>
        <cfvo type="min"/>
        <cfvo type="max"/>
        <color rgb="FFFCFCFF"/>
        <color rgb="FF63BE7B"/>
      </colorScale>
    </cfRule>
  </conditionalFormatting>
  <conditionalFormatting sqref="N5">
    <cfRule type="colorScale" priority="71">
      <colorScale>
        <cfvo type="min"/>
        <cfvo type="max"/>
        <color rgb="FFFCFCFF"/>
        <color rgb="FF63BE7B"/>
      </colorScale>
    </cfRule>
  </conditionalFormatting>
  <conditionalFormatting sqref="N5">
    <cfRule type="colorScale" priority="81">
      <colorScale>
        <cfvo type="min"/>
        <cfvo type="max"/>
        <color rgb="FFFCFCFF"/>
        <color rgb="FF63BE7B"/>
      </colorScale>
    </cfRule>
  </conditionalFormatting>
  <conditionalFormatting sqref="N5">
    <cfRule type="colorScale" priority="70">
      <colorScale>
        <cfvo type="min"/>
        <cfvo type="max"/>
        <color rgb="FFFCFCFF"/>
        <color rgb="FF63BE7B"/>
      </colorScale>
    </cfRule>
  </conditionalFormatting>
  <conditionalFormatting sqref="N5">
    <cfRule type="colorScale" priority="69">
      <colorScale>
        <cfvo type="min"/>
        <cfvo type="max"/>
        <color rgb="FFFCFCFF"/>
        <color rgb="FF63BE7B"/>
      </colorScale>
    </cfRule>
  </conditionalFormatting>
  <conditionalFormatting sqref="D5">
    <cfRule type="colorScale" priority="59">
      <colorScale>
        <cfvo type="min"/>
        <cfvo type="percentile" val="50"/>
        <cfvo type="max"/>
        <color rgb="FFF8696B"/>
        <color rgb="FFFCFCFF"/>
        <color rgb="FF63BE7B"/>
      </colorScale>
    </cfRule>
  </conditionalFormatting>
  <conditionalFormatting sqref="G5">
    <cfRule type="colorScale" priority="58">
      <colorScale>
        <cfvo type="min"/>
        <cfvo type="max"/>
        <color rgb="FFFCFCFF"/>
        <color rgb="FF63BE7B"/>
      </colorScale>
    </cfRule>
  </conditionalFormatting>
  <conditionalFormatting sqref="J5">
    <cfRule type="colorScale" priority="57">
      <colorScale>
        <cfvo type="min"/>
        <cfvo type="max"/>
        <color rgb="FFFCFCFF"/>
        <color rgb="FF63BE7B"/>
      </colorScale>
    </cfRule>
  </conditionalFormatting>
  <conditionalFormatting sqref="M5">
    <cfRule type="colorScale" priority="56">
      <colorScale>
        <cfvo type="min"/>
        <cfvo type="max"/>
        <color rgb="FFFCFCFF"/>
        <color rgb="FF63BE7B"/>
      </colorScale>
    </cfRule>
  </conditionalFormatting>
  <conditionalFormatting sqref="N5">
    <cfRule type="colorScale" priority="55">
      <colorScale>
        <cfvo type="min"/>
        <cfvo type="max"/>
        <color rgb="FFFCFCFF"/>
        <color rgb="FF63BE7B"/>
      </colorScale>
    </cfRule>
  </conditionalFormatting>
  <conditionalFormatting sqref="O5">
    <cfRule type="colorScale" priority="54">
      <colorScale>
        <cfvo type="min"/>
        <cfvo type="percentile" val="50"/>
        <cfvo type="max"/>
        <color rgb="FF63BE7B"/>
        <color rgb="FFFCFCFF"/>
        <color rgb="FFF8696B"/>
      </colorScale>
    </cfRule>
  </conditionalFormatting>
  <conditionalFormatting sqref="P5">
    <cfRule type="colorScale" priority="53">
      <colorScale>
        <cfvo type="min"/>
        <cfvo type="percentile" val="50"/>
        <cfvo type="max"/>
        <color rgb="FF63BE7B"/>
        <color rgb="FFFCFCFF"/>
        <color rgb="FFF8696B"/>
      </colorScale>
    </cfRule>
  </conditionalFormatting>
  <conditionalFormatting sqref="Q5">
    <cfRule type="colorScale" priority="52">
      <colorScale>
        <cfvo type="min"/>
        <cfvo type="percentile" val="50"/>
        <cfvo type="max"/>
        <color rgb="FFF8696B"/>
        <color rgb="FFFCFCFF"/>
        <color rgb="FF63BE7B"/>
      </colorScale>
    </cfRule>
  </conditionalFormatting>
  <conditionalFormatting sqref="R5">
    <cfRule type="colorScale" priority="51">
      <colorScale>
        <cfvo type="min"/>
        <cfvo type="max"/>
        <color rgb="FFFCFCFF"/>
        <color rgb="FF63BE7B"/>
      </colorScale>
    </cfRule>
  </conditionalFormatting>
  <conditionalFormatting sqref="S5">
    <cfRule type="colorScale" priority="50">
      <colorScale>
        <cfvo type="min"/>
        <cfvo type="percentile" val="50"/>
        <cfvo type="max"/>
        <color rgb="FFF8696B"/>
        <color rgb="FFFCFCFF"/>
        <color rgb="FF63BE7B"/>
      </colorScale>
    </cfRule>
  </conditionalFormatting>
  <conditionalFormatting sqref="T5">
    <cfRule type="colorScale" priority="49">
      <colorScale>
        <cfvo type="min"/>
        <cfvo type="percentile" val="50"/>
        <cfvo type="max"/>
        <color rgb="FFF8696B"/>
        <color rgb="FFFCFCFF"/>
        <color rgb="FF63BE7B"/>
      </colorScale>
    </cfRule>
  </conditionalFormatting>
  <conditionalFormatting sqref="U5">
    <cfRule type="colorScale" priority="48">
      <colorScale>
        <cfvo type="min"/>
        <cfvo type="percentile" val="50"/>
        <cfvo type="max"/>
        <color rgb="FFF8696B"/>
        <color rgb="FFFCFCFF"/>
        <color rgb="FF63BE7B"/>
      </colorScale>
    </cfRule>
  </conditionalFormatting>
  <conditionalFormatting sqref="V5">
    <cfRule type="colorScale" priority="47">
      <colorScale>
        <cfvo type="min"/>
        <cfvo type="percentile" val="50"/>
        <cfvo type="max"/>
        <color rgb="FF63BE7B"/>
        <color rgb="FFFCFCFF"/>
        <color rgb="FFF8696B"/>
      </colorScale>
    </cfRule>
  </conditionalFormatting>
  <conditionalFormatting sqref="W5">
    <cfRule type="colorScale" priority="46">
      <colorScale>
        <cfvo type="min"/>
        <cfvo type="percentile" val="50"/>
        <cfvo type="max"/>
        <color rgb="FF63BE7B"/>
        <color rgb="FFFCFCFF"/>
        <color rgb="FFF8696B"/>
      </colorScale>
    </cfRule>
  </conditionalFormatting>
  <conditionalFormatting sqref="D5">
    <cfRule type="colorScale" priority="45">
      <colorScale>
        <cfvo type="min"/>
        <cfvo type="percentile" val="50"/>
        <cfvo type="max"/>
        <color rgb="FFF8696B"/>
        <color rgb="FFFCFCFF"/>
        <color rgb="FF63BE7B"/>
      </colorScale>
    </cfRule>
  </conditionalFormatting>
  <conditionalFormatting sqref="G5">
    <cfRule type="colorScale" priority="44">
      <colorScale>
        <cfvo type="min"/>
        <cfvo type="max"/>
        <color rgb="FFFCFCFF"/>
        <color rgb="FF63BE7B"/>
      </colorScale>
    </cfRule>
  </conditionalFormatting>
  <conditionalFormatting sqref="J5">
    <cfRule type="colorScale" priority="43">
      <colorScale>
        <cfvo type="min"/>
        <cfvo type="max"/>
        <color rgb="FFFCFCFF"/>
        <color rgb="FF63BE7B"/>
      </colorScale>
    </cfRule>
  </conditionalFormatting>
  <conditionalFormatting sqref="M5">
    <cfRule type="colorScale" priority="42">
      <colorScale>
        <cfvo type="min"/>
        <cfvo type="max"/>
        <color rgb="FFFCFCFF"/>
        <color rgb="FF63BE7B"/>
      </colorScale>
    </cfRule>
  </conditionalFormatting>
  <conditionalFormatting sqref="N5">
    <cfRule type="colorScale" priority="41">
      <colorScale>
        <cfvo type="min"/>
        <cfvo type="max"/>
        <color rgb="FFFCFCFF"/>
        <color rgb="FF63BE7B"/>
      </colorScale>
    </cfRule>
  </conditionalFormatting>
  <conditionalFormatting sqref="O5">
    <cfRule type="colorScale" priority="40">
      <colorScale>
        <cfvo type="min"/>
        <cfvo type="percentile" val="50"/>
        <cfvo type="max"/>
        <color rgb="FF63BE7B"/>
        <color rgb="FFFCFCFF"/>
        <color rgb="FFF8696B"/>
      </colorScale>
    </cfRule>
  </conditionalFormatting>
  <conditionalFormatting sqref="P5">
    <cfRule type="colorScale" priority="39">
      <colorScale>
        <cfvo type="min"/>
        <cfvo type="percentile" val="50"/>
        <cfvo type="max"/>
        <color rgb="FF63BE7B"/>
        <color rgb="FFFCFCFF"/>
        <color rgb="FFF8696B"/>
      </colorScale>
    </cfRule>
  </conditionalFormatting>
  <conditionalFormatting sqref="Q5">
    <cfRule type="colorScale" priority="38">
      <colorScale>
        <cfvo type="min"/>
        <cfvo type="percentile" val="50"/>
        <cfvo type="max"/>
        <color rgb="FFF8696B"/>
        <color rgb="FFFCFCFF"/>
        <color rgb="FF63BE7B"/>
      </colorScale>
    </cfRule>
  </conditionalFormatting>
  <conditionalFormatting sqref="R5">
    <cfRule type="colorScale" priority="37">
      <colorScale>
        <cfvo type="min"/>
        <cfvo type="max"/>
        <color rgb="FFFCFCFF"/>
        <color rgb="FF63BE7B"/>
      </colorScale>
    </cfRule>
  </conditionalFormatting>
  <conditionalFormatting sqref="S5">
    <cfRule type="colorScale" priority="36">
      <colorScale>
        <cfvo type="min"/>
        <cfvo type="percentile" val="50"/>
        <cfvo type="max"/>
        <color rgb="FFF8696B"/>
        <color rgb="FFFCFCFF"/>
        <color rgb="FF63BE7B"/>
      </colorScale>
    </cfRule>
  </conditionalFormatting>
  <conditionalFormatting sqref="T5">
    <cfRule type="colorScale" priority="35">
      <colorScale>
        <cfvo type="min"/>
        <cfvo type="percentile" val="50"/>
        <cfvo type="max"/>
        <color rgb="FFF8696B"/>
        <color rgb="FFFCFCFF"/>
        <color rgb="FF63BE7B"/>
      </colorScale>
    </cfRule>
  </conditionalFormatting>
  <conditionalFormatting sqref="U5">
    <cfRule type="colorScale" priority="34">
      <colorScale>
        <cfvo type="min"/>
        <cfvo type="percentile" val="50"/>
        <cfvo type="max"/>
        <color rgb="FFF8696B"/>
        <color rgb="FFFCFCFF"/>
        <color rgb="FF63BE7B"/>
      </colorScale>
    </cfRule>
  </conditionalFormatting>
  <conditionalFormatting sqref="V5">
    <cfRule type="colorScale" priority="33">
      <colorScale>
        <cfvo type="min"/>
        <cfvo type="percentile" val="50"/>
        <cfvo type="max"/>
        <color rgb="FF63BE7B"/>
        <color rgb="FFFCFCFF"/>
        <color rgb="FFF8696B"/>
      </colorScale>
    </cfRule>
  </conditionalFormatting>
  <conditionalFormatting sqref="W5">
    <cfRule type="colorScale" priority="32">
      <colorScale>
        <cfvo type="min"/>
        <cfvo type="percentile" val="50"/>
        <cfvo type="max"/>
        <color rgb="FF63BE7B"/>
        <color rgb="FFFCFCFF"/>
        <color rgb="FFF8696B"/>
      </colorScale>
    </cfRule>
  </conditionalFormatting>
  <conditionalFormatting sqref="D5">
    <cfRule type="colorScale" priority="31">
      <colorScale>
        <cfvo type="min"/>
        <cfvo type="percentile" val="50"/>
        <cfvo type="max"/>
        <color rgb="FFF8696B"/>
        <color rgb="FFFCFCFF"/>
        <color rgb="FF63BE7B"/>
      </colorScale>
    </cfRule>
  </conditionalFormatting>
  <conditionalFormatting sqref="G5">
    <cfRule type="colorScale" priority="30">
      <colorScale>
        <cfvo type="min"/>
        <cfvo type="max"/>
        <color rgb="FFFCFCFF"/>
        <color rgb="FF63BE7B"/>
      </colorScale>
    </cfRule>
  </conditionalFormatting>
  <conditionalFormatting sqref="J5">
    <cfRule type="colorScale" priority="29">
      <colorScale>
        <cfvo type="min"/>
        <cfvo type="max"/>
        <color rgb="FFFCFCFF"/>
        <color rgb="FF63BE7B"/>
      </colorScale>
    </cfRule>
  </conditionalFormatting>
  <conditionalFormatting sqref="M5">
    <cfRule type="colorScale" priority="28">
      <colorScale>
        <cfvo type="min"/>
        <cfvo type="max"/>
        <color rgb="FFFCFCFF"/>
        <color rgb="FF63BE7B"/>
      </colorScale>
    </cfRule>
  </conditionalFormatting>
  <conditionalFormatting sqref="N5">
    <cfRule type="colorScale" priority="27">
      <colorScale>
        <cfvo type="min"/>
        <cfvo type="max"/>
        <color rgb="FFFCFCFF"/>
        <color rgb="FF63BE7B"/>
      </colorScale>
    </cfRule>
  </conditionalFormatting>
  <conditionalFormatting sqref="O5">
    <cfRule type="colorScale" priority="26">
      <colorScale>
        <cfvo type="min"/>
        <cfvo type="percentile" val="50"/>
        <cfvo type="max"/>
        <color rgb="FF63BE7B"/>
        <color rgb="FFFCFCFF"/>
        <color rgb="FFF8696B"/>
      </colorScale>
    </cfRule>
  </conditionalFormatting>
  <conditionalFormatting sqref="P5">
    <cfRule type="colorScale" priority="25">
      <colorScale>
        <cfvo type="min"/>
        <cfvo type="percentile" val="50"/>
        <cfvo type="max"/>
        <color rgb="FF63BE7B"/>
        <color rgb="FFFCFCFF"/>
        <color rgb="FFF8696B"/>
      </colorScale>
    </cfRule>
  </conditionalFormatting>
  <conditionalFormatting sqref="Q5">
    <cfRule type="colorScale" priority="24">
      <colorScale>
        <cfvo type="min"/>
        <cfvo type="percentile" val="50"/>
        <cfvo type="max"/>
        <color rgb="FFF8696B"/>
        <color rgb="FFFCFCFF"/>
        <color rgb="FF63BE7B"/>
      </colorScale>
    </cfRule>
  </conditionalFormatting>
  <conditionalFormatting sqref="R5">
    <cfRule type="colorScale" priority="23">
      <colorScale>
        <cfvo type="min"/>
        <cfvo type="max"/>
        <color rgb="FFFCFCFF"/>
        <color rgb="FF63BE7B"/>
      </colorScale>
    </cfRule>
  </conditionalFormatting>
  <conditionalFormatting sqref="S5">
    <cfRule type="colorScale" priority="21">
      <colorScale>
        <cfvo type="min"/>
        <cfvo type="percentile" val="50"/>
        <cfvo type="max"/>
        <color rgb="FFF8696B"/>
        <color rgb="FFFCFCFF"/>
        <color rgb="FF63BE7B"/>
      </colorScale>
    </cfRule>
    <cfRule type="colorScale" priority="22">
      <colorScale>
        <cfvo type="min"/>
        <cfvo type="max"/>
        <color rgb="FFFCFCFF"/>
        <color rgb="FF63BE7B"/>
      </colorScale>
    </cfRule>
  </conditionalFormatting>
  <conditionalFormatting sqref="T5">
    <cfRule type="colorScale" priority="20">
      <colorScale>
        <cfvo type="min"/>
        <cfvo type="percentile" val="50"/>
        <cfvo type="max"/>
        <color rgb="FFF8696B"/>
        <color rgb="FFFCFCFF"/>
        <color rgb="FF63BE7B"/>
      </colorScale>
    </cfRule>
  </conditionalFormatting>
  <conditionalFormatting sqref="U5">
    <cfRule type="colorScale" priority="19">
      <colorScale>
        <cfvo type="min"/>
        <cfvo type="percentile" val="50"/>
        <cfvo type="max"/>
        <color rgb="FFF8696B"/>
        <color rgb="FFFCFCFF"/>
        <color rgb="FF63BE7B"/>
      </colorScale>
    </cfRule>
  </conditionalFormatting>
  <conditionalFormatting sqref="V5">
    <cfRule type="colorScale" priority="18">
      <colorScale>
        <cfvo type="min"/>
        <cfvo type="percentile" val="50"/>
        <cfvo type="max"/>
        <color rgb="FF63BE7B"/>
        <color rgb="FFFCFCFF"/>
        <color rgb="FFF8696B"/>
      </colorScale>
    </cfRule>
  </conditionalFormatting>
  <conditionalFormatting sqref="W5">
    <cfRule type="colorScale" priority="17">
      <colorScale>
        <cfvo type="min"/>
        <cfvo type="percentile" val="50"/>
        <cfvo type="max"/>
        <color rgb="FF63BE7B"/>
        <color rgb="FFFCFCFF"/>
        <color rgb="FFF8696B"/>
      </colorScale>
    </cfRule>
  </conditionalFormatting>
  <conditionalFormatting sqref="D2:D4 D6:D14">
    <cfRule type="colorScale" priority="97613">
      <colorScale>
        <cfvo type="min"/>
        <cfvo type="percentile" val="50"/>
        <cfvo type="max"/>
        <color rgb="FFF8696B"/>
        <color rgb="FFFCFCFF"/>
        <color rgb="FF63BE7B"/>
      </colorScale>
    </cfRule>
  </conditionalFormatting>
  <conditionalFormatting sqref="G2:G4 G6:G14">
    <cfRule type="colorScale" priority="97616">
      <colorScale>
        <cfvo type="min"/>
        <cfvo type="max"/>
        <color rgb="FFFCFCFF"/>
        <color rgb="FF63BE7B"/>
      </colorScale>
    </cfRule>
  </conditionalFormatting>
  <conditionalFormatting sqref="D2:D14">
    <cfRule type="colorScale" priority="15">
      <colorScale>
        <cfvo type="min"/>
        <cfvo type="percentile" val="50"/>
        <cfvo type="max"/>
        <color rgb="FFF8696B"/>
        <color rgb="FFFCFCFF"/>
        <color rgb="FF63BE7B"/>
      </colorScale>
    </cfRule>
  </conditionalFormatting>
  <conditionalFormatting sqref="G2:G14">
    <cfRule type="colorScale" priority="14">
      <colorScale>
        <cfvo type="min"/>
        <cfvo type="max"/>
        <color rgb="FFFCFCFF"/>
        <color rgb="FF63BE7B"/>
      </colorScale>
    </cfRule>
  </conditionalFormatting>
  <conditionalFormatting sqref="J2:J14">
    <cfRule type="colorScale" priority="13">
      <colorScale>
        <cfvo type="min"/>
        <cfvo type="max"/>
        <color rgb="FFFCFCFF"/>
        <color rgb="FF63BE7B"/>
      </colorScale>
    </cfRule>
  </conditionalFormatting>
  <conditionalFormatting sqref="M2:M14">
    <cfRule type="colorScale" priority="12">
      <colorScale>
        <cfvo type="min"/>
        <cfvo type="max"/>
        <color rgb="FFFCFCFF"/>
        <color rgb="FF63BE7B"/>
      </colorScale>
    </cfRule>
  </conditionalFormatting>
  <conditionalFormatting sqref="N2:N14">
    <cfRule type="colorScale" priority="11">
      <colorScale>
        <cfvo type="min"/>
        <cfvo type="max"/>
        <color rgb="FFFCFCFF"/>
        <color rgb="FF63BE7B"/>
      </colorScale>
    </cfRule>
  </conditionalFormatting>
  <conditionalFormatting sqref="O2:O14">
    <cfRule type="colorScale" priority="10">
      <colorScale>
        <cfvo type="min"/>
        <cfvo type="percentile" val="50"/>
        <cfvo type="max"/>
        <color rgb="FF63BE7B"/>
        <color rgb="FFFCFCFF"/>
        <color rgb="FFF8696B"/>
      </colorScale>
    </cfRule>
  </conditionalFormatting>
  <conditionalFormatting sqref="P2:P14">
    <cfRule type="colorScale" priority="9">
      <colorScale>
        <cfvo type="min"/>
        <cfvo type="percentile" val="50"/>
        <cfvo type="max"/>
        <color rgb="FF63BE7B"/>
        <color rgb="FFFCFCFF"/>
        <color rgb="FFF8696B"/>
      </colorScale>
    </cfRule>
  </conditionalFormatting>
  <conditionalFormatting sqref="Q2:Q14">
    <cfRule type="colorScale" priority="8">
      <colorScale>
        <cfvo type="min"/>
        <cfvo type="percentile" val="50"/>
        <cfvo type="max"/>
        <color rgb="FFF8696B"/>
        <color rgb="FFFCFCFF"/>
        <color rgb="FF63BE7B"/>
      </colorScale>
    </cfRule>
  </conditionalFormatting>
  <conditionalFormatting sqref="R2:R14">
    <cfRule type="colorScale" priority="7">
      <colorScale>
        <cfvo type="min"/>
        <cfvo type="max"/>
        <color rgb="FFFCFCFF"/>
        <color rgb="FF63BE7B"/>
      </colorScale>
    </cfRule>
  </conditionalFormatting>
  <conditionalFormatting sqref="S2:S14">
    <cfRule type="colorScale" priority="5">
      <colorScale>
        <cfvo type="min"/>
        <cfvo type="max"/>
        <color rgb="FFFCFCFF"/>
        <color rgb="FF63BE7B"/>
      </colorScale>
    </cfRule>
    <cfRule type="colorScale" priority="6">
      <colorScale>
        <cfvo type="min"/>
        <cfvo type="percentile" val="50"/>
        <cfvo type="max"/>
        <color rgb="FFF8696B"/>
        <color rgb="FFFCFCFF"/>
        <color rgb="FF63BE7B"/>
      </colorScale>
    </cfRule>
  </conditionalFormatting>
  <conditionalFormatting sqref="T2:T14">
    <cfRule type="colorScale" priority="4">
      <colorScale>
        <cfvo type="min"/>
        <cfvo type="max"/>
        <color rgb="FFFCFCFF"/>
        <color rgb="FF63BE7B"/>
      </colorScale>
    </cfRule>
  </conditionalFormatting>
  <conditionalFormatting sqref="U2:U14">
    <cfRule type="colorScale" priority="3">
      <colorScale>
        <cfvo type="min"/>
        <cfvo type="percentile" val="50"/>
        <cfvo type="max"/>
        <color rgb="FFF8696B"/>
        <color rgb="FFFCFCFF"/>
        <color rgb="FF63BE7B"/>
      </colorScale>
    </cfRule>
  </conditionalFormatting>
  <conditionalFormatting sqref="V2:V14">
    <cfRule type="colorScale" priority="2">
      <colorScale>
        <cfvo type="min"/>
        <cfvo type="percentile" val="50"/>
        <cfvo type="max"/>
        <color rgb="FF63BE7B"/>
        <color rgb="FFFCFCFF"/>
        <color rgb="FFF8696B"/>
      </colorScale>
    </cfRule>
  </conditionalFormatting>
  <conditionalFormatting sqref="W2:W14">
    <cfRule type="colorScale" priority="1">
      <colorScale>
        <cfvo type="min"/>
        <cfvo type="percentile" val="50"/>
        <cfvo type="max"/>
        <color rgb="FF63BE7B"/>
        <color rgb="FFFCFCFF"/>
        <color rgb="FFF8696B"/>
      </colorScale>
    </cfRule>
  </conditionalFormatting>
  <hyperlinks>
    <hyperlink ref="A8" r:id="rId1" display="Technology/Software/Monday.com.xlsx" xr:uid="{9809EC7A-E0E3-DE4E-8E12-1E81D2E30F89}"/>
    <hyperlink ref="A4" r:id="rId2" display="Technology/Software/Bill Holdings.xlsx" xr:uid="{94BE593E-CE7A-794A-890D-497621D85CA5}"/>
    <hyperlink ref="A10" r:id="rId3" display="Technology/Software/Synopsys.xlsx" xr:uid="{14B7628E-9B58-BA48-A6BD-BA78043B05FE}"/>
    <hyperlink ref="A11" r:id="rId4" display="Industrials/Symbiotic.xlsx" xr:uid="{7CBBA1C8-FC4A-1D40-B4E1-8E131E79D0EB}"/>
    <hyperlink ref="A9" r:id="rId5" display="Technology/Software/ServiceNow.xlsx" xr:uid="{0B05C8D1-4C15-3348-8734-9406D18FC894}"/>
    <hyperlink ref="A3" r:id="rId6" display="Technology/Software/Twilio.xlsx" xr:uid="{B1DB5E15-1393-D643-A552-9B3A2AD751CA}"/>
    <hyperlink ref="A2" r:id="rId7" display="Technology/Hardware/Extreme Networks.xlsx" xr:uid="{69A930D6-2AEE-0F4E-9282-7A40765F5D1A}"/>
    <hyperlink ref="A6" r:id="rId8" display="Technology/Hardware/Taiwan Semiconductor.xlsx" xr:uid="{3ADB23B7-4194-A24D-827D-D859D217CDE1}"/>
    <hyperlink ref="A7" r:id="rId9" display="Technology/Software/VeriSign.xlsx" xr:uid="{F7DDF956-D78A-F24B-9FE5-0A1432EC95F8}"/>
    <hyperlink ref="A12" r:id="rId10" display="Healthcare/Intuitive Surgical.xlsx" xr:uid="{5F1DD41B-D237-9849-BC23-3A9340C7FB43}"/>
    <hyperlink ref="A5" r:id="rId11" display="Consumer/Louis Vuitton Moet Hennessy.xlsx" xr:uid="{5D5BCB99-73AF-7941-85EF-52271B9E1054}"/>
    <hyperlink ref="A14" r:id="rId12" display="Technology/Software/MongoDB.xlsx" xr:uid="{6AD80411-3A9F-0942-90F8-91A5B7F609C7}"/>
    <hyperlink ref="A13" r:id="rId13" display="Technology/Software/Manhattan Associates.xlsx" xr:uid="{0E185887-2B58-F24D-8699-4B1590E8B752}"/>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A851D9-2346-5C45-8B4C-E06A8C49E0AF}">
  <dimension ref="A1:AI17"/>
  <sheetViews>
    <sheetView zoomScale="80" zoomScaleNormal="80" workbookViewId="0">
      <pane ySplit="1" topLeftCell="A4" activePane="bottomLeft" state="frozen"/>
      <selection pane="bottomLeft" activeCell="V12" sqref="V12"/>
    </sheetView>
  </sheetViews>
  <sheetFormatPr baseColWidth="10" defaultRowHeight="16"/>
  <cols>
    <col min="1" max="1" width="30.7109375" style="7" customWidth="1"/>
    <col min="2" max="2" width="10.7109375" style="1" hidden="1" customWidth="1"/>
    <col min="3" max="3" width="10.7109375" style="1" customWidth="1"/>
    <col min="4" max="4" width="10.7109375" style="11" customWidth="1"/>
    <col min="5" max="6" width="10.7109375" hidden="1" customWidth="1"/>
    <col min="7" max="7" width="10.7109375" customWidth="1"/>
    <col min="8" max="9" width="10.7109375" hidden="1" customWidth="1"/>
    <col min="10" max="10" width="10.7109375" customWidth="1"/>
    <col min="11" max="12" width="10.7109375" hidden="1" customWidth="1"/>
    <col min="13" max="20" width="10.7109375" customWidth="1"/>
    <col min="21" max="23" width="11.7109375" customWidth="1"/>
    <col min="24" max="24" width="13.85546875" customWidth="1"/>
    <col min="25" max="25" width="24.7109375" style="10" customWidth="1"/>
    <col min="26" max="26" width="13.5703125" customWidth="1"/>
    <col min="27" max="27" width="109.5703125" customWidth="1"/>
    <col min="28" max="28" width="11.7109375" customWidth="1"/>
  </cols>
  <sheetData>
    <row r="1" spans="1:35" s="13" customFormat="1" ht="60" customHeight="1">
      <c r="A1" s="26" t="s">
        <v>595</v>
      </c>
      <c r="B1" s="3" t="s">
        <v>577</v>
      </c>
      <c r="C1" s="3" t="s">
        <v>5</v>
      </c>
      <c r="D1" s="3" t="s">
        <v>0</v>
      </c>
      <c r="E1" s="3" t="s">
        <v>9</v>
      </c>
      <c r="F1" s="27" t="s">
        <v>8</v>
      </c>
      <c r="G1" s="3" t="s">
        <v>575</v>
      </c>
      <c r="H1" s="3" t="s">
        <v>26</v>
      </c>
      <c r="I1" s="3" t="s">
        <v>27</v>
      </c>
      <c r="J1" s="3" t="s">
        <v>579</v>
      </c>
      <c r="K1" s="3" t="s">
        <v>580</v>
      </c>
      <c r="L1" s="3" t="s">
        <v>581</v>
      </c>
      <c r="M1" s="3" t="s">
        <v>576</v>
      </c>
      <c r="N1" s="3" t="s">
        <v>582</v>
      </c>
      <c r="O1" s="3" t="s">
        <v>24</v>
      </c>
      <c r="P1" s="3" t="s">
        <v>25</v>
      </c>
      <c r="Q1" s="3" t="s">
        <v>578</v>
      </c>
      <c r="R1" s="3" t="s">
        <v>3</v>
      </c>
      <c r="S1" s="3" t="s">
        <v>583</v>
      </c>
      <c r="T1" s="3" t="s">
        <v>2</v>
      </c>
      <c r="U1" s="3" t="s">
        <v>4</v>
      </c>
      <c r="V1" s="3" t="s">
        <v>584</v>
      </c>
      <c r="W1" s="3" t="s">
        <v>597</v>
      </c>
      <c r="X1" s="3" t="s">
        <v>1</v>
      </c>
      <c r="Y1" s="3" t="s">
        <v>7</v>
      </c>
      <c r="Z1" s="3" t="s">
        <v>10</v>
      </c>
      <c r="AA1" s="3" t="s">
        <v>6</v>
      </c>
    </row>
    <row r="2" spans="1:35" ht="50" customHeight="1">
      <c r="A2" s="29" t="e" vm="11">
        <v>#VALUE!</v>
      </c>
      <c r="B2" s="12" cm="1">
        <f t="array" ref="B2">_FV(A2,"Price")</f>
        <v>176.37</v>
      </c>
      <c r="C2" s="12">
        <f>[11]Model!$K$6</f>
        <v>129.50337000886645</v>
      </c>
      <c r="D2" s="4">
        <f>[11]Model!$K$7</f>
        <v>-0.26572903549999172</v>
      </c>
      <c r="E2" s="4">
        <f>[11]Model!$E$11</f>
        <v>0.6843387960408891</v>
      </c>
      <c r="F2" s="4">
        <f>[11]Model!$F$11</f>
        <v>0.37949902606598096</v>
      </c>
      <c r="G2" s="4">
        <f>[11]Model!$K$11</f>
        <v>0.33046877502397953</v>
      </c>
      <c r="H2" s="4">
        <f>[11]Model!$E$13</f>
        <v>5.8571936826148141E-2</v>
      </c>
      <c r="I2" s="4">
        <f>[11]Model!$F$13</f>
        <v>-1.3507054293584282</v>
      </c>
      <c r="J2" s="4">
        <f>[11]Model!$K$13</f>
        <v>0.48257815567108542</v>
      </c>
      <c r="K2" s="4">
        <f>[11]Model!$E$16</f>
        <v>1.3309608540925266</v>
      </c>
      <c r="L2" s="4">
        <f>[11]Model!$F$16</f>
        <v>8.8787606645711712</v>
      </c>
      <c r="M2" s="4">
        <f>[11]Model!$K$16</f>
        <v>0.51337635799317205</v>
      </c>
      <c r="N2" s="4">
        <f t="shared" ref="N2" si="0">SUM(D2,G2,M2,J2,Q2,R2,S2,T2,U2)/9</f>
        <v>0.23444309720774367</v>
      </c>
      <c r="O2" s="24">
        <f>[11]Model!$A$6</f>
        <v>11.89204189944134</v>
      </c>
      <c r="P2" s="24">
        <f>[11]Model!$A$7</f>
        <v>177.389625</v>
      </c>
      <c r="Q2" s="21">
        <f>[11]Model!$C$7</f>
        <v>1.2918831451764255E-2</v>
      </c>
      <c r="R2" s="4">
        <f>[11]Model!$C$3</f>
        <v>0.88519999999999999</v>
      </c>
      <c r="S2" s="4">
        <f>[11]Model!$C$5</f>
        <v>6.7039106145251395E-2</v>
      </c>
      <c r="T2" s="4">
        <f>[11]Model!$C$6</f>
        <v>0.15363128491620112</v>
      </c>
      <c r="U2" s="4">
        <f>[11]Model!$E$7</f>
        <v>-6.949560083176913E-2</v>
      </c>
      <c r="V2" s="25">
        <f>[11]Model!$G$7</f>
        <v>9.6148940182126733E-2</v>
      </c>
      <c r="W2" s="4">
        <f>[11]Model!$G$3</f>
        <v>1.234623190732694E-2</v>
      </c>
      <c r="X2" s="5">
        <f>[11]Model!$A$3</f>
        <v>8514702000</v>
      </c>
      <c r="Y2" s="9" t="str" cm="1">
        <f t="array" ref="Y2">_FV(A2,"Industry")</f>
        <v>Software &amp; IT Services</v>
      </c>
      <c r="Z2" s="14" cm="1">
        <f t="array" ref="Z2">_FV(A2,"Year incorporated",TRUE)</f>
        <v>2012</v>
      </c>
      <c r="AA2" s="8" t="str" cm="1">
        <f t="array" ref="AA2">_FV(A2,"Description")</f>
        <v>Monday.Com Ltd is an Israel-based software publisher. The Company provides operational system monday.com Work OS which is an open platform that democratizes the power of software so organizations can easily build software applications and work management tools to fit their every need. The platform intuitively connects people to processes and systems, empowering teams to excel in every aspect of their work. monday.com has teams in Tel Aviv, New York, San Francisco, Miami, Chicago, London, Kiev, and Sydney. The Company customize its platform to suit any business vertical and serves customers worldwide.</v>
      </c>
      <c r="AB2" s="4"/>
      <c r="AC2" s="22"/>
      <c r="AD2" s="6"/>
      <c r="AI2" s="6"/>
    </row>
    <row r="3" spans="1:35" ht="50" customHeight="1">
      <c r="A3" s="29" t="e" vm="14">
        <v>#VALUE!</v>
      </c>
      <c r="B3" s="12" cm="1">
        <f t="array" ref="B3">_FV(A3,"Price")</f>
        <v>68.099999999999994</v>
      </c>
      <c r="C3" s="12">
        <f>[14]Model!$K$6</f>
        <v>75.749734295421675</v>
      </c>
      <c r="D3" s="4">
        <f>[14]Model!$K$7</f>
        <v>0.11233090007961355</v>
      </c>
      <c r="E3" s="4">
        <f>[14]Model!$E$11</f>
        <v>0.64880934763746589</v>
      </c>
      <c r="F3" s="4">
        <f>[14]Model!$F$11</f>
        <v>0.15733305116451324</v>
      </c>
      <c r="G3" s="4">
        <f>[14]Model!$K$11</f>
        <v>0.20023783299779593</v>
      </c>
      <c r="H3" s="4">
        <f>[14]Model!$E$13</f>
        <v>-0.31448610587662129</v>
      </c>
      <c r="I3" s="4">
        <f>[14]Model!$F$13</f>
        <v>-1.9699407755056431</v>
      </c>
      <c r="J3" s="4">
        <f>[14]Model!$K$13</f>
        <v>0.23512484731396976</v>
      </c>
      <c r="K3" s="4">
        <f>[14]Model!$E$16</f>
        <v>-8.6769919045590118</v>
      </c>
      <c r="L3" s="4">
        <f>[14]Model!$F$16</f>
        <v>-0.76689847318499937</v>
      </c>
      <c r="M3" s="4">
        <f>[14]Model!$K$16</f>
        <v>0.49050521580814282</v>
      </c>
      <c r="N3" s="4">
        <f>SUM(D3,G3,M3,J3,Q3,R3,S3,T3,U3)/9</f>
        <v>0.22612459696406692</v>
      </c>
      <c r="O3" s="24">
        <f>[14]Model!$A$6</f>
        <v>5.9356163265306119</v>
      </c>
      <c r="P3" s="24">
        <f>[14]Model!$A$7</f>
        <v>33.507511520737324</v>
      </c>
      <c r="Q3" s="21">
        <f>[14]Model!$C$7</f>
        <v>5.7762686129941287E-3</v>
      </c>
      <c r="R3" s="4">
        <f>[14]Model!$C$3</f>
        <v>0.81669999999999998</v>
      </c>
      <c r="S3" s="4">
        <f>[14]Model!$C$5</f>
        <v>0.17714285714285713</v>
      </c>
      <c r="T3" s="4">
        <f>[14]Model!$C$6</f>
        <v>3.4285714285714287E-2</v>
      </c>
      <c r="U3" s="4">
        <f>[14]Model!$E$7</f>
        <v>-3.6982263564485383E-2</v>
      </c>
      <c r="V3" s="25">
        <f>[14]Model!$G$7</f>
        <v>0.4680175008669914</v>
      </c>
      <c r="W3" s="4">
        <f>[14]Model!$G$3</f>
        <v>2.9056508493482589E-3</v>
      </c>
      <c r="X3" s="5">
        <f>[14]Model!$A$3</f>
        <v>7271130000</v>
      </c>
      <c r="Y3" s="9" t="str" cm="1">
        <f t="array" ref="Y3">_FV(A3,"Industry")</f>
        <v>Software &amp; IT Services</v>
      </c>
      <c r="Z3" s="14" cm="1">
        <f t="array" ref="Z3">_FV(A3,"Year incorporated",TRUE)</f>
        <v>2018</v>
      </c>
      <c r="AA3" s="8" t="str" cm="1">
        <f t="array" ref="AA3">_FV(A3,"Description")</f>
        <v>BILL Holdings, Inc. is a provider of software-as-a-service, cloud-based payments, and spending and expense management products. It enables users to automate accounts payable and accounts receivable transactions, enable businesses to connect with their suppliers and/or customers to do business, eliminate expense reports, manage cash flows, and improve back-office efficiency. It offers financial automation software for small and midsize businesses (SMBs). Through its automated solutions, it helps SMBs simplify and control their finances. It is a partner of the United States financial institutions, accounting firms, and accounting software providers. Its artificial-intelligence (AI)-enabled financial software platform creates connections between its customers, their suppliers, and their clients. Businesses on its platform generate and process invoices, streamline approvals, make, and receive payments, manage employee expenses, sync with their accounting system, and manage their cash.</v>
      </c>
      <c r="AB3" s="4"/>
      <c r="AC3" s="22"/>
      <c r="AD3" s="6"/>
    </row>
    <row r="4" spans="1:35" ht="49" customHeight="1">
      <c r="A4" s="29" t="e" vm="6">
        <v>#VALUE!</v>
      </c>
      <c r="B4" s="12" cm="1">
        <f t="array" ref="B4">_FV(A4,"Price")</f>
        <v>188.01</v>
      </c>
      <c r="C4" s="12">
        <f>[6]Model!$K$6</f>
        <v>172.25704662837589</v>
      </c>
      <c r="D4" s="4">
        <f>[6]Model!$K$7</f>
        <v>-8.3787848367768203E-2</v>
      </c>
      <c r="E4" s="4">
        <f>[6]Model!$E$11</f>
        <v>0.19104170517447683</v>
      </c>
      <c r="F4" s="4">
        <f>[6]Model!$F$11</f>
        <v>0.13125174843738185</v>
      </c>
      <c r="G4" s="4">
        <f>[6]Model!$K$11</f>
        <v>0.12082205480047818</v>
      </c>
      <c r="H4" s="4">
        <f>[6]Model!$E$13</f>
        <v>0.52187147688838786</v>
      </c>
      <c r="I4" s="4">
        <f>[6]Model!$F$13</f>
        <v>0.59271057115341885</v>
      </c>
      <c r="J4" s="4">
        <f>[6]Model!$K$13</f>
        <v>0.24191720998090588</v>
      </c>
      <c r="K4" s="4">
        <f>[6]Model!$E$16</f>
        <v>-5.0868188520936108E-4</v>
      </c>
      <c r="L4" s="4">
        <f>[6]Model!$F$16</f>
        <v>0.26949271757218085</v>
      </c>
      <c r="M4" s="4">
        <f>[6]Model!$K$16</f>
        <v>9.1072097271658575E-2</v>
      </c>
      <c r="N4" s="4">
        <f>SUM(D4,G4,M4,J4,Q4,R4,S4,T4,U4)/9</f>
        <v>0.25001924054198643</v>
      </c>
      <c r="O4" s="24">
        <f>[6]Model!$A$6</f>
        <v>12.483816487364621</v>
      </c>
      <c r="P4" s="24">
        <f>[6]Model!$A$7</f>
        <v>40.209501941860466</v>
      </c>
      <c r="Q4" s="21">
        <f>[6]Model!$C$7</f>
        <v>3.2099320113062935E-2</v>
      </c>
      <c r="R4" s="4">
        <f>[6]Model!$C$3</f>
        <v>0.79520000000000002</v>
      </c>
      <c r="S4" s="4">
        <f>[6]Model!$C$5</f>
        <v>0.31046931407942241</v>
      </c>
      <c r="T4" s="4">
        <f>[6]Model!$C$6</f>
        <v>0.4007220216606498</v>
      </c>
      <c r="U4" s="4">
        <f>[6]Model!$E$7</f>
        <v>0.34165899533946825</v>
      </c>
      <c r="V4" s="25">
        <f>[6]Model!$G$7</f>
        <v>0.12543950212621563</v>
      </c>
      <c r="W4" s="4">
        <f>[6]Model!$G$3</f>
        <v>-9.2412727878429246E-3</v>
      </c>
      <c r="X4" s="5">
        <f>[6]Model!$O$20</f>
        <v>6916034334</v>
      </c>
      <c r="Y4" s="9" t="str" cm="1">
        <f t="array" ref="Y4">_FV(A4,"Industry")</f>
        <v>Software &amp; IT Services</v>
      </c>
      <c r="Z4" s="14" cm="1">
        <f t="array" ref="Z4">_FV(A4,"Year incorporated",TRUE)</f>
        <v>1999</v>
      </c>
      <c r="AA4" s="8" t="str" cm="1">
        <f t="array" ref="AA4">_FV(A4,"Description")</f>
        <v>Qualys, Inc. is a provider of cloud-based information technology (IT), security and compliance solutions. Its cloud-based IT, security and compliance solutions enables organizations to identify security risks to their IT infrastructures, help protect their IT systems and applications from cyber-attacks. The Company delivers its solutions through its Qualys Cloud Platform. The Qualys Cloud Platform leverages a single agent to continuously deliver critical security intelligence while enabling enterprises to automate the full spectrum of vulnerability detection, compliance, and protection for IT systems, workloads and web applications across on premises, endpoints, servers, public and private clouds, containers, and mobile devices.</v>
      </c>
      <c r="AB4" s="5"/>
    </row>
    <row r="5" spans="1:35" ht="49" customHeight="1">
      <c r="A5" s="29" t="e" vm="1">
        <v>#VALUE!</v>
      </c>
      <c r="B5" s="12">
        <v>17.82</v>
      </c>
      <c r="C5" s="12">
        <v>32.595264264660763</v>
      </c>
      <c r="D5" s="4">
        <v>0.82913940879128867</v>
      </c>
      <c r="E5" s="4">
        <v>0.71606177289857453</v>
      </c>
      <c r="F5" s="4">
        <v>0.53249388315330903</v>
      </c>
      <c r="G5" s="4">
        <v>0.34928497954038329</v>
      </c>
      <c r="H5" s="4">
        <v>0.39559042580512616</v>
      </c>
      <c r="I5" s="4">
        <v>0.61018742581636509</v>
      </c>
      <c r="J5" s="4">
        <v>0.412377664423275</v>
      </c>
      <c r="K5" s="4">
        <v>1.7127973557013974</v>
      </c>
      <c r="L5" s="4">
        <v>0.64242659940779689</v>
      </c>
      <c r="M5" s="4">
        <v>0.30718589572010974</v>
      </c>
      <c r="N5" s="4">
        <v>0.3776734451638013</v>
      </c>
      <c r="O5" s="24">
        <v>8.0372613364485979</v>
      </c>
      <c r="P5" s="24">
        <v>29.485267302857142</v>
      </c>
      <c r="Q5" s="21">
        <v>5.2326374626681403E-2</v>
      </c>
      <c r="R5" s="4">
        <v>0.45689999999999997</v>
      </c>
      <c r="S5" s="4">
        <v>0.27258566978193144</v>
      </c>
      <c r="T5" s="4">
        <v>0.42056074766355139</v>
      </c>
      <c r="U5" s="4">
        <v>0.29870026592699095</v>
      </c>
      <c r="V5" s="25">
        <v>1.0197995876585484E-2</v>
      </c>
      <c r="W5" s="4">
        <v>-3.0766680534768387E-3</v>
      </c>
      <c r="X5" s="5">
        <v>5159921778</v>
      </c>
      <c r="Y5" s="9" t="s">
        <v>599</v>
      </c>
      <c r="Z5" s="14">
        <v>2021</v>
      </c>
      <c r="AA5" s="8" t="s">
        <v>600</v>
      </c>
    </row>
    <row r="6" spans="1:35" ht="50" customHeight="1">
      <c r="A6" s="29" t="e" vm="26">
        <v>#VALUE!</v>
      </c>
      <c r="B6" s="12">
        <v>22.83</v>
      </c>
      <c r="C6" s="12">
        <v>9.2130192970488416</v>
      </c>
      <c r="D6" s="4">
        <v>-0.56583320937564363</v>
      </c>
      <c r="E6" s="4">
        <v>0.51069447022667736</v>
      </c>
      <c r="F6" s="4">
        <v>0.31411875537594036</v>
      </c>
      <c r="G6" s="4">
        <v>0.25756774437111679</v>
      </c>
      <c r="H6" s="4">
        <v>0.32015659230865712</v>
      </c>
      <c r="I6" s="4">
        <v>-1.0441939140560954</v>
      </c>
      <c r="J6" s="4">
        <v>0.82319769601355985</v>
      </c>
      <c r="K6" s="4">
        <v>0.48586416344561023</v>
      </c>
      <c r="L6" s="4">
        <v>-0.77702627373741129</v>
      </c>
      <c r="M6" s="4">
        <v>0.59768213405419224</v>
      </c>
      <c r="N6" s="4">
        <v>0.17402234204446099</v>
      </c>
      <c r="O6" s="24">
        <v>8.48455795064935</v>
      </c>
      <c r="P6" s="24" t="s">
        <v>594</v>
      </c>
      <c r="Q6" s="21">
        <v>-5.5103927659152325E-3</v>
      </c>
      <c r="R6" s="4">
        <v>0.67370000000000008</v>
      </c>
      <c r="S6" s="4">
        <v>2.5974025974025976E-2</v>
      </c>
      <c r="T6" s="4">
        <v>-4.6753246753246755E-2</v>
      </c>
      <c r="U6" s="4">
        <v>-0.19382367311794038</v>
      </c>
      <c r="V6" s="25">
        <v>1.4649612680033517</v>
      </c>
      <c r="W6" s="4">
        <v>4.6047373947046277E-2</v>
      </c>
      <c r="X6" s="5">
        <v>6533109622</v>
      </c>
      <c r="Y6" s="9" t="s">
        <v>601</v>
      </c>
      <c r="Z6" s="14">
        <v>2014</v>
      </c>
      <c r="AA6" s="8" t="s">
        <v>602</v>
      </c>
      <c r="AB6" s="4"/>
      <c r="AC6" s="22"/>
      <c r="AD6" s="6"/>
      <c r="AI6" s="6"/>
    </row>
    <row r="7" spans="1:35" ht="50" customHeight="1">
      <c r="A7" s="29" t="e" vm="29">
        <v>#VALUE!</v>
      </c>
      <c r="B7" s="12">
        <v>36.520000000000003</v>
      </c>
      <c r="C7" s="12">
        <v>29.37682313769383</v>
      </c>
      <c r="D7" s="4">
        <v>-0.14228253612572761</v>
      </c>
      <c r="E7" s="4">
        <v>0.66772262857049669</v>
      </c>
      <c r="F7" s="4">
        <v>0.40814425655606046</v>
      </c>
      <c r="G7" s="4">
        <v>0.30806332687495303</v>
      </c>
      <c r="H7" s="4">
        <v>1.607729571750764</v>
      </c>
      <c r="I7" s="4">
        <v>-1.4861697500063968</v>
      </c>
      <c r="J7" s="4">
        <v>0.20540261623852957</v>
      </c>
      <c r="K7" s="4">
        <v>4.6846482705013601</v>
      </c>
      <c r="L7" s="4">
        <v>0.4220666457002995</v>
      </c>
      <c r="M7" s="4">
        <v>0.4587406609175872</v>
      </c>
      <c r="N7" s="4">
        <v>0.16219469509682705</v>
      </c>
      <c r="O7" s="24">
        <v>9.7668156249999996</v>
      </c>
      <c r="P7" s="24">
        <v>59.217745263157894</v>
      </c>
      <c r="Q7" s="21">
        <v>1.8486634998349891E-2</v>
      </c>
      <c r="R7" s="4">
        <v>0.39770000000000005</v>
      </c>
      <c r="S7" s="4">
        <v>0.16493055555555555</v>
      </c>
      <c r="T7" s="4">
        <v>0.18055555555555555</v>
      </c>
      <c r="U7" s="4">
        <v>-0.13184455814335974</v>
      </c>
      <c r="V7" s="25">
        <v>2.4392957081744378E-2</v>
      </c>
      <c r="W7" s="4">
        <v>1.8206388663315032E-2</v>
      </c>
      <c r="X7" s="5">
        <v>5625685800</v>
      </c>
      <c r="Y7" s="9" t="s">
        <v>601</v>
      </c>
      <c r="Z7" s="14">
        <v>2013</v>
      </c>
      <c r="AA7" s="8" t="s">
        <v>603</v>
      </c>
      <c r="AB7" s="4"/>
      <c r="AC7" s="22"/>
      <c r="AD7" s="6"/>
      <c r="AI7" s="6"/>
    </row>
    <row r="8" spans="1:35" ht="50" customHeight="1">
      <c r="A8" s="29" t="e" vm="35">
        <v>#VALUE!</v>
      </c>
      <c r="B8" s="12">
        <v>52.47</v>
      </c>
      <c r="C8" s="12">
        <v>22.024294750504861</v>
      </c>
      <c r="D8" s="4">
        <v>-0.54438777926138071</v>
      </c>
      <c r="E8" s="4">
        <v>0.67952092395498975</v>
      </c>
      <c r="F8" s="4">
        <v>0.31028241770672293</v>
      </c>
      <c r="G8" s="4">
        <v>0.31719743601869332</v>
      </c>
      <c r="H8" s="4">
        <v>0.11069499413425476</v>
      </c>
      <c r="I8" s="4">
        <v>-0.94196539977134364</v>
      </c>
      <c r="J8" s="4">
        <v>4.2675127200894988E-2</v>
      </c>
      <c r="K8" s="4">
        <v>0.56457689063817829</v>
      </c>
      <c r="L8" s="4">
        <v>-1.2395840820335897</v>
      </c>
      <c r="M8" s="4">
        <v>0.79512133708810306</v>
      </c>
      <c r="N8" s="4">
        <v>0.1469645279174846</v>
      </c>
      <c r="O8" s="24">
        <v>13.449996402877698</v>
      </c>
      <c r="P8" s="24" t="s">
        <v>594</v>
      </c>
      <c r="Q8" s="21">
        <v>2.6744410886151986E-3</v>
      </c>
      <c r="R8" s="4">
        <v>0.88569999999999993</v>
      </c>
      <c r="S8" s="4">
        <v>-1.7985611510791366E-2</v>
      </c>
      <c r="T8" s="4">
        <v>3.5971223021582732E-2</v>
      </c>
      <c r="U8" s="4">
        <v>-0.19428542238835569</v>
      </c>
      <c r="V8" s="25">
        <v>9.0828160338770995E-4</v>
      </c>
      <c r="W8" s="4">
        <v>1.9703780196814624E-2</v>
      </c>
      <c r="X8" s="5">
        <v>7478198000</v>
      </c>
      <c r="Y8" s="9" t="s">
        <v>601</v>
      </c>
      <c r="Z8" s="14">
        <v>2014</v>
      </c>
      <c r="AA8" s="8" t="s">
        <v>604</v>
      </c>
      <c r="AB8" s="4"/>
      <c r="AC8" s="22"/>
      <c r="AD8" s="6"/>
      <c r="AE8" s="6"/>
    </row>
    <row r="9" spans="1:35" ht="50" customHeight="1">
      <c r="A9" s="29" t="e" vm="74">
        <v>#VALUE!</v>
      </c>
      <c r="B9" s="12">
        <v>51.99</v>
      </c>
      <c r="C9" s="12">
        <v>22.458490813568115</v>
      </c>
      <c r="D9" s="4">
        <v>-0.54638475432098332</v>
      </c>
      <c r="E9" s="4">
        <v>1.0797427615777346</v>
      </c>
      <c r="F9" s="4">
        <v>1.0088616348737154</v>
      </c>
      <c r="G9" s="4">
        <v>0.42180825389260124</v>
      </c>
      <c r="H9" s="4">
        <v>-48.566424781822342</v>
      </c>
      <c r="I9" s="4">
        <v>-1.9931547078736878</v>
      </c>
      <c r="J9" s="4">
        <v>0.34287407043385437</v>
      </c>
      <c r="K9" s="4">
        <v>-2.0018178464989025</v>
      </c>
      <c r="L9" s="4">
        <v>0.13092736043555719</v>
      </c>
      <c r="M9" s="4">
        <v>0.46268676261955449</v>
      </c>
      <c r="N9" s="4">
        <v>0.14613050452695983</v>
      </c>
      <c r="O9" s="24">
        <v>8.9282254379284076</v>
      </c>
      <c r="P9" s="24">
        <v>63.02559139784946</v>
      </c>
      <c r="Q9" s="21">
        <v>9.6393682033923747E-3</v>
      </c>
      <c r="R9" s="4">
        <v>0.45219999999999999</v>
      </c>
      <c r="S9" s="4">
        <v>0.14166031987814165</v>
      </c>
      <c r="T9" s="4">
        <v>8.6062452399086067E-2</v>
      </c>
      <c r="U9" s="4">
        <v>-5.537193236300833E-2</v>
      </c>
      <c r="V9" s="25">
        <v>1.0130291455182879E-3</v>
      </c>
      <c r="W9" s="4">
        <v>2.7758419032147263E-2</v>
      </c>
      <c r="X9" s="5">
        <v>11722760000</v>
      </c>
      <c r="Y9" s="9" t="s">
        <v>605</v>
      </c>
      <c r="Z9" s="14">
        <v>2005</v>
      </c>
      <c r="AA9" s="8" t="s">
        <v>606</v>
      </c>
    </row>
    <row r="10" spans="1:35" ht="50" customHeight="1">
      <c r="A10" s="29" t="e" vm="40">
        <v>#VALUE!</v>
      </c>
      <c r="B10" s="12">
        <v>19.829999999999998</v>
      </c>
      <c r="C10" s="12">
        <v>14.381848029622939</v>
      </c>
      <c r="D10" s="4">
        <v>-0.24662922841157997</v>
      </c>
      <c r="E10" s="4">
        <v>1.061430964018379</v>
      </c>
      <c r="F10" s="4">
        <v>0.43304143503111248</v>
      </c>
      <c r="G10" s="4">
        <v>0.34823071636643138</v>
      </c>
      <c r="H10" s="4">
        <v>0.39681520909181445</v>
      </c>
      <c r="I10" s="4">
        <v>-0.6989526721911492</v>
      </c>
      <c r="J10" s="4">
        <v>0.69972374450682717</v>
      </c>
      <c r="K10" s="4">
        <v>0.98561618504043258</v>
      </c>
      <c r="L10" s="4">
        <v>-0.64761612307258609</v>
      </c>
      <c r="M10" s="4">
        <v>0.17894841480040918</v>
      </c>
      <c r="N10" s="4">
        <v>0.12774409158013003</v>
      </c>
      <c r="O10" s="24">
        <v>9.3296080033057844</v>
      </c>
      <c r="P10" s="24" t="s">
        <v>594</v>
      </c>
      <c r="Q10" s="21">
        <v>-1.2401644238197982E-2</v>
      </c>
      <c r="R10" s="4">
        <v>0.67949999999999999</v>
      </c>
      <c r="S10" s="4">
        <v>-0.1884297520661157</v>
      </c>
      <c r="T10" s="4">
        <v>-0.11570247933884298</v>
      </c>
      <c r="U10" s="4">
        <v>-0.19354294739776087</v>
      </c>
      <c r="V10" s="25">
        <v>1.582816287982463E-2</v>
      </c>
      <c r="W10" s="4">
        <v>3.8856562110105408E-2</v>
      </c>
      <c r="X10" s="5">
        <v>5644412842</v>
      </c>
      <c r="Y10" s="9" t="s">
        <v>601</v>
      </c>
      <c r="Z10" s="14">
        <v>2013</v>
      </c>
      <c r="AA10" s="8" t="s">
        <v>607</v>
      </c>
    </row>
    <row r="11" spans="1:35" ht="50" customHeight="1">
      <c r="A11" s="29" t="e" vm="85">
        <v>#VALUE!</v>
      </c>
      <c r="B11" s="12">
        <v>28.295000000000002</v>
      </c>
      <c r="C11" s="12">
        <v>9.9261142027470175</v>
      </c>
      <c r="D11" s="4">
        <v>-0.62865266731212055</v>
      </c>
      <c r="E11" s="4">
        <v>0.4843294314246922</v>
      </c>
      <c r="F11" s="4">
        <v>0.30309115413552146</v>
      </c>
      <c r="G11" s="4">
        <v>0.21746940143089222</v>
      </c>
      <c r="H11" s="4">
        <v>-0.66134663341645883</v>
      </c>
      <c r="I11" s="4">
        <v>-10.678098043341048</v>
      </c>
      <c r="J11" s="4">
        <v>0.27286047422548942</v>
      </c>
      <c r="K11" s="4">
        <v>2.3622369907273635</v>
      </c>
      <c r="L11" s="4">
        <v>-1.3125073243904155</v>
      </c>
      <c r="M11" s="4">
        <v>0.27968328585505475</v>
      </c>
      <c r="N11" s="4">
        <v>5.7895699717284935E-2</v>
      </c>
      <c r="O11" s="24">
        <v>4.9161938130841119</v>
      </c>
      <c r="P11" s="24">
        <v>102.91944873913043</v>
      </c>
      <c r="Q11" s="21">
        <v>8.4489882917599783E-3</v>
      </c>
      <c r="R11" s="4">
        <v>0.26179999999999998</v>
      </c>
      <c r="S11" s="4">
        <v>4.7767393561786088E-2</v>
      </c>
      <c r="T11" s="4">
        <v>4.1536863966770511E-2</v>
      </c>
      <c r="U11" s="4">
        <v>2.0147557435932006E-2</v>
      </c>
      <c r="V11" s="25">
        <v>2.8997204480236971</v>
      </c>
      <c r="W11" s="4">
        <v>2.2352169786903353E-3</v>
      </c>
      <c r="X11" s="5">
        <v>4734294642</v>
      </c>
      <c r="Y11" s="9" t="s">
        <v>608</v>
      </c>
      <c r="Z11" s="14">
        <v>2021</v>
      </c>
      <c r="AA11" s="8" t="s">
        <v>609</v>
      </c>
      <c r="AB11" s="4"/>
      <c r="AC11" s="22"/>
      <c r="AD11" s="6"/>
    </row>
    <row r="12" spans="1:35" ht="49" customHeight="1">
      <c r="A12" s="29" t="e" vm="22">
        <v>#VALUE!</v>
      </c>
      <c r="B12" s="12">
        <v>66.760000000000005</v>
      </c>
      <c r="C12" s="12">
        <v>75.999386860505666</v>
      </c>
      <c r="D12" s="4">
        <v>0.21317562232429821</v>
      </c>
      <c r="E12" s="4">
        <v>0.34642426963666839</v>
      </c>
      <c r="F12" s="4">
        <v>6.1594152712226791E-2</v>
      </c>
      <c r="G12" s="4">
        <v>0.10090216642100902</v>
      </c>
      <c r="H12" s="4">
        <v>0.32239709443099263</v>
      </c>
      <c r="I12" s="4">
        <v>-1.2555437469400428</v>
      </c>
      <c r="J12" s="4">
        <v>0.34971832669035119</v>
      </c>
      <c r="K12" s="4">
        <v>1.7704240214888718</v>
      </c>
      <c r="L12" s="4">
        <v>-3.0568650467988738</v>
      </c>
      <c r="M12" s="4">
        <v>0.26246259468056382</v>
      </c>
      <c r="N12" s="4">
        <v>0.18144300215832881</v>
      </c>
      <c r="O12" s="24">
        <v>2.7927498769079273</v>
      </c>
      <c r="P12" s="24">
        <v>35.340031152647974</v>
      </c>
      <c r="Q12" s="21">
        <v>5.2361789997487689E-2</v>
      </c>
      <c r="R12" s="4">
        <v>0.47869999999999996</v>
      </c>
      <c r="S12" s="4">
        <v>7.9025110782865587E-2</v>
      </c>
      <c r="T12" s="4">
        <v>0.14623338257016247</v>
      </c>
      <c r="U12" s="4">
        <v>-4.9591974041778841E-2</v>
      </c>
      <c r="V12" s="25">
        <v>0.12048432731165123</v>
      </c>
      <c r="W12" s="4">
        <v>0.10956148926666953</v>
      </c>
      <c r="X12" s="5">
        <v>11344150000</v>
      </c>
      <c r="Y12" s="9" t="s">
        <v>601</v>
      </c>
      <c r="Z12" s="14">
        <v>2008</v>
      </c>
      <c r="AA12" s="8" t="s">
        <v>612</v>
      </c>
    </row>
    <row r="13" spans="1:35" ht="50" customHeight="1">
      <c r="A13" s="29" t="e" vm="37">
        <v>#VALUE!</v>
      </c>
      <c r="B13" s="12">
        <v>34.590000000000003</v>
      </c>
      <c r="C13" s="12">
        <v>8.6189394050042285</v>
      </c>
      <c r="D13" s="4">
        <v>-0.75082568936096483</v>
      </c>
      <c r="E13" s="4">
        <v>0.52340986821370628</v>
      </c>
      <c r="F13" s="4">
        <v>0.37921522653610107</v>
      </c>
      <c r="G13" s="4">
        <v>0.27096056425458515</v>
      </c>
      <c r="H13" s="4">
        <v>-0.30308373518410026</v>
      </c>
      <c r="I13" s="4">
        <v>-1.0808335556256112</v>
      </c>
      <c r="J13" s="4">
        <v>0.763502260765345</v>
      </c>
      <c r="K13" s="4">
        <v>-0.28597105337623274</v>
      </c>
      <c r="L13" s="4">
        <v>-1.4036371375521977</v>
      </c>
      <c r="M13" s="4">
        <v>0.31851499673198475</v>
      </c>
      <c r="N13" s="4">
        <v>0.13490690594149302</v>
      </c>
      <c r="O13" s="24">
        <v>20.559992376666667</v>
      </c>
      <c r="P13" s="32" t="s">
        <v>586</v>
      </c>
      <c r="Q13" s="21">
        <v>2.9723314090556526E-3</v>
      </c>
      <c r="R13" s="4">
        <v>0.71909999999999996</v>
      </c>
      <c r="S13" s="4">
        <v>2.2222222222222223E-2</v>
      </c>
      <c r="T13" s="4">
        <v>6.1111111111111109E-2</v>
      </c>
      <c r="U13" s="4">
        <v>-0.19339564365990158</v>
      </c>
      <c r="V13" s="25">
        <v>0.11421913190511546</v>
      </c>
      <c r="W13" s="4">
        <v>8.3009004884004867E-3</v>
      </c>
      <c r="X13" s="5">
        <v>18503993139</v>
      </c>
      <c r="Y13" s="9" t="s">
        <v>601</v>
      </c>
      <c r="Z13" s="14">
        <v>2015</v>
      </c>
      <c r="AA13" s="8" t="s">
        <v>610</v>
      </c>
      <c r="AB13" s="4"/>
      <c r="AC13" s="22"/>
      <c r="AD13" s="23"/>
    </row>
    <row r="14" spans="1:35" ht="50" customHeight="1">
      <c r="A14" s="29" t="e" vm="113">
        <v>#VALUE!</v>
      </c>
      <c r="B14" s="12">
        <v>56.73</v>
      </c>
      <c r="C14" s="12">
        <v>22.79096056561097</v>
      </c>
      <c r="D14" s="4">
        <v>-0.5982555867158299</v>
      </c>
      <c r="E14" s="4">
        <v>0.98377919206083808</v>
      </c>
      <c r="F14" s="4">
        <v>0.4851316907391674</v>
      </c>
      <c r="G14" s="4">
        <v>0.30801083146151398</v>
      </c>
      <c r="H14" s="4">
        <v>-0.69619099459473144</v>
      </c>
      <c r="I14" s="4">
        <v>-6.375</v>
      </c>
      <c r="J14" s="4">
        <v>0.66841243852904364</v>
      </c>
      <c r="K14" s="4">
        <v>9.8756174225415361</v>
      </c>
      <c r="L14" s="4">
        <v>2.124690338563171</v>
      </c>
      <c r="M14" s="4">
        <v>0.74549023636187051</v>
      </c>
      <c r="N14" s="4">
        <v>0.17653394950356796</v>
      </c>
      <c r="O14" s="24">
        <v>18.080305359267733</v>
      </c>
      <c r="P14" s="24">
        <v>244.99514548837209</v>
      </c>
      <c r="Q14" s="21">
        <v>1.1973026353179535E-2</v>
      </c>
      <c r="R14" s="4">
        <v>0.16289999999999999</v>
      </c>
      <c r="S14" s="4">
        <v>7.3798627002288328E-2</v>
      </c>
      <c r="T14" s="4">
        <v>0.21647597254004577</v>
      </c>
      <c r="U14" s="4">
        <v>0</v>
      </c>
      <c r="V14" s="25">
        <v>5.0852942536174934E-6</v>
      </c>
      <c r="W14" s="4">
        <v>5.5269556131986419E-2</v>
      </c>
      <c r="X14" s="5">
        <v>31604373768</v>
      </c>
      <c r="Y14" s="9" t="s">
        <v>613</v>
      </c>
      <c r="Z14" s="14">
        <v>2022</v>
      </c>
      <c r="AA14" s="8" t="s">
        <v>614</v>
      </c>
      <c r="AB14" s="5"/>
    </row>
    <row r="15" spans="1:35" ht="50" customHeight="1">
      <c r="A15" s="2" t="e" vm="39">
        <v>#VALUE!</v>
      </c>
      <c r="B15" s="12">
        <v>435.23</v>
      </c>
      <c r="C15" s="12">
        <v>106.1332821861541</v>
      </c>
      <c r="D15" s="4">
        <v>-0.75614437840646531</v>
      </c>
      <c r="E15" s="4">
        <v>0.46951985735572488</v>
      </c>
      <c r="F15" s="4">
        <v>0.25073985234104867</v>
      </c>
      <c r="G15" s="4">
        <v>0.2616465881801347</v>
      </c>
      <c r="H15" s="4">
        <v>0.12556620805172281</v>
      </c>
      <c r="I15" s="4">
        <v>-1.5587756732812581</v>
      </c>
      <c r="J15" s="4">
        <v>0.40954618727782977</v>
      </c>
      <c r="K15" s="4">
        <v>17.510989010989011</v>
      </c>
      <c r="L15" s="4">
        <v>-11.759869397447314</v>
      </c>
      <c r="M15" s="4">
        <v>0.37084780780919524</v>
      </c>
      <c r="N15" s="4">
        <v>0.13225386883732118</v>
      </c>
      <c r="O15" s="24">
        <v>19.334569714819427</v>
      </c>
      <c r="P15" s="24">
        <v>160.88766301554404</v>
      </c>
      <c r="Q15" s="21">
        <v>7.004533374771367E-3</v>
      </c>
      <c r="R15" s="4">
        <v>0.74069999999999991</v>
      </c>
      <c r="S15" s="4">
        <v>0.12017434620174346</v>
      </c>
      <c r="T15" s="4">
        <v>0.13542963885429637</v>
      </c>
      <c r="U15" s="4">
        <v>-9.8919903755614894E-2</v>
      </c>
      <c r="V15" s="25">
        <v>1.3422112000542321</v>
      </c>
      <c r="W15" s="4">
        <v>5.6431246089247947E-2</v>
      </c>
      <c r="X15" s="5">
        <v>31051318962</v>
      </c>
      <c r="Y15" s="9" t="s">
        <v>601</v>
      </c>
      <c r="Z15" s="14">
        <v>2007</v>
      </c>
      <c r="AA15" s="8" t="s">
        <v>611</v>
      </c>
      <c r="AB15" s="4"/>
      <c r="AC15" s="22"/>
      <c r="AD15" s="23"/>
    </row>
    <row r="16" spans="1:35" ht="49" customHeight="1">
      <c r="A16" s="29" t="e" vm="59">
        <v>#VALUE!</v>
      </c>
      <c r="B16" s="12">
        <v>39.270000000000003</v>
      </c>
      <c r="C16" s="12">
        <v>27.698850473399567</v>
      </c>
      <c r="D16" s="4">
        <v>-0.29465621407182163</v>
      </c>
      <c r="E16" s="4">
        <v>0.3484848484848484</v>
      </c>
      <c r="F16" s="4">
        <v>0.11182450508293207</v>
      </c>
      <c r="G16" s="4">
        <v>0.3114407351914138</v>
      </c>
      <c r="H16" s="4">
        <v>9.3333333333333268E-2</v>
      </c>
      <c r="I16" s="4">
        <v>-8.5975609756097562</v>
      </c>
      <c r="J16" s="4">
        <v>0.38574016376596498</v>
      </c>
      <c r="K16" s="4">
        <v>-4.6052631578947345E-2</v>
      </c>
      <c r="L16" s="4">
        <v>9.6551724137931005E-2</v>
      </c>
      <c r="M16" s="4">
        <v>0.44635029752216804</v>
      </c>
      <c r="N16" s="4">
        <v>0.20886445784544089</v>
      </c>
      <c r="O16" s="24">
        <v>16.09961501443696</v>
      </c>
      <c r="P16" s="24">
        <v>53.699839486356339</v>
      </c>
      <c r="Q16" s="21">
        <v>1.4257958451651473E-2</v>
      </c>
      <c r="R16" s="4">
        <v>0.49200000000000005</v>
      </c>
      <c r="S16" s="4">
        <v>0.29980750721847932</v>
      </c>
      <c r="T16" s="4">
        <v>0.22954764196342636</v>
      </c>
      <c r="U16" s="4">
        <v>-4.7079694323144102E-3</v>
      </c>
      <c r="V16" s="25">
        <v>0.23783783783783785</v>
      </c>
      <c r="W16" s="4">
        <v>3.1011912512605155E-3</v>
      </c>
      <c r="X16" s="5">
        <v>33455000000</v>
      </c>
      <c r="Y16" s="9" t="s">
        <v>615</v>
      </c>
      <c r="Z16" s="14">
        <v>2022</v>
      </c>
      <c r="AA16" s="8" t="s">
        <v>616</v>
      </c>
      <c r="AB16" s="5"/>
    </row>
    <row r="17" spans="1:30" ht="50" customHeight="1">
      <c r="A17" s="29" t="e" vm="92">
        <v>#VALUE!</v>
      </c>
      <c r="B17" s="12">
        <v>1082.8</v>
      </c>
      <c r="C17" s="12">
        <v>780.67286884357247</v>
      </c>
      <c r="D17" s="4">
        <v>-0.27108042124783149</v>
      </c>
      <c r="E17" s="4">
        <v>0.39872238436112273</v>
      </c>
      <c r="F17" s="4">
        <v>0.21999999999999997</v>
      </c>
      <c r="G17" s="4">
        <v>0.156</v>
      </c>
      <c r="H17" s="4">
        <v>0.12713687022409315</v>
      </c>
      <c r="I17" s="4">
        <v>0.12444314237139675</v>
      </c>
      <c r="J17" s="4">
        <v>0.23114182072782655</v>
      </c>
      <c r="K17" s="4">
        <v>2.0699052160038311E-2</v>
      </c>
      <c r="L17" s="4">
        <v>-0.5616629750339196</v>
      </c>
      <c r="M17" s="4">
        <v>5.5695031299951861E-2</v>
      </c>
      <c r="N17" s="4">
        <v>8.2531472115503435E-2</v>
      </c>
      <c r="O17" s="24">
        <v>2.9002931639793395</v>
      </c>
      <c r="P17" s="24">
        <v>49.842791728212703</v>
      </c>
      <c r="Q17" s="21">
        <v>2.6825851562238375E-2</v>
      </c>
      <c r="R17" s="4">
        <v>0.25010000000000004</v>
      </c>
      <c r="S17" s="4">
        <v>5.8188818551623694E-2</v>
      </c>
      <c r="T17" s="4">
        <v>7.7802833903884441E-2</v>
      </c>
      <c r="U17" s="4">
        <v>0.15810931424183738</v>
      </c>
      <c r="V17" s="25">
        <v>7.5756555911242293E-2</v>
      </c>
      <c r="W17" s="4">
        <v>1.011263015278363E-2</v>
      </c>
      <c r="X17" s="5">
        <v>33743570000</v>
      </c>
      <c r="Y17" s="9" t="s">
        <v>617</v>
      </c>
      <c r="Z17" s="14">
        <v>2006</v>
      </c>
      <c r="AA17" s="8" t="s">
        <v>618</v>
      </c>
      <c r="AB17" s="4"/>
      <c r="AC17" s="22"/>
      <c r="AD17" s="23"/>
    </row>
  </sheetData>
  <autoFilter ref="A1:X1" xr:uid="{FAB1ACF9-D4B9-FB4D-8299-9FC1FBDA430F}">
    <sortState xmlns:xlrd2="http://schemas.microsoft.com/office/spreadsheetml/2017/richdata2" ref="A2:X17">
      <sortCondition descending="1" ref="N1:N17"/>
    </sortState>
  </autoFilter>
  <conditionalFormatting sqref="G18:N1048576">
    <cfRule type="colorScale" priority="7311">
      <colorScale>
        <cfvo type="min"/>
        <cfvo type="percentile" val="50"/>
        <cfvo type="max"/>
        <color rgb="FFF8696B"/>
        <color rgb="FFFCFCFF"/>
        <color rgb="FF63BE7B"/>
      </colorScale>
    </cfRule>
  </conditionalFormatting>
  <conditionalFormatting sqref="H1">
    <cfRule type="colorScale" priority="7310">
      <colorScale>
        <cfvo type="min"/>
        <cfvo type="percentile" val="50"/>
        <cfvo type="max"/>
        <color rgb="FFF8696B"/>
        <color rgb="FFFCFCFF"/>
        <color rgb="FF63BE7B"/>
      </colorScale>
    </cfRule>
  </conditionalFormatting>
  <conditionalFormatting sqref="H18:H1048576 H1">
    <cfRule type="colorScale" priority="7309">
      <colorScale>
        <cfvo type="min"/>
        <cfvo type="percentile" val="50"/>
        <cfvo type="max"/>
        <color rgb="FFF8696B"/>
        <color rgb="FFFCFCFF"/>
        <color rgb="FF5A8AC6"/>
      </colorScale>
    </cfRule>
  </conditionalFormatting>
  <conditionalFormatting sqref="I1:N1 G1">
    <cfRule type="colorScale" priority="7308">
      <colorScale>
        <cfvo type="min"/>
        <cfvo type="percentile" val="50"/>
        <cfvo type="max"/>
        <color rgb="FFF8696B"/>
        <color rgb="FFFCFCFF"/>
        <color rgb="FF63BE7B"/>
      </colorScale>
    </cfRule>
  </conditionalFormatting>
  <conditionalFormatting sqref="D2">
    <cfRule type="colorScale" priority="7307">
      <colorScale>
        <cfvo type="min"/>
        <cfvo type="percentile" val="50"/>
        <cfvo type="max"/>
        <color rgb="FFF8696B"/>
        <color rgb="FFFCFCFF"/>
        <color rgb="FF63BE7B"/>
      </colorScale>
    </cfRule>
  </conditionalFormatting>
  <conditionalFormatting sqref="G2">
    <cfRule type="colorScale" priority="7306">
      <colorScale>
        <cfvo type="min"/>
        <cfvo type="max"/>
        <color rgb="FFFCFCFF"/>
        <color rgb="FF63BE7B"/>
      </colorScale>
    </cfRule>
  </conditionalFormatting>
  <conditionalFormatting sqref="O2">
    <cfRule type="colorScale" priority="7305">
      <colorScale>
        <cfvo type="min"/>
        <cfvo type="percentile" val="50"/>
        <cfvo type="max"/>
        <color rgb="FF63BE7B"/>
        <color rgb="FFFCFCFF"/>
        <color rgb="FFF8696B"/>
      </colorScale>
    </cfRule>
  </conditionalFormatting>
  <conditionalFormatting sqref="P2">
    <cfRule type="colorScale" priority="7304">
      <colorScale>
        <cfvo type="min"/>
        <cfvo type="percentile" val="50"/>
        <cfvo type="max"/>
        <color rgb="FF63BE7B"/>
        <color rgb="FFFCFCFF"/>
        <color rgb="FFF8696B"/>
      </colorScale>
    </cfRule>
  </conditionalFormatting>
  <conditionalFormatting sqref="Q2">
    <cfRule type="colorScale" priority="7303">
      <colorScale>
        <cfvo type="min"/>
        <cfvo type="percentile" val="50"/>
        <cfvo type="max"/>
        <color rgb="FFF8696B"/>
        <color rgb="FFFCFCFF"/>
        <color rgb="FF63BE7B"/>
      </colorScale>
    </cfRule>
  </conditionalFormatting>
  <conditionalFormatting sqref="R2">
    <cfRule type="colorScale" priority="7302">
      <colorScale>
        <cfvo type="min"/>
        <cfvo type="max"/>
        <color rgb="FFFCFCFF"/>
        <color rgb="FF63BE7B"/>
      </colorScale>
    </cfRule>
  </conditionalFormatting>
  <conditionalFormatting sqref="S2">
    <cfRule type="colorScale" priority="7301">
      <colorScale>
        <cfvo type="min"/>
        <cfvo type="max"/>
        <color rgb="FFFCFCFF"/>
        <color rgb="FF63BE7B"/>
      </colorScale>
    </cfRule>
  </conditionalFormatting>
  <conditionalFormatting sqref="T2">
    <cfRule type="colorScale" priority="7300">
      <colorScale>
        <cfvo type="min"/>
        <cfvo type="max"/>
        <color rgb="FFFCFCFF"/>
        <color rgb="FF63BE7B"/>
      </colorScale>
    </cfRule>
  </conditionalFormatting>
  <conditionalFormatting sqref="V2">
    <cfRule type="colorScale" priority="7299">
      <colorScale>
        <cfvo type="min"/>
        <cfvo type="percentile" val="50"/>
        <cfvo type="max"/>
        <color rgb="FF63BE7B"/>
        <color rgb="FFFCFCFF"/>
        <color rgb="FFF8696B"/>
      </colorScale>
    </cfRule>
  </conditionalFormatting>
  <conditionalFormatting sqref="W2">
    <cfRule type="colorScale" priority="7298">
      <colorScale>
        <cfvo type="min"/>
        <cfvo type="percentile" val="50"/>
        <cfvo type="max"/>
        <color rgb="FF63BE7B"/>
        <color rgb="FFFCFCFF"/>
        <color rgb="FFF8696B"/>
      </colorScale>
    </cfRule>
  </conditionalFormatting>
  <conditionalFormatting sqref="U2">
    <cfRule type="colorScale" priority="7297">
      <colorScale>
        <cfvo type="min"/>
        <cfvo type="percentile" val="50"/>
        <cfvo type="max"/>
        <color rgb="FFF8696B"/>
        <color rgb="FFFCFCFF"/>
        <color rgb="FF63BE7B"/>
      </colorScale>
    </cfRule>
  </conditionalFormatting>
  <conditionalFormatting sqref="S2">
    <cfRule type="colorScale" priority="7296">
      <colorScale>
        <cfvo type="min"/>
        <cfvo type="percentile" val="50"/>
        <cfvo type="max"/>
        <color rgb="FFF8696B"/>
        <color rgb="FFFCFCFF"/>
        <color rgb="FF63BE7B"/>
      </colorScale>
    </cfRule>
  </conditionalFormatting>
  <conditionalFormatting sqref="T2">
    <cfRule type="colorScale" priority="7295">
      <colorScale>
        <cfvo type="min"/>
        <cfvo type="percentile" val="50"/>
        <cfvo type="max"/>
        <color rgb="FFF8696B"/>
        <color rgb="FFFCFCFF"/>
        <color rgb="FF63BE7B"/>
      </colorScale>
    </cfRule>
  </conditionalFormatting>
  <conditionalFormatting sqref="D2">
    <cfRule type="colorScale" priority="7294">
      <colorScale>
        <cfvo type="min"/>
        <cfvo type="percentile" val="50"/>
        <cfvo type="max"/>
        <color rgb="FFF8696B"/>
        <color rgb="FFFCFCFF"/>
        <color rgb="FF63BE7B"/>
      </colorScale>
    </cfRule>
  </conditionalFormatting>
  <conditionalFormatting sqref="D2">
    <cfRule type="colorScale" priority="7293">
      <colorScale>
        <cfvo type="min"/>
        <cfvo type="percentile" val="50"/>
        <cfvo type="max"/>
        <color rgb="FFF8696B"/>
        <color rgb="FFFCFCFF"/>
        <color rgb="FF63BE7B"/>
      </colorScale>
    </cfRule>
  </conditionalFormatting>
  <conditionalFormatting sqref="D2">
    <cfRule type="colorScale" priority="7292">
      <colorScale>
        <cfvo type="min"/>
        <cfvo type="percentile" val="50"/>
        <cfvo type="max"/>
        <color rgb="FFF8696B"/>
        <color rgb="FFFCFCFF"/>
        <color rgb="FF63BE7B"/>
      </colorScale>
    </cfRule>
  </conditionalFormatting>
  <conditionalFormatting sqref="E2">
    <cfRule type="colorScale" priority="7291">
      <colorScale>
        <cfvo type="min"/>
        <cfvo type="max"/>
        <color rgb="FFFCFCFF"/>
        <color rgb="FF63BE7B"/>
      </colorScale>
    </cfRule>
  </conditionalFormatting>
  <conditionalFormatting sqref="E2">
    <cfRule type="colorScale" priority="7290">
      <colorScale>
        <cfvo type="min"/>
        <cfvo type="max"/>
        <color rgb="FFFCFCFF"/>
        <color rgb="FF63BE7B"/>
      </colorScale>
    </cfRule>
  </conditionalFormatting>
  <conditionalFormatting sqref="E2">
    <cfRule type="colorScale" priority="7289">
      <colorScale>
        <cfvo type="min"/>
        <cfvo type="max"/>
        <color rgb="FFFCFCFF"/>
        <color rgb="FF63BE7B"/>
      </colorScale>
    </cfRule>
  </conditionalFormatting>
  <conditionalFormatting sqref="E2">
    <cfRule type="colorScale" priority="7286">
      <colorScale>
        <cfvo type="min"/>
        <cfvo type="percentile" val="50"/>
        <cfvo type="max"/>
        <color rgb="FFF8696B"/>
        <color rgb="FFFCFCFF"/>
        <color rgb="FF63BE7B"/>
      </colorScale>
    </cfRule>
    <cfRule type="colorScale" priority="7287">
      <colorScale>
        <cfvo type="min"/>
        <cfvo type="max"/>
        <color rgb="FFFCFCFF"/>
        <color rgb="FF63BE7B"/>
      </colorScale>
    </cfRule>
    <cfRule type="colorScale" priority="7288">
      <colorScale>
        <cfvo type="min"/>
        <cfvo type="percentile" val="50"/>
        <cfvo type="max"/>
        <color rgb="FFF8696B"/>
        <color rgb="FFFCFCFF"/>
        <color rgb="FF63BE7B"/>
      </colorScale>
    </cfRule>
  </conditionalFormatting>
  <conditionalFormatting sqref="E2:N2">
    <cfRule type="colorScale" priority="7282">
      <colorScale>
        <cfvo type="min"/>
        <cfvo type="max"/>
        <color rgb="FFFCFCFF"/>
        <color rgb="FF63BE7B"/>
      </colorScale>
    </cfRule>
    <cfRule type="colorScale" priority="7283">
      <colorScale>
        <cfvo type="min"/>
        <cfvo type="max"/>
        <color rgb="FFFCFCFF"/>
        <color rgb="FF63BE7B"/>
      </colorScale>
    </cfRule>
    <cfRule type="colorScale" priority="7284">
      <colorScale>
        <cfvo type="min"/>
        <cfvo type="percentile" val="50"/>
        <cfvo type="max"/>
        <color rgb="FFF8696B"/>
        <color rgb="FFFFEB84"/>
        <color rgb="FF63BE7B"/>
      </colorScale>
    </cfRule>
    <cfRule type="colorScale" priority="7285">
      <colorScale>
        <cfvo type="min"/>
        <cfvo type="max"/>
        <color rgb="FFFFEF9C"/>
        <color rgb="FF63BE7B"/>
      </colorScale>
    </cfRule>
  </conditionalFormatting>
  <conditionalFormatting sqref="F2">
    <cfRule type="colorScale" priority="7281">
      <colorScale>
        <cfvo type="min"/>
        <cfvo type="max"/>
        <color rgb="FFFCFCFF"/>
        <color rgb="FF63BE7B"/>
      </colorScale>
    </cfRule>
  </conditionalFormatting>
  <conditionalFormatting sqref="F2">
    <cfRule type="colorScale" priority="7280">
      <colorScale>
        <cfvo type="min"/>
        <cfvo type="max"/>
        <color rgb="FFFCFCFF"/>
        <color rgb="FF63BE7B"/>
      </colorScale>
    </cfRule>
  </conditionalFormatting>
  <conditionalFormatting sqref="F2">
    <cfRule type="colorScale" priority="7279">
      <colorScale>
        <cfvo type="min"/>
        <cfvo type="max"/>
        <color rgb="FFFCFCFF"/>
        <color rgb="FF63BE7B"/>
      </colorScale>
    </cfRule>
  </conditionalFormatting>
  <conditionalFormatting sqref="F2">
    <cfRule type="colorScale" priority="7275">
      <colorScale>
        <cfvo type="min"/>
        <cfvo type="max"/>
        <color rgb="FFFCFCFF"/>
        <color rgb="FF63BE7B"/>
      </colorScale>
    </cfRule>
    <cfRule type="colorScale" priority="7276">
      <colorScale>
        <cfvo type="min"/>
        <cfvo type="percentile" val="50"/>
        <cfvo type="max"/>
        <color rgb="FFF8696B"/>
        <color rgb="FFFCFCFF"/>
        <color rgb="FF63BE7B"/>
      </colorScale>
    </cfRule>
    <cfRule type="colorScale" priority="7277">
      <colorScale>
        <cfvo type="min"/>
        <cfvo type="max"/>
        <color rgb="FFFCFCFF"/>
        <color rgb="FF63BE7B"/>
      </colorScale>
    </cfRule>
    <cfRule type="colorScale" priority="7278">
      <colorScale>
        <cfvo type="min"/>
        <cfvo type="percentile" val="50"/>
        <cfvo type="max"/>
        <color rgb="FFF8696B"/>
        <color rgb="FFFCFCFF"/>
        <color rgb="FF63BE7B"/>
      </colorScale>
    </cfRule>
  </conditionalFormatting>
  <conditionalFormatting sqref="G2">
    <cfRule type="colorScale" priority="7274">
      <colorScale>
        <cfvo type="min"/>
        <cfvo type="max"/>
        <color rgb="FFFCFCFF"/>
        <color rgb="FF63BE7B"/>
      </colorScale>
    </cfRule>
  </conditionalFormatting>
  <conditionalFormatting sqref="G2">
    <cfRule type="colorScale" priority="7273">
      <colorScale>
        <cfvo type="min"/>
        <cfvo type="max"/>
        <color rgb="FFFCFCFF"/>
        <color rgb="FF63BE7B"/>
      </colorScale>
    </cfRule>
  </conditionalFormatting>
  <conditionalFormatting sqref="G2">
    <cfRule type="colorScale" priority="7272">
      <colorScale>
        <cfvo type="min"/>
        <cfvo type="max"/>
        <color rgb="FFFCFCFF"/>
        <color rgb="FF63BE7B"/>
      </colorScale>
    </cfRule>
  </conditionalFormatting>
  <conditionalFormatting sqref="G2">
    <cfRule type="colorScale" priority="7269">
      <colorScale>
        <cfvo type="min"/>
        <cfvo type="percentile" val="50"/>
        <cfvo type="max"/>
        <color rgb="FFF8696B"/>
        <color rgb="FFFCFCFF"/>
        <color rgb="FF63BE7B"/>
      </colorScale>
    </cfRule>
    <cfRule type="colorScale" priority="7270">
      <colorScale>
        <cfvo type="min"/>
        <cfvo type="max"/>
        <color rgb="FFFCFCFF"/>
        <color rgb="FF63BE7B"/>
      </colorScale>
    </cfRule>
    <cfRule type="colorScale" priority="7271">
      <colorScale>
        <cfvo type="min"/>
        <cfvo type="percentile" val="50"/>
        <cfvo type="max"/>
        <color rgb="FFF8696B"/>
        <color rgb="FFFCFCFF"/>
        <color rgb="FF63BE7B"/>
      </colorScale>
    </cfRule>
  </conditionalFormatting>
  <conditionalFormatting sqref="H2">
    <cfRule type="colorScale" priority="7267">
      <colorScale>
        <cfvo type="min"/>
        <cfvo type="max"/>
        <color rgb="FFFCFCFF"/>
        <color rgb="FF63BE7B"/>
      </colorScale>
    </cfRule>
    <cfRule type="colorScale" priority="7268">
      <colorScale>
        <cfvo type="min"/>
        <cfvo type="percentile" val="50"/>
        <cfvo type="max"/>
        <color rgb="FFF8696B"/>
        <color rgb="FFFCFCFF"/>
        <color rgb="FF63BE7B"/>
      </colorScale>
    </cfRule>
  </conditionalFormatting>
  <conditionalFormatting sqref="H2">
    <cfRule type="colorScale" priority="7265">
      <colorScale>
        <cfvo type="min"/>
        <cfvo type="max"/>
        <color rgb="FFFCFCFF"/>
        <color rgb="FF63BE7B"/>
      </colorScale>
    </cfRule>
    <cfRule type="colorScale" priority="7266">
      <colorScale>
        <cfvo type="min"/>
        <cfvo type="percentile" val="50"/>
        <cfvo type="max"/>
        <color rgb="FFF8696B"/>
        <color rgb="FFFCFCFF"/>
        <color rgb="FF63BE7B"/>
      </colorScale>
    </cfRule>
  </conditionalFormatting>
  <conditionalFormatting sqref="H2">
    <cfRule type="colorScale" priority="7262">
      <colorScale>
        <cfvo type="min"/>
        <cfvo type="percentile" val="50"/>
        <cfvo type="max"/>
        <color rgb="FFF8696B"/>
        <color rgb="FFFCFCFF"/>
        <color rgb="FF63BE7B"/>
      </colorScale>
    </cfRule>
    <cfRule type="colorScale" priority="7263">
      <colorScale>
        <cfvo type="min"/>
        <cfvo type="max"/>
        <color rgb="FFFCFCFF"/>
        <color rgb="FF63BE7B"/>
      </colorScale>
    </cfRule>
    <cfRule type="colorScale" priority="7264">
      <colorScale>
        <cfvo type="min"/>
        <cfvo type="percentile" val="50"/>
        <cfvo type="max"/>
        <color rgb="FFF8696B"/>
        <color rgb="FFFCFCFF"/>
        <color rgb="FF63BE7B"/>
      </colorScale>
    </cfRule>
  </conditionalFormatting>
  <conditionalFormatting sqref="H2">
    <cfRule type="colorScale" priority="7259">
      <colorScale>
        <cfvo type="min"/>
        <cfvo type="percentile" val="50"/>
        <cfvo type="max"/>
        <color rgb="FFF8696B"/>
        <color rgb="FFFCFCFF"/>
        <color rgb="FF63BE7B"/>
      </colorScale>
    </cfRule>
    <cfRule type="colorScale" priority="7260">
      <colorScale>
        <cfvo type="min"/>
        <cfvo type="max"/>
        <color rgb="FFFCFCFF"/>
        <color rgb="FF63BE7B"/>
      </colorScale>
    </cfRule>
    <cfRule type="colorScale" priority="7261">
      <colorScale>
        <cfvo type="min"/>
        <cfvo type="percentile" val="50"/>
        <cfvo type="max"/>
        <color rgb="FFF8696B"/>
        <color rgb="FFFCFCFF"/>
        <color rgb="FF63BE7B"/>
      </colorScale>
    </cfRule>
  </conditionalFormatting>
  <conditionalFormatting sqref="H2">
    <cfRule type="colorScale" priority="7258">
      <colorScale>
        <cfvo type="min"/>
        <cfvo type="percentile" val="50"/>
        <cfvo type="max"/>
        <color rgb="FFF8696B"/>
        <color rgb="FFFCFCFF"/>
        <color rgb="FF5A8AC6"/>
      </colorScale>
    </cfRule>
  </conditionalFormatting>
  <conditionalFormatting sqref="I2">
    <cfRule type="colorScale" priority="7256">
      <colorScale>
        <cfvo type="min"/>
        <cfvo type="max"/>
        <color rgb="FFFCFCFF"/>
        <color rgb="FF63BE7B"/>
      </colorScale>
    </cfRule>
    <cfRule type="colorScale" priority="7257">
      <colorScale>
        <cfvo type="min"/>
        <cfvo type="percentile" val="50"/>
        <cfvo type="max"/>
        <color rgb="FFF8696B"/>
        <color rgb="FFFCFCFF"/>
        <color rgb="FF63BE7B"/>
      </colorScale>
    </cfRule>
  </conditionalFormatting>
  <conditionalFormatting sqref="I2">
    <cfRule type="colorScale" priority="7253">
      <colorScale>
        <cfvo type="min"/>
        <cfvo type="percentile" val="50"/>
        <cfvo type="max"/>
        <color rgb="FFF8696B"/>
        <color rgb="FFFCFCFF"/>
        <color rgb="FF63BE7B"/>
      </colorScale>
    </cfRule>
    <cfRule type="colorScale" priority="7254">
      <colorScale>
        <cfvo type="min"/>
        <cfvo type="max"/>
        <color rgb="FFFCFCFF"/>
        <color rgb="FF63BE7B"/>
      </colorScale>
    </cfRule>
    <cfRule type="colorScale" priority="7255">
      <colorScale>
        <cfvo type="min"/>
        <cfvo type="percentile" val="50"/>
        <cfvo type="max"/>
        <color rgb="FFF8696B"/>
        <color rgb="FFFCFCFF"/>
        <color rgb="FF63BE7B"/>
      </colorScale>
    </cfRule>
  </conditionalFormatting>
  <conditionalFormatting sqref="K2">
    <cfRule type="colorScale" priority="7252">
      <colorScale>
        <cfvo type="min"/>
        <cfvo type="max"/>
        <color rgb="FFFCFCFF"/>
        <color rgb="FF63BE7B"/>
      </colorScale>
    </cfRule>
  </conditionalFormatting>
  <conditionalFormatting sqref="K2">
    <cfRule type="colorScale" priority="7251">
      <colorScale>
        <cfvo type="min"/>
        <cfvo type="percentile" val="50"/>
        <cfvo type="max"/>
        <color rgb="FFF8696B"/>
        <color rgb="FFFCFCFF"/>
        <color rgb="FF63BE7B"/>
      </colorScale>
    </cfRule>
  </conditionalFormatting>
  <conditionalFormatting sqref="K2:L2">
    <cfRule type="colorScale" priority="7250">
      <colorScale>
        <cfvo type="min"/>
        <cfvo type="max"/>
        <color rgb="FFFCFCFF"/>
        <color rgb="FF63BE7B"/>
      </colorScale>
    </cfRule>
  </conditionalFormatting>
  <conditionalFormatting sqref="K2:L2">
    <cfRule type="colorScale" priority="7249">
      <colorScale>
        <cfvo type="min"/>
        <cfvo type="max"/>
        <color rgb="FFFCFCFF"/>
        <color rgb="FF63BE7B"/>
      </colorScale>
    </cfRule>
  </conditionalFormatting>
  <conditionalFormatting sqref="K2:L2">
    <cfRule type="colorScale" priority="7247">
      <colorScale>
        <cfvo type="min"/>
        <cfvo type="percentile" val="50"/>
        <cfvo type="max"/>
        <color rgb="FFF8696B"/>
        <color rgb="FFFCFCFF"/>
        <color rgb="FF63BE7B"/>
      </colorScale>
    </cfRule>
    <cfRule type="colorScale" priority="7248">
      <colorScale>
        <cfvo type="min"/>
        <cfvo type="max"/>
        <color rgb="FFFCFCFF"/>
        <color rgb="FF63BE7B"/>
      </colorScale>
    </cfRule>
  </conditionalFormatting>
  <conditionalFormatting sqref="L2">
    <cfRule type="colorScale" priority="7246">
      <colorScale>
        <cfvo type="min"/>
        <cfvo type="max"/>
        <color rgb="FFFCFCFF"/>
        <color rgb="FF63BE7B"/>
      </colorScale>
    </cfRule>
  </conditionalFormatting>
  <conditionalFormatting sqref="L2">
    <cfRule type="colorScale" priority="7245">
      <colorScale>
        <cfvo type="min"/>
        <cfvo type="percentile" val="50"/>
        <cfvo type="max"/>
        <color rgb="FFF8696B"/>
        <color rgb="FFFCFCFF"/>
        <color rgb="FF63BE7B"/>
      </colorScale>
    </cfRule>
  </conditionalFormatting>
  <conditionalFormatting sqref="I2">
    <cfRule type="colorScale" priority="7243">
      <colorScale>
        <cfvo type="min"/>
        <cfvo type="max"/>
        <color rgb="FFFCFCFF"/>
        <color rgb="FF63BE7B"/>
      </colorScale>
    </cfRule>
    <cfRule type="colorScale" priority="7244">
      <colorScale>
        <cfvo type="min"/>
        <cfvo type="percentile" val="50"/>
        <cfvo type="max"/>
        <color rgb="FFF8696B"/>
        <color rgb="FFFCFCFF"/>
        <color rgb="FF63BE7B"/>
      </colorScale>
    </cfRule>
  </conditionalFormatting>
  <conditionalFormatting sqref="I2">
    <cfRule type="colorScale" priority="7237">
      <colorScale>
        <cfvo type="min"/>
        <cfvo type="percentile" val="50"/>
        <cfvo type="max"/>
        <color rgb="FFF8696B"/>
        <color rgb="FFFCFCFF"/>
        <color rgb="FF63BE7B"/>
      </colorScale>
    </cfRule>
    <cfRule type="colorScale" priority="7238">
      <colorScale>
        <cfvo type="min"/>
        <cfvo type="percentile" val="50"/>
        <cfvo type="max"/>
        <color rgb="FFF8696B"/>
        <color rgb="FFFCFCFF"/>
        <color rgb="FF5A8AC6"/>
      </colorScale>
    </cfRule>
    <cfRule type="colorScale" priority="7239">
      <colorScale>
        <cfvo type="min"/>
        <cfvo type="percentile" val="50"/>
        <cfvo type="max"/>
        <color rgb="FFF8696B"/>
        <color rgb="FFFCFCFF"/>
        <color rgb="FF63BE7B"/>
      </colorScale>
    </cfRule>
    <cfRule type="colorScale" priority="7240">
      <colorScale>
        <cfvo type="min"/>
        <cfvo type="percentile" val="50"/>
        <cfvo type="max"/>
        <color rgb="FFF8696B"/>
        <color rgb="FFFCFCFF"/>
        <color rgb="FF63BE7B"/>
      </colorScale>
    </cfRule>
    <cfRule type="colorScale" priority="7241">
      <colorScale>
        <cfvo type="min"/>
        <cfvo type="max"/>
        <color rgb="FFFCFCFF"/>
        <color rgb="FF63BE7B"/>
      </colorScale>
    </cfRule>
    <cfRule type="colorScale" priority="7242">
      <colorScale>
        <cfvo type="min"/>
        <cfvo type="percentile" val="50"/>
        <cfvo type="max"/>
        <color rgb="FFF8696B"/>
        <color rgb="FFFCFCFF"/>
        <color rgb="FF63BE7B"/>
      </colorScale>
    </cfRule>
  </conditionalFormatting>
  <conditionalFormatting sqref="I2">
    <cfRule type="colorScale" priority="7235">
      <colorScale>
        <cfvo type="min"/>
        <cfvo type="percentile" val="50"/>
        <cfvo type="max"/>
        <color rgb="FFF8696B"/>
        <color rgb="FFFCFCFF"/>
        <color rgb="FF63BE7B"/>
      </colorScale>
    </cfRule>
    <cfRule type="colorScale" priority="7236">
      <colorScale>
        <cfvo type="min"/>
        <cfvo type="max"/>
        <color rgb="FFFCFCFF"/>
        <color rgb="FF63BE7B"/>
      </colorScale>
    </cfRule>
  </conditionalFormatting>
  <conditionalFormatting sqref="O2">
    <cfRule type="colorScale" priority="7233">
      <colorScale>
        <cfvo type="min"/>
        <cfvo type="percentile" val="50"/>
        <cfvo type="max"/>
        <color rgb="FF63BE7B"/>
        <color rgb="FFFCFCFF"/>
        <color rgb="FFF8696B"/>
      </colorScale>
    </cfRule>
    <cfRule type="colorScale" priority="7234">
      <colorScale>
        <cfvo type="min"/>
        <cfvo type="percentile" val="50"/>
        <cfvo type="max"/>
        <color rgb="FF63BE7B"/>
        <color rgb="FFFCFCFF"/>
        <color rgb="FFF8696B"/>
      </colorScale>
    </cfRule>
  </conditionalFormatting>
  <conditionalFormatting sqref="O2">
    <cfRule type="colorScale" priority="7232">
      <colorScale>
        <cfvo type="min"/>
        <cfvo type="percentile" val="50"/>
        <cfvo type="max"/>
        <color rgb="FF63BE7B"/>
        <color rgb="FFFCFCFF"/>
        <color rgb="FFF8696B"/>
      </colorScale>
    </cfRule>
  </conditionalFormatting>
  <conditionalFormatting sqref="O2">
    <cfRule type="colorScale" priority="7231">
      <colorScale>
        <cfvo type="min"/>
        <cfvo type="percentile" val="50"/>
        <cfvo type="max"/>
        <color rgb="FF63BE7B"/>
        <color rgb="FFFCFCFF"/>
        <color rgb="FFF8696B"/>
      </colorScale>
    </cfRule>
  </conditionalFormatting>
  <conditionalFormatting sqref="O2">
    <cfRule type="colorScale" priority="7230">
      <colorScale>
        <cfvo type="min"/>
        <cfvo type="percentile" val="50"/>
        <cfvo type="max"/>
        <color rgb="FF63BE7B"/>
        <color rgb="FFFCFCFF"/>
        <color rgb="FFF8696B"/>
      </colorScale>
    </cfRule>
  </conditionalFormatting>
  <conditionalFormatting sqref="P2">
    <cfRule type="colorScale" priority="7229">
      <colorScale>
        <cfvo type="min"/>
        <cfvo type="percentile" val="50"/>
        <cfvo type="max"/>
        <color rgb="FF63BE7B"/>
        <color rgb="FFFCFCFF"/>
        <color rgb="FFF8696B"/>
      </colorScale>
    </cfRule>
  </conditionalFormatting>
  <conditionalFormatting sqref="P2">
    <cfRule type="colorScale" priority="7226">
      <colorScale>
        <cfvo type="min"/>
        <cfvo type="percentile" val="50"/>
        <cfvo type="max"/>
        <color rgb="FF63BE7B"/>
        <color rgb="FFFCFCFF"/>
        <color rgb="FFF8696B"/>
      </colorScale>
    </cfRule>
    <cfRule type="colorScale" priority="7227">
      <colorScale>
        <cfvo type="min"/>
        <cfvo type="percentile" val="50"/>
        <cfvo type="max"/>
        <color rgb="FF63BE7B"/>
        <color rgb="FFFCFCFF"/>
        <color rgb="FFF8696B"/>
      </colorScale>
    </cfRule>
    <cfRule type="colorScale" priority="7228">
      <colorScale>
        <cfvo type="min"/>
        <cfvo type="max"/>
        <color rgb="FFFCFCFF"/>
        <color rgb="FFF8696B"/>
      </colorScale>
    </cfRule>
  </conditionalFormatting>
  <conditionalFormatting sqref="P2">
    <cfRule type="colorScale" priority="7225">
      <colorScale>
        <cfvo type="min"/>
        <cfvo type="percentile" val="50"/>
        <cfvo type="max"/>
        <color rgb="FF63BE7B"/>
        <color rgb="FFFCFCFF"/>
        <color rgb="FFF8696B"/>
      </colorScale>
    </cfRule>
  </conditionalFormatting>
  <conditionalFormatting sqref="Q2">
    <cfRule type="colorScale" priority="7224">
      <colorScale>
        <cfvo type="min"/>
        <cfvo type="max"/>
        <color rgb="FFFFEF9C"/>
        <color rgb="FF63BE7B"/>
      </colorScale>
    </cfRule>
  </conditionalFormatting>
  <conditionalFormatting sqref="Q2">
    <cfRule type="colorScale" priority="7223">
      <colorScale>
        <cfvo type="min"/>
        <cfvo type="max"/>
        <color rgb="FFFCFCFF"/>
        <color rgb="FF63BE7B"/>
      </colorScale>
    </cfRule>
  </conditionalFormatting>
  <conditionalFormatting sqref="Q2">
    <cfRule type="colorScale" priority="7218">
      <colorScale>
        <cfvo type="min"/>
        <cfvo type="percentile" val="50"/>
        <cfvo type="max"/>
        <color rgb="FFF8696B"/>
        <color rgb="FFFCFCFF"/>
        <color rgb="FF63BE7B"/>
      </colorScale>
    </cfRule>
    <cfRule type="colorScale" priority="7219">
      <colorScale>
        <cfvo type="min"/>
        <cfvo type="max"/>
        <color rgb="FFFFEF9C"/>
        <color rgb="FF63BE7B"/>
      </colorScale>
    </cfRule>
    <cfRule type="colorScale" priority="7220">
      <colorScale>
        <cfvo type="min"/>
        <cfvo type="max"/>
        <color rgb="FFFCFCFF"/>
        <color rgb="FF63BE7B"/>
      </colorScale>
    </cfRule>
    <cfRule type="colorScale" priority="7221">
      <colorScale>
        <cfvo type="min"/>
        <cfvo type="max"/>
        <color rgb="FFFCFCFF"/>
        <color rgb="FF63BE7B"/>
      </colorScale>
    </cfRule>
    <cfRule type="colorScale" priority="7222">
      <colorScale>
        <cfvo type="min"/>
        <cfvo type="percentile" val="50"/>
        <cfvo type="max"/>
        <color rgb="FFF8696B"/>
        <color rgb="FFFCFCFF"/>
        <color rgb="FF63BE7B"/>
      </colorScale>
    </cfRule>
  </conditionalFormatting>
  <conditionalFormatting sqref="Q2">
    <cfRule type="colorScale" priority="7217">
      <colorScale>
        <cfvo type="min"/>
        <cfvo type="percentile" val="50"/>
        <cfvo type="max"/>
        <color rgb="FFF8696B"/>
        <color rgb="FFFCFCFF"/>
        <color rgb="FF63BE7B"/>
      </colorScale>
    </cfRule>
  </conditionalFormatting>
  <conditionalFormatting sqref="Q2:U2 W2">
    <cfRule type="colorScale" priority="7216">
      <colorScale>
        <cfvo type="min"/>
        <cfvo type="max"/>
        <color rgb="FFFFEF9C"/>
        <color rgb="FF63BE7B"/>
      </colorScale>
    </cfRule>
  </conditionalFormatting>
  <conditionalFormatting sqref="R2">
    <cfRule type="colorScale" priority="7215">
      <colorScale>
        <cfvo type="min"/>
        <cfvo type="max"/>
        <color rgb="FFFCFCFF"/>
        <color rgb="FF63BE7B"/>
      </colorScale>
    </cfRule>
  </conditionalFormatting>
  <conditionalFormatting sqref="R2:S2">
    <cfRule type="colorScale" priority="7214">
      <colorScale>
        <cfvo type="min"/>
        <cfvo type="max"/>
        <color rgb="FFFFEF9C"/>
        <color rgb="FF63BE7B"/>
      </colorScale>
    </cfRule>
  </conditionalFormatting>
  <conditionalFormatting sqref="R2:S2">
    <cfRule type="colorScale" priority="7211">
      <colorScale>
        <cfvo type="min"/>
        <cfvo type="percentile" val="50"/>
        <cfvo type="max"/>
        <color rgb="FFF8696B"/>
        <color rgb="FFFCFCFF"/>
        <color rgb="FF63BE7B"/>
      </colorScale>
    </cfRule>
    <cfRule type="colorScale" priority="7212">
      <colorScale>
        <cfvo type="min"/>
        <cfvo type="max"/>
        <color rgb="FFFCFCFF"/>
        <color rgb="FF63BE7B"/>
      </colorScale>
    </cfRule>
    <cfRule type="colorScale" priority="7213">
      <colorScale>
        <cfvo type="min"/>
        <cfvo type="max"/>
        <color rgb="FFFCFCFF"/>
        <color rgb="FF63BE7B"/>
      </colorScale>
    </cfRule>
  </conditionalFormatting>
  <conditionalFormatting sqref="R2:S2">
    <cfRule type="colorScale" priority="7209">
      <colorScale>
        <cfvo type="min"/>
        <cfvo type="percentile" val="50"/>
        <cfvo type="max"/>
        <color rgb="FFF8696B"/>
        <color rgb="FFFCFCFF"/>
        <color rgb="FF63BE7B"/>
      </colorScale>
    </cfRule>
    <cfRule type="colorScale" priority="7210">
      <colorScale>
        <cfvo type="min"/>
        <cfvo type="max"/>
        <color rgb="FFFCFCFF"/>
        <color rgb="FF63BE7B"/>
      </colorScale>
    </cfRule>
  </conditionalFormatting>
  <conditionalFormatting sqref="S2">
    <cfRule type="colorScale" priority="7208">
      <colorScale>
        <cfvo type="min"/>
        <cfvo type="max"/>
        <color rgb="FFFCFCFF"/>
        <color rgb="FF63BE7B"/>
      </colorScale>
    </cfRule>
  </conditionalFormatting>
  <conditionalFormatting sqref="T2">
    <cfRule type="colorScale" priority="7207">
      <colorScale>
        <cfvo type="min"/>
        <cfvo type="max"/>
        <color rgb="FFFFEF9C"/>
        <color rgb="FF63BE7B"/>
      </colorScale>
    </cfRule>
  </conditionalFormatting>
  <conditionalFormatting sqref="T2">
    <cfRule type="colorScale" priority="7206">
      <colorScale>
        <cfvo type="min"/>
        <cfvo type="max"/>
        <color rgb="FFFCFCFF"/>
        <color rgb="FF63BE7B"/>
      </colorScale>
    </cfRule>
  </conditionalFormatting>
  <conditionalFormatting sqref="T2">
    <cfRule type="colorScale" priority="7202">
      <colorScale>
        <cfvo type="min"/>
        <cfvo type="percentile" val="50"/>
        <cfvo type="max"/>
        <color rgb="FFF8696B"/>
        <color rgb="FFFCFCFF"/>
        <color rgb="FF63BE7B"/>
      </colorScale>
    </cfRule>
    <cfRule type="colorScale" priority="7203">
      <colorScale>
        <cfvo type="min"/>
        <cfvo type="max"/>
        <color rgb="FFFCFCFF"/>
        <color rgb="FF63BE7B"/>
      </colorScale>
    </cfRule>
    <cfRule type="colorScale" priority="7204">
      <colorScale>
        <cfvo type="min"/>
        <cfvo type="max"/>
        <color rgb="FFFCFCFF"/>
        <color rgb="FF63BE7B"/>
      </colorScale>
    </cfRule>
    <cfRule type="colorScale" priority="7205">
      <colorScale>
        <cfvo type="min"/>
        <cfvo type="max"/>
        <color rgb="FFFCFCFF"/>
        <color rgb="FF63BE7B"/>
      </colorScale>
    </cfRule>
  </conditionalFormatting>
  <conditionalFormatting sqref="T2">
    <cfRule type="colorScale" priority="7200">
      <colorScale>
        <cfvo type="min"/>
        <cfvo type="percentile" val="50"/>
        <cfvo type="max"/>
        <color rgb="FFF8696B"/>
        <color rgb="FFFCFCFF"/>
        <color rgb="FF63BE7B"/>
      </colorScale>
    </cfRule>
    <cfRule type="colorScale" priority="7201">
      <colorScale>
        <cfvo type="min"/>
        <cfvo type="max"/>
        <color rgb="FFFCFCFF"/>
        <color rgb="FF63BE7B"/>
      </colorScale>
    </cfRule>
  </conditionalFormatting>
  <conditionalFormatting sqref="U2">
    <cfRule type="colorScale" priority="7199">
      <colorScale>
        <cfvo type="min"/>
        <cfvo type="max"/>
        <color rgb="FFFCFCFF"/>
        <color rgb="FF63BE7B"/>
      </colorScale>
    </cfRule>
  </conditionalFormatting>
  <conditionalFormatting sqref="W2 U2">
    <cfRule type="colorScale" priority="7198">
      <colorScale>
        <cfvo type="min"/>
        <cfvo type="max"/>
        <color rgb="FFFFEF9C"/>
        <color rgb="FF63BE7B"/>
      </colorScale>
    </cfRule>
  </conditionalFormatting>
  <conditionalFormatting sqref="U2">
    <cfRule type="colorScale" priority="7196">
      <colorScale>
        <cfvo type="min"/>
        <cfvo type="percentile" val="50"/>
        <cfvo type="max"/>
        <color rgb="FFF8696B"/>
        <color rgb="FFFCFCFF"/>
        <color rgb="FF63BE7B"/>
      </colorScale>
    </cfRule>
    <cfRule type="colorScale" priority="7197">
      <colorScale>
        <cfvo type="min"/>
        <cfvo type="max"/>
        <color rgb="FFFCFCFF"/>
        <color rgb="FF63BE7B"/>
      </colorScale>
    </cfRule>
  </conditionalFormatting>
  <conditionalFormatting sqref="U2">
    <cfRule type="colorScale" priority="7194">
      <colorScale>
        <cfvo type="min"/>
        <cfvo type="percentile" val="50"/>
        <cfvo type="max"/>
        <color rgb="FFF8696B"/>
        <color rgb="FFFCFCFF"/>
        <color rgb="FF63BE7B"/>
      </colorScale>
    </cfRule>
    <cfRule type="colorScale" priority="7195">
      <colorScale>
        <cfvo type="min"/>
        <cfvo type="max"/>
        <color rgb="FFFCFCFF"/>
        <color rgb="FF63BE7B"/>
      </colorScale>
    </cfRule>
  </conditionalFormatting>
  <conditionalFormatting sqref="V2">
    <cfRule type="colorScale" priority="7193">
      <colorScale>
        <cfvo type="min"/>
        <cfvo type="max"/>
        <color rgb="FFFFEF9C"/>
        <color rgb="FF63BE7B"/>
      </colorScale>
    </cfRule>
  </conditionalFormatting>
  <conditionalFormatting sqref="V2">
    <cfRule type="colorScale" priority="7192">
      <colorScale>
        <cfvo type="min"/>
        <cfvo type="max"/>
        <color rgb="FF63BE7B"/>
        <color rgb="FFFCFCFF"/>
      </colorScale>
    </cfRule>
  </conditionalFormatting>
  <conditionalFormatting sqref="V2">
    <cfRule type="colorScale" priority="7185">
      <colorScale>
        <cfvo type="min"/>
        <cfvo type="percentile" val="50"/>
        <cfvo type="max"/>
        <color rgb="FF63BE7B"/>
        <color rgb="FFFCFCFF"/>
        <color rgb="FFF8696B"/>
      </colorScale>
    </cfRule>
    <cfRule type="colorScale" priority="7186">
      <colorScale>
        <cfvo type="min"/>
        <cfvo type="percentile" val="50"/>
        <cfvo type="max"/>
        <color rgb="FF63BE7B"/>
        <color rgb="FFFCFCFF"/>
        <color rgb="FFF8696B"/>
      </colorScale>
    </cfRule>
    <cfRule type="colorScale" priority="7187">
      <colorScale>
        <cfvo type="min"/>
        <cfvo type="max"/>
        <color rgb="FF63BE7B"/>
        <color rgb="FFFCFCFF"/>
      </colorScale>
    </cfRule>
    <cfRule type="colorScale" priority="7188">
      <colorScale>
        <cfvo type="min"/>
        <cfvo type="percentile" val="50"/>
        <cfvo type="max"/>
        <color rgb="FF63BE7B"/>
        <color rgb="FFFCFCFF"/>
        <color rgb="FFF8696B"/>
      </colorScale>
    </cfRule>
    <cfRule type="colorScale" priority="7189">
      <colorScale>
        <cfvo type="min"/>
        <cfvo type="max"/>
        <color rgb="FFFFEF9C"/>
        <color rgb="FF63BE7B"/>
      </colorScale>
    </cfRule>
    <cfRule type="colorScale" priority="7190">
      <colorScale>
        <cfvo type="min"/>
        <cfvo type="max"/>
        <color rgb="FFFFEF9C"/>
        <color rgb="FF63BE7B"/>
      </colorScale>
    </cfRule>
    <cfRule type="colorScale" priority="7191">
      <colorScale>
        <cfvo type="min"/>
        <cfvo type="max"/>
        <color rgb="FFFFEF9C"/>
        <color rgb="FF63BE7B"/>
      </colorScale>
    </cfRule>
  </conditionalFormatting>
  <conditionalFormatting sqref="U2">
    <cfRule type="colorScale" priority="7184">
      <colorScale>
        <cfvo type="min"/>
        <cfvo type="max"/>
        <color rgb="FFFFEF9C"/>
        <color rgb="FF63BE7B"/>
      </colorScale>
    </cfRule>
  </conditionalFormatting>
  <conditionalFormatting sqref="W2">
    <cfRule type="colorScale" priority="7183">
      <colorScale>
        <cfvo type="min"/>
        <cfvo type="max"/>
        <color rgb="FF63BE7B"/>
        <color rgb="FFFCFCFF"/>
      </colorScale>
    </cfRule>
  </conditionalFormatting>
  <conditionalFormatting sqref="W2">
    <cfRule type="colorScale" priority="7180">
      <colorScale>
        <cfvo type="min"/>
        <cfvo type="percentile" val="50"/>
        <cfvo type="max"/>
        <color rgb="FF63BE7B"/>
        <color rgb="FFFCFCFF"/>
        <color rgb="FFF8696B"/>
      </colorScale>
    </cfRule>
    <cfRule type="colorScale" priority="7181">
      <colorScale>
        <cfvo type="min"/>
        <cfvo type="max"/>
        <color rgb="FF63BE7B"/>
        <color rgb="FFFCFCFF"/>
      </colorScale>
    </cfRule>
    <cfRule type="colorScale" priority="7182">
      <colorScale>
        <cfvo type="min"/>
        <cfvo type="percentile" val="50"/>
        <cfvo type="max"/>
        <color rgb="FF63BE7B"/>
        <color rgb="FFFCFCFF"/>
        <color rgb="FFF8696B"/>
      </colorScale>
    </cfRule>
  </conditionalFormatting>
  <conditionalFormatting sqref="W2">
    <cfRule type="colorScale" priority="7179">
      <colorScale>
        <cfvo type="min"/>
        <cfvo type="percentile" val="50"/>
        <cfvo type="max"/>
        <color rgb="FF63BE7B"/>
        <color rgb="FFFCFCFF"/>
        <color rgb="FFF8696B"/>
      </colorScale>
    </cfRule>
  </conditionalFormatting>
  <conditionalFormatting sqref="D2">
    <cfRule type="colorScale" priority="7178">
      <colorScale>
        <cfvo type="min"/>
        <cfvo type="percentile" val="50"/>
        <cfvo type="max"/>
        <color rgb="FFF8696B"/>
        <color rgb="FFFCFCFF"/>
        <color rgb="FF63BE7B"/>
      </colorScale>
    </cfRule>
  </conditionalFormatting>
  <conditionalFormatting sqref="G2">
    <cfRule type="colorScale" priority="7177">
      <colorScale>
        <cfvo type="min"/>
        <cfvo type="max"/>
        <color rgb="FFFCFCFF"/>
        <color rgb="FF63BE7B"/>
      </colorScale>
    </cfRule>
  </conditionalFormatting>
  <conditionalFormatting sqref="O2">
    <cfRule type="colorScale" priority="7176">
      <colorScale>
        <cfvo type="min"/>
        <cfvo type="percentile" val="50"/>
        <cfvo type="max"/>
        <color rgb="FF63BE7B"/>
        <color rgb="FFFCFCFF"/>
        <color rgb="FFF8696B"/>
      </colorScale>
    </cfRule>
  </conditionalFormatting>
  <conditionalFormatting sqref="P2">
    <cfRule type="colorScale" priority="7175">
      <colorScale>
        <cfvo type="min"/>
        <cfvo type="percentile" val="50"/>
        <cfvo type="max"/>
        <color rgb="FF63BE7B"/>
        <color rgb="FFFCFCFF"/>
        <color rgb="FFF8696B"/>
      </colorScale>
    </cfRule>
  </conditionalFormatting>
  <conditionalFormatting sqref="Q2">
    <cfRule type="colorScale" priority="7174">
      <colorScale>
        <cfvo type="min"/>
        <cfvo type="percentile" val="50"/>
        <cfvo type="max"/>
        <color rgb="FFF8696B"/>
        <color rgb="FFFCFCFF"/>
        <color rgb="FF63BE7B"/>
      </colorScale>
    </cfRule>
  </conditionalFormatting>
  <conditionalFormatting sqref="R2">
    <cfRule type="colorScale" priority="7173">
      <colorScale>
        <cfvo type="min"/>
        <cfvo type="max"/>
        <color rgb="FFFCFCFF"/>
        <color rgb="FF63BE7B"/>
      </colorScale>
    </cfRule>
  </conditionalFormatting>
  <conditionalFormatting sqref="S2">
    <cfRule type="colorScale" priority="7172">
      <colorScale>
        <cfvo type="min"/>
        <cfvo type="max"/>
        <color rgb="FFFCFCFF"/>
        <color rgb="FF63BE7B"/>
      </colorScale>
    </cfRule>
  </conditionalFormatting>
  <conditionalFormatting sqref="T2">
    <cfRule type="colorScale" priority="7171">
      <colorScale>
        <cfvo type="min"/>
        <cfvo type="max"/>
        <color rgb="FFFCFCFF"/>
        <color rgb="FF63BE7B"/>
      </colorScale>
    </cfRule>
  </conditionalFormatting>
  <conditionalFormatting sqref="U2">
    <cfRule type="colorScale" priority="7170">
      <colorScale>
        <cfvo type="min"/>
        <cfvo type="percentile" val="50"/>
        <cfvo type="max"/>
        <color rgb="FFF8696B"/>
        <color rgb="FFFCFCFF"/>
        <color rgb="FF63BE7B"/>
      </colorScale>
    </cfRule>
  </conditionalFormatting>
  <conditionalFormatting sqref="V2">
    <cfRule type="colorScale" priority="7169">
      <colorScale>
        <cfvo type="min"/>
        <cfvo type="percentile" val="50"/>
        <cfvo type="max"/>
        <color rgb="FF63BE7B"/>
        <color rgb="FFFCFCFF"/>
        <color rgb="FFF8696B"/>
      </colorScale>
    </cfRule>
  </conditionalFormatting>
  <conditionalFormatting sqref="W2">
    <cfRule type="colorScale" priority="7168">
      <colorScale>
        <cfvo type="min"/>
        <cfvo type="percentile" val="50"/>
        <cfvo type="max"/>
        <color rgb="FF63BE7B"/>
        <color rgb="FFFCFCFF"/>
        <color rgb="FFF8696B"/>
      </colorScale>
    </cfRule>
  </conditionalFormatting>
  <conditionalFormatting sqref="J2">
    <cfRule type="colorScale" priority="7167">
      <colorScale>
        <cfvo type="min"/>
        <cfvo type="max"/>
        <color rgb="FFFCFCFF"/>
        <color rgb="FF63BE7B"/>
      </colorScale>
    </cfRule>
  </conditionalFormatting>
  <conditionalFormatting sqref="J2">
    <cfRule type="colorScale" priority="7166">
      <colorScale>
        <cfvo type="min"/>
        <cfvo type="max"/>
        <color rgb="FFFCFCFF"/>
        <color rgb="FF63BE7B"/>
      </colorScale>
    </cfRule>
  </conditionalFormatting>
  <conditionalFormatting sqref="J2">
    <cfRule type="colorScale" priority="7165">
      <colorScale>
        <cfvo type="min"/>
        <cfvo type="max"/>
        <color rgb="FFFCFCFF"/>
        <color rgb="FF63BE7B"/>
      </colorScale>
    </cfRule>
  </conditionalFormatting>
  <conditionalFormatting sqref="J2">
    <cfRule type="colorScale" priority="7164">
      <colorScale>
        <cfvo type="min"/>
        <cfvo type="max"/>
        <color rgb="FFFCFCFF"/>
        <color rgb="FF63BE7B"/>
      </colorScale>
    </cfRule>
  </conditionalFormatting>
  <conditionalFormatting sqref="J2">
    <cfRule type="colorScale" priority="7161">
      <colorScale>
        <cfvo type="min"/>
        <cfvo type="percentile" val="50"/>
        <cfvo type="max"/>
        <color rgb="FFF8696B"/>
        <color rgb="FFFCFCFF"/>
        <color rgb="FF63BE7B"/>
      </colorScale>
    </cfRule>
    <cfRule type="colorScale" priority="7162">
      <colorScale>
        <cfvo type="min"/>
        <cfvo type="max"/>
        <color rgb="FFFCFCFF"/>
        <color rgb="FF63BE7B"/>
      </colorScale>
    </cfRule>
    <cfRule type="colorScale" priority="7163">
      <colorScale>
        <cfvo type="min"/>
        <cfvo type="percentile" val="50"/>
        <cfvo type="max"/>
        <color rgb="FFF8696B"/>
        <color rgb="FFFCFCFF"/>
        <color rgb="FF63BE7B"/>
      </colorScale>
    </cfRule>
  </conditionalFormatting>
  <conditionalFormatting sqref="J2">
    <cfRule type="colorScale" priority="7160">
      <colorScale>
        <cfvo type="min"/>
        <cfvo type="max"/>
        <color rgb="FFFCFCFF"/>
        <color rgb="FF63BE7B"/>
      </colorScale>
    </cfRule>
  </conditionalFormatting>
  <conditionalFormatting sqref="M2:N2">
    <cfRule type="colorScale" priority="7159">
      <colorScale>
        <cfvo type="min"/>
        <cfvo type="max"/>
        <color rgb="FFFCFCFF"/>
        <color rgb="FF63BE7B"/>
      </colorScale>
    </cfRule>
  </conditionalFormatting>
  <conditionalFormatting sqref="M2:N2">
    <cfRule type="colorScale" priority="7158">
      <colorScale>
        <cfvo type="min"/>
        <cfvo type="max"/>
        <color rgb="FFFCFCFF"/>
        <color rgb="FF63BE7B"/>
      </colorScale>
    </cfRule>
  </conditionalFormatting>
  <conditionalFormatting sqref="M2:N2">
    <cfRule type="colorScale" priority="7157">
      <colorScale>
        <cfvo type="min"/>
        <cfvo type="max"/>
        <color rgb="FFFCFCFF"/>
        <color rgb="FF63BE7B"/>
      </colorScale>
    </cfRule>
  </conditionalFormatting>
  <conditionalFormatting sqref="M2:N2">
    <cfRule type="colorScale" priority="7154">
      <colorScale>
        <cfvo type="min"/>
        <cfvo type="percentile" val="50"/>
        <cfvo type="max"/>
        <color rgb="FFF8696B"/>
        <color rgb="FFFCFCFF"/>
        <color rgb="FF63BE7B"/>
      </colorScale>
    </cfRule>
    <cfRule type="colorScale" priority="7155">
      <colorScale>
        <cfvo type="min"/>
        <cfvo type="max"/>
        <color rgb="FFFCFCFF"/>
        <color rgb="FF63BE7B"/>
      </colorScale>
    </cfRule>
    <cfRule type="colorScale" priority="7156">
      <colorScale>
        <cfvo type="min"/>
        <cfvo type="percentile" val="50"/>
        <cfvo type="max"/>
        <color rgb="FFF8696B"/>
        <color rgb="FFFCFCFF"/>
        <color rgb="FF63BE7B"/>
      </colorScale>
    </cfRule>
  </conditionalFormatting>
  <conditionalFormatting sqref="M2:N2">
    <cfRule type="colorScale" priority="7153">
      <colorScale>
        <cfvo type="min"/>
        <cfvo type="max"/>
        <color rgb="FFFCFCFF"/>
        <color rgb="FF63BE7B"/>
      </colorScale>
    </cfRule>
  </conditionalFormatting>
  <conditionalFormatting sqref="S3">
    <cfRule type="colorScale" priority="5874">
      <colorScale>
        <cfvo type="min"/>
        <cfvo type="percentile" val="50"/>
        <cfvo type="max"/>
        <color rgb="FFF8696B"/>
        <color rgb="FFFCFCFF"/>
        <color rgb="FF63BE7B"/>
      </colorScale>
    </cfRule>
  </conditionalFormatting>
  <conditionalFormatting sqref="D3">
    <cfRule type="colorScale" priority="5873">
      <colorScale>
        <cfvo type="min"/>
        <cfvo type="percentile" val="50"/>
        <cfvo type="max"/>
        <color rgb="FFF8696B"/>
        <color rgb="FFFCFCFF"/>
        <color rgb="FF63BE7B"/>
      </colorScale>
    </cfRule>
  </conditionalFormatting>
  <conditionalFormatting sqref="E3:N3">
    <cfRule type="colorScale" priority="5872">
      <colorScale>
        <cfvo type="min"/>
        <cfvo type="max"/>
        <color rgb="FFFCFCFF"/>
        <color rgb="FF63BE7B"/>
      </colorScale>
    </cfRule>
  </conditionalFormatting>
  <conditionalFormatting sqref="O3">
    <cfRule type="colorScale" priority="5871">
      <colorScale>
        <cfvo type="min"/>
        <cfvo type="percentile" val="50"/>
        <cfvo type="max"/>
        <color rgb="FF63BE7B"/>
        <color rgb="FFFCFCFF"/>
        <color rgb="FFF8696B"/>
      </colorScale>
    </cfRule>
  </conditionalFormatting>
  <conditionalFormatting sqref="P3">
    <cfRule type="colorScale" priority="5870">
      <colorScale>
        <cfvo type="min"/>
        <cfvo type="percentile" val="50"/>
        <cfvo type="max"/>
        <color rgb="FF63BE7B"/>
        <color rgb="FFFCFCFF"/>
        <color rgb="FFF8696B"/>
      </colorScale>
    </cfRule>
  </conditionalFormatting>
  <conditionalFormatting sqref="Q3">
    <cfRule type="colorScale" priority="5869">
      <colorScale>
        <cfvo type="min"/>
        <cfvo type="percentile" val="50"/>
        <cfvo type="max"/>
        <color rgb="FFF8696B"/>
        <color rgb="FFFCFCFF"/>
        <color rgb="FF63BE7B"/>
      </colorScale>
    </cfRule>
  </conditionalFormatting>
  <conditionalFormatting sqref="R3">
    <cfRule type="colorScale" priority="5867">
      <colorScale>
        <cfvo type="min"/>
        <cfvo type="percentile" val="50"/>
        <cfvo type="max"/>
        <color rgb="FFF8696B"/>
        <color rgb="FFFCFCFF"/>
        <color rgb="FF63BE7B"/>
      </colorScale>
    </cfRule>
    <cfRule type="colorScale" priority="5868">
      <colorScale>
        <cfvo type="min"/>
        <cfvo type="max"/>
        <color rgb="FFFCFCFF"/>
        <color rgb="FF63BE7B"/>
      </colorScale>
    </cfRule>
  </conditionalFormatting>
  <conditionalFormatting sqref="S3">
    <cfRule type="colorScale" priority="5866">
      <colorScale>
        <cfvo type="min"/>
        <cfvo type="percentile" val="50"/>
        <cfvo type="max"/>
        <color rgb="FFF8696B"/>
        <color rgb="FFFCFCFF"/>
        <color rgb="FF63BE7B"/>
      </colorScale>
    </cfRule>
  </conditionalFormatting>
  <conditionalFormatting sqref="T3">
    <cfRule type="colorScale" priority="5865">
      <colorScale>
        <cfvo type="min"/>
        <cfvo type="percentile" val="50"/>
        <cfvo type="max"/>
        <color rgb="FFF8696B"/>
        <color rgb="FFFCFCFF"/>
        <color rgb="FF63BE7B"/>
      </colorScale>
    </cfRule>
  </conditionalFormatting>
  <conditionalFormatting sqref="U3">
    <cfRule type="colorScale" priority="5864">
      <colorScale>
        <cfvo type="min"/>
        <cfvo type="percentile" val="50"/>
        <cfvo type="max"/>
        <color rgb="FFF8696B"/>
        <color rgb="FFFCFCFF"/>
        <color rgb="FF63BE7B"/>
      </colorScale>
    </cfRule>
  </conditionalFormatting>
  <conditionalFormatting sqref="V3">
    <cfRule type="colorScale" priority="5863">
      <colorScale>
        <cfvo type="min"/>
        <cfvo type="percentile" val="50"/>
        <cfvo type="max"/>
        <color rgb="FF63BE7B"/>
        <color rgb="FFFCFCFF"/>
        <color rgb="FFF8696B"/>
      </colorScale>
    </cfRule>
  </conditionalFormatting>
  <conditionalFormatting sqref="W3">
    <cfRule type="colorScale" priority="5862">
      <colorScale>
        <cfvo type="min"/>
        <cfvo type="percentile" val="50"/>
        <cfvo type="max"/>
        <color rgb="FF63BE7B"/>
        <color rgb="FFFCFCFF"/>
        <color rgb="FFF8696B"/>
      </colorScale>
    </cfRule>
  </conditionalFormatting>
  <conditionalFormatting sqref="D3">
    <cfRule type="colorScale" priority="5861">
      <colorScale>
        <cfvo type="min"/>
        <cfvo type="percentile" val="50"/>
        <cfvo type="max"/>
        <color rgb="FFF8696B"/>
        <color rgb="FFFCFCFF"/>
        <color rgb="FF63BE7B"/>
      </colorScale>
    </cfRule>
  </conditionalFormatting>
  <conditionalFormatting sqref="O3">
    <cfRule type="colorScale" priority="5860">
      <colorScale>
        <cfvo type="min"/>
        <cfvo type="percentile" val="50"/>
        <cfvo type="max"/>
        <color rgb="FF63BE7B"/>
        <color rgb="FFFCFCFF"/>
        <color rgb="FFF8696B"/>
      </colorScale>
    </cfRule>
  </conditionalFormatting>
  <conditionalFormatting sqref="P3">
    <cfRule type="colorScale" priority="5859">
      <colorScale>
        <cfvo type="min"/>
        <cfvo type="percentile" val="50"/>
        <cfvo type="max"/>
        <color rgb="FF63BE7B"/>
        <color rgb="FFFCFCFF"/>
        <color rgb="FFF8696B"/>
      </colorScale>
    </cfRule>
  </conditionalFormatting>
  <conditionalFormatting sqref="Q3">
    <cfRule type="colorScale" priority="5858">
      <colorScale>
        <cfvo type="min"/>
        <cfvo type="percentile" val="50"/>
        <cfvo type="max"/>
        <color rgb="FFF8696B"/>
        <color rgb="FFFCFCFF"/>
        <color rgb="FF63BE7B"/>
      </colorScale>
    </cfRule>
  </conditionalFormatting>
  <conditionalFormatting sqref="R3">
    <cfRule type="colorScale" priority="5856">
      <colorScale>
        <cfvo type="min"/>
        <cfvo type="max"/>
        <color rgb="FFFCFCFF"/>
        <color rgb="FF63BE7B"/>
      </colorScale>
    </cfRule>
    <cfRule type="colorScale" priority="5857">
      <colorScale>
        <cfvo type="min"/>
        <cfvo type="percentile" val="50"/>
        <cfvo type="max"/>
        <color rgb="FFF8696B"/>
        <color rgb="FFFCFCFF"/>
        <color rgb="FF63BE7B"/>
      </colorScale>
    </cfRule>
  </conditionalFormatting>
  <conditionalFormatting sqref="S3">
    <cfRule type="colorScale" priority="5855">
      <colorScale>
        <cfvo type="min"/>
        <cfvo type="percentile" val="50"/>
        <cfvo type="max"/>
        <color rgb="FFF8696B"/>
        <color rgb="FFFCFCFF"/>
        <color rgb="FF63BE7B"/>
      </colorScale>
    </cfRule>
  </conditionalFormatting>
  <conditionalFormatting sqref="T3">
    <cfRule type="colorScale" priority="5854">
      <colorScale>
        <cfvo type="min"/>
        <cfvo type="percentile" val="50"/>
        <cfvo type="max"/>
        <color rgb="FFF8696B"/>
        <color rgb="FFFCFCFF"/>
        <color rgb="FF63BE7B"/>
      </colorScale>
    </cfRule>
  </conditionalFormatting>
  <conditionalFormatting sqref="U3">
    <cfRule type="colorScale" priority="5853">
      <colorScale>
        <cfvo type="min"/>
        <cfvo type="percentile" val="50"/>
        <cfvo type="max"/>
        <color rgb="FFF8696B"/>
        <color rgb="FFFCFCFF"/>
        <color rgb="FF63BE7B"/>
      </colorScale>
    </cfRule>
  </conditionalFormatting>
  <conditionalFormatting sqref="V3">
    <cfRule type="colorScale" priority="5852">
      <colorScale>
        <cfvo type="min"/>
        <cfvo type="percentile" val="50"/>
        <cfvo type="max"/>
        <color rgb="FF63BE7B"/>
        <color rgb="FFFCFCFF"/>
        <color rgb="FFF8696B"/>
      </colorScale>
    </cfRule>
  </conditionalFormatting>
  <conditionalFormatting sqref="E3:N3">
    <cfRule type="colorScale" priority="5851">
      <colorScale>
        <cfvo type="min"/>
        <cfvo type="max"/>
        <color rgb="FFFCFCFF"/>
        <color rgb="FF63BE7B"/>
      </colorScale>
    </cfRule>
  </conditionalFormatting>
  <conditionalFormatting sqref="W3">
    <cfRule type="colorScale" priority="5850">
      <colorScale>
        <cfvo type="min"/>
        <cfvo type="percentile" val="50"/>
        <cfvo type="max"/>
        <color rgb="FF63BE7B"/>
        <color rgb="FFFCFCFF"/>
        <color rgb="FFF8696B"/>
      </colorScale>
    </cfRule>
  </conditionalFormatting>
  <conditionalFormatting sqref="E3:N3">
    <cfRule type="colorScale" priority="5849">
      <colorScale>
        <cfvo type="min"/>
        <cfvo type="max"/>
        <color rgb="FFFCFCFF"/>
        <color rgb="FF63BE7B"/>
      </colorScale>
    </cfRule>
  </conditionalFormatting>
  <conditionalFormatting sqref="E3:N3">
    <cfRule type="colorScale" priority="5843">
      <colorScale>
        <cfvo type="min"/>
        <cfvo type="max"/>
        <color rgb="FFFCFCFF"/>
        <color rgb="FF63BE7B"/>
      </colorScale>
    </cfRule>
    <cfRule type="colorScale" priority="5844">
      <colorScale>
        <cfvo type="min"/>
        <cfvo type="max"/>
        <color rgb="FFFCFCFF"/>
        <color rgb="FF63BE7B"/>
      </colorScale>
    </cfRule>
    <cfRule type="colorScale" priority="5845">
      <colorScale>
        <cfvo type="min"/>
        <cfvo type="max"/>
        <color rgb="FFFCFCFF"/>
        <color rgb="FF63BE7B"/>
      </colorScale>
    </cfRule>
    <cfRule type="colorScale" priority="5846">
      <colorScale>
        <cfvo type="min"/>
        <cfvo type="percentile" val="50"/>
        <cfvo type="max"/>
        <color rgb="FFF8696B"/>
        <color rgb="FFFFEB84"/>
        <color rgb="FF63BE7B"/>
      </colorScale>
    </cfRule>
    <cfRule type="colorScale" priority="5847">
      <colorScale>
        <cfvo type="min"/>
        <cfvo type="max"/>
        <color rgb="FFFCFCFF"/>
        <color rgb="FF63BE7B"/>
      </colorScale>
    </cfRule>
    <cfRule type="colorScale" priority="5848">
      <colorScale>
        <cfvo type="min"/>
        <cfvo type="max"/>
        <color rgb="FFFFEF9C"/>
        <color rgb="FF63BE7B"/>
      </colorScale>
    </cfRule>
  </conditionalFormatting>
  <conditionalFormatting sqref="O3">
    <cfRule type="colorScale" priority="5842">
      <colorScale>
        <cfvo type="min"/>
        <cfvo type="percentile" val="50"/>
        <cfvo type="max"/>
        <color rgb="FF63BE7B"/>
        <color rgb="FFFCFCFF"/>
        <color rgb="FFF8696B"/>
      </colorScale>
    </cfRule>
  </conditionalFormatting>
  <conditionalFormatting sqref="O3">
    <cfRule type="colorScale" priority="5840">
      <colorScale>
        <cfvo type="min"/>
        <cfvo type="percentile" val="50"/>
        <cfvo type="max"/>
        <color rgb="FF63BE7B"/>
        <color rgb="FFFCFCFF"/>
        <color rgb="FFF8696B"/>
      </colorScale>
    </cfRule>
    <cfRule type="colorScale" priority="5841">
      <colorScale>
        <cfvo type="min"/>
        <cfvo type="percentile" val="50"/>
        <cfvo type="max"/>
        <color rgb="FF63BE7B"/>
        <color rgb="FFFCFCFF"/>
        <color rgb="FFF8696B"/>
      </colorScale>
    </cfRule>
  </conditionalFormatting>
  <conditionalFormatting sqref="Q3">
    <cfRule type="colorScale" priority="5839">
      <colorScale>
        <cfvo type="min"/>
        <cfvo type="max"/>
        <color rgb="FFFFEF9C"/>
        <color rgb="FF63BE7B"/>
      </colorScale>
    </cfRule>
  </conditionalFormatting>
  <conditionalFormatting sqref="Q3:W3">
    <cfRule type="colorScale" priority="5837">
      <colorScale>
        <cfvo type="min"/>
        <cfvo type="max"/>
        <color rgb="FFFFEF9C"/>
        <color rgb="FF63BE7B"/>
      </colorScale>
    </cfRule>
    <cfRule type="colorScale" priority="5838">
      <colorScale>
        <cfvo type="min"/>
        <cfvo type="max"/>
        <color rgb="FFFFEF9C"/>
        <color rgb="FF63BE7B"/>
      </colorScale>
    </cfRule>
  </conditionalFormatting>
  <conditionalFormatting sqref="R3:S3">
    <cfRule type="colorScale" priority="5836">
      <colorScale>
        <cfvo type="min"/>
        <cfvo type="max"/>
        <color rgb="FFFFEF9C"/>
        <color rgb="FF63BE7B"/>
      </colorScale>
    </cfRule>
  </conditionalFormatting>
  <conditionalFormatting sqref="T3">
    <cfRule type="colorScale" priority="5835">
      <colorScale>
        <cfvo type="min"/>
        <cfvo type="max"/>
        <color rgb="FFFFEF9C"/>
        <color rgb="FF63BE7B"/>
      </colorScale>
    </cfRule>
  </conditionalFormatting>
  <conditionalFormatting sqref="D3">
    <cfRule type="colorScale" priority="5834">
      <colorScale>
        <cfvo type="min"/>
        <cfvo type="percentile" val="50"/>
        <cfvo type="max"/>
        <color rgb="FFF8696B"/>
        <color rgb="FFFCFCFF"/>
        <color rgb="FF63BE7B"/>
      </colorScale>
    </cfRule>
  </conditionalFormatting>
  <conditionalFormatting sqref="D3">
    <cfRule type="colorScale" priority="5833">
      <colorScale>
        <cfvo type="min"/>
        <cfvo type="percentile" val="50"/>
        <cfvo type="max"/>
        <color rgb="FFF8696B"/>
        <color rgb="FFFCFCFF"/>
        <color rgb="FF63BE7B"/>
      </colorScale>
    </cfRule>
  </conditionalFormatting>
  <conditionalFormatting sqref="O3">
    <cfRule type="colorScale" priority="5832">
      <colorScale>
        <cfvo type="min"/>
        <cfvo type="percentile" val="50"/>
        <cfvo type="max"/>
        <color rgb="FF63BE7B"/>
        <color rgb="FFFCFCFF"/>
        <color rgb="FFF8696B"/>
      </colorScale>
    </cfRule>
  </conditionalFormatting>
  <conditionalFormatting sqref="U3:W3">
    <cfRule type="colorScale" priority="5831">
      <colorScale>
        <cfvo type="min"/>
        <cfvo type="max"/>
        <color rgb="FFFFEF9C"/>
        <color rgb="FF63BE7B"/>
      </colorScale>
    </cfRule>
  </conditionalFormatting>
  <conditionalFormatting sqref="U3:W3">
    <cfRule type="colorScale" priority="5830">
      <colorScale>
        <cfvo type="min"/>
        <cfvo type="max"/>
        <color rgb="FFFFEF9C"/>
        <color rgb="FF63BE7B"/>
      </colorScale>
    </cfRule>
  </conditionalFormatting>
  <conditionalFormatting sqref="E3:N3">
    <cfRule type="colorScale" priority="5829">
      <colorScale>
        <cfvo type="min"/>
        <cfvo type="max"/>
        <color rgb="FFFCFCFF"/>
        <color rgb="FF63BE7B"/>
      </colorScale>
    </cfRule>
  </conditionalFormatting>
  <conditionalFormatting sqref="O3">
    <cfRule type="colorScale" priority="5828">
      <colorScale>
        <cfvo type="min"/>
        <cfvo type="percentile" val="50"/>
        <cfvo type="max"/>
        <color rgb="FF63BE7B"/>
        <color rgb="FFFCFCFF"/>
        <color rgb="FFF8696B"/>
      </colorScale>
    </cfRule>
  </conditionalFormatting>
  <conditionalFormatting sqref="Q3">
    <cfRule type="colorScale" priority="5827">
      <colorScale>
        <cfvo type="min"/>
        <cfvo type="max"/>
        <color rgb="FFFFEF9C"/>
        <color rgb="FF63BE7B"/>
      </colorScale>
    </cfRule>
  </conditionalFormatting>
  <conditionalFormatting sqref="R3:S3">
    <cfRule type="colorScale" priority="5826">
      <colorScale>
        <cfvo type="min"/>
        <cfvo type="max"/>
        <color rgb="FFFFEF9C"/>
        <color rgb="FF63BE7B"/>
      </colorScale>
    </cfRule>
  </conditionalFormatting>
  <conditionalFormatting sqref="T3">
    <cfRule type="colorScale" priority="5825">
      <colorScale>
        <cfvo type="min"/>
        <cfvo type="max"/>
        <color rgb="FFFFEF9C"/>
        <color rgb="FF63BE7B"/>
      </colorScale>
    </cfRule>
  </conditionalFormatting>
  <conditionalFormatting sqref="D3">
    <cfRule type="colorScale" priority="5824">
      <colorScale>
        <cfvo type="min"/>
        <cfvo type="percentile" val="50"/>
        <cfvo type="max"/>
        <color rgb="FFF8696B"/>
        <color rgb="FFFCFCFF"/>
        <color rgb="FF63BE7B"/>
      </colorScale>
    </cfRule>
  </conditionalFormatting>
  <conditionalFormatting sqref="E3">
    <cfRule type="colorScale" priority="5823">
      <colorScale>
        <cfvo type="min"/>
        <cfvo type="max"/>
        <color rgb="FFFCFCFF"/>
        <color rgb="FF63BE7B"/>
      </colorScale>
    </cfRule>
  </conditionalFormatting>
  <conditionalFormatting sqref="E3">
    <cfRule type="colorScale" priority="5820">
      <colorScale>
        <cfvo type="min"/>
        <cfvo type="percentile" val="50"/>
        <cfvo type="max"/>
        <color rgb="FFF8696B"/>
        <color rgb="FFFCFCFF"/>
        <color rgb="FF63BE7B"/>
      </colorScale>
    </cfRule>
    <cfRule type="colorScale" priority="5821">
      <colorScale>
        <cfvo type="min"/>
        <cfvo type="max"/>
        <color rgb="FFFCFCFF"/>
        <color rgb="FF63BE7B"/>
      </colorScale>
    </cfRule>
    <cfRule type="colorScale" priority="5822">
      <colorScale>
        <cfvo type="min"/>
        <cfvo type="percentile" val="50"/>
        <cfvo type="max"/>
        <color rgb="FFF8696B"/>
        <color rgb="FFFCFCFF"/>
        <color rgb="FF63BE7B"/>
      </colorScale>
    </cfRule>
  </conditionalFormatting>
  <conditionalFormatting sqref="O3">
    <cfRule type="colorScale" priority="5819">
      <colorScale>
        <cfvo type="min"/>
        <cfvo type="percentile" val="50"/>
        <cfvo type="max"/>
        <color rgb="FF63BE7B"/>
        <color rgb="FFFCFCFF"/>
        <color rgb="FFF8696B"/>
      </colorScale>
    </cfRule>
  </conditionalFormatting>
  <conditionalFormatting sqref="P3">
    <cfRule type="colorScale" priority="5816">
      <colorScale>
        <cfvo type="min"/>
        <cfvo type="percentile" val="50"/>
        <cfvo type="max"/>
        <color rgb="FF63BE7B"/>
        <color rgb="FFFCFCFF"/>
        <color rgb="FFF8696B"/>
      </colorScale>
    </cfRule>
    <cfRule type="colorScale" priority="5817">
      <colorScale>
        <cfvo type="min"/>
        <cfvo type="percentile" val="50"/>
        <cfvo type="max"/>
        <color rgb="FF63BE7B"/>
        <color rgb="FFFCFCFF"/>
        <color rgb="FFF8696B"/>
      </colorScale>
    </cfRule>
    <cfRule type="colorScale" priority="5818">
      <colorScale>
        <cfvo type="min"/>
        <cfvo type="max"/>
        <color rgb="FFFCFCFF"/>
        <color rgb="FFF8696B"/>
      </colorScale>
    </cfRule>
  </conditionalFormatting>
  <conditionalFormatting sqref="P3">
    <cfRule type="colorScale" priority="5815">
      <colorScale>
        <cfvo type="min"/>
        <cfvo type="percentile" val="50"/>
        <cfvo type="max"/>
        <color rgb="FF63BE7B"/>
        <color rgb="FFFCFCFF"/>
        <color rgb="FFF8696B"/>
      </colorScale>
    </cfRule>
  </conditionalFormatting>
  <conditionalFormatting sqref="Q3">
    <cfRule type="colorScale" priority="5810">
      <colorScale>
        <cfvo type="min"/>
        <cfvo type="percentile" val="50"/>
        <cfvo type="max"/>
        <color rgb="FFF8696B"/>
        <color rgb="FFFCFCFF"/>
        <color rgb="FF63BE7B"/>
      </colorScale>
    </cfRule>
    <cfRule type="colorScale" priority="5811">
      <colorScale>
        <cfvo type="min"/>
        <cfvo type="max"/>
        <color rgb="FFFFEF9C"/>
        <color rgb="FF63BE7B"/>
      </colorScale>
    </cfRule>
    <cfRule type="colorScale" priority="5812">
      <colorScale>
        <cfvo type="min"/>
        <cfvo type="max"/>
        <color rgb="FFFCFCFF"/>
        <color rgb="FF63BE7B"/>
      </colorScale>
    </cfRule>
    <cfRule type="colorScale" priority="5813">
      <colorScale>
        <cfvo type="min"/>
        <cfvo type="max"/>
        <color rgb="FFFCFCFF"/>
        <color rgb="FF63BE7B"/>
      </colorScale>
    </cfRule>
    <cfRule type="colorScale" priority="5814">
      <colorScale>
        <cfvo type="min"/>
        <cfvo type="percentile" val="50"/>
        <cfvo type="max"/>
        <color rgb="FFF8696B"/>
        <color rgb="FFFCFCFF"/>
        <color rgb="FF63BE7B"/>
      </colorScale>
    </cfRule>
  </conditionalFormatting>
  <conditionalFormatting sqref="Q3">
    <cfRule type="colorScale" priority="5808">
      <colorScale>
        <cfvo type="min"/>
        <cfvo type="percentile" val="50"/>
        <cfvo type="max"/>
        <color rgb="FFF8696B"/>
        <color rgb="FFFCFCFF"/>
        <color rgb="FF63BE7B"/>
      </colorScale>
    </cfRule>
    <cfRule type="colorScale" priority="5809">
      <colorScale>
        <cfvo type="min"/>
        <cfvo type="max"/>
        <color rgb="FFFCFCFF"/>
        <color rgb="FF63BE7B"/>
      </colorScale>
    </cfRule>
  </conditionalFormatting>
  <conditionalFormatting sqref="R3">
    <cfRule type="colorScale" priority="5806">
      <colorScale>
        <cfvo type="min"/>
        <cfvo type="max"/>
        <color rgb="FFFCFCFF"/>
        <color rgb="FF63BE7B"/>
      </colorScale>
    </cfRule>
    <cfRule type="colorScale" priority="5807">
      <colorScale>
        <cfvo type="min"/>
        <cfvo type="percentile" val="50"/>
        <cfvo type="max"/>
        <color rgb="FFF8696B"/>
        <color rgb="FFFCFCFF"/>
        <color rgb="FF63BE7B"/>
      </colorScale>
    </cfRule>
  </conditionalFormatting>
  <conditionalFormatting sqref="R3:S3">
    <cfRule type="colorScale" priority="5803">
      <colorScale>
        <cfvo type="min"/>
        <cfvo type="percentile" val="50"/>
        <cfvo type="max"/>
        <color rgb="FFF8696B"/>
        <color rgb="FFFCFCFF"/>
        <color rgb="FF63BE7B"/>
      </colorScale>
    </cfRule>
    <cfRule type="colorScale" priority="5804">
      <colorScale>
        <cfvo type="min"/>
        <cfvo type="max"/>
        <color rgb="FFFCFCFF"/>
        <color rgb="FF63BE7B"/>
      </colorScale>
    </cfRule>
    <cfRule type="colorScale" priority="5805">
      <colorScale>
        <cfvo type="min"/>
        <cfvo type="max"/>
        <color rgb="FFFCFCFF"/>
        <color rgb="FF63BE7B"/>
      </colorScale>
    </cfRule>
  </conditionalFormatting>
  <conditionalFormatting sqref="R3:S3">
    <cfRule type="colorScale" priority="5801">
      <colorScale>
        <cfvo type="min"/>
        <cfvo type="percentile" val="50"/>
        <cfvo type="max"/>
        <color rgb="FFF8696B"/>
        <color rgb="FFFCFCFF"/>
        <color rgb="FF63BE7B"/>
      </colorScale>
    </cfRule>
    <cfRule type="colorScale" priority="5802">
      <colorScale>
        <cfvo type="min"/>
        <cfvo type="max"/>
        <color rgb="FFFCFCFF"/>
        <color rgb="FF63BE7B"/>
      </colorScale>
    </cfRule>
  </conditionalFormatting>
  <conditionalFormatting sqref="S3">
    <cfRule type="colorScale" priority="5799">
      <colorScale>
        <cfvo type="min"/>
        <cfvo type="max"/>
        <color rgb="FFFCFCFF"/>
        <color rgb="FF63BE7B"/>
      </colorScale>
    </cfRule>
    <cfRule type="colorScale" priority="5800">
      <colorScale>
        <cfvo type="min"/>
        <cfvo type="percentile" val="50"/>
        <cfvo type="max"/>
        <color rgb="FFF8696B"/>
        <color rgb="FFFCFCFF"/>
        <color rgb="FF63BE7B"/>
      </colorScale>
    </cfRule>
  </conditionalFormatting>
  <conditionalFormatting sqref="T3">
    <cfRule type="colorScale" priority="5795">
      <colorScale>
        <cfvo type="min"/>
        <cfvo type="percentile" val="50"/>
        <cfvo type="max"/>
        <color rgb="FFF8696B"/>
        <color rgb="FFFCFCFF"/>
        <color rgb="FF63BE7B"/>
      </colorScale>
    </cfRule>
    <cfRule type="colorScale" priority="5796">
      <colorScale>
        <cfvo type="min"/>
        <cfvo type="max"/>
        <color rgb="FFFCFCFF"/>
        <color rgb="FF63BE7B"/>
      </colorScale>
    </cfRule>
    <cfRule type="colorScale" priority="5797">
      <colorScale>
        <cfvo type="min"/>
        <cfvo type="max"/>
        <color rgb="FFFCFCFF"/>
        <color rgb="FF63BE7B"/>
      </colorScale>
    </cfRule>
    <cfRule type="colorScale" priority="5798">
      <colorScale>
        <cfvo type="min"/>
        <cfvo type="max"/>
        <color rgb="FFFCFCFF"/>
        <color rgb="FF63BE7B"/>
      </colorScale>
    </cfRule>
  </conditionalFormatting>
  <conditionalFormatting sqref="T3">
    <cfRule type="colorScale" priority="5793">
      <colorScale>
        <cfvo type="min"/>
        <cfvo type="max"/>
        <color rgb="FFFCFCFF"/>
        <color rgb="FF63BE7B"/>
      </colorScale>
    </cfRule>
    <cfRule type="colorScale" priority="5794">
      <colorScale>
        <cfvo type="min"/>
        <cfvo type="percentile" val="50"/>
        <cfvo type="max"/>
        <color rgb="FFF8696B"/>
        <color rgb="FFFCFCFF"/>
        <color rgb="FF63BE7B"/>
      </colorScale>
    </cfRule>
  </conditionalFormatting>
  <conditionalFormatting sqref="U3">
    <cfRule type="colorScale" priority="5791">
      <colorScale>
        <cfvo type="min"/>
        <cfvo type="percentile" val="50"/>
        <cfvo type="max"/>
        <color rgb="FFF8696B"/>
        <color rgb="FFFCFCFF"/>
        <color rgb="FF63BE7B"/>
      </colorScale>
    </cfRule>
    <cfRule type="colorScale" priority="5792">
      <colorScale>
        <cfvo type="min"/>
        <cfvo type="max"/>
        <color rgb="FFFCFCFF"/>
        <color rgb="FF63BE7B"/>
      </colorScale>
    </cfRule>
  </conditionalFormatting>
  <conditionalFormatting sqref="U3">
    <cfRule type="colorScale" priority="5789">
      <colorScale>
        <cfvo type="min"/>
        <cfvo type="max"/>
        <color rgb="FFFCFCFF"/>
        <color rgb="FF63BE7B"/>
      </colorScale>
    </cfRule>
    <cfRule type="colorScale" priority="5790">
      <colorScale>
        <cfvo type="min"/>
        <cfvo type="percentile" val="50"/>
        <cfvo type="max"/>
        <color rgb="FFF8696B"/>
        <color rgb="FFFCFCFF"/>
        <color rgb="FF63BE7B"/>
      </colorScale>
    </cfRule>
  </conditionalFormatting>
  <conditionalFormatting sqref="U3:W3">
    <cfRule type="colorScale" priority="5788">
      <colorScale>
        <cfvo type="min"/>
        <cfvo type="max"/>
        <color rgb="FFFFEF9C"/>
        <color rgb="FF63BE7B"/>
      </colorScale>
    </cfRule>
  </conditionalFormatting>
  <conditionalFormatting sqref="V3">
    <cfRule type="colorScale" priority="5784">
      <colorScale>
        <cfvo type="min"/>
        <cfvo type="percentile" val="50"/>
        <cfvo type="max"/>
        <color rgb="FF63BE7B"/>
        <color rgb="FFFCFCFF"/>
        <color rgb="FFF8696B"/>
      </colorScale>
    </cfRule>
    <cfRule type="colorScale" priority="5785">
      <colorScale>
        <cfvo type="min"/>
        <cfvo type="percentile" val="50"/>
        <cfvo type="max"/>
        <color rgb="FF63BE7B"/>
        <color rgb="FFFCFCFF"/>
        <color rgb="FFF8696B"/>
      </colorScale>
    </cfRule>
    <cfRule type="colorScale" priority="5786">
      <colorScale>
        <cfvo type="min"/>
        <cfvo type="max"/>
        <color rgb="FF63BE7B"/>
        <color rgb="FFFCFCFF"/>
      </colorScale>
    </cfRule>
    <cfRule type="colorScale" priority="5787">
      <colorScale>
        <cfvo type="min"/>
        <cfvo type="percentile" val="50"/>
        <cfvo type="max"/>
        <color rgb="FF63BE7B"/>
        <color rgb="FFFCFCFF"/>
        <color rgb="FFF8696B"/>
      </colorScale>
    </cfRule>
  </conditionalFormatting>
  <conditionalFormatting sqref="V3">
    <cfRule type="colorScale" priority="5783">
      <colorScale>
        <cfvo type="min"/>
        <cfvo type="max"/>
        <color rgb="FFFFEF9C"/>
        <color rgb="FF63BE7B"/>
      </colorScale>
    </cfRule>
  </conditionalFormatting>
  <conditionalFormatting sqref="W3">
    <cfRule type="colorScale" priority="5780">
      <colorScale>
        <cfvo type="min"/>
        <cfvo type="percentile" val="50"/>
        <cfvo type="max"/>
        <color rgb="FF63BE7B"/>
        <color rgb="FFFCFCFF"/>
        <color rgb="FFF8696B"/>
      </colorScale>
    </cfRule>
    <cfRule type="colorScale" priority="5781">
      <colorScale>
        <cfvo type="min"/>
        <cfvo type="max"/>
        <color rgb="FF63BE7B"/>
        <color rgb="FFFCFCFF"/>
      </colorScale>
    </cfRule>
    <cfRule type="colorScale" priority="5782">
      <colorScale>
        <cfvo type="min"/>
        <cfvo type="percentile" val="50"/>
        <cfvo type="max"/>
        <color rgb="FF63BE7B"/>
        <color rgb="FFFCFCFF"/>
        <color rgb="FFF8696B"/>
      </colorScale>
    </cfRule>
  </conditionalFormatting>
  <conditionalFormatting sqref="W3">
    <cfRule type="colorScale" priority="5779">
      <colorScale>
        <cfvo type="min"/>
        <cfvo type="percentile" val="50"/>
        <cfvo type="max"/>
        <color rgb="FF63BE7B"/>
        <color rgb="FFFCFCFF"/>
        <color rgb="FFF8696B"/>
      </colorScale>
    </cfRule>
  </conditionalFormatting>
  <conditionalFormatting sqref="D3">
    <cfRule type="colorScale" priority="5778">
      <colorScale>
        <cfvo type="min"/>
        <cfvo type="percentile" val="50"/>
        <cfvo type="max"/>
        <color rgb="FFF8696B"/>
        <color rgb="FFFCFCFF"/>
        <color rgb="FF63BE7B"/>
      </colorScale>
    </cfRule>
  </conditionalFormatting>
  <conditionalFormatting sqref="E3">
    <cfRule type="colorScale" priority="5777">
      <colorScale>
        <cfvo type="min"/>
        <cfvo type="max"/>
        <color rgb="FFFCFCFF"/>
        <color rgb="FF63BE7B"/>
      </colorScale>
    </cfRule>
  </conditionalFormatting>
  <conditionalFormatting sqref="O3">
    <cfRule type="colorScale" priority="5776">
      <colorScale>
        <cfvo type="min"/>
        <cfvo type="percentile" val="50"/>
        <cfvo type="max"/>
        <color rgb="FF63BE7B"/>
        <color rgb="FFFCFCFF"/>
        <color rgb="FFF8696B"/>
      </colorScale>
    </cfRule>
  </conditionalFormatting>
  <conditionalFormatting sqref="P3">
    <cfRule type="colorScale" priority="5775">
      <colorScale>
        <cfvo type="min"/>
        <cfvo type="percentile" val="50"/>
        <cfvo type="max"/>
        <color rgb="FF63BE7B"/>
        <color rgb="FFFCFCFF"/>
        <color rgb="FFF8696B"/>
      </colorScale>
    </cfRule>
  </conditionalFormatting>
  <conditionalFormatting sqref="Q3">
    <cfRule type="colorScale" priority="5774">
      <colorScale>
        <cfvo type="min"/>
        <cfvo type="percentile" val="50"/>
        <cfvo type="max"/>
        <color rgb="FFF8696B"/>
        <color rgb="FFFCFCFF"/>
        <color rgb="FF63BE7B"/>
      </colorScale>
    </cfRule>
  </conditionalFormatting>
  <conditionalFormatting sqref="R3">
    <cfRule type="colorScale" priority="5773">
      <colorScale>
        <cfvo type="min"/>
        <cfvo type="max"/>
        <color rgb="FFFCFCFF"/>
        <color rgb="FF63BE7B"/>
      </colorScale>
    </cfRule>
  </conditionalFormatting>
  <conditionalFormatting sqref="S3">
    <cfRule type="colorScale" priority="5771">
      <colorScale>
        <cfvo type="min"/>
        <cfvo type="max"/>
        <color rgb="FFFCFCFF"/>
        <color rgb="FF63BE7B"/>
      </colorScale>
    </cfRule>
    <cfRule type="colorScale" priority="5772">
      <colorScale>
        <cfvo type="min"/>
        <cfvo type="percentile" val="50"/>
        <cfvo type="max"/>
        <color rgb="FFF8696B"/>
        <color rgb="FFFCFCFF"/>
        <color rgb="FF63BE7B"/>
      </colorScale>
    </cfRule>
  </conditionalFormatting>
  <conditionalFormatting sqref="T3">
    <cfRule type="colorScale" priority="5770">
      <colorScale>
        <cfvo type="min"/>
        <cfvo type="max"/>
        <color rgb="FFFCFCFF"/>
        <color rgb="FF63BE7B"/>
      </colorScale>
    </cfRule>
  </conditionalFormatting>
  <conditionalFormatting sqref="U3">
    <cfRule type="colorScale" priority="5769">
      <colorScale>
        <cfvo type="min"/>
        <cfvo type="percentile" val="50"/>
        <cfvo type="max"/>
        <color rgb="FFF8696B"/>
        <color rgb="FFFCFCFF"/>
        <color rgb="FF63BE7B"/>
      </colorScale>
    </cfRule>
  </conditionalFormatting>
  <conditionalFormatting sqref="V3">
    <cfRule type="colorScale" priority="5768">
      <colorScale>
        <cfvo type="min"/>
        <cfvo type="percentile" val="50"/>
        <cfvo type="max"/>
        <color rgb="FF63BE7B"/>
        <color rgb="FFFCFCFF"/>
        <color rgb="FFF8696B"/>
      </colorScale>
    </cfRule>
  </conditionalFormatting>
  <conditionalFormatting sqref="W3">
    <cfRule type="colorScale" priority="5767">
      <colorScale>
        <cfvo type="min"/>
        <cfvo type="percentile" val="50"/>
        <cfvo type="max"/>
        <color rgb="FF63BE7B"/>
        <color rgb="FFFCFCFF"/>
        <color rgb="FFF8696B"/>
      </colorScale>
    </cfRule>
  </conditionalFormatting>
  <conditionalFormatting sqref="D3">
    <cfRule type="colorScale" priority="5766">
      <colorScale>
        <cfvo type="min"/>
        <cfvo type="percentile" val="50"/>
        <cfvo type="max"/>
        <color rgb="FFF8696B"/>
        <color rgb="FFFCFCFF"/>
        <color rgb="FF63BE7B"/>
      </colorScale>
    </cfRule>
  </conditionalFormatting>
  <conditionalFormatting sqref="E3">
    <cfRule type="colorScale" priority="5765">
      <colorScale>
        <cfvo type="min"/>
        <cfvo type="max"/>
        <color rgb="FFFCFCFF"/>
        <color rgb="FF63BE7B"/>
      </colorScale>
    </cfRule>
  </conditionalFormatting>
  <conditionalFormatting sqref="O3">
    <cfRule type="colorScale" priority="5764">
      <colorScale>
        <cfvo type="min"/>
        <cfvo type="percentile" val="50"/>
        <cfvo type="max"/>
        <color rgb="FF63BE7B"/>
        <color rgb="FFFCFCFF"/>
        <color rgb="FFF8696B"/>
      </colorScale>
    </cfRule>
  </conditionalFormatting>
  <conditionalFormatting sqref="P3">
    <cfRule type="colorScale" priority="5763">
      <colorScale>
        <cfvo type="min"/>
        <cfvo type="percentile" val="50"/>
        <cfvo type="max"/>
        <color rgb="FF63BE7B"/>
        <color rgb="FFFCFCFF"/>
        <color rgb="FFF8696B"/>
      </colorScale>
    </cfRule>
  </conditionalFormatting>
  <conditionalFormatting sqref="Q3">
    <cfRule type="colorScale" priority="5762">
      <colorScale>
        <cfvo type="min"/>
        <cfvo type="percentile" val="50"/>
        <cfvo type="max"/>
        <color rgb="FFF8696B"/>
        <color rgb="FFFCFCFF"/>
        <color rgb="FF63BE7B"/>
      </colorScale>
    </cfRule>
  </conditionalFormatting>
  <conditionalFormatting sqref="R3">
    <cfRule type="colorScale" priority="5760">
      <colorScale>
        <cfvo type="min"/>
        <cfvo type="percentile" val="50"/>
        <cfvo type="max"/>
        <color rgb="FFF8696B"/>
        <color rgb="FFFCFCFF"/>
        <color rgb="FF63BE7B"/>
      </colorScale>
    </cfRule>
    <cfRule type="colorScale" priority="5761">
      <colorScale>
        <cfvo type="min"/>
        <cfvo type="max"/>
        <color rgb="FFFCFCFF"/>
        <color rgb="FF63BE7B"/>
      </colorScale>
    </cfRule>
  </conditionalFormatting>
  <conditionalFormatting sqref="S3">
    <cfRule type="colorScale" priority="5759">
      <colorScale>
        <cfvo type="min"/>
        <cfvo type="percentile" val="50"/>
        <cfvo type="max"/>
        <color rgb="FFF8696B"/>
        <color rgb="FFFCFCFF"/>
        <color rgb="FF63BE7B"/>
      </colorScale>
    </cfRule>
  </conditionalFormatting>
  <conditionalFormatting sqref="S3">
    <cfRule type="colorScale" priority="5758">
      <colorScale>
        <cfvo type="min"/>
        <cfvo type="max"/>
        <color rgb="FFFCFCFF"/>
        <color rgb="FF63BE7B"/>
      </colorScale>
    </cfRule>
  </conditionalFormatting>
  <conditionalFormatting sqref="T3">
    <cfRule type="colorScale" priority="5757">
      <colorScale>
        <cfvo type="min"/>
        <cfvo type="percentile" val="50"/>
        <cfvo type="max"/>
        <color rgb="FFF8696B"/>
        <color rgb="FFFCFCFF"/>
        <color rgb="FF63BE7B"/>
      </colorScale>
    </cfRule>
  </conditionalFormatting>
  <conditionalFormatting sqref="U3">
    <cfRule type="colorScale" priority="5756">
      <colorScale>
        <cfvo type="min"/>
        <cfvo type="percentile" val="50"/>
        <cfvo type="max"/>
        <color rgb="FFF8696B"/>
        <color rgb="FFFCFCFF"/>
        <color rgb="FF63BE7B"/>
      </colorScale>
    </cfRule>
  </conditionalFormatting>
  <conditionalFormatting sqref="V3">
    <cfRule type="colorScale" priority="5755">
      <colorScale>
        <cfvo type="min"/>
        <cfvo type="percentile" val="50"/>
        <cfvo type="max"/>
        <color rgb="FF63BE7B"/>
        <color rgb="FFFCFCFF"/>
        <color rgb="FFF8696B"/>
      </colorScale>
    </cfRule>
  </conditionalFormatting>
  <conditionalFormatting sqref="W3">
    <cfRule type="colorScale" priority="5754">
      <colorScale>
        <cfvo type="min"/>
        <cfvo type="percentile" val="50"/>
        <cfvo type="max"/>
        <color rgb="FF63BE7B"/>
        <color rgb="FFFCFCFF"/>
        <color rgb="FFF8696B"/>
      </colorScale>
    </cfRule>
  </conditionalFormatting>
  <conditionalFormatting sqref="D3">
    <cfRule type="colorScale" priority="5753">
      <colorScale>
        <cfvo type="min"/>
        <cfvo type="percentile" val="50"/>
        <cfvo type="max"/>
        <color rgb="FFF8696B"/>
        <color rgb="FFFCFCFF"/>
        <color rgb="FF63BE7B"/>
      </colorScale>
    </cfRule>
  </conditionalFormatting>
  <conditionalFormatting sqref="E3">
    <cfRule type="colorScale" priority="5752">
      <colorScale>
        <cfvo type="min"/>
        <cfvo type="max"/>
        <color rgb="FFFCFCFF"/>
        <color rgb="FF63BE7B"/>
      </colorScale>
    </cfRule>
  </conditionalFormatting>
  <conditionalFormatting sqref="O3">
    <cfRule type="colorScale" priority="5751">
      <colorScale>
        <cfvo type="min"/>
        <cfvo type="percentile" val="50"/>
        <cfvo type="max"/>
        <color rgb="FF63BE7B"/>
        <color rgb="FFFCFCFF"/>
        <color rgb="FFF8696B"/>
      </colorScale>
    </cfRule>
  </conditionalFormatting>
  <conditionalFormatting sqref="P3">
    <cfRule type="colorScale" priority="5750">
      <colorScale>
        <cfvo type="min"/>
        <cfvo type="percentile" val="50"/>
        <cfvo type="max"/>
        <color rgb="FF63BE7B"/>
        <color rgb="FFFCFCFF"/>
        <color rgb="FFF8696B"/>
      </colorScale>
    </cfRule>
  </conditionalFormatting>
  <conditionalFormatting sqref="Q3">
    <cfRule type="colorScale" priority="5749">
      <colorScale>
        <cfvo type="min"/>
        <cfvo type="percentile" val="50"/>
        <cfvo type="max"/>
        <color rgb="FFF8696B"/>
        <color rgb="FFFCFCFF"/>
        <color rgb="FF63BE7B"/>
      </colorScale>
    </cfRule>
  </conditionalFormatting>
  <conditionalFormatting sqref="R3">
    <cfRule type="colorScale" priority="5747">
      <colorScale>
        <cfvo type="min"/>
        <cfvo type="percentile" val="50"/>
        <cfvo type="max"/>
        <color rgb="FFF8696B"/>
        <color rgb="FFFCFCFF"/>
        <color rgb="FF63BE7B"/>
      </colorScale>
    </cfRule>
    <cfRule type="colorScale" priority="5748">
      <colorScale>
        <cfvo type="min"/>
        <cfvo type="max"/>
        <color rgb="FFFCFCFF"/>
        <color rgb="FF63BE7B"/>
      </colorScale>
    </cfRule>
  </conditionalFormatting>
  <conditionalFormatting sqref="S3">
    <cfRule type="colorScale" priority="5745">
      <colorScale>
        <cfvo type="min"/>
        <cfvo type="percentile" val="50"/>
        <cfvo type="max"/>
        <color rgb="FFF8696B"/>
        <color rgb="FFFCFCFF"/>
        <color rgb="FF63BE7B"/>
      </colorScale>
    </cfRule>
    <cfRule type="colorScale" priority="5746">
      <colorScale>
        <cfvo type="min"/>
        <cfvo type="max"/>
        <color rgb="FFFCFCFF"/>
        <color rgb="FF63BE7B"/>
      </colorScale>
    </cfRule>
  </conditionalFormatting>
  <conditionalFormatting sqref="T3">
    <cfRule type="colorScale" priority="5744">
      <colorScale>
        <cfvo type="min"/>
        <cfvo type="percentile" val="50"/>
        <cfvo type="max"/>
        <color rgb="FFF8696B"/>
        <color rgb="FFFCFCFF"/>
        <color rgb="FF63BE7B"/>
      </colorScale>
    </cfRule>
  </conditionalFormatting>
  <conditionalFormatting sqref="U3">
    <cfRule type="colorScale" priority="5743">
      <colorScale>
        <cfvo type="min"/>
        <cfvo type="percentile" val="50"/>
        <cfvo type="max"/>
        <color rgb="FFF8696B"/>
        <color rgb="FFFCFCFF"/>
        <color rgb="FF63BE7B"/>
      </colorScale>
    </cfRule>
  </conditionalFormatting>
  <conditionalFormatting sqref="W3">
    <cfRule type="colorScale" priority="5742">
      <colorScale>
        <cfvo type="min"/>
        <cfvo type="percentile" val="50"/>
        <cfvo type="max"/>
        <color rgb="FF63BE7B"/>
        <color rgb="FFFCFCFF"/>
        <color rgb="FFF8696B"/>
      </colorScale>
    </cfRule>
  </conditionalFormatting>
  <conditionalFormatting sqref="D3">
    <cfRule type="colorScale" priority="5741">
      <colorScale>
        <cfvo type="min"/>
        <cfvo type="percentile" val="50"/>
        <cfvo type="max"/>
        <color rgb="FFF8696B"/>
        <color rgb="FFFCFCFF"/>
        <color rgb="FF63BE7B"/>
      </colorScale>
    </cfRule>
  </conditionalFormatting>
  <conditionalFormatting sqref="E3">
    <cfRule type="colorScale" priority="5740">
      <colorScale>
        <cfvo type="min"/>
        <cfvo type="max"/>
        <color rgb="FFFCFCFF"/>
        <color rgb="FF63BE7B"/>
      </colorScale>
    </cfRule>
  </conditionalFormatting>
  <conditionalFormatting sqref="O3">
    <cfRule type="colorScale" priority="5739">
      <colorScale>
        <cfvo type="min"/>
        <cfvo type="percentile" val="50"/>
        <cfvo type="max"/>
        <color rgb="FF63BE7B"/>
        <color rgb="FFFCFCFF"/>
        <color rgb="FFF8696B"/>
      </colorScale>
    </cfRule>
  </conditionalFormatting>
  <conditionalFormatting sqref="P3">
    <cfRule type="colorScale" priority="5738">
      <colorScale>
        <cfvo type="min"/>
        <cfvo type="percentile" val="50"/>
        <cfvo type="max"/>
        <color rgb="FF63BE7B"/>
        <color rgb="FFFCFCFF"/>
        <color rgb="FFF8696B"/>
      </colorScale>
    </cfRule>
  </conditionalFormatting>
  <conditionalFormatting sqref="Q3">
    <cfRule type="colorScale" priority="5737">
      <colorScale>
        <cfvo type="min"/>
        <cfvo type="percentile" val="50"/>
        <cfvo type="max"/>
        <color rgb="FFF8696B"/>
        <color rgb="FFFCFCFF"/>
        <color rgb="FF63BE7B"/>
      </colorScale>
    </cfRule>
  </conditionalFormatting>
  <conditionalFormatting sqref="R3">
    <cfRule type="colorScale" priority="5736">
      <colorScale>
        <cfvo type="min"/>
        <cfvo type="max"/>
        <color rgb="FFFCFCFF"/>
        <color rgb="FF63BE7B"/>
      </colorScale>
    </cfRule>
  </conditionalFormatting>
  <conditionalFormatting sqref="S3">
    <cfRule type="colorScale" priority="5734">
      <colorScale>
        <cfvo type="min"/>
        <cfvo type="percentile" val="50"/>
        <cfvo type="max"/>
        <color rgb="FFF8696B"/>
        <color rgb="FFFCFCFF"/>
        <color rgb="FF63BE7B"/>
      </colorScale>
    </cfRule>
    <cfRule type="colorScale" priority="5735">
      <colorScale>
        <cfvo type="min"/>
        <cfvo type="max"/>
        <color rgb="FFFCFCFF"/>
        <color rgb="FF63BE7B"/>
      </colorScale>
    </cfRule>
  </conditionalFormatting>
  <conditionalFormatting sqref="T3">
    <cfRule type="colorScale" priority="5733">
      <colorScale>
        <cfvo type="min"/>
        <cfvo type="percentile" val="50"/>
        <cfvo type="max"/>
        <color rgb="FFF8696B"/>
        <color rgb="FFFCFCFF"/>
        <color rgb="FF63BE7B"/>
      </colorScale>
    </cfRule>
  </conditionalFormatting>
  <conditionalFormatting sqref="U3">
    <cfRule type="colorScale" priority="5732">
      <colorScale>
        <cfvo type="min"/>
        <cfvo type="percentile" val="50"/>
        <cfvo type="max"/>
        <color rgb="FFF8696B"/>
        <color rgb="FFFCFCFF"/>
        <color rgb="FF63BE7B"/>
      </colorScale>
    </cfRule>
  </conditionalFormatting>
  <conditionalFormatting sqref="W3">
    <cfRule type="colorScale" priority="5731">
      <colorScale>
        <cfvo type="min"/>
        <cfvo type="percentile" val="50"/>
        <cfvo type="max"/>
        <color rgb="FF63BE7B"/>
        <color rgb="FFFCFCFF"/>
        <color rgb="FFF8696B"/>
      </colorScale>
    </cfRule>
  </conditionalFormatting>
  <conditionalFormatting sqref="D3">
    <cfRule type="colorScale" priority="5730">
      <colorScale>
        <cfvo type="min"/>
        <cfvo type="percentile" val="50"/>
        <cfvo type="max"/>
        <color rgb="FFF8696B"/>
        <color rgb="FFFCFCFF"/>
        <color rgb="FF63BE7B"/>
      </colorScale>
    </cfRule>
  </conditionalFormatting>
  <conditionalFormatting sqref="E3">
    <cfRule type="colorScale" priority="5729">
      <colorScale>
        <cfvo type="min"/>
        <cfvo type="max"/>
        <color rgb="FFFCFCFF"/>
        <color rgb="FF63BE7B"/>
      </colorScale>
    </cfRule>
  </conditionalFormatting>
  <conditionalFormatting sqref="O3">
    <cfRule type="colorScale" priority="5728">
      <colorScale>
        <cfvo type="min"/>
        <cfvo type="percentile" val="50"/>
        <cfvo type="max"/>
        <color rgb="FF63BE7B"/>
        <color rgb="FFFCFCFF"/>
        <color rgb="FFF8696B"/>
      </colorScale>
    </cfRule>
  </conditionalFormatting>
  <conditionalFormatting sqref="P3">
    <cfRule type="colorScale" priority="5727">
      <colorScale>
        <cfvo type="min"/>
        <cfvo type="percentile" val="50"/>
        <cfvo type="max"/>
        <color rgb="FF63BE7B"/>
        <color rgb="FFFCFCFF"/>
        <color rgb="FFF8696B"/>
      </colorScale>
    </cfRule>
  </conditionalFormatting>
  <conditionalFormatting sqref="Q3">
    <cfRule type="colorScale" priority="5726">
      <colorScale>
        <cfvo type="min"/>
        <cfvo type="percentile" val="50"/>
        <cfvo type="max"/>
        <color rgb="FFF8696B"/>
        <color rgb="FFFCFCFF"/>
        <color rgb="FF63BE7B"/>
      </colorScale>
    </cfRule>
  </conditionalFormatting>
  <conditionalFormatting sqref="R3">
    <cfRule type="colorScale" priority="5725">
      <colorScale>
        <cfvo type="min"/>
        <cfvo type="max"/>
        <color rgb="FFFCFCFF"/>
        <color rgb="FF63BE7B"/>
      </colorScale>
    </cfRule>
  </conditionalFormatting>
  <conditionalFormatting sqref="S3">
    <cfRule type="colorScale" priority="5724">
      <colorScale>
        <cfvo type="min"/>
        <cfvo type="max"/>
        <color rgb="FFFCFCFF"/>
        <color rgb="FF63BE7B"/>
      </colorScale>
    </cfRule>
  </conditionalFormatting>
  <conditionalFormatting sqref="T3">
    <cfRule type="colorScale" priority="5723">
      <colorScale>
        <cfvo type="min"/>
        <cfvo type="max"/>
        <color rgb="FFFCFCFF"/>
        <color rgb="FF63BE7B"/>
      </colorScale>
    </cfRule>
  </conditionalFormatting>
  <conditionalFormatting sqref="U3">
    <cfRule type="colorScale" priority="5722">
      <colorScale>
        <cfvo type="min"/>
        <cfvo type="max"/>
        <color rgb="FFFCFCFF"/>
        <color rgb="FF63BE7B"/>
      </colorScale>
    </cfRule>
  </conditionalFormatting>
  <conditionalFormatting sqref="V3">
    <cfRule type="colorScale" priority="5721">
      <colorScale>
        <cfvo type="min"/>
        <cfvo type="percentile" val="50"/>
        <cfvo type="max"/>
        <color rgb="FF63BE7B"/>
        <color rgb="FFFCFCFF"/>
        <color rgb="FFF8696B"/>
      </colorScale>
    </cfRule>
  </conditionalFormatting>
  <conditionalFormatting sqref="D3">
    <cfRule type="colorScale" priority="5720">
      <colorScale>
        <cfvo type="min"/>
        <cfvo type="percentile" val="50"/>
        <cfvo type="max"/>
        <color rgb="FFF8696B"/>
        <color rgb="FFFCFCFF"/>
        <color rgb="FF63BE7B"/>
      </colorScale>
    </cfRule>
  </conditionalFormatting>
  <conditionalFormatting sqref="O3">
    <cfRule type="colorScale" priority="5719">
      <colorScale>
        <cfvo type="min"/>
        <cfvo type="percentile" val="50"/>
        <cfvo type="max"/>
        <color rgb="FF63BE7B"/>
        <color rgb="FFFCFCFF"/>
        <color rgb="FFF8696B"/>
      </colorScale>
    </cfRule>
  </conditionalFormatting>
  <conditionalFormatting sqref="P3">
    <cfRule type="colorScale" priority="5718">
      <colorScale>
        <cfvo type="min"/>
        <cfvo type="percentile" val="50"/>
        <cfvo type="max"/>
        <color rgb="FF63BE7B"/>
        <color rgb="FFFCFCFF"/>
        <color rgb="FFF8696B"/>
      </colorScale>
    </cfRule>
  </conditionalFormatting>
  <conditionalFormatting sqref="Q3">
    <cfRule type="colorScale" priority="5717">
      <colorScale>
        <cfvo type="min"/>
        <cfvo type="percentile" val="50"/>
        <cfvo type="max"/>
        <color rgb="FFF8696B"/>
        <color rgb="FFFCFCFF"/>
        <color rgb="FF63BE7B"/>
      </colorScale>
    </cfRule>
  </conditionalFormatting>
  <conditionalFormatting sqref="R3">
    <cfRule type="colorScale" priority="5716">
      <colorScale>
        <cfvo type="min"/>
        <cfvo type="max"/>
        <color rgb="FFFCFCFF"/>
        <color rgb="FF63BE7B"/>
      </colorScale>
    </cfRule>
  </conditionalFormatting>
  <conditionalFormatting sqref="S3">
    <cfRule type="colorScale" priority="5715">
      <colorScale>
        <cfvo type="min"/>
        <cfvo type="percentile" val="50"/>
        <cfvo type="max"/>
        <color rgb="FFF8696B"/>
        <color rgb="FFFCFCFF"/>
        <color rgb="FF63BE7B"/>
      </colorScale>
    </cfRule>
  </conditionalFormatting>
  <conditionalFormatting sqref="T3">
    <cfRule type="colorScale" priority="5714">
      <colorScale>
        <cfvo type="min"/>
        <cfvo type="percentile" val="50"/>
        <cfvo type="max"/>
        <color rgb="FFF8696B"/>
        <color rgb="FFFCFCFF"/>
        <color rgb="FF63BE7B"/>
      </colorScale>
    </cfRule>
  </conditionalFormatting>
  <conditionalFormatting sqref="U3">
    <cfRule type="colorScale" priority="5713">
      <colorScale>
        <cfvo type="min"/>
        <cfvo type="percentile" val="50"/>
        <cfvo type="max"/>
        <color rgb="FFF8696B"/>
        <color rgb="FFFCFCFF"/>
        <color rgb="FF63BE7B"/>
      </colorScale>
    </cfRule>
  </conditionalFormatting>
  <conditionalFormatting sqref="V3">
    <cfRule type="colorScale" priority="5712">
      <colorScale>
        <cfvo type="min"/>
        <cfvo type="percentile" val="50"/>
        <cfvo type="max"/>
        <color rgb="FF63BE7B"/>
        <color rgb="FFFCFCFF"/>
        <color rgb="FFF8696B"/>
      </colorScale>
    </cfRule>
  </conditionalFormatting>
  <conditionalFormatting sqref="W3">
    <cfRule type="colorScale" priority="5711">
      <colorScale>
        <cfvo type="min"/>
        <cfvo type="percentile" val="50"/>
        <cfvo type="max"/>
        <color rgb="FF63BE7B"/>
        <color rgb="FFFCFCFF"/>
        <color rgb="FFF8696B"/>
      </colorScale>
    </cfRule>
  </conditionalFormatting>
  <conditionalFormatting sqref="D3">
    <cfRule type="colorScale" priority="5710">
      <colorScale>
        <cfvo type="min"/>
        <cfvo type="percentile" val="50"/>
        <cfvo type="max"/>
        <color rgb="FFF8696B"/>
        <color rgb="FFFCFCFF"/>
        <color rgb="FF63BE7B"/>
      </colorScale>
    </cfRule>
  </conditionalFormatting>
  <conditionalFormatting sqref="E3">
    <cfRule type="colorScale" priority="5709">
      <colorScale>
        <cfvo type="min"/>
        <cfvo type="max"/>
        <color rgb="FFFCFCFF"/>
        <color rgb="FF63BE7B"/>
      </colorScale>
    </cfRule>
  </conditionalFormatting>
  <conditionalFormatting sqref="D3">
    <cfRule type="colorScale" priority="5708">
      <colorScale>
        <cfvo type="min"/>
        <cfvo type="percentile" val="50"/>
        <cfvo type="max"/>
        <color rgb="FFF8696B"/>
        <color rgb="FFFCFCFF"/>
        <color rgb="FF63BE7B"/>
      </colorScale>
    </cfRule>
  </conditionalFormatting>
  <conditionalFormatting sqref="O3">
    <cfRule type="colorScale" priority="5706">
      <colorScale>
        <cfvo type="min"/>
        <cfvo type="percentile" val="50"/>
        <cfvo type="max"/>
        <color rgb="FF63BE7B"/>
        <color rgb="FFFCFCFF"/>
        <color rgb="FFF8696B"/>
      </colorScale>
    </cfRule>
    <cfRule type="colorScale" priority="5707">
      <colorScale>
        <cfvo type="min"/>
        <cfvo type="max"/>
        <color rgb="FFFCFCFF"/>
        <color rgb="FF63BE7B"/>
      </colorScale>
    </cfRule>
  </conditionalFormatting>
  <conditionalFormatting sqref="P3">
    <cfRule type="colorScale" priority="5705">
      <colorScale>
        <cfvo type="min"/>
        <cfvo type="percentile" val="50"/>
        <cfvo type="max"/>
        <color rgb="FF63BE7B"/>
        <color rgb="FFFCFCFF"/>
        <color rgb="FFF8696B"/>
      </colorScale>
    </cfRule>
  </conditionalFormatting>
  <conditionalFormatting sqref="Q3">
    <cfRule type="colorScale" priority="5704">
      <colorScale>
        <cfvo type="min"/>
        <cfvo type="percentile" val="50"/>
        <cfvo type="max"/>
        <color rgb="FFF8696B"/>
        <color rgb="FFFCFCFF"/>
        <color rgb="FF63BE7B"/>
      </colorScale>
    </cfRule>
  </conditionalFormatting>
  <conditionalFormatting sqref="R3">
    <cfRule type="colorScale" priority="5703">
      <colorScale>
        <cfvo type="min"/>
        <cfvo type="max"/>
        <color rgb="FFFCFCFF"/>
        <color rgb="FF63BE7B"/>
      </colorScale>
    </cfRule>
  </conditionalFormatting>
  <conditionalFormatting sqref="S3">
    <cfRule type="colorScale" priority="5702">
      <colorScale>
        <cfvo type="min"/>
        <cfvo type="percentile" val="50"/>
        <cfvo type="max"/>
        <color rgb="FFF8696B"/>
        <color rgb="FFFCFCFF"/>
        <color rgb="FF63BE7B"/>
      </colorScale>
    </cfRule>
  </conditionalFormatting>
  <conditionalFormatting sqref="T3">
    <cfRule type="colorScale" priority="5701">
      <colorScale>
        <cfvo type="min"/>
        <cfvo type="percentile" val="50"/>
        <cfvo type="max"/>
        <color rgb="FFF8696B"/>
        <color rgb="FFFCFCFF"/>
        <color rgb="FF63BE7B"/>
      </colorScale>
    </cfRule>
  </conditionalFormatting>
  <conditionalFormatting sqref="U3">
    <cfRule type="colorScale" priority="5700">
      <colorScale>
        <cfvo type="min"/>
        <cfvo type="percentile" val="50"/>
        <cfvo type="max"/>
        <color rgb="FFF8696B"/>
        <color rgb="FFFCFCFF"/>
        <color rgb="FF63BE7B"/>
      </colorScale>
    </cfRule>
  </conditionalFormatting>
  <conditionalFormatting sqref="V3">
    <cfRule type="colorScale" priority="5699">
      <colorScale>
        <cfvo type="min"/>
        <cfvo type="percentile" val="50"/>
        <cfvo type="max"/>
        <color rgb="FF63BE7B"/>
        <color rgb="FFFCFCFF"/>
        <color rgb="FFF8696B"/>
      </colorScale>
    </cfRule>
  </conditionalFormatting>
  <conditionalFormatting sqref="W3">
    <cfRule type="colorScale" priority="5698">
      <colorScale>
        <cfvo type="min"/>
        <cfvo type="percentile" val="50"/>
        <cfvo type="max"/>
        <color rgb="FF63BE7B"/>
        <color rgb="FFFCFCFF"/>
        <color rgb="FFF8696B"/>
      </colorScale>
    </cfRule>
  </conditionalFormatting>
  <conditionalFormatting sqref="E3">
    <cfRule type="colorScale" priority="5697">
      <colorScale>
        <cfvo type="min"/>
        <cfvo type="max"/>
        <color rgb="FFFCFCFF"/>
        <color rgb="FF63BE7B"/>
      </colorScale>
    </cfRule>
  </conditionalFormatting>
  <conditionalFormatting sqref="F3">
    <cfRule type="colorScale" priority="5696">
      <colorScale>
        <cfvo type="min"/>
        <cfvo type="max"/>
        <color rgb="FFFCFCFF"/>
        <color rgb="FF63BE7B"/>
      </colorScale>
    </cfRule>
  </conditionalFormatting>
  <conditionalFormatting sqref="F3">
    <cfRule type="colorScale" priority="5693">
      <colorScale>
        <cfvo type="min"/>
        <cfvo type="percentile" val="50"/>
        <cfvo type="max"/>
        <color rgb="FFF8696B"/>
        <color rgb="FFFCFCFF"/>
        <color rgb="FF63BE7B"/>
      </colorScale>
    </cfRule>
    <cfRule type="colorScale" priority="5694">
      <colorScale>
        <cfvo type="min"/>
        <cfvo type="max"/>
        <color rgb="FFFCFCFF"/>
        <color rgb="FF63BE7B"/>
      </colorScale>
    </cfRule>
    <cfRule type="colorScale" priority="5695">
      <colorScale>
        <cfvo type="min"/>
        <cfvo type="percentile" val="50"/>
        <cfvo type="max"/>
        <color rgb="FFF8696B"/>
        <color rgb="FFFCFCFF"/>
        <color rgb="FF63BE7B"/>
      </colorScale>
    </cfRule>
  </conditionalFormatting>
  <conditionalFormatting sqref="F3">
    <cfRule type="colorScale" priority="5692">
      <colorScale>
        <cfvo type="min"/>
        <cfvo type="max"/>
        <color rgb="FFFCFCFF"/>
        <color rgb="FF63BE7B"/>
      </colorScale>
    </cfRule>
  </conditionalFormatting>
  <conditionalFormatting sqref="F3">
    <cfRule type="colorScale" priority="5691">
      <colorScale>
        <cfvo type="min"/>
        <cfvo type="max"/>
        <color rgb="FFFCFCFF"/>
        <color rgb="FF63BE7B"/>
      </colorScale>
    </cfRule>
  </conditionalFormatting>
  <conditionalFormatting sqref="F3">
    <cfRule type="colorScale" priority="5690">
      <colorScale>
        <cfvo type="min"/>
        <cfvo type="max"/>
        <color rgb="FFFCFCFF"/>
        <color rgb="FF63BE7B"/>
      </colorScale>
    </cfRule>
  </conditionalFormatting>
  <conditionalFormatting sqref="F3">
    <cfRule type="colorScale" priority="5689">
      <colorScale>
        <cfvo type="min"/>
        <cfvo type="max"/>
        <color rgb="FFFCFCFF"/>
        <color rgb="FF63BE7B"/>
      </colorScale>
    </cfRule>
  </conditionalFormatting>
  <conditionalFormatting sqref="F3">
    <cfRule type="colorScale" priority="5688">
      <colorScale>
        <cfvo type="min"/>
        <cfvo type="max"/>
        <color rgb="FFFCFCFF"/>
        <color rgb="FF63BE7B"/>
      </colorScale>
    </cfRule>
  </conditionalFormatting>
  <conditionalFormatting sqref="F3">
    <cfRule type="colorScale" priority="5687">
      <colorScale>
        <cfvo type="min"/>
        <cfvo type="max"/>
        <color rgb="FFFCFCFF"/>
        <color rgb="FF63BE7B"/>
      </colorScale>
    </cfRule>
  </conditionalFormatting>
  <conditionalFormatting sqref="F3">
    <cfRule type="colorScale" priority="5686">
      <colorScale>
        <cfvo type="min"/>
        <cfvo type="max"/>
        <color rgb="FFFCFCFF"/>
        <color rgb="FF63BE7B"/>
      </colorScale>
    </cfRule>
  </conditionalFormatting>
  <conditionalFormatting sqref="G3">
    <cfRule type="colorScale" priority="5685">
      <colorScale>
        <cfvo type="min"/>
        <cfvo type="max"/>
        <color rgb="FFFCFCFF"/>
        <color rgb="FF63BE7B"/>
      </colorScale>
    </cfRule>
  </conditionalFormatting>
  <conditionalFormatting sqref="G3">
    <cfRule type="colorScale" priority="5682">
      <colorScale>
        <cfvo type="min"/>
        <cfvo type="percentile" val="50"/>
        <cfvo type="max"/>
        <color rgb="FFF8696B"/>
        <color rgb="FFFCFCFF"/>
        <color rgb="FF63BE7B"/>
      </colorScale>
    </cfRule>
    <cfRule type="colorScale" priority="5683">
      <colorScale>
        <cfvo type="min"/>
        <cfvo type="max"/>
        <color rgb="FFFCFCFF"/>
        <color rgb="FF63BE7B"/>
      </colorScale>
    </cfRule>
    <cfRule type="colorScale" priority="5684">
      <colorScale>
        <cfvo type="min"/>
        <cfvo type="percentile" val="50"/>
        <cfvo type="max"/>
        <color rgb="FFF8696B"/>
        <color rgb="FFFCFCFF"/>
        <color rgb="FF63BE7B"/>
      </colorScale>
    </cfRule>
  </conditionalFormatting>
  <conditionalFormatting sqref="G3">
    <cfRule type="colorScale" priority="5681">
      <colorScale>
        <cfvo type="min"/>
        <cfvo type="max"/>
        <color rgb="FFFCFCFF"/>
        <color rgb="FF63BE7B"/>
      </colorScale>
    </cfRule>
  </conditionalFormatting>
  <conditionalFormatting sqref="G3">
    <cfRule type="colorScale" priority="5680">
      <colorScale>
        <cfvo type="min"/>
        <cfvo type="max"/>
        <color rgb="FFFCFCFF"/>
        <color rgb="FF63BE7B"/>
      </colorScale>
    </cfRule>
  </conditionalFormatting>
  <conditionalFormatting sqref="G3">
    <cfRule type="colorScale" priority="5679">
      <colorScale>
        <cfvo type="min"/>
        <cfvo type="max"/>
        <color rgb="FFFCFCFF"/>
        <color rgb="FF63BE7B"/>
      </colorScale>
    </cfRule>
  </conditionalFormatting>
  <conditionalFormatting sqref="G3">
    <cfRule type="colorScale" priority="5678">
      <colorScale>
        <cfvo type="min"/>
        <cfvo type="max"/>
        <color rgb="FFFCFCFF"/>
        <color rgb="FF63BE7B"/>
      </colorScale>
    </cfRule>
  </conditionalFormatting>
  <conditionalFormatting sqref="G3">
    <cfRule type="colorScale" priority="5677">
      <colorScale>
        <cfvo type="min"/>
        <cfvo type="max"/>
        <color rgb="FFFCFCFF"/>
        <color rgb="FF63BE7B"/>
      </colorScale>
    </cfRule>
  </conditionalFormatting>
  <conditionalFormatting sqref="G3">
    <cfRule type="colorScale" priority="5676">
      <colorScale>
        <cfvo type="min"/>
        <cfvo type="max"/>
        <color rgb="FFFCFCFF"/>
        <color rgb="FF63BE7B"/>
      </colorScale>
    </cfRule>
  </conditionalFormatting>
  <conditionalFormatting sqref="G3">
    <cfRule type="colorScale" priority="5675">
      <colorScale>
        <cfvo type="min"/>
        <cfvo type="max"/>
        <color rgb="FFFCFCFF"/>
        <color rgb="FF63BE7B"/>
      </colorScale>
    </cfRule>
  </conditionalFormatting>
  <conditionalFormatting sqref="H3">
    <cfRule type="colorScale" priority="5674">
      <colorScale>
        <cfvo type="min"/>
        <cfvo type="max"/>
        <color rgb="FFFCFCFF"/>
        <color rgb="FF63BE7B"/>
      </colorScale>
    </cfRule>
  </conditionalFormatting>
  <conditionalFormatting sqref="H3">
    <cfRule type="colorScale" priority="5671">
      <colorScale>
        <cfvo type="min"/>
        <cfvo type="percentile" val="50"/>
        <cfvo type="max"/>
        <color rgb="FFF8696B"/>
        <color rgb="FFFCFCFF"/>
        <color rgb="FF63BE7B"/>
      </colorScale>
    </cfRule>
    <cfRule type="colorScale" priority="5672">
      <colorScale>
        <cfvo type="min"/>
        <cfvo type="max"/>
        <color rgb="FFFCFCFF"/>
        <color rgb="FF63BE7B"/>
      </colorScale>
    </cfRule>
    <cfRule type="colorScale" priority="5673">
      <colorScale>
        <cfvo type="min"/>
        <cfvo type="percentile" val="50"/>
        <cfvo type="max"/>
        <color rgb="FFF8696B"/>
        <color rgb="FFFCFCFF"/>
        <color rgb="FF63BE7B"/>
      </colorScale>
    </cfRule>
  </conditionalFormatting>
  <conditionalFormatting sqref="H3">
    <cfRule type="colorScale" priority="5670">
      <colorScale>
        <cfvo type="min"/>
        <cfvo type="max"/>
        <color rgb="FFFCFCFF"/>
        <color rgb="FF63BE7B"/>
      </colorScale>
    </cfRule>
  </conditionalFormatting>
  <conditionalFormatting sqref="H3">
    <cfRule type="colorScale" priority="5669">
      <colorScale>
        <cfvo type="min"/>
        <cfvo type="max"/>
        <color rgb="FFFCFCFF"/>
        <color rgb="FF63BE7B"/>
      </colorScale>
    </cfRule>
  </conditionalFormatting>
  <conditionalFormatting sqref="H3">
    <cfRule type="colorScale" priority="5668">
      <colorScale>
        <cfvo type="min"/>
        <cfvo type="max"/>
        <color rgb="FFFCFCFF"/>
        <color rgb="FF63BE7B"/>
      </colorScale>
    </cfRule>
  </conditionalFormatting>
  <conditionalFormatting sqref="H3">
    <cfRule type="colorScale" priority="5667">
      <colorScale>
        <cfvo type="min"/>
        <cfvo type="max"/>
        <color rgb="FFFCFCFF"/>
        <color rgb="FF63BE7B"/>
      </colorScale>
    </cfRule>
  </conditionalFormatting>
  <conditionalFormatting sqref="H3">
    <cfRule type="colorScale" priority="5666">
      <colorScale>
        <cfvo type="min"/>
        <cfvo type="max"/>
        <color rgb="FFFCFCFF"/>
        <color rgb="FF63BE7B"/>
      </colorScale>
    </cfRule>
  </conditionalFormatting>
  <conditionalFormatting sqref="H3">
    <cfRule type="colorScale" priority="5665">
      <colorScale>
        <cfvo type="min"/>
        <cfvo type="max"/>
        <color rgb="FFFCFCFF"/>
        <color rgb="FF63BE7B"/>
      </colorScale>
    </cfRule>
  </conditionalFormatting>
  <conditionalFormatting sqref="H3">
    <cfRule type="colorScale" priority="5664">
      <colorScale>
        <cfvo type="min"/>
        <cfvo type="max"/>
        <color rgb="FFFCFCFF"/>
        <color rgb="FF63BE7B"/>
      </colorScale>
    </cfRule>
  </conditionalFormatting>
  <conditionalFormatting sqref="I3">
    <cfRule type="colorScale" priority="5663">
      <colorScale>
        <cfvo type="min"/>
        <cfvo type="max"/>
        <color rgb="FFFCFCFF"/>
        <color rgb="FF63BE7B"/>
      </colorScale>
    </cfRule>
  </conditionalFormatting>
  <conditionalFormatting sqref="I3">
    <cfRule type="colorScale" priority="5660">
      <colorScale>
        <cfvo type="min"/>
        <cfvo type="percentile" val="50"/>
        <cfvo type="max"/>
        <color rgb="FFF8696B"/>
        <color rgb="FFFCFCFF"/>
        <color rgb="FF63BE7B"/>
      </colorScale>
    </cfRule>
    <cfRule type="colorScale" priority="5661">
      <colorScale>
        <cfvo type="min"/>
        <cfvo type="max"/>
        <color rgb="FFFCFCFF"/>
        <color rgb="FF63BE7B"/>
      </colorScale>
    </cfRule>
    <cfRule type="colorScale" priority="5662">
      <colorScale>
        <cfvo type="min"/>
        <cfvo type="percentile" val="50"/>
        <cfvo type="max"/>
        <color rgb="FFF8696B"/>
        <color rgb="FFFCFCFF"/>
        <color rgb="FF63BE7B"/>
      </colorScale>
    </cfRule>
  </conditionalFormatting>
  <conditionalFormatting sqref="I3">
    <cfRule type="colorScale" priority="5659">
      <colorScale>
        <cfvo type="min"/>
        <cfvo type="max"/>
        <color rgb="FFFCFCFF"/>
        <color rgb="FF63BE7B"/>
      </colorScale>
    </cfRule>
  </conditionalFormatting>
  <conditionalFormatting sqref="I3">
    <cfRule type="colorScale" priority="5658">
      <colorScale>
        <cfvo type="min"/>
        <cfvo type="max"/>
        <color rgb="FFFCFCFF"/>
        <color rgb="FF63BE7B"/>
      </colorScale>
    </cfRule>
  </conditionalFormatting>
  <conditionalFormatting sqref="I3">
    <cfRule type="colorScale" priority="5657">
      <colorScale>
        <cfvo type="min"/>
        <cfvo type="max"/>
        <color rgb="FFFCFCFF"/>
        <color rgb="FF63BE7B"/>
      </colorScale>
    </cfRule>
  </conditionalFormatting>
  <conditionalFormatting sqref="I3">
    <cfRule type="colorScale" priority="5656">
      <colorScale>
        <cfvo type="min"/>
        <cfvo type="max"/>
        <color rgb="FFFCFCFF"/>
        <color rgb="FF63BE7B"/>
      </colorScale>
    </cfRule>
  </conditionalFormatting>
  <conditionalFormatting sqref="I3">
    <cfRule type="colorScale" priority="5655">
      <colorScale>
        <cfvo type="min"/>
        <cfvo type="max"/>
        <color rgb="FFFCFCFF"/>
        <color rgb="FF63BE7B"/>
      </colorScale>
    </cfRule>
  </conditionalFormatting>
  <conditionalFormatting sqref="I3">
    <cfRule type="colorScale" priority="5654">
      <colorScale>
        <cfvo type="min"/>
        <cfvo type="max"/>
        <color rgb="FFFCFCFF"/>
        <color rgb="FF63BE7B"/>
      </colorScale>
    </cfRule>
  </conditionalFormatting>
  <conditionalFormatting sqref="I3">
    <cfRule type="colorScale" priority="5653">
      <colorScale>
        <cfvo type="min"/>
        <cfvo type="max"/>
        <color rgb="FFFCFCFF"/>
        <color rgb="FF63BE7B"/>
      </colorScale>
    </cfRule>
  </conditionalFormatting>
  <conditionalFormatting sqref="J3">
    <cfRule type="colorScale" priority="5652">
      <colorScale>
        <cfvo type="min"/>
        <cfvo type="max"/>
        <color rgb="FFFCFCFF"/>
        <color rgb="FF63BE7B"/>
      </colorScale>
    </cfRule>
  </conditionalFormatting>
  <conditionalFormatting sqref="J3">
    <cfRule type="colorScale" priority="5649">
      <colorScale>
        <cfvo type="min"/>
        <cfvo type="percentile" val="50"/>
        <cfvo type="max"/>
        <color rgb="FFF8696B"/>
        <color rgb="FFFCFCFF"/>
        <color rgb="FF63BE7B"/>
      </colorScale>
    </cfRule>
    <cfRule type="colorScale" priority="5650">
      <colorScale>
        <cfvo type="min"/>
        <cfvo type="max"/>
        <color rgb="FFFCFCFF"/>
        <color rgb="FF63BE7B"/>
      </colorScale>
    </cfRule>
    <cfRule type="colorScale" priority="5651">
      <colorScale>
        <cfvo type="min"/>
        <cfvo type="percentile" val="50"/>
        <cfvo type="max"/>
        <color rgb="FFF8696B"/>
        <color rgb="FFFCFCFF"/>
        <color rgb="FF63BE7B"/>
      </colorScale>
    </cfRule>
  </conditionalFormatting>
  <conditionalFormatting sqref="J3">
    <cfRule type="colorScale" priority="5648">
      <colorScale>
        <cfvo type="min"/>
        <cfvo type="max"/>
        <color rgb="FFFCFCFF"/>
        <color rgb="FF63BE7B"/>
      </colorScale>
    </cfRule>
  </conditionalFormatting>
  <conditionalFormatting sqref="J3">
    <cfRule type="colorScale" priority="5647">
      <colorScale>
        <cfvo type="min"/>
        <cfvo type="max"/>
        <color rgb="FFFCFCFF"/>
        <color rgb="FF63BE7B"/>
      </colorScale>
    </cfRule>
  </conditionalFormatting>
  <conditionalFormatting sqref="J3">
    <cfRule type="colorScale" priority="5646">
      <colorScale>
        <cfvo type="min"/>
        <cfvo type="max"/>
        <color rgb="FFFCFCFF"/>
        <color rgb="FF63BE7B"/>
      </colorScale>
    </cfRule>
  </conditionalFormatting>
  <conditionalFormatting sqref="J3">
    <cfRule type="colorScale" priority="5645">
      <colorScale>
        <cfvo type="min"/>
        <cfvo type="max"/>
        <color rgb="FFFCFCFF"/>
        <color rgb="FF63BE7B"/>
      </colorScale>
    </cfRule>
  </conditionalFormatting>
  <conditionalFormatting sqref="J3">
    <cfRule type="colorScale" priority="5644">
      <colorScale>
        <cfvo type="min"/>
        <cfvo type="max"/>
        <color rgb="FFFCFCFF"/>
        <color rgb="FF63BE7B"/>
      </colorScale>
    </cfRule>
  </conditionalFormatting>
  <conditionalFormatting sqref="J3">
    <cfRule type="colorScale" priority="5643">
      <colorScale>
        <cfvo type="min"/>
        <cfvo type="max"/>
        <color rgb="FFFCFCFF"/>
        <color rgb="FF63BE7B"/>
      </colorScale>
    </cfRule>
  </conditionalFormatting>
  <conditionalFormatting sqref="J3">
    <cfRule type="colorScale" priority="5642">
      <colorScale>
        <cfvo type="min"/>
        <cfvo type="max"/>
        <color rgb="FFFCFCFF"/>
        <color rgb="FF63BE7B"/>
      </colorScale>
    </cfRule>
  </conditionalFormatting>
  <conditionalFormatting sqref="K3">
    <cfRule type="colorScale" priority="5641">
      <colorScale>
        <cfvo type="min"/>
        <cfvo type="max"/>
        <color rgb="FFFCFCFF"/>
        <color rgb="FF63BE7B"/>
      </colorScale>
    </cfRule>
  </conditionalFormatting>
  <conditionalFormatting sqref="K3">
    <cfRule type="colorScale" priority="5638">
      <colorScale>
        <cfvo type="min"/>
        <cfvo type="percentile" val="50"/>
        <cfvo type="max"/>
        <color rgb="FFF8696B"/>
        <color rgb="FFFCFCFF"/>
        <color rgb="FF63BE7B"/>
      </colorScale>
    </cfRule>
    <cfRule type="colorScale" priority="5639">
      <colorScale>
        <cfvo type="min"/>
        <cfvo type="max"/>
        <color rgb="FFFCFCFF"/>
        <color rgb="FF63BE7B"/>
      </colorScale>
    </cfRule>
    <cfRule type="colorScale" priority="5640">
      <colorScale>
        <cfvo type="min"/>
        <cfvo type="percentile" val="50"/>
        <cfvo type="max"/>
        <color rgb="FFF8696B"/>
        <color rgb="FFFCFCFF"/>
        <color rgb="FF63BE7B"/>
      </colorScale>
    </cfRule>
  </conditionalFormatting>
  <conditionalFormatting sqref="K3">
    <cfRule type="colorScale" priority="5637">
      <colorScale>
        <cfvo type="min"/>
        <cfvo type="max"/>
        <color rgb="FFFCFCFF"/>
        <color rgb="FF63BE7B"/>
      </colorScale>
    </cfRule>
  </conditionalFormatting>
  <conditionalFormatting sqref="K3">
    <cfRule type="colorScale" priority="5636">
      <colorScale>
        <cfvo type="min"/>
        <cfvo type="max"/>
        <color rgb="FFFCFCFF"/>
        <color rgb="FF63BE7B"/>
      </colorScale>
    </cfRule>
  </conditionalFormatting>
  <conditionalFormatting sqref="K3">
    <cfRule type="colorScale" priority="5635">
      <colorScale>
        <cfvo type="min"/>
        <cfvo type="max"/>
        <color rgb="FFFCFCFF"/>
        <color rgb="FF63BE7B"/>
      </colorScale>
    </cfRule>
  </conditionalFormatting>
  <conditionalFormatting sqref="K3">
    <cfRule type="colorScale" priority="5634">
      <colorScale>
        <cfvo type="min"/>
        <cfvo type="max"/>
        <color rgb="FFFCFCFF"/>
        <color rgb="FF63BE7B"/>
      </colorScale>
    </cfRule>
  </conditionalFormatting>
  <conditionalFormatting sqref="K3">
    <cfRule type="colorScale" priority="5633">
      <colorScale>
        <cfvo type="min"/>
        <cfvo type="max"/>
        <color rgb="FFFCFCFF"/>
        <color rgb="FF63BE7B"/>
      </colorScale>
    </cfRule>
  </conditionalFormatting>
  <conditionalFormatting sqref="K3">
    <cfRule type="colorScale" priority="5632">
      <colorScale>
        <cfvo type="min"/>
        <cfvo type="max"/>
        <color rgb="FFFCFCFF"/>
        <color rgb="FF63BE7B"/>
      </colorScale>
    </cfRule>
  </conditionalFormatting>
  <conditionalFormatting sqref="K3">
    <cfRule type="colorScale" priority="5631">
      <colorScale>
        <cfvo type="min"/>
        <cfvo type="max"/>
        <color rgb="FFFCFCFF"/>
        <color rgb="FF63BE7B"/>
      </colorScale>
    </cfRule>
  </conditionalFormatting>
  <conditionalFormatting sqref="L3">
    <cfRule type="colorScale" priority="5630">
      <colorScale>
        <cfvo type="min"/>
        <cfvo type="max"/>
        <color rgb="FFFCFCFF"/>
        <color rgb="FF63BE7B"/>
      </colorScale>
    </cfRule>
  </conditionalFormatting>
  <conditionalFormatting sqref="L3">
    <cfRule type="colorScale" priority="5627">
      <colorScale>
        <cfvo type="min"/>
        <cfvo type="percentile" val="50"/>
        <cfvo type="max"/>
        <color rgb="FFF8696B"/>
        <color rgb="FFFCFCFF"/>
        <color rgb="FF63BE7B"/>
      </colorScale>
    </cfRule>
    <cfRule type="colorScale" priority="5628">
      <colorScale>
        <cfvo type="min"/>
        <cfvo type="max"/>
        <color rgb="FFFCFCFF"/>
        <color rgb="FF63BE7B"/>
      </colorScale>
    </cfRule>
    <cfRule type="colorScale" priority="5629">
      <colorScale>
        <cfvo type="min"/>
        <cfvo type="percentile" val="50"/>
        <cfvo type="max"/>
        <color rgb="FFF8696B"/>
        <color rgb="FFFCFCFF"/>
        <color rgb="FF63BE7B"/>
      </colorScale>
    </cfRule>
  </conditionalFormatting>
  <conditionalFormatting sqref="L3">
    <cfRule type="colorScale" priority="5626">
      <colorScale>
        <cfvo type="min"/>
        <cfvo type="max"/>
        <color rgb="FFFCFCFF"/>
        <color rgb="FF63BE7B"/>
      </colorScale>
    </cfRule>
  </conditionalFormatting>
  <conditionalFormatting sqref="L3">
    <cfRule type="colorScale" priority="5625">
      <colorScale>
        <cfvo type="min"/>
        <cfvo type="max"/>
        <color rgb="FFFCFCFF"/>
        <color rgb="FF63BE7B"/>
      </colorScale>
    </cfRule>
  </conditionalFormatting>
  <conditionalFormatting sqref="L3">
    <cfRule type="colorScale" priority="5624">
      <colorScale>
        <cfvo type="min"/>
        <cfvo type="max"/>
        <color rgb="FFFCFCFF"/>
        <color rgb="FF63BE7B"/>
      </colorScale>
    </cfRule>
  </conditionalFormatting>
  <conditionalFormatting sqref="L3">
    <cfRule type="colorScale" priority="5623">
      <colorScale>
        <cfvo type="min"/>
        <cfvo type="max"/>
        <color rgb="FFFCFCFF"/>
        <color rgb="FF63BE7B"/>
      </colorScale>
    </cfRule>
  </conditionalFormatting>
  <conditionalFormatting sqref="L3">
    <cfRule type="colorScale" priority="5622">
      <colorScale>
        <cfvo type="min"/>
        <cfvo type="max"/>
        <color rgb="FFFCFCFF"/>
        <color rgb="FF63BE7B"/>
      </colorScale>
    </cfRule>
  </conditionalFormatting>
  <conditionalFormatting sqref="L3">
    <cfRule type="colorScale" priority="5621">
      <colorScale>
        <cfvo type="min"/>
        <cfvo type="max"/>
        <color rgb="FFFCFCFF"/>
        <color rgb="FF63BE7B"/>
      </colorScale>
    </cfRule>
  </conditionalFormatting>
  <conditionalFormatting sqref="L3">
    <cfRule type="colorScale" priority="5620">
      <colorScale>
        <cfvo type="min"/>
        <cfvo type="max"/>
        <color rgb="FFFCFCFF"/>
        <color rgb="FF63BE7B"/>
      </colorScale>
    </cfRule>
  </conditionalFormatting>
  <conditionalFormatting sqref="M3">
    <cfRule type="colorScale" priority="5619">
      <colorScale>
        <cfvo type="min"/>
        <cfvo type="max"/>
        <color rgb="FFFCFCFF"/>
        <color rgb="FF63BE7B"/>
      </colorScale>
    </cfRule>
  </conditionalFormatting>
  <conditionalFormatting sqref="M3">
    <cfRule type="colorScale" priority="5616">
      <colorScale>
        <cfvo type="min"/>
        <cfvo type="percentile" val="50"/>
        <cfvo type="max"/>
        <color rgb="FFF8696B"/>
        <color rgb="FFFCFCFF"/>
        <color rgb="FF63BE7B"/>
      </colorScale>
    </cfRule>
    <cfRule type="colorScale" priority="5617">
      <colorScale>
        <cfvo type="min"/>
        <cfvo type="max"/>
        <color rgb="FFFCFCFF"/>
        <color rgb="FF63BE7B"/>
      </colorScale>
    </cfRule>
    <cfRule type="colorScale" priority="5618">
      <colorScale>
        <cfvo type="min"/>
        <cfvo type="percentile" val="50"/>
        <cfvo type="max"/>
        <color rgb="FFF8696B"/>
        <color rgb="FFFCFCFF"/>
        <color rgb="FF63BE7B"/>
      </colorScale>
    </cfRule>
  </conditionalFormatting>
  <conditionalFormatting sqref="M3">
    <cfRule type="colorScale" priority="5615">
      <colorScale>
        <cfvo type="min"/>
        <cfvo type="max"/>
        <color rgb="FFFCFCFF"/>
        <color rgb="FF63BE7B"/>
      </colorScale>
    </cfRule>
  </conditionalFormatting>
  <conditionalFormatting sqref="M3">
    <cfRule type="colorScale" priority="5614">
      <colorScale>
        <cfvo type="min"/>
        <cfvo type="max"/>
        <color rgb="FFFCFCFF"/>
        <color rgb="FF63BE7B"/>
      </colorScale>
    </cfRule>
  </conditionalFormatting>
  <conditionalFormatting sqref="M3">
    <cfRule type="colorScale" priority="5613">
      <colorScale>
        <cfvo type="min"/>
        <cfvo type="max"/>
        <color rgb="FFFCFCFF"/>
        <color rgb="FF63BE7B"/>
      </colorScale>
    </cfRule>
  </conditionalFormatting>
  <conditionalFormatting sqref="M3">
    <cfRule type="colorScale" priority="5612">
      <colorScale>
        <cfvo type="min"/>
        <cfvo type="max"/>
        <color rgb="FFFCFCFF"/>
        <color rgb="FF63BE7B"/>
      </colorScale>
    </cfRule>
  </conditionalFormatting>
  <conditionalFormatting sqref="M3">
    <cfRule type="colorScale" priority="5611">
      <colorScale>
        <cfvo type="min"/>
        <cfvo type="max"/>
        <color rgb="FFFCFCFF"/>
        <color rgb="FF63BE7B"/>
      </colorScale>
    </cfRule>
  </conditionalFormatting>
  <conditionalFormatting sqref="M3">
    <cfRule type="colorScale" priority="5610">
      <colorScale>
        <cfvo type="min"/>
        <cfvo type="max"/>
        <color rgb="FFFCFCFF"/>
        <color rgb="FF63BE7B"/>
      </colorScale>
    </cfRule>
  </conditionalFormatting>
  <conditionalFormatting sqref="M3">
    <cfRule type="colorScale" priority="5609">
      <colorScale>
        <cfvo type="min"/>
        <cfvo type="max"/>
        <color rgb="FFFCFCFF"/>
        <color rgb="FF63BE7B"/>
      </colorScale>
    </cfRule>
  </conditionalFormatting>
  <conditionalFormatting sqref="N3">
    <cfRule type="colorScale" priority="5608">
      <colorScale>
        <cfvo type="min"/>
        <cfvo type="max"/>
        <color rgb="FFFCFCFF"/>
        <color rgb="FF63BE7B"/>
      </colorScale>
    </cfRule>
  </conditionalFormatting>
  <conditionalFormatting sqref="N3">
    <cfRule type="colorScale" priority="5605">
      <colorScale>
        <cfvo type="min"/>
        <cfvo type="percentile" val="50"/>
        <cfvo type="max"/>
        <color rgb="FFF8696B"/>
        <color rgb="FFFCFCFF"/>
        <color rgb="FF63BE7B"/>
      </colorScale>
    </cfRule>
    <cfRule type="colorScale" priority="5606">
      <colorScale>
        <cfvo type="min"/>
        <cfvo type="max"/>
        <color rgb="FFFCFCFF"/>
        <color rgb="FF63BE7B"/>
      </colorScale>
    </cfRule>
    <cfRule type="colorScale" priority="5607">
      <colorScale>
        <cfvo type="min"/>
        <cfvo type="percentile" val="50"/>
        <cfvo type="max"/>
        <color rgb="FFF8696B"/>
        <color rgb="FFFCFCFF"/>
        <color rgb="FF63BE7B"/>
      </colorScale>
    </cfRule>
  </conditionalFormatting>
  <conditionalFormatting sqref="N3">
    <cfRule type="colorScale" priority="5604">
      <colorScale>
        <cfvo type="min"/>
        <cfvo type="max"/>
        <color rgb="FFFCFCFF"/>
        <color rgb="FF63BE7B"/>
      </colorScale>
    </cfRule>
  </conditionalFormatting>
  <conditionalFormatting sqref="N3">
    <cfRule type="colorScale" priority="5603">
      <colorScale>
        <cfvo type="min"/>
        <cfvo type="max"/>
        <color rgb="FFFCFCFF"/>
        <color rgb="FF63BE7B"/>
      </colorScale>
    </cfRule>
  </conditionalFormatting>
  <conditionalFormatting sqref="N3">
    <cfRule type="colorScale" priority="5602">
      <colorScale>
        <cfvo type="min"/>
        <cfvo type="max"/>
        <color rgb="FFFCFCFF"/>
        <color rgb="FF63BE7B"/>
      </colorScale>
    </cfRule>
  </conditionalFormatting>
  <conditionalFormatting sqref="N3">
    <cfRule type="colorScale" priority="5601">
      <colorScale>
        <cfvo type="min"/>
        <cfvo type="max"/>
        <color rgb="FFFCFCFF"/>
        <color rgb="FF63BE7B"/>
      </colorScale>
    </cfRule>
  </conditionalFormatting>
  <conditionalFormatting sqref="N3">
    <cfRule type="colorScale" priority="5600">
      <colorScale>
        <cfvo type="min"/>
        <cfvo type="max"/>
        <color rgb="FFFCFCFF"/>
        <color rgb="FF63BE7B"/>
      </colorScale>
    </cfRule>
  </conditionalFormatting>
  <conditionalFormatting sqref="N3">
    <cfRule type="colorScale" priority="5599">
      <colorScale>
        <cfvo type="min"/>
        <cfvo type="max"/>
        <color rgb="FFFCFCFF"/>
        <color rgb="FF63BE7B"/>
      </colorScale>
    </cfRule>
  </conditionalFormatting>
  <conditionalFormatting sqref="N3">
    <cfRule type="colorScale" priority="5598">
      <colorScale>
        <cfvo type="min"/>
        <cfvo type="max"/>
        <color rgb="FFFCFCFF"/>
        <color rgb="FF63BE7B"/>
      </colorScale>
    </cfRule>
  </conditionalFormatting>
  <conditionalFormatting sqref="D3">
    <cfRule type="colorScale" priority="5597">
      <colorScale>
        <cfvo type="min"/>
        <cfvo type="percentile" val="50"/>
        <cfvo type="max"/>
        <color rgb="FFF8696B"/>
        <color rgb="FFFCFCFF"/>
        <color rgb="FF63BE7B"/>
      </colorScale>
    </cfRule>
  </conditionalFormatting>
  <conditionalFormatting sqref="G3">
    <cfRule type="colorScale" priority="5596">
      <colorScale>
        <cfvo type="min"/>
        <cfvo type="max"/>
        <color rgb="FFFCFCFF"/>
        <color rgb="FF63BE7B"/>
      </colorScale>
    </cfRule>
  </conditionalFormatting>
  <conditionalFormatting sqref="J3">
    <cfRule type="colorScale" priority="5595">
      <colorScale>
        <cfvo type="min"/>
        <cfvo type="max"/>
        <color rgb="FFFCFCFF"/>
        <color rgb="FF63BE7B"/>
      </colorScale>
    </cfRule>
  </conditionalFormatting>
  <conditionalFormatting sqref="M3">
    <cfRule type="colorScale" priority="5594">
      <colorScale>
        <cfvo type="min"/>
        <cfvo type="max"/>
        <color rgb="FFFCFCFF"/>
        <color rgb="FF63BE7B"/>
      </colorScale>
    </cfRule>
  </conditionalFormatting>
  <conditionalFormatting sqref="N3">
    <cfRule type="colorScale" priority="5593">
      <colorScale>
        <cfvo type="min"/>
        <cfvo type="max"/>
        <color rgb="FFFCFCFF"/>
        <color rgb="FF63BE7B"/>
      </colorScale>
    </cfRule>
  </conditionalFormatting>
  <conditionalFormatting sqref="O3">
    <cfRule type="colorScale" priority="5592">
      <colorScale>
        <cfvo type="min"/>
        <cfvo type="percentile" val="50"/>
        <cfvo type="max"/>
        <color rgb="FF63BE7B"/>
        <color rgb="FFFCFCFF"/>
        <color rgb="FFF8696B"/>
      </colorScale>
    </cfRule>
  </conditionalFormatting>
  <conditionalFormatting sqref="P3">
    <cfRule type="colorScale" priority="5591">
      <colorScale>
        <cfvo type="min"/>
        <cfvo type="percentile" val="50"/>
        <cfvo type="max"/>
        <color rgb="FF63BE7B"/>
        <color rgb="FFFCFCFF"/>
        <color rgb="FFF8696B"/>
      </colorScale>
    </cfRule>
  </conditionalFormatting>
  <conditionalFormatting sqref="Q3">
    <cfRule type="colorScale" priority="5590">
      <colorScale>
        <cfvo type="min"/>
        <cfvo type="percentile" val="50"/>
        <cfvo type="max"/>
        <color rgb="FFF8696B"/>
        <color rgb="FFFCFCFF"/>
        <color rgb="FF63BE7B"/>
      </colorScale>
    </cfRule>
  </conditionalFormatting>
  <conditionalFormatting sqref="R3">
    <cfRule type="colorScale" priority="5589">
      <colorScale>
        <cfvo type="min"/>
        <cfvo type="max"/>
        <color rgb="FFFCFCFF"/>
        <color rgb="FF63BE7B"/>
      </colorScale>
    </cfRule>
  </conditionalFormatting>
  <conditionalFormatting sqref="S3">
    <cfRule type="colorScale" priority="5588">
      <colorScale>
        <cfvo type="min"/>
        <cfvo type="percentile" val="50"/>
        <cfvo type="max"/>
        <color rgb="FFF8696B"/>
        <color rgb="FFFCFCFF"/>
        <color rgb="FF63BE7B"/>
      </colorScale>
    </cfRule>
  </conditionalFormatting>
  <conditionalFormatting sqref="T3">
    <cfRule type="colorScale" priority="5587">
      <colorScale>
        <cfvo type="min"/>
        <cfvo type="percentile" val="50"/>
        <cfvo type="max"/>
        <color rgb="FFF8696B"/>
        <color rgb="FFFCFCFF"/>
        <color rgb="FF63BE7B"/>
      </colorScale>
    </cfRule>
  </conditionalFormatting>
  <conditionalFormatting sqref="U3">
    <cfRule type="colorScale" priority="5586">
      <colorScale>
        <cfvo type="min"/>
        <cfvo type="percentile" val="50"/>
        <cfvo type="max"/>
        <color rgb="FFF8696B"/>
        <color rgb="FFFCFCFF"/>
        <color rgb="FF63BE7B"/>
      </colorScale>
    </cfRule>
  </conditionalFormatting>
  <conditionalFormatting sqref="V3">
    <cfRule type="colorScale" priority="5585">
      <colorScale>
        <cfvo type="min"/>
        <cfvo type="percentile" val="50"/>
        <cfvo type="max"/>
        <color rgb="FF63BE7B"/>
        <color rgb="FFFCFCFF"/>
        <color rgb="FFF8696B"/>
      </colorScale>
    </cfRule>
  </conditionalFormatting>
  <conditionalFormatting sqref="W3">
    <cfRule type="colorScale" priority="5584">
      <colorScale>
        <cfvo type="min"/>
        <cfvo type="percentile" val="50"/>
        <cfvo type="max"/>
        <color rgb="FF63BE7B"/>
        <color rgb="FFFCFCFF"/>
        <color rgb="FFF8696B"/>
      </colorScale>
    </cfRule>
  </conditionalFormatting>
  <conditionalFormatting sqref="D3">
    <cfRule type="colorScale" priority="5583">
      <colorScale>
        <cfvo type="min"/>
        <cfvo type="percentile" val="50"/>
        <cfvo type="max"/>
        <color rgb="FFF8696B"/>
        <color rgb="FFFCFCFF"/>
        <color rgb="FF63BE7B"/>
      </colorScale>
    </cfRule>
  </conditionalFormatting>
  <conditionalFormatting sqref="G3">
    <cfRule type="colorScale" priority="5582">
      <colorScale>
        <cfvo type="min"/>
        <cfvo type="max"/>
        <color rgb="FFFCFCFF"/>
        <color rgb="FF63BE7B"/>
      </colorScale>
    </cfRule>
  </conditionalFormatting>
  <conditionalFormatting sqref="J3">
    <cfRule type="colorScale" priority="5581">
      <colorScale>
        <cfvo type="min"/>
        <cfvo type="max"/>
        <color rgb="FFFCFCFF"/>
        <color rgb="FF63BE7B"/>
      </colorScale>
    </cfRule>
  </conditionalFormatting>
  <conditionalFormatting sqref="M3">
    <cfRule type="colorScale" priority="5580">
      <colorScale>
        <cfvo type="min"/>
        <cfvo type="max"/>
        <color rgb="FFFCFCFF"/>
        <color rgb="FF63BE7B"/>
      </colorScale>
    </cfRule>
  </conditionalFormatting>
  <conditionalFormatting sqref="N3">
    <cfRule type="colorScale" priority="5579">
      <colorScale>
        <cfvo type="min"/>
        <cfvo type="max"/>
        <color rgb="FFFCFCFF"/>
        <color rgb="FF63BE7B"/>
      </colorScale>
    </cfRule>
  </conditionalFormatting>
  <conditionalFormatting sqref="O3">
    <cfRule type="colorScale" priority="5578">
      <colorScale>
        <cfvo type="min"/>
        <cfvo type="percentile" val="50"/>
        <cfvo type="max"/>
        <color rgb="FF63BE7B"/>
        <color rgb="FFFCFCFF"/>
        <color rgb="FFF8696B"/>
      </colorScale>
    </cfRule>
  </conditionalFormatting>
  <conditionalFormatting sqref="P3">
    <cfRule type="colorScale" priority="5577">
      <colorScale>
        <cfvo type="min"/>
        <cfvo type="percentile" val="50"/>
        <cfvo type="max"/>
        <color rgb="FF63BE7B"/>
        <color rgb="FFFCFCFF"/>
        <color rgb="FFF8696B"/>
      </colorScale>
    </cfRule>
  </conditionalFormatting>
  <conditionalFormatting sqref="Q3">
    <cfRule type="colorScale" priority="5576">
      <colorScale>
        <cfvo type="min"/>
        <cfvo type="percentile" val="50"/>
        <cfvo type="max"/>
        <color rgb="FFF8696B"/>
        <color rgb="FFFCFCFF"/>
        <color rgb="FF63BE7B"/>
      </colorScale>
    </cfRule>
  </conditionalFormatting>
  <conditionalFormatting sqref="R3">
    <cfRule type="colorScale" priority="5575">
      <colorScale>
        <cfvo type="min"/>
        <cfvo type="max"/>
        <color rgb="FFFCFCFF"/>
        <color rgb="FF63BE7B"/>
      </colorScale>
    </cfRule>
  </conditionalFormatting>
  <conditionalFormatting sqref="S3">
    <cfRule type="colorScale" priority="5574">
      <colorScale>
        <cfvo type="min"/>
        <cfvo type="percentile" val="50"/>
        <cfvo type="max"/>
        <color rgb="FFF8696B"/>
        <color rgb="FFFCFCFF"/>
        <color rgb="FF63BE7B"/>
      </colorScale>
    </cfRule>
  </conditionalFormatting>
  <conditionalFormatting sqref="T3">
    <cfRule type="colorScale" priority="5573">
      <colorScale>
        <cfvo type="min"/>
        <cfvo type="percentile" val="50"/>
        <cfvo type="max"/>
        <color rgb="FFF8696B"/>
        <color rgb="FFFCFCFF"/>
        <color rgb="FF63BE7B"/>
      </colorScale>
    </cfRule>
  </conditionalFormatting>
  <conditionalFormatting sqref="U3">
    <cfRule type="colorScale" priority="5572">
      <colorScale>
        <cfvo type="min"/>
        <cfvo type="percentile" val="50"/>
        <cfvo type="max"/>
        <color rgb="FFF8696B"/>
        <color rgb="FFFCFCFF"/>
        <color rgb="FF63BE7B"/>
      </colorScale>
    </cfRule>
  </conditionalFormatting>
  <conditionalFormatting sqref="V3">
    <cfRule type="colorScale" priority="5571">
      <colorScale>
        <cfvo type="min"/>
        <cfvo type="percentile" val="50"/>
        <cfvo type="max"/>
        <color rgb="FF63BE7B"/>
        <color rgb="FFFCFCFF"/>
        <color rgb="FFF8696B"/>
      </colorScale>
    </cfRule>
  </conditionalFormatting>
  <conditionalFormatting sqref="W3">
    <cfRule type="colorScale" priority="5570">
      <colorScale>
        <cfvo type="min"/>
        <cfvo type="percentile" val="50"/>
        <cfvo type="max"/>
        <color rgb="FF63BE7B"/>
        <color rgb="FFFCFCFF"/>
        <color rgb="FFF8696B"/>
      </colorScale>
    </cfRule>
  </conditionalFormatting>
  <conditionalFormatting sqref="D3">
    <cfRule type="colorScale" priority="5569">
      <colorScale>
        <cfvo type="min"/>
        <cfvo type="percentile" val="50"/>
        <cfvo type="max"/>
        <color rgb="FFF8696B"/>
        <color rgb="FFFCFCFF"/>
        <color rgb="FF63BE7B"/>
      </colorScale>
    </cfRule>
  </conditionalFormatting>
  <conditionalFormatting sqref="G3">
    <cfRule type="colorScale" priority="5568">
      <colorScale>
        <cfvo type="min"/>
        <cfvo type="max"/>
        <color rgb="FFFCFCFF"/>
        <color rgb="FF63BE7B"/>
      </colorScale>
    </cfRule>
  </conditionalFormatting>
  <conditionalFormatting sqref="J3">
    <cfRule type="colorScale" priority="5567">
      <colorScale>
        <cfvo type="min"/>
        <cfvo type="max"/>
        <color rgb="FFFCFCFF"/>
        <color rgb="FF63BE7B"/>
      </colorScale>
    </cfRule>
  </conditionalFormatting>
  <conditionalFormatting sqref="M3">
    <cfRule type="colorScale" priority="5566">
      <colorScale>
        <cfvo type="min"/>
        <cfvo type="max"/>
        <color rgb="FFFCFCFF"/>
        <color rgb="FF63BE7B"/>
      </colorScale>
    </cfRule>
  </conditionalFormatting>
  <conditionalFormatting sqref="N3">
    <cfRule type="colorScale" priority="5565">
      <colorScale>
        <cfvo type="min"/>
        <cfvo type="max"/>
        <color rgb="FFFCFCFF"/>
        <color rgb="FF63BE7B"/>
      </colorScale>
    </cfRule>
  </conditionalFormatting>
  <conditionalFormatting sqref="O3">
    <cfRule type="colorScale" priority="5564">
      <colorScale>
        <cfvo type="min"/>
        <cfvo type="percentile" val="50"/>
        <cfvo type="max"/>
        <color rgb="FF63BE7B"/>
        <color rgb="FFFCFCFF"/>
        <color rgb="FFF8696B"/>
      </colorScale>
    </cfRule>
  </conditionalFormatting>
  <conditionalFormatting sqref="P3">
    <cfRule type="colorScale" priority="5563">
      <colorScale>
        <cfvo type="min"/>
        <cfvo type="percentile" val="50"/>
        <cfvo type="max"/>
        <color rgb="FF63BE7B"/>
        <color rgb="FFFCFCFF"/>
        <color rgb="FFF8696B"/>
      </colorScale>
    </cfRule>
  </conditionalFormatting>
  <conditionalFormatting sqref="Q3">
    <cfRule type="colorScale" priority="5562">
      <colorScale>
        <cfvo type="min"/>
        <cfvo type="percentile" val="50"/>
        <cfvo type="max"/>
        <color rgb="FFF8696B"/>
        <color rgb="FFFCFCFF"/>
        <color rgb="FF63BE7B"/>
      </colorScale>
    </cfRule>
  </conditionalFormatting>
  <conditionalFormatting sqref="R3">
    <cfRule type="colorScale" priority="5561">
      <colorScale>
        <cfvo type="min"/>
        <cfvo type="max"/>
        <color rgb="FFFCFCFF"/>
        <color rgb="FF63BE7B"/>
      </colorScale>
    </cfRule>
  </conditionalFormatting>
  <conditionalFormatting sqref="S3">
    <cfRule type="colorScale" priority="5559">
      <colorScale>
        <cfvo type="min"/>
        <cfvo type="percentile" val="50"/>
        <cfvo type="max"/>
        <color rgb="FFF8696B"/>
        <color rgb="FFFCFCFF"/>
        <color rgb="FF63BE7B"/>
      </colorScale>
    </cfRule>
    <cfRule type="colorScale" priority="5560">
      <colorScale>
        <cfvo type="min"/>
        <cfvo type="max"/>
        <color rgb="FFFCFCFF"/>
        <color rgb="FF63BE7B"/>
      </colorScale>
    </cfRule>
  </conditionalFormatting>
  <conditionalFormatting sqref="T3">
    <cfRule type="colorScale" priority="5558">
      <colorScale>
        <cfvo type="min"/>
        <cfvo type="percentile" val="50"/>
        <cfvo type="max"/>
        <color rgb="FFF8696B"/>
        <color rgb="FFFCFCFF"/>
        <color rgb="FF63BE7B"/>
      </colorScale>
    </cfRule>
  </conditionalFormatting>
  <conditionalFormatting sqref="U3">
    <cfRule type="colorScale" priority="5557">
      <colorScale>
        <cfvo type="min"/>
        <cfvo type="percentile" val="50"/>
        <cfvo type="max"/>
        <color rgb="FFF8696B"/>
        <color rgb="FFFCFCFF"/>
        <color rgb="FF63BE7B"/>
      </colorScale>
    </cfRule>
  </conditionalFormatting>
  <conditionalFormatting sqref="V3">
    <cfRule type="colorScale" priority="5556">
      <colorScale>
        <cfvo type="min"/>
        <cfvo type="percentile" val="50"/>
        <cfvo type="max"/>
        <color rgb="FF63BE7B"/>
        <color rgb="FFFCFCFF"/>
        <color rgb="FFF8696B"/>
      </colorScale>
    </cfRule>
  </conditionalFormatting>
  <conditionalFormatting sqref="W3">
    <cfRule type="colorScale" priority="5555">
      <colorScale>
        <cfvo type="min"/>
        <cfvo type="percentile" val="50"/>
        <cfvo type="max"/>
        <color rgb="FF63BE7B"/>
        <color rgb="FFFCFCFF"/>
        <color rgb="FFF8696B"/>
      </colorScale>
    </cfRule>
  </conditionalFormatting>
  <conditionalFormatting sqref="M2">
    <cfRule type="colorScale" priority="4769">
      <colorScale>
        <cfvo type="min"/>
        <cfvo type="max"/>
        <color rgb="FFFCFCFF"/>
        <color rgb="FF63BE7B"/>
      </colorScale>
    </cfRule>
  </conditionalFormatting>
  <conditionalFormatting sqref="N2">
    <cfRule type="colorScale" priority="4768">
      <colorScale>
        <cfvo type="min"/>
        <cfvo type="max"/>
        <color rgb="FFFCFCFF"/>
        <color rgb="FF63BE7B"/>
      </colorScale>
    </cfRule>
  </conditionalFormatting>
  <conditionalFormatting sqref="D2">
    <cfRule type="colorScale" priority="90255">
      <colorScale>
        <cfvo type="min"/>
        <cfvo type="percentile" val="50"/>
        <cfvo type="max"/>
        <color rgb="FFF8696B"/>
        <color rgb="FFFCFCFF"/>
        <color rgb="FF63BE7B"/>
      </colorScale>
    </cfRule>
  </conditionalFormatting>
  <conditionalFormatting sqref="G2">
    <cfRule type="colorScale" priority="90256">
      <colorScale>
        <cfvo type="min"/>
        <cfvo type="max"/>
        <color rgb="FFFCFCFF"/>
        <color rgb="FF63BE7B"/>
      </colorScale>
    </cfRule>
  </conditionalFormatting>
  <conditionalFormatting sqref="J2">
    <cfRule type="colorScale" priority="90257">
      <colorScale>
        <cfvo type="min"/>
        <cfvo type="max"/>
        <color rgb="FFFCFCFF"/>
        <color rgb="FF63BE7B"/>
      </colorScale>
    </cfRule>
  </conditionalFormatting>
  <conditionalFormatting sqref="M2">
    <cfRule type="colorScale" priority="90258">
      <colorScale>
        <cfvo type="min"/>
        <cfvo type="max"/>
        <color rgb="FFFCFCFF"/>
        <color rgb="FF63BE7B"/>
      </colorScale>
    </cfRule>
  </conditionalFormatting>
  <conditionalFormatting sqref="N2">
    <cfRule type="colorScale" priority="90259">
      <colorScale>
        <cfvo type="min"/>
        <cfvo type="max"/>
        <color rgb="FFFCFCFF"/>
        <color rgb="FF63BE7B"/>
      </colorScale>
    </cfRule>
  </conditionalFormatting>
  <conditionalFormatting sqref="O2">
    <cfRule type="colorScale" priority="90260">
      <colorScale>
        <cfvo type="min"/>
        <cfvo type="percentile" val="50"/>
        <cfvo type="max"/>
        <color rgb="FF63BE7B"/>
        <color rgb="FFFCFCFF"/>
        <color rgb="FFF8696B"/>
      </colorScale>
    </cfRule>
  </conditionalFormatting>
  <conditionalFormatting sqref="P2">
    <cfRule type="colorScale" priority="90261">
      <colorScale>
        <cfvo type="min"/>
        <cfvo type="percentile" val="50"/>
        <cfvo type="max"/>
        <color rgb="FF63BE7B"/>
        <color rgb="FFFCFCFF"/>
        <color rgb="FFF8696B"/>
      </colorScale>
    </cfRule>
  </conditionalFormatting>
  <conditionalFormatting sqref="Q2">
    <cfRule type="colorScale" priority="90262">
      <colorScale>
        <cfvo type="min"/>
        <cfvo type="percentile" val="50"/>
        <cfvo type="max"/>
        <color rgb="FFF8696B"/>
        <color rgb="FFFCFCFF"/>
        <color rgb="FF63BE7B"/>
      </colorScale>
    </cfRule>
  </conditionalFormatting>
  <conditionalFormatting sqref="R2">
    <cfRule type="colorScale" priority="90263">
      <colorScale>
        <cfvo type="min"/>
        <cfvo type="max"/>
        <color rgb="FFFCFCFF"/>
        <color rgb="FF63BE7B"/>
      </colorScale>
    </cfRule>
  </conditionalFormatting>
  <conditionalFormatting sqref="S2">
    <cfRule type="colorScale" priority="90264">
      <colorScale>
        <cfvo type="min"/>
        <cfvo type="percentile" val="50"/>
        <cfvo type="max"/>
        <color rgb="FFF8696B"/>
        <color rgb="FFFCFCFF"/>
        <color rgb="FF63BE7B"/>
      </colorScale>
    </cfRule>
  </conditionalFormatting>
  <conditionalFormatting sqref="T2">
    <cfRule type="colorScale" priority="90265">
      <colorScale>
        <cfvo type="min"/>
        <cfvo type="percentile" val="50"/>
        <cfvo type="max"/>
        <color rgb="FFF8696B"/>
        <color rgb="FFFCFCFF"/>
        <color rgb="FF63BE7B"/>
      </colorScale>
    </cfRule>
  </conditionalFormatting>
  <conditionalFormatting sqref="U2">
    <cfRule type="colorScale" priority="90266">
      <colorScale>
        <cfvo type="min"/>
        <cfvo type="percentile" val="50"/>
        <cfvo type="max"/>
        <color rgb="FFF8696B"/>
        <color rgb="FFFCFCFF"/>
        <color rgb="FF63BE7B"/>
      </colorScale>
    </cfRule>
  </conditionalFormatting>
  <conditionalFormatting sqref="V2">
    <cfRule type="colorScale" priority="90267">
      <colorScale>
        <cfvo type="min"/>
        <cfvo type="percentile" val="50"/>
        <cfvo type="max"/>
        <color rgb="FF63BE7B"/>
        <color rgb="FFFCFCFF"/>
        <color rgb="FFF8696B"/>
      </colorScale>
    </cfRule>
  </conditionalFormatting>
  <conditionalFormatting sqref="W2">
    <cfRule type="colorScale" priority="90268">
      <colorScale>
        <cfvo type="min"/>
        <cfvo type="percentile" val="50"/>
        <cfvo type="max"/>
        <color rgb="FF63BE7B"/>
        <color rgb="FFFCFCFF"/>
        <color rgb="FFF8696B"/>
      </colorScale>
    </cfRule>
  </conditionalFormatting>
  <conditionalFormatting sqref="D2:D3">
    <cfRule type="colorScale" priority="90269">
      <colorScale>
        <cfvo type="min"/>
        <cfvo type="percentile" val="50"/>
        <cfvo type="max"/>
        <color rgb="FFF8696B"/>
        <color rgb="FFFCFCFF"/>
        <color rgb="FF63BE7B"/>
      </colorScale>
    </cfRule>
  </conditionalFormatting>
  <conditionalFormatting sqref="G2:G3">
    <cfRule type="colorScale" priority="90270">
      <colorScale>
        <cfvo type="min"/>
        <cfvo type="max"/>
        <color rgb="FFFCFCFF"/>
        <color rgb="FF63BE7B"/>
      </colorScale>
    </cfRule>
  </conditionalFormatting>
  <conditionalFormatting sqref="J2:J3">
    <cfRule type="colorScale" priority="90271">
      <colorScale>
        <cfvo type="min"/>
        <cfvo type="max"/>
        <color rgb="FFFCFCFF"/>
        <color rgb="FF63BE7B"/>
      </colorScale>
    </cfRule>
  </conditionalFormatting>
  <conditionalFormatting sqref="M2:M3">
    <cfRule type="colorScale" priority="90272">
      <colorScale>
        <cfvo type="min"/>
        <cfvo type="max"/>
        <color rgb="FFFCFCFF"/>
        <color rgb="FF63BE7B"/>
      </colorScale>
    </cfRule>
  </conditionalFormatting>
  <conditionalFormatting sqref="N2:N3">
    <cfRule type="colorScale" priority="90273">
      <colorScale>
        <cfvo type="min"/>
        <cfvo type="max"/>
        <color rgb="FFFCFCFF"/>
        <color rgb="FF63BE7B"/>
      </colorScale>
    </cfRule>
  </conditionalFormatting>
  <conditionalFormatting sqref="O2:O3">
    <cfRule type="colorScale" priority="90274">
      <colorScale>
        <cfvo type="min"/>
        <cfvo type="percentile" val="50"/>
        <cfvo type="max"/>
        <color rgb="FF63BE7B"/>
        <color rgb="FFFCFCFF"/>
        <color rgb="FFF8696B"/>
      </colorScale>
    </cfRule>
  </conditionalFormatting>
  <conditionalFormatting sqref="P2:P3">
    <cfRule type="colorScale" priority="90275">
      <colorScale>
        <cfvo type="min"/>
        <cfvo type="percentile" val="50"/>
        <cfvo type="max"/>
        <color rgb="FF63BE7B"/>
        <color rgb="FFFCFCFF"/>
        <color rgb="FFF8696B"/>
      </colorScale>
    </cfRule>
  </conditionalFormatting>
  <conditionalFormatting sqref="Q2:Q3">
    <cfRule type="colorScale" priority="90276">
      <colorScale>
        <cfvo type="min"/>
        <cfvo type="percentile" val="50"/>
        <cfvo type="max"/>
        <color rgb="FFF8696B"/>
        <color rgb="FFFCFCFF"/>
        <color rgb="FF63BE7B"/>
      </colorScale>
    </cfRule>
  </conditionalFormatting>
  <conditionalFormatting sqref="R2:R3">
    <cfRule type="colorScale" priority="90277">
      <colorScale>
        <cfvo type="min"/>
        <cfvo type="max"/>
        <color rgb="FFFCFCFF"/>
        <color rgb="FF63BE7B"/>
      </colorScale>
    </cfRule>
  </conditionalFormatting>
  <conditionalFormatting sqref="S2:S3">
    <cfRule type="colorScale" priority="90278">
      <colorScale>
        <cfvo type="min"/>
        <cfvo type="max"/>
        <color rgb="FFFCFCFF"/>
        <color rgb="FF63BE7B"/>
      </colorScale>
    </cfRule>
  </conditionalFormatting>
  <conditionalFormatting sqref="T2:T3">
    <cfRule type="colorScale" priority="90279">
      <colorScale>
        <cfvo type="min"/>
        <cfvo type="max"/>
        <color rgb="FFFCFCFF"/>
        <color rgb="FF63BE7B"/>
      </colorScale>
    </cfRule>
  </conditionalFormatting>
  <conditionalFormatting sqref="U2:U3">
    <cfRule type="colorScale" priority="90280">
      <colorScale>
        <cfvo type="min"/>
        <cfvo type="percentile" val="50"/>
        <cfvo type="max"/>
        <color rgb="FFF8696B"/>
        <color rgb="FFFCFCFF"/>
        <color rgb="FF63BE7B"/>
      </colorScale>
    </cfRule>
  </conditionalFormatting>
  <conditionalFormatting sqref="V2:V3">
    <cfRule type="colorScale" priority="90281">
      <colorScale>
        <cfvo type="min"/>
        <cfvo type="percentile" val="50"/>
        <cfvo type="max"/>
        <color rgb="FF63BE7B"/>
        <color rgb="FFFCFCFF"/>
        <color rgb="FFF8696B"/>
      </colorScale>
    </cfRule>
  </conditionalFormatting>
  <conditionalFormatting sqref="W2:W3">
    <cfRule type="colorScale" priority="90282">
      <colorScale>
        <cfvo type="min"/>
        <cfvo type="percentile" val="50"/>
        <cfvo type="max"/>
        <color rgb="FFF8696B"/>
        <color rgb="FFFCFCFF"/>
        <color rgb="FF63BE7B"/>
      </colorScale>
    </cfRule>
  </conditionalFormatting>
  <conditionalFormatting sqref="D4">
    <cfRule type="colorScale" priority="4424">
      <colorScale>
        <cfvo type="min"/>
        <cfvo type="percentile" val="50"/>
        <cfvo type="max"/>
        <color rgb="FFF8696B"/>
        <color rgb="FFFCFCFF"/>
        <color rgb="FF63BE7B"/>
      </colorScale>
    </cfRule>
  </conditionalFormatting>
  <conditionalFormatting sqref="D4">
    <cfRule type="colorScale" priority="4423">
      <colorScale>
        <cfvo type="min"/>
        <cfvo type="percentile" val="50"/>
        <cfvo type="max"/>
        <color rgb="FFF8696B"/>
        <color rgb="FFFCFCFF"/>
        <color rgb="FF63BE7B"/>
      </colorScale>
    </cfRule>
  </conditionalFormatting>
  <conditionalFormatting sqref="D4">
    <cfRule type="colorScale" priority="4422">
      <colorScale>
        <cfvo type="min"/>
        <cfvo type="percentile" val="50"/>
        <cfvo type="max"/>
        <color rgb="FFF8696B"/>
        <color rgb="FFFCFCFF"/>
        <color rgb="FF63BE7B"/>
      </colorScale>
    </cfRule>
  </conditionalFormatting>
  <conditionalFormatting sqref="D4">
    <cfRule type="colorScale" priority="4421">
      <colorScale>
        <cfvo type="min"/>
        <cfvo type="percentile" val="50"/>
        <cfvo type="max"/>
        <color rgb="FFF8696B"/>
        <color rgb="FFFCFCFF"/>
        <color rgb="FF63BE7B"/>
      </colorScale>
    </cfRule>
  </conditionalFormatting>
  <conditionalFormatting sqref="D4">
    <cfRule type="colorScale" priority="4420">
      <colorScale>
        <cfvo type="min"/>
        <cfvo type="percentile" val="50"/>
        <cfvo type="max"/>
        <color rgb="FFF8696B"/>
        <color rgb="FFFCFCFF"/>
        <color rgb="FF63BE7B"/>
      </colorScale>
    </cfRule>
  </conditionalFormatting>
  <conditionalFormatting sqref="E4">
    <cfRule type="colorScale" priority="4419">
      <colorScale>
        <cfvo type="min"/>
        <cfvo type="max"/>
        <color rgb="FFFCFCFF"/>
        <color rgb="FF63BE7B"/>
      </colorScale>
    </cfRule>
  </conditionalFormatting>
  <conditionalFormatting sqref="E4">
    <cfRule type="colorScale" priority="4418">
      <colorScale>
        <cfvo type="min"/>
        <cfvo type="max"/>
        <color rgb="FFFCFCFF"/>
        <color rgb="FF63BE7B"/>
      </colorScale>
    </cfRule>
  </conditionalFormatting>
  <conditionalFormatting sqref="E4">
    <cfRule type="colorScale" priority="4416">
      <colorScale>
        <cfvo type="min"/>
        <cfvo type="percentile" val="50"/>
        <cfvo type="max"/>
        <color rgb="FFF8696B"/>
        <color rgb="FFFCFCFF"/>
        <color rgb="FF63BE7B"/>
      </colorScale>
    </cfRule>
    <cfRule type="colorScale" priority="4417">
      <colorScale>
        <cfvo type="min"/>
        <cfvo type="max"/>
        <color rgb="FFFCFCFF"/>
        <color rgb="FF63BE7B"/>
      </colorScale>
    </cfRule>
  </conditionalFormatting>
  <conditionalFormatting sqref="E4">
    <cfRule type="colorScale" priority="4415">
      <colorScale>
        <cfvo type="min"/>
        <cfvo type="percentile" val="50"/>
        <cfvo type="max"/>
        <color rgb="FFF8696B"/>
        <color rgb="FFFCFCFF"/>
        <color rgb="FF63BE7B"/>
      </colorScale>
    </cfRule>
  </conditionalFormatting>
  <conditionalFormatting sqref="E4">
    <cfRule type="colorScale" priority="4414">
      <colorScale>
        <cfvo type="min"/>
        <cfvo type="max"/>
        <color rgb="FFFCFCFF"/>
        <color rgb="FF63BE7B"/>
      </colorScale>
    </cfRule>
  </conditionalFormatting>
  <conditionalFormatting sqref="E4:N4">
    <cfRule type="colorScale" priority="4410">
      <colorScale>
        <cfvo type="min"/>
        <cfvo type="max"/>
        <color rgb="FFFCFCFF"/>
        <color rgb="FF63BE7B"/>
      </colorScale>
    </cfRule>
    <cfRule type="colorScale" priority="4411">
      <colorScale>
        <cfvo type="min"/>
        <cfvo type="max"/>
        <color rgb="FFFCFCFF"/>
        <color rgb="FF63BE7B"/>
      </colorScale>
    </cfRule>
    <cfRule type="colorScale" priority="4412">
      <colorScale>
        <cfvo type="min"/>
        <cfvo type="percentile" val="50"/>
        <cfvo type="max"/>
        <color rgb="FFF8696B"/>
        <color rgb="FFFFEB84"/>
        <color rgb="FF63BE7B"/>
      </colorScale>
    </cfRule>
    <cfRule type="colorScale" priority="4413">
      <colorScale>
        <cfvo type="min"/>
        <cfvo type="max"/>
        <color rgb="FFFFEF9C"/>
        <color rgb="FF63BE7B"/>
      </colorScale>
    </cfRule>
  </conditionalFormatting>
  <conditionalFormatting sqref="F4">
    <cfRule type="colorScale" priority="4409">
      <colorScale>
        <cfvo type="min"/>
        <cfvo type="max"/>
        <color rgb="FFFCFCFF"/>
        <color rgb="FF63BE7B"/>
      </colorScale>
    </cfRule>
  </conditionalFormatting>
  <conditionalFormatting sqref="F4">
    <cfRule type="colorScale" priority="4408">
      <colorScale>
        <cfvo type="min"/>
        <cfvo type="max"/>
        <color rgb="FFFCFCFF"/>
        <color rgb="FF63BE7B"/>
      </colorScale>
    </cfRule>
  </conditionalFormatting>
  <conditionalFormatting sqref="F4">
    <cfRule type="colorScale" priority="4407">
      <colorScale>
        <cfvo type="min"/>
        <cfvo type="max"/>
        <color rgb="FFFCFCFF"/>
        <color rgb="FF63BE7B"/>
      </colorScale>
    </cfRule>
  </conditionalFormatting>
  <conditionalFormatting sqref="F4">
    <cfRule type="colorScale" priority="4405">
      <colorScale>
        <cfvo type="min"/>
        <cfvo type="percentile" val="50"/>
        <cfvo type="max"/>
        <color rgb="FFF8696B"/>
        <color rgb="FFFCFCFF"/>
        <color rgb="FF63BE7B"/>
      </colorScale>
    </cfRule>
    <cfRule type="colorScale" priority="4406">
      <colorScale>
        <cfvo type="min"/>
        <cfvo type="max"/>
        <color rgb="FFFCFCFF"/>
        <color rgb="FF63BE7B"/>
      </colorScale>
    </cfRule>
  </conditionalFormatting>
  <conditionalFormatting sqref="F4">
    <cfRule type="colorScale" priority="4404">
      <colorScale>
        <cfvo type="min"/>
        <cfvo type="percentile" val="50"/>
        <cfvo type="max"/>
        <color rgb="FFF8696B"/>
        <color rgb="FFFCFCFF"/>
        <color rgb="FF63BE7B"/>
      </colorScale>
    </cfRule>
  </conditionalFormatting>
  <conditionalFormatting sqref="F4">
    <cfRule type="colorScale" priority="4403">
      <colorScale>
        <cfvo type="min"/>
        <cfvo type="max"/>
        <color rgb="FFFCFCFF"/>
        <color rgb="FF63BE7B"/>
      </colorScale>
    </cfRule>
  </conditionalFormatting>
  <conditionalFormatting sqref="G4">
    <cfRule type="colorScale" priority="4402">
      <colorScale>
        <cfvo type="min"/>
        <cfvo type="max"/>
        <color rgb="FFFCFCFF"/>
        <color rgb="FF63BE7B"/>
      </colorScale>
    </cfRule>
  </conditionalFormatting>
  <conditionalFormatting sqref="G4">
    <cfRule type="colorScale" priority="4401">
      <colorScale>
        <cfvo type="min"/>
        <cfvo type="max"/>
        <color rgb="FFFCFCFF"/>
        <color rgb="FF63BE7B"/>
      </colorScale>
    </cfRule>
  </conditionalFormatting>
  <conditionalFormatting sqref="G4">
    <cfRule type="colorScale" priority="4399">
      <colorScale>
        <cfvo type="min"/>
        <cfvo type="percentile" val="50"/>
        <cfvo type="max"/>
        <color rgb="FFF8696B"/>
        <color rgb="FFFCFCFF"/>
        <color rgb="FF63BE7B"/>
      </colorScale>
    </cfRule>
    <cfRule type="colorScale" priority="4400">
      <colorScale>
        <cfvo type="min"/>
        <cfvo type="max"/>
        <color rgb="FFFCFCFF"/>
        <color rgb="FF63BE7B"/>
      </colorScale>
    </cfRule>
  </conditionalFormatting>
  <conditionalFormatting sqref="G4">
    <cfRule type="colorScale" priority="4397">
      <colorScale>
        <cfvo type="min"/>
        <cfvo type="max"/>
        <color rgb="FFFCFCFF"/>
        <color rgb="FF63BE7B"/>
      </colorScale>
    </cfRule>
    <cfRule type="colorScale" priority="4398">
      <colorScale>
        <cfvo type="min"/>
        <cfvo type="percentile" val="50"/>
        <cfvo type="max"/>
        <color rgb="FFF8696B"/>
        <color rgb="FFFCFCFF"/>
        <color rgb="FF63BE7B"/>
      </colorScale>
    </cfRule>
  </conditionalFormatting>
  <conditionalFormatting sqref="G4">
    <cfRule type="colorScale" priority="4396">
      <colorScale>
        <cfvo type="min"/>
        <cfvo type="max"/>
        <color rgb="FFFCFCFF"/>
        <color rgb="FF63BE7B"/>
      </colorScale>
    </cfRule>
  </conditionalFormatting>
  <conditionalFormatting sqref="H4">
    <cfRule type="colorScale" priority="4393">
      <colorScale>
        <cfvo type="min"/>
        <cfvo type="percentile" val="50"/>
        <cfvo type="max"/>
        <color rgb="FFF8696B"/>
        <color rgb="FFFCFCFF"/>
        <color rgb="FF63BE7B"/>
      </colorScale>
    </cfRule>
    <cfRule type="colorScale" priority="4394">
      <colorScale>
        <cfvo type="min"/>
        <cfvo type="max"/>
        <color rgb="FFFCFCFF"/>
        <color rgb="FF63BE7B"/>
      </colorScale>
    </cfRule>
    <cfRule type="colorScale" priority="4395">
      <colorScale>
        <cfvo type="min"/>
        <cfvo type="percentile" val="50"/>
        <cfvo type="max"/>
        <color rgb="FFF8696B"/>
        <color rgb="FFFCFCFF"/>
        <color rgb="FF63BE7B"/>
      </colorScale>
    </cfRule>
  </conditionalFormatting>
  <conditionalFormatting sqref="H4">
    <cfRule type="colorScale" priority="4392">
      <colorScale>
        <cfvo type="min"/>
        <cfvo type="percentile" val="50"/>
        <cfvo type="max"/>
        <color rgb="FFF8696B"/>
        <color rgb="FFFCFCFF"/>
        <color rgb="FF63BE7B"/>
      </colorScale>
    </cfRule>
  </conditionalFormatting>
  <conditionalFormatting sqref="H4">
    <cfRule type="colorScale" priority="4390">
      <colorScale>
        <cfvo type="min"/>
        <cfvo type="percentile" val="50"/>
        <cfvo type="max"/>
        <color rgb="FFF8696B"/>
        <color rgb="FFFCFCFF"/>
        <color rgb="FF63BE7B"/>
      </colorScale>
    </cfRule>
    <cfRule type="colorScale" priority="4391">
      <colorScale>
        <cfvo type="min"/>
        <cfvo type="max"/>
        <color rgb="FFFCFCFF"/>
        <color rgb="FF63BE7B"/>
      </colorScale>
    </cfRule>
  </conditionalFormatting>
  <conditionalFormatting sqref="H4">
    <cfRule type="colorScale" priority="4389">
      <colorScale>
        <cfvo type="min"/>
        <cfvo type="percentile" val="50"/>
        <cfvo type="max"/>
        <color rgb="FFF8696B"/>
        <color rgb="FFFCFCFF"/>
        <color rgb="FF63BE7B"/>
      </colorScale>
    </cfRule>
  </conditionalFormatting>
  <conditionalFormatting sqref="H4">
    <cfRule type="colorScale" priority="4385">
      <colorScale>
        <cfvo type="min"/>
        <cfvo type="percentile" val="50"/>
        <cfvo type="max"/>
        <color rgb="FFF8696B"/>
        <color rgb="FFFCFCFF"/>
        <color rgb="FF5A8AC6"/>
      </colorScale>
    </cfRule>
    <cfRule type="colorScale" priority="4386">
      <colorScale>
        <cfvo type="min"/>
        <cfvo type="percentile" val="50"/>
        <cfvo type="max"/>
        <color rgb="FFF8696B"/>
        <color rgb="FFFCFCFF"/>
        <color rgb="FF63BE7B"/>
      </colorScale>
    </cfRule>
    <cfRule type="colorScale" priority="4387">
      <colorScale>
        <cfvo type="min"/>
        <cfvo type="max"/>
        <color rgb="FFFCFCFF"/>
        <color rgb="FF63BE7B"/>
      </colorScale>
    </cfRule>
    <cfRule type="colorScale" priority="4388">
      <colorScale>
        <cfvo type="min"/>
        <cfvo type="percentile" val="50"/>
        <cfvo type="max"/>
        <color rgb="FFF8696B"/>
        <color rgb="FFFCFCFF"/>
        <color rgb="FF63BE7B"/>
      </colorScale>
    </cfRule>
  </conditionalFormatting>
  <conditionalFormatting sqref="I4">
    <cfRule type="colorScale" priority="4383">
      <colorScale>
        <cfvo type="min"/>
        <cfvo type="percentile" val="50"/>
        <cfvo type="max"/>
        <color rgb="FFF8696B"/>
        <color rgb="FFFCFCFF"/>
        <color rgb="FF63BE7B"/>
      </colorScale>
    </cfRule>
    <cfRule type="colorScale" priority="4384">
      <colorScale>
        <cfvo type="min"/>
        <cfvo type="max"/>
        <color rgb="FFFCFCFF"/>
        <color rgb="FF63BE7B"/>
      </colorScale>
    </cfRule>
  </conditionalFormatting>
  <conditionalFormatting sqref="I4">
    <cfRule type="colorScale" priority="4382">
      <colorScale>
        <cfvo type="min"/>
        <cfvo type="percentile" val="50"/>
        <cfvo type="max"/>
        <color rgb="FFF8696B"/>
        <color rgb="FFFCFCFF"/>
        <color rgb="FF63BE7B"/>
      </colorScale>
    </cfRule>
  </conditionalFormatting>
  <conditionalFormatting sqref="I4">
    <cfRule type="colorScale" priority="4380">
      <colorScale>
        <cfvo type="min"/>
        <cfvo type="percentile" val="50"/>
        <cfvo type="max"/>
        <color rgb="FFF8696B"/>
        <color rgb="FFFCFCFF"/>
        <color rgb="FF63BE7B"/>
      </colorScale>
    </cfRule>
    <cfRule type="colorScale" priority="4381">
      <colorScale>
        <cfvo type="min"/>
        <cfvo type="max"/>
        <color rgb="FFFCFCFF"/>
        <color rgb="FF63BE7B"/>
      </colorScale>
    </cfRule>
  </conditionalFormatting>
  <conditionalFormatting sqref="K4">
    <cfRule type="colorScale" priority="4379">
      <colorScale>
        <cfvo type="min"/>
        <cfvo type="percentile" val="50"/>
        <cfvo type="max"/>
        <color rgb="FFF8696B"/>
        <color rgb="FFFCFCFF"/>
        <color rgb="FF63BE7B"/>
      </colorScale>
    </cfRule>
  </conditionalFormatting>
  <conditionalFormatting sqref="K4">
    <cfRule type="colorScale" priority="4378">
      <colorScale>
        <cfvo type="min"/>
        <cfvo type="percentile" val="50"/>
        <cfvo type="max"/>
        <color rgb="FFF8696B"/>
        <color rgb="FFFCFCFF"/>
        <color rgb="FF63BE7B"/>
      </colorScale>
    </cfRule>
  </conditionalFormatting>
  <conditionalFormatting sqref="K4:L4">
    <cfRule type="colorScale" priority="4377">
      <colorScale>
        <cfvo type="min"/>
        <cfvo type="max"/>
        <color rgb="FFFCFCFF"/>
        <color rgb="FF63BE7B"/>
      </colorScale>
    </cfRule>
  </conditionalFormatting>
  <conditionalFormatting sqref="K4:L4">
    <cfRule type="colorScale" priority="4376">
      <colorScale>
        <cfvo type="min"/>
        <cfvo type="max"/>
        <color rgb="FFFCFCFF"/>
        <color rgb="FF63BE7B"/>
      </colorScale>
    </cfRule>
  </conditionalFormatting>
  <conditionalFormatting sqref="K4:L4">
    <cfRule type="colorScale" priority="4374">
      <colorScale>
        <cfvo type="min"/>
        <cfvo type="percentile" val="50"/>
        <cfvo type="max"/>
        <color rgb="FFF8696B"/>
        <color rgb="FFFCFCFF"/>
        <color rgb="FF63BE7B"/>
      </colorScale>
    </cfRule>
    <cfRule type="colorScale" priority="4375">
      <colorScale>
        <cfvo type="min"/>
        <cfvo type="max"/>
        <color rgb="FFFCFCFF"/>
        <color rgb="FF63BE7B"/>
      </colorScale>
    </cfRule>
  </conditionalFormatting>
  <conditionalFormatting sqref="K4:L4">
    <cfRule type="colorScale" priority="4373">
      <colorScale>
        <cfvo type="min"/>
        <cfvo type="max"/>
        <color rgb="FFFCFCFF"/>
        <color rgb="FF63BE7B"/>
      </colorScale>
    </cfRule>
  </conditionalFormatting>
  <conditionalFormatting sqref="L4">
    <cfRule type="colorScale" priority="4372">
      <colorScale>
        <cfvo type="min"/>
        <cfvo type="percentile" val="50"/>
        <cfvo type="max"/>
        <color rgb="FFF8696B"/>
        <color rgb="FFFCFCFF"/>
        <color rgb="FF63BE7B"/>
      </colorScale>
    </cfRule>
  </conditionalFormatting>
  <conditionalFormatting sqref="L4">
    <cfRule type="colorScale" priority="4371">
      <colorScale>
        <cfvo type="min"/>
        <cfvo type="percentile" val="50"/>
        <cfvo type="max"/>
        <color rgb="FFF8696B"/>
        <color rgb="FFFCFCFF"/>
        <color rgb="FF63BE7B"/>
      </colorScale>
    </cfRule>
  </conditionalFormatting>
  <conditionalFormatting sqref="I4">
    <cfRule type="colorScale" priority="4368">
      <colorScale>
        <cfvo type="min"/>
        <cfvo type="percentile" val="50"/>
        <cfvo type="max"/>
        <color rgb="FFF8696B"/>
        <color rgb="FFFCFCFF"/>
        <color rgb="FF63BE7B"/>
      </colorScale>
    </cfRule>
    <cfRule type="colorScale" priority="4369">
      <colorScale>
        <cfvo type="min"/>
        <cfvo type="max"/>
        <color rgb="FFFCFCFF"/>
        <color rgb="FF63BE7B"/>
      </colorScale>
    </cfRule>
    <cfRule type="colorScale" priority="4370">
      <colorScale>
        <cfvo type="min"/>
        <cfvo type="percentile" val="50"/>
        <cfvo type="max"/>
        <color rgb="FFF8696B"/>
        <color rgb="FFFCFCFF"/>
        <color rgb="FF63BE7B"/>
      </colorScale>
    </cfRule>
  </conditionalFormatting>
  <conditionalFormatting sqref="I4">
    <cfRule type="colorScale" priority="4367">
      <colorScale>
        <cfvo type="min"/>
        <cfvo type="percentile" val="50"/>
        <cfvo type="max"/>
        <color rgb="FFF8696B"/>
        <color rgb="FFFCFCFF"/>
        <color rgb="FF63BE7B"/>
      </colorScale>
    </cfRule>
  </conditionalFormatting>
  <conditionalFormatting sqref="I4">
    <cfRule type="colorScale" priority="4363">
      <colorScale>
        <cfvo type="min"/>
        <cfvo type="percentile" val="50"/>
        <cfvo type="max"/>
        <color rgb="FFF8696B"/>
        <color rgb="FFFCFCFF"/>
        <color rgb="FF5A8AC6"/>
      </colorScale>
    </cfRule>
    <cfRule type="colorScale" priority="4364">
      <colorScale>
        <cfvo type="min"/>
        <cfvo type="percentile" val="50"/>
        <cfvo type="max"/>
        <color rgb="FFF8696B"/>
        <color rgb="FFFCFCFF"/>
        <color rgb="FF63BE7B"/>
      </colorScale>
    </cfRule>
    <cfRule type="colorScale" priority="4365">
      <colorScale>
        <cfvo type="min"/>
        <cfvo type="max"/>
        <color rgb="FFFCFCFF"/>
        <color rgb="FF63BE7B"/>
      </colorScale>
    </cfRule>
    <cfRule type="colorScale" priority="4366">
      <colorScale>
        <cfvo type="min"/>
        <cfvo type="percentile" val="50"/>
        <cfvo type="max"/>
        <color rgb="FFF8696B"/>
        <color rgb="FFFCFCFF"/>
        <color rgb="FF63BE7B"/>
      </colorScale>
    </cfRule>
  </conditionalFormatting>
  <conditionalFormatting sqref="O4">
    <cfRule type="colorScale" priority="4361">
      <colorScale>
        <cfvo type="min"/>
        <cfvo type="percentile" val="50"/>
        <cfvo type="max"/>
        <color rgb="FF63BE7B"/>
        <color rgb="FFFCFCFF"/>
        <color rgb="FFF8696B"/>
      </colorScale>
    </cfRule>
    <cfRule type="colorScale" priority="4362">
      <colorScale>
        <cfvo type="min"/>
        <cfvo type="percentile" val="50"/>
        <cfvo type="max"/>
        <color rgb="FF63BE7B"/>
        <color rgb="FFFCFCFF"/>
        <color rgb="FFF8696B"/>
      </colorScale>
    </cfRule>
  </conditionalFormatting>
  <conditionalFormatting sqref="O4">
    <cfRule type="colorScale" priority="4360">
      <colorScale>
        <cfvo type="min"/>
        <cfvo type="percentile" val="50"/>
        <cfvo type="max"/>
        <color rgb="FF63BE7B"/>
        <color rgb="FFFCFCFF"/>
        <color rgb="FFF8696B"/>
      </colorScale>
    </cfRule>
  </conditionalFormatting>
  <conditionalFormatting sqref="O4">
    <cfRule type="colorScale" priority="4359">
      <colorScale>
        <cfvo type="min"/>
        <cfvo type="percentile" val="50"/>
        <cfvo type="max"/>
        <color rgb="FF63BE7B"/>
        <color rgb="FFFCFCFF"/>
        <color rgb="FFF8696B"/>
      </colorScale>
    </cfRule>
  </conditionalFormatting>
  <conditionalFormatting sqref="O4">
    <cfRule type="colorScale" priority="4358">
      <colorScale>
        <cfvo type="min"/>
        <cfvo type="percentile" val="50"/>
        <cfvo type="max"/>
        <color rgb="FF63BE7B"/>
        <color rgb="FFFCFCFF"/>
        <color rgb="FFF8696B"/>
      </colorScale>
    </cfRule>
  </conditionalFormatting>
  <conditionalFormatting sqref="P4">
    <cfRule type="colorScale" priority="4357">
      <colorScale>
        <cfvo type="min"/>
        <cfvo type="percentile" val="50"/>
        <cfvo type="max"/>
        <color rgb="FF63BE7B"/>
        <color rgb="FFFCFCFF"/>
        <color rgb="FFF8696B"/>
      </colorScale>
    </cfRule>
  </conditionalFormatting>
  <conditionalFormatting sqref="P4">
    <cfRule type="colorScale" priority="4355">
      <colorScale>
        <cfvo type="min"/>
        <cfvo type="percentile" val="50"/>
        <cfvo type="max"/>
        <color rgb="FF63BE7B"/>
        <color rgb="FFFCFCFF"/>
        <color rgb="FFF8696B"/>
      </colorScale>
    </cfRule>
    <cfRule type="colorScale" priority="4356">
      <colorScale>
        <cfvo type="min"/>
        <cfvo type="max"/>
        <color rgb="FFFCFCFF"/>
        <color rgb="FFF8696B"/>
      </colorScale>
    </cfRule>
  </conditionalFormatting>
  <conditionalFormatting sqref="P4">
    <cfRule type="colorScale" priority="4354">
      <colorScale>
        <cfvo type="min"/>
        <cfvo type="percentile" val="50"/>
        <cfvo type="max"/>
        <color rgb="FF63BE7B"/>
        <color rgb="FFFCFCFF"/>
        <color rgb="FFF8696B"/>
      </colorScale>
    </cfRule>
  </conditionalFormatting>
  <conditionalFormatting sqref="P4">
    <cfRule type="colorScale" priority="4353">
      <colorScale>
        <cfvo type="min"/>
        <cfvo type="percentile" val="50"/>
        <cfvo type="max"/>
        <color rgb="FF63BE7B"/>
        <color rgb="FFFCFCFF"/>
        <color rgb="FFF8696B"/>
      </colorScale>
    </cfRule>
  </conditionalFormatting>
  <conditionalFormatting sqref="Q4">
    <cfRule type="colorScale" priority="4352">
      <colorScale>
        <cfvo type="min"/>
        <cfvo type="percentile" val="50"/>
        <cfvo type="max"/>
        <color rgb="FFF8696B"/>
        <color rgb="FFFCFCFF"/>
        <color rgb="FF63BE7B"/>
      </colorScale>
    </cfRule>
  </conditionalFormatting>
  <conditionalFormatting sqref="Q4">
    <cfRule type="colorScale" priority="4350">
      <colorScale>
        <cfvo type="min"/>
        <cfvo type="percentile" val="50"/>
        <cfvo type="max"/>
        <color rgb="FFF8696B"/>
        <color rgb="FFFCFCFF"/>
        <color rgb="FF63BE7B"/>
      </colorScale>
    </cfRule>
    <cfRule type="colorScale" priority="4351">
      <colorScale>
        <cfvo type="min"/>
        <cfvo type="max"/>
        <color rgb="FFFCFCFF"/>
        <color rgb="FF63BE7B"/>
      </colorScale>
    </cfRule>
  </conditionalFormatting>
  <conditionalFormatting sqref="Q4">
    <cfRule type="colorScale" priority="4349">
      <colorScale>
        <cfvo type="min"/>
        <cfvo type="percentile" val="50"/>
        <cfvo type="max"/>
        <color rgb="FFF8696B"/>
        <color rgb="FFFCFCFF"/>
        <color rgb="FF63BE7B"/>
      </colorScale>
    </cfRule>
  </conditionalFormatting>
  <conditionalFormatting sqref="Q4">
    <cfRule type="colorScale" priority="4347">
      <colorScale>
        <cfvo type="min"/>
        <cfvo type="max"/>
        <color rgb="FFFCFCFF"/>
        <color rgb="FF63BE7B"/>
      </colorScale>
    </cfRule>
    <cfRule type="colorScale" priority="4348">
      <colorScale>
        <cfvo type="min"/>
        <cfvo type="max"/>
        <color rgb="FFFFEF9C"/>
        <color rgb="FF63BE7B"/>
      </colorScale>
    </cfRule>
  </conditionalFormatting>
  <conditionalFormatting sqref="Q4:U4 W4">
    <cfRule type="colorScale" priority="4346">
      <colorScale>
        <cfvo type="min"/>
        <cfvo type="max"/>
        <color rgb="FFFFEF9C"/>
        <color rgb="FF63BE7B"/>
      </colorScale>
    </cfRule>
  </conditionalFormatting>
  <conditionalFormatting sqref="R4">
    <cfRule type="colorScale" priority="4345">
      <colorScale>
        <cfvo type="min"/>
        <cfvo type="max"/>
        <color rgb="FFFCFCFF"/>
        <color rgb="FF63BE7B"/>
      </colorScale>
    </cfRule>
  </conditionalFormatting>
  <conditionalFormatting sqref="R4:S4">
    <cfRule type="colorScale" priority="4344">
      <colorScale>
        <cfvo type="min"/>
        <cfvo type="max"/>
        <color rgb="FFFCFCFF"/>
        <color rgb="FF63BE7B"/>
      </colorScale>
    </cfRule>
  </conditionalFormatting>
  <conditionalFormatting sqref="R4:S4">
    <cfRule type="colorScale" priority="4343">
      <colorScale>
        <cfvo type="min"/>
        <cfvo type="max"/>
        <color rgb="FFFCFCFF"/>
        <color rgb="FF63BE7B"/>
      </colorScale>
    </cfRule>
  </conditionalFormatting>
  <conditionalFormatting sqref="R4:S4">
    <cfRule type="colorScale" priority="4341">
      <colorScale>
        <cfvo type="min"/>
        <cfvo type="percentile" val="50"/>
        <cfvo type="max"/>
        <color rgb="FFF8696B"/>
        <color rgb="FFFCFCFF"/>
        <color rgb="FF63BE7B"/>
      </colorScale>
    </cfRule>
    <cfRule type="colorScale" priority="4342">
      <colorScale>
        <cfvo type="min"/>
        <cfvo type="max"/>
        <color rgb="FFFCFCFF"/>
        <color rgb="FF63BE7B"/>
      </colorScale>
    </cfRule>
  </conditionalFormatting>
  <conditionalFormatting sqref="R4:S4">
    <cfRule type="colorScale" priority="4339">
      <colorScale>
        <cfvo type="min"/>
        <cfvo type="max"/>
        <color rgb="FFFCFCFF"/>
        <color rgb="FF63BE7B"/>
      </colorScale>
    </cfRule>
    <cfRule type="colorScale" priority="4340">
      <colorScale>
        <cfvo type="min"/>
        <cfvo type="max"/>
        <color rgb="FFFFEF9C"/>
        <color rgb="FF63BE7B"/>
      </colorScale>
    </cfRule>
  </conditionalFormatting>
  <conditionalFormatting sqref="S4">
    <cfRule type="colorScale" priority="4338">
      <colorScale>
        <cfvo type="min"/>
        <cfvo type="max"/>
        <color rgb="FFFCFCFF"/>
        <color rgb="FF63BE7B"/>
      </colorScale>
    </cfRule>
  </conditionalFormatting>
  <conditionalFormatting sqref="T4">
    <cfRule type="colorScale" priority="4337">
      <colorScale>
        <cfvo type="min"/>
        <cfvo type="max"/>
        <color rgb="FFFCFCFF"/>
        <color rgb="FF63BE7B"/>
      </colorScale>
    </cfRule>
  </conditionalFormatting>
  <conditionalFormatting sqref="T4">
    <cfRule type="colorScale" priority="4335">
      <colorScale>
        <cfvo type="min"/>
        <cfvo type="percentile" val="50"/>
        <cfvo type="max"/>
        <color rgb="FFF8696B"/>
        <color rgb="FFFCFCFF"/>
        <color rgb="FF63BE7B"/>
      </colorScale>
    </cfRule>
    <cfRule type="colorScale" priority="4336">
      <colorScale>
        <cfvo type="min"/>
        <cfvo type="max"/>
        <color rgb="FFFCFCFF"/>
        <color rgb="FF63BE7B"/>
      </colorScale>
    </cfRule>
  </conditionalFormatting>
  <conditionalFormatting sqref="T4">
    <cfRule type="colorScale" priority="4333">
      <colorScale>
        <cfvo type="min"/>
        <cfvo type="max"/>
        <color rgb="FFFCFCFF"/>
        <color rgb="FF63BE7B"/>
      </colorScale>
    </cfRule>
    <cfRule type="colorScale" priority="4334">
      <colorScale>
        <cfvo type="min"/>
        <cfvo type="percentile" val="50"/>
        <cfvo type="max"/>
        <color rgb="FFF8696B"/>
        <color rgb="FFFCFCFF"/>
        <color rgb="FF63BE7B"/>
      </colorScale>
    </cfRule>
  </conditionalFormatting>
  <conditionalFormatting sqref="T4">
    <cfRule type="colorScale" priority="4331">
      <colorScale>
        <cfvo type="min"/>
        <cfvo type="max"/>
        <color rgb="FFFCFCFF"/>
        <color rgb="FF63BE7B"/>
      </colorScale>
    </cfRule>
    <cfRule type="colorScale" priority="4332">
      <colorScale>
        <cfvo type="min"/>
        <cfvo type="max"/>
        <color rgb="FFFFEF9C"/>
        <color rgb="FF63BE7B"/>
      </colorScale>
    </cfRule>
  </conditionalFormatting>
  <conditionalFormatting sqref="U4 W4">
    <cfRule type="colorScale" priority="4329">
      <colorScale>
        <cfvo type="min"/>
        <cfvo type="max"/>
        <color rgb="FFFFEF9C"/>
        <color rgb="FF63BE7B"/>
      </colorScale>
    </cfRule>
    <cfRule type="colorScale" priority="4330">
      <colorScale>
        <cfvo type="min"/>
        <cfvo type="max"/>
        <color rgb="FFFFEF9C"/>
        <color rgb="FF63BE7B"/>
      </colorScale>
    </cfRule>
  </conditionalFormatting>
  <conditionalFormatting sqref="U4">
    <cfRule type="colorScale" priority="4328">
      <colorScale>
        <cfvo type="min"/>
        <cfvo type="max"/>
        <color rgb="FFFCFCFF"/>
        <color rgb="FF63BE7B"/>
      </colorScale>
    </cfRule>
  </conditionalFormatting>
  <conditionalFormatting sqref="U4">
    <cfRule type="colorScale" priority="4327">
      <colorScale>
        <cfvo type="min"/>
        <cfvo type="percentile" val="50"/>
        <cfvo type="max"/>
        <color rgb="FFF8696B"/>
        <color rgb="FFFCFCFF"/>
        <color rgb="FF63BE7B"/>
      </colorScale>
    </cfRule>
  </conditionalFormatting>
  <conditionalFormatting sqref="U4">
    <cfRule type="colorScale" priority="4325">
      <colorScale>
        <cfvo type="min"/>
        <cfvo type="max"/>
        <color rgb="FFFCFCFF"/>
        <color rgb="FF63BE7B"/>
      </colorScale>
    </cfRule>
    <cfRule type="colorScale" priority="4326">
      <colorScale>
        <cfvo type="min"/>
        <cfvo type="percentile" val="50"/>
        <cfvo type="max"/>
        <color rgb="FFF8696B"/>
        <color rgb="FFFCFCFF"/>
        <color rgb="FF63BE7B"/>
      </colorScale>
    </cfRule>
  </conditionalFormatting>
  <conditionalFormatting sqref="U4">
    <cfRule type="colorScale" priority="4324">
      <colorScale>
        <cfvo type="min"/>
        <cfvo type="max"/>
        <color rgb="FFFCFCFF"/>
        <color rgb="FF63BE7B"/>
      </colorScale>
    </cfRule>
  </conditionalFormatting>
  <conditionalFormatting sqref="V4">
    <cfRule type="colorScale" priority="4323">
      <colorScale>
        <cfvo type="min"/>
        <cfvo type="max"/>
        <color rgb="FFFFEF9C"/>
        <color rgb="FF63BE7B"/>
      </colorScale>
    </cfRule>
  </conditionalFormatting>
  <conditionalFormatting sqref="V4">
    <cfRule type="colorScale" priority="4316">
      <colorScale>
        <cfvo type="min"/>
        <cfvo type="percentile" val="50"/>
        <cfvo type="max"/>
        <color rgb="FF63BE7B"/>
        <color rgb="FFFCFCFF"/>
        <color rgb="FFF8696B"/>
      </colorScale>
    </cfRule>
    <cfRule type="colorScale" priority="4317">
      <colorScale>
        <cfvo type="min"/>
        <cfvo type="percentile" val="50"/>
        <cfvo type="max"/>
        <color rgb="FF63BE7B"/>
        <color rgb="FFFCFCFF"/>
        <color rgb="FFF8696B"/>
      </colorScale>
    </cfRule>
    <cfRule type="colorScale" priority="4318">
      <colorScale>
        <cfvo type="min"/>
        <cfvo type="max"/>
        <color rgb="FF63BE7B"/>
        <color rgb="FFFCFCFF"/>
      </colorScale>
    </cfRule>
    <cfRule type="colorScale" priority="4319">
      <colorScale>
        <cfvo type="min"/>
        <cfvo type="percentile" val="50"/>
        <cfvo type="max"/>
        <color rgb="FF63BE7B"/>
        <color rgb="FFFCFCFF"/>
        <color rgb="FFF8696B"/>
      </colorScale>
    </cfRule>
    <cfRule type="colorScale" priority="4320">
      <colorScale>
        <cfvo type="min"/>
        <cfvo type="max"/>
        <color rgb="FFFFEF9C"/>
        <color rgb="FF63BE7B"/>
      </colorScale>
    </cfRule>
    <cfRule type="colorScale" priority="4321">
      <colorScale>
        <cfvo type="min"/>
        <cfvo type="max"/>
        <color rgb="FFFFEF9C"/>
        <color rgb="FF63BE7B"/>
      </colorScale>
    </cfRule>
    <cfRule type="colorScale" priority="4322">
      <colorScale>
        <cfvo type="min"/>
        <cfvo type="max"/>
        <color rgb="FFFFEF9C"/>
        <color rgb="FF63BE7B"/>
      </colorScale>
    </cfRule>
  </conditionalFormatting>
  <conditionalFormatting sqref="W4">
    <cfRule type="colorScale" priority="4314">
      <colorScale>
        <cfvo type="min"/>
        <cfvo type="percentile" val="50"/>
        <cfvo type="max"/>
        <color rgb="FF63BE7B"/>
        <color rgb="FFFCFCFF"/>
        <color rgb="FFF8696B"/>
      </colorScale>
    </cfRule>
    <cfRule type="colorScale" priority="4315">
      <colorScale>
        <cfvo type="min"/>
        <cfvo type="max"/>
        <color rgb="FF63BE7B"/>
        <color rgb="FFFCFCFF"/>
      </colorScale>
    </cfRule>
  </conditionalFormatting>
  <conditionalFormatting sqref="W4">
    <cfRule type="colorScale" priority="4313">
      <colorScale>
        <cfvo type="min"/>
        <cfvo type="percentile" val="50"/>
        <cfvo type="max"/>
        <color rgb="FF63BE7B"/>
        <color rgb="FFFCFCFF"/>
        <color rgb="FFF8696B"/>
      </colorScale>
    </cfRule>
  </conditionalFormatting>
  <conditionalFormatting sqref="W4">
    <cfRule type="colorScale" priority="4312">
      <colorScale>
        <cfvo type="min"/>
        <cfvo type="percentile" val="50"/>
        <cfvo type="max"/>
        <color rgb="FF63BE7B"/>
        <color rgb="FFFCFCFF"/>
        <color rgb="FFF8696B"/>
      </colorScale>
    </cfRule>
  </conditionalFormatting>
  <conditionalFormatting sqref="W4">
    <cfRule type="colorScale" priority="4310">
      <colorScale>
        <cfvo type="min"/>
        <cfvo type="percentile" val="50"/>
        <cfvo type="max"/>
        <color rgb="FF63BE7B"/>
        <color rgb="FFFCFCFF"/>
        <color rgb="FFF8696B"/>
      </colorScale>
    </cfRule>
    <cfRule type="colorScale" priority="4311">
      <colorScale>
        <cfvo type="min"/>
        <cfvo type="max"/>
        <color rgb="FF63BE7B"/>
        <color rgb="FFFCFCFF"/>
      </colorScale>
    </cfRule>
  </conditionalFormatting>
  <conditionalFormatting sqref="D4">
    <cfRule type="colorScale" priority="4309">
      <colorScale>
        <cfvo type="min"/>
        <cfvo type="percentile" val="50"/>
        <cfvo type="max"/>
        <color rgb="FFF8696B"/>
        <color rgb="FFFCFCFF"/>
        <color rgb="FF63BE7B"/>
      </colorScale>
    </cfRule>
  </conditionalFormatting>
  <conditionalFormatting sqref="F4">
    <cfRule type="colorScale" priority="4308">
      <colorScale>
        <cfvo type="min"/>
        <cfvo type="max"/>
        <color rgb="FFFCFCFF"/>
        <color rgb="FF63BE7B"/>
      </colorScale>
    </cfRule>
  </conditionalFormatting>
  <conditionalFormatting sqref="G4">
    <cfRule type="colorScale" priority="4307">
      <colorScale>
        <cfvo type="min"/>
        <cfvo type="max"/>
        <color rgb="FFFCFCFF"/>
        <color rgb="FF63BE7B"/>
      </colorScale>
    </cfRule>
  </conditionalFormatting>
  <conditionalFormatting sqref="O4">
    <cfRule type="colorScale" priority="4306">
      <colorScale>
        <cfvo type="min"/>
        <cfvo type="percentile" val="50"/>
        <cfvo type="max"/>
        <color rgb="FF63BE7B"/>
        <color rgb="FFFCFCFF"/>
        <color rgb="FFF8696B"/>
      </colorScale>
    </cfRule>
  </conditionalFormatting>
  <conditionalFormatting sqref="E4">
    <cfRule type="colorScale" priority="4305">
      <colorScale>
        <cfvo type="min"/>
        <cfvo type="max"/>
        <color rgb="FFFCFCFF"/>
        <color rgb="FF63BE7B"/>
      </colorScale>
    </cfRule>
  </conditionalFormatting>
  <conditionalFormatting sqref="I4">
    <cfRule type="colorScale" priority="4303">
      <colorScale>
        <cfvo type="min"/>
        <cfvo type="percentile" val="50"/>
        <cfvo type="max"/>
        <color rgb="FFF8696B"/>
        <color rgb="FFFCFCFF"/>
        <color rgb="FF63BE7B"/>
      </colorScale>
    </cfRule>
    <cfRule type="colorScale" priority="4304">
      <colorScale>
        <cfvo type="min"/>
        <cfvo type="max"/>
        <color rgb="FFFCFCFF"/>
        <color rgb="FF63BE7B"/>
      </colorScale>
    </cfRule>
  </conditionalFormatting>
  <conditionalFormatting sqref="K4">
    <cfRule type="colorScale" priority="4302">
      <colorScale>
        <cfvo type="min"/>
        <cfvo type="percentile" val="50"/>
        <cfvo type="max"/>
        <color rgb="FFF8696B"/>
        <color rgb="FFFCFCFF"/>
        <color rgb="FF63BE7B"/>
      </colorScale>
    </cfRule>
  </conditionalFormatting>
  <conditionalFormatting sqref="L4">
    <cfRule type="colorScale" priority="4301">
      <colorScale>
        <cfvo type="min"/>
        <cfvo type="percentile" val="50"/>
        <cfvo type="max"/>
        <color rgb="FFF8696B"/>
        <color rgb="FFFCFCFF"/>
        <color rgb="FF63BE7B"/>
      </colorScale>
    </cfRule>
  </conditionalFormatting>
  <conditionalFormatting sqref="P4">
    <cfRule type="colorScale" priority="4300">
      <colorScale>
        <cfvo type="min"/>
        <cfvo type="percentile" val="50"/>
        <cfvo type="max"/>
        <color rgb="FF63BE7B"/>
        <color rgb="FFFCFCFF"/>
        <color rgb="FFF8696B"/>
      </colorScale>
    </cfRule>
  </conditionalFormatting>
  <conditionalFormatting sqref="Q4">
    <cfRule type="colorScale" priority="4299">
      <colorScale>
        <cfvo type="min"/>
        <cfvo type="percentile" val="50"/>
        <cfvo type="max"/>
        <color rgb="FFF8696B"/>
        <color rgb="FFFCFCFF"/>
        <color rgb="FF63BE7B"/>
      </colorScale>
    </cfRule>
  </conditionalFormatting>
  <conditionalFormatting sqref="R4">
    <cfRule type="colorScale" priority="4298">
      <colorScale>
        <cfvo type="min"/>
        <cfvo type="max"/>
        <color rgb="FFFCFCFF"/>
        <color rgb="FF63BE7B"/>
      </colorScale>
    </cfRule>
  </conditionalFormatting>
  <conditionalFormatting sqref="S4">
    <cfRule type="colorScale" priority="4296">
      <colorScale>
        <cfvo type="min"/>
        <cfvo type="max"/>
        <color rgb="FFFCFCFF"/>
        <color rgb="FF63BE7B"/>
      </colorScale>
    </cfRule>
    <cfRule type="colorScale" priority="4297">
      <colorScale>
        <cfvo type="min"/>
        <cfvo type="percentile" val="50"/>
        <cfvo type="max"/>
        <color rgb="FFF8696B"/>
        <color rgb="FFFCFCFF"/>
        <color rgb="FF63BE7B"/>
      </colorScale>
    </cfRule>
  </conditionalFormatting>
  <conditionalFormatting sqref="T4">
    <cfRule type="colorScale" priority="4295">
      <colorScale>
        <cfvo type="min"/>
        <cfvo type="max"/>
        <color rgb="FFFCFCFF"/>
        <color rgb="FF63BE7B"/>
      </colorScale>
    </cfRule>
  </conditionalFormatting>
  <conditionalFormatting sqref="V4">
    <cfRule type="colorScale" priority="4294">
      <colorScale>
        <cfvo type="min"/>
        <cfvo type="percentile" val="50"/>
        <cfvo type="max"/>
        <color rgb="FF63BE7B"/>
        <color rgb="FFFCFCFF"/>
        <color rgb="FFF8696B"/>
      </colorScale>
    </cfRule>
  </conditionalFormatting>
  <conditionalFormatting sqref="W4">
    <cfRule type="colorScale" priority="4293">
      <colorScale>
        <cfvo type="min"/>
        <cfvo type="percentile" val="50"/>
        <cfvo type="max"/>
        <color rgb="FF63BE7B"/>
        <color rgb="FFFCFCFF"/>
        <color rgb="FFF8696B"/>
      </colorScale>
    </cfRule>
  </conditionalFormatting>
  <conditionalFormatting sqref="J4">
    <cfRule type="colorScale" priority="4292">
      <colorScale>
        <cfvo type="min"/>
        <cfvo type="max"/>
        <color rgb="FFFCFCFF"/>
        <color rgb="FF63BE7B"/>
      </colorScale>
    </cfRule>
  </conditionalFormatting>
  <conditionalFormatting sqref="J4">
    <cfRule type="colorScale" priority="4291">
      <colorScale>
        <cfvo type="min"/>
        <cfvo type="max"/>
        <color rgb="FFFCFCFF"/>
        <color rgb="FF63BE7B"/>
      </colorScale>
    </cfRule>
  </conditionalFormatting>
  <conditionalFormatting sqref="J4">
    <cfRule type="colorScale" priority="4289">
      <colorScale>
        <cfvo type="min"/>
        <cfvo type="percentile" val="50"/>
        <cfvo type="max"/>
        <color rgb="FFF8696B"/>
        <color rgb="FFFCFCFF"/>
        <color rgb="FF63BE7B"/>
      </colorScale>
    </cfRule>
    <cfRule type="colorScale" priority="4290">
      <colorScale>
        <cfvo type="min"/>
        <cfvo type="max"/>
        <color rgb="FFFCFCFF"/>
        <color rgb="FF63BE7B"/>
      </colorScale>
    </cfRule>
  </conditionalFormatting>
  <conditionalFormatting sqref="J4">
    <cfRule type="colorScale" priority="4287">
      <colorScale>
        <cfvo type="min"/>
        <cfvo type="max"/>
        <color rgb="FFFCFCFF"/>
        <color rgb="FF63BE7B"/>
      </colorScale>
    </cfRule>
    <cfRule type="colorScale" priority="4288">
      <colorScale>
        <cfvo type="min"/>
        <cfvo type="percentile" val="50"/>
        <cfvo type="max"/>
        <color rgb="FFF8696B"/>
        <color rgb="FFFCFCFF"/>
        <color rgb="FF63BE7B"/>
      </colorScale>
    </cfRule>
  </conditionalFormatting>
  <conditionalFormatting sqref="J4">
    <cfRule type="colorScale" priority="4286">
      <colorScale>
        <cfvo type="min"/>
        <cfvo type="max"/>
        <color rgb="FFFCFCFF"/>
        <color rgb="FF63BE7B"/>
      </colorScale>
    </cfRule>
  </conditionalFormatting>
  <conditionalFormatting sqref="J4">
    <cfRule type="colorScale" priority="4285">
      <colorScale>
        <cfvo type="min"/>
        <cfvo type="max"/>
        <color rgb="FFFCFCFF"/>
        <color rgb="FF63BE7B"/>
      </colorScale>
    </cfRule>
  </conditionalFormatting>
  <conditionalFormatting sqref="H4">
    <cfRule type="colorScale" priority="4283">
      <colorScale>
        <cfvo type="min"/>
        <cfvo type="percentile" val="50"/>
        <cfvo type="max"/>
        <color rgb="FFF8696B"/>
        <color rgb="FFFCFCFF"/>
        <color rgb="FF63BE7B"/>
      </colorScale>
    </cfRule>
    <cfRule type="colorScale" priority="4284">
      <colorScale>
        <cfvo type="min"/>
        <cfvo type="max"/>
        <color rgb="FFFCFCFF"/>
        <color rgb="FF63BE7B"/>
      </colorScale>
    </cfRule>
  </conditionalFormatting>
  <conditionalFormatting sqref="U4">
    <cfRule type="colorScale" priority="4282">
      <colorScale>
        <cfvo type="min"/>
        <cfvo type="percentile" val="50"/>
        <cfvo type="max"/>
        <color rgb="FFF8696B"/>
        <color rgb="FFFCFCFF"/>
        <color rgb="FF63BE7B"/>
      </colorScale>
    </cfRule>
  </conditionalFormatting>
  <conditionalFormatting sqref="M4:N4">
    <cfRule type="colorScale" priority="4281">
      <colorScale>
        <cfvo type="min"/>
        <cfvo type="max"/>
        <color rgb="FFFCFCFF"/>
        <color rgb="FF63BE7B"/>
      </colorScale>
    </cfRule>
  </conditionalFormatting>
  <conditionalFormatting sqref="M4:N4">
    <cfRule type="colorScale" priority="4280">
      <colorScale>
        <cfvo type="min"/>
        <cfvo type="max"/>
        <color rgb="FFFCFCFF"/>
        <color rgb="FF63BE7B"/>
      </colorScale>
    </cfRule>
  </conditionalFormatting>
  <conditionalFormatting sqref="M4:N4">
    <cfRule type="colorScale" priority="4278">
      <colorScale>
        <cfvo type="min"/>
        <cfvo type="percentile" val="50"/>
        <cfvo type="max"/>
        <color rgb="FFF8696B"/>
        <color rgb="FFFCFCFF"/>
        <color rgb="FF63BE7B"/>
      </colorScale>
    </cfRule>
    <cfRule type="colorScale" priority="4279">
      <colorScale>
        <cfvo type="min"/>
        <cfvo type="max"/>
        <color rgb="FFFCFCFF"/>
        <color rgb="FF63BE7B"/>
      </colorScale>
    </cfRule>
  </conditionalFormatting>
  <conditionalFormatting sqref="M4:N4">
    <cfRule type="colorScale" priority="4276">
      <colorScale>
        <cfvo type="min"/>
        <cfvo type="max"/>
        <color rgb="FFFCFCFF"/>
        <color rgb="FF63BE7B"/>
      </colorScale>
    </cfRule>
    <cfRule type="colorScale" priority="4277">
      <colorScale>
        <cfvo type="min"/>
        <cfvo type="percentile" val="50"/>
        <cfvo type="max"/>
        <color rgb="FFF8696B"/>
        <color rgb="FFFCFCFF"/>
        <color rgb="FF63BE7B"/>
      </colorScale>
    </cfRule>
  </conditionalFormatting>
  <conditionalFormatting sqref="M4:N4">
    <cfRule type="colorScale" priority="4275">
      <colorScale>
        <cfvo type="min"/>
        <cfvo type="max"/>
        <color rgb="FFFCFCFF"/>
        <color rgb="FF63BE7B"/>
      </colorScale>
    </cfRule>
  </conditionalFormatting>
  <conditionalFormatting sqref="M4:N4">
    <cfRule type="colorScale" priority="4274">
      <colorScale>
        <cfvo type="min"/>
        <cfvo type="max"/>
        <color rgb="FFFCFCFF"/>
        <color rgb="FF63BE7B"/>
      </colorScale>
    </cfRule>
  </conditionalFormatting>
  <conditionalFormatting sqref="D4">
    <cfRule type="colorScale" priority="4273">
      <colorScale>
        <cfvo type="min"/>
        <cfvo type="percentile" val="50"/>
        <cfvo type="max"/>
        <color rgb="FFF8696B"/>
        <color rgb="FFFCFCFF"/>
        <color rgb="FF63BE7B"/>
      </colorScale>
    </cfRule>
  </conditionalFormatting>
  <conditionalFormatting sqref="G4">
    <cfRule type="colorScale" priority="4272">
      <colorScale>
        <cfvo type="min"/>
        <cfvo type="max"/>
        <color rgb="FFFCFCFF"/>
        <color rgb="FF63BE7B"/>
      </colorScale>
    </cfRule>
  </conditionalFormatting>
  <conditionalFormatting sqref="J4">
    <cfRule type="colorScale" priority="4271">
      <colorScale>
        <cfvo type="min"/>
        <cfvo type="max"/>
        <color rgb="FFFCFCFF"/>
        <color rgb="FF63BE7B"/>
      </colorScale>
    </cfRule>
  </conditionalFormatting>
  <conditionalFormatting sqref="M4">
    <cfRule type="colorScale" priority="4270">
      <colorScale>
        <cfvo type="min"/>
        <cfvo type="max"/>
        <color rgb="FFFCFCFF"/>
        <color rgb="FF63BE7B"/>
      </colorScale>
    </cfRule>
  </conditionalFormatting>
  <conditionalFormatting sqref="N4">
    <cfRule type="colorScale" priority="4269">
      <colorScale>
        <cfvo type="min"/>
        <cfvo type="max"/>
        <color rgb="FFFCFCFF"/>
        <color rgb="FF63BE7B"/>
      </colorScale>
    </cfRule>
  </conditionalFormatting>
  <conditionalFormatting sqref="O4">
    <cfRule type="colorScale" priority="4268">
      <colorScale>
        <cfvo type="min"/>
        <cfvo type="percentile" val="50"/>
        <cfvo type="max"/>
        <color rgb="FF63BE7B"/>
        <color rgb="FFFCFCFF"/>
        <color rgb="FFF8696B"/>
      </colorScale>
    </cfRule>
  </conditionalFormatting>
  <conditionalFormatting sqref="P4">
    <cfRule type="colorScale" priority="4267">
      <colorScale>
        <cfvo type="min"/>
        <cfvo type="percentile" val="50"/>
        <cfvo type="max"/>
        <color rgb="FF63BE7B"/>
        <color rgb="FFFCFCFF"/>
        <color rgb="FFF8696B"/>
      </colorScale>
    </cfRule>
  </conditionalFormatting>
  <conditionalFormatting sqref="Q4">
    <cfRule type="colorScale" priority="4266">
      <colorScale>
        <cfvo type="min"/>
        <cfvo type="percentile" val="50"/>
        <cfvo type="max"/>
        <color rgb="FFF8696B"/>
        <color rgb="FFFCFCFF"/>
        <color rgb="FF63BE7B"/>
      </colorScale>
    </cfRule>
  </conditionalFormatting>
  <conditionalFormatting sqref="R4">
    <cfRule type="colorScale" priority="4265">
      <colorScale>
        <cfvo type="min"/>
        <cfvo type="max"/>
        <color rgb="FFFCFCFF"/>
        <color rgb="FF63BE7B"/>
      </colorScale>
    </cfRule>
  </conditionalFormatting>
  <conditionalFormatting sqref="S4">
    <cfRule type="colorScale" priority="4264">
      <colorScale>
        <cfvo type="min"/>
        <cfvo type="max"/>
        <color rgb="FFFCFCFF"/>
        <color rgb="FF63BE7B"/>
      </colorScale>
    </cfRule>
  </conditionalFormatting>
  <conditionalFormatting sqref="T4">
    <cfRule type="colorScale" priority="4263">
      <colorScale>
        <cfvo type="min"/>
        <cfvo type="max"/>
        <color rgb="FFFCFCFF"/>
        <color rgb="FF63BE7B"/>
      </colorScale>
    </cfRule>
  </conditionalFormatting>
  <conditionalFormatting sqref="U4">
    <cfRule type="colorScale" priority="4261">
      <colorScale>
        <cfvo type="min"/>
        <cfvo type="max"/>
        <color rgb="FFFCFCFF"/>
        <color rgb="FF63BE7B"/>
      </colorScale>
    </cfRule>
    <cfRule type="colorScale" priority="4262">
      <colorScale>
        <cfvo type="min"/>
        <cfvo type="percentile" val="50"/>
        <cfvo type="max"/>
        <color rgb="FFF8696B"/>
        <color rgb="FFFCFCFF"/>
        <color rgb="FF63BE7B"/>
      </colorScale>
    </cfRule>
  </conditionalFormatting>
  <conditionalFormatting sqref="V4">
    <cfRule type="colorScale" priority="4260">
      <colorScale>
        <cfvo type="min"/>
        <cfvo type="percentile" val="50"/>
        <cfvo type="max"/>
        <color rgb="FF63BE7B"/>
        <color rgb="FFFCFCFF"/>
        <color rgb="FFF8696B"/>
      </colorScale>
    </cfRule>
  </conditionalFormatting>
  <conditionalFormatting sqref="W4">
    <cfRule type="colorScale" priority="4259">
      <colorScale>
        <cfvo type="min"/>
        <cfvo type="percentile" val="50"/>
        <cfvo type="max"/>
        <color rgb="FF63BE7B"/>
        <color rgb="FFFCFCFF"/>
        <color rgb="FFF8696B"/>
      </colorScale>
    </cfRule>
  </conditionalFormatting>
  <conditionalFormatting sqref="S4">
    <cfRule type="colorScale" priority="4258">
      <colorScale>
        <cfvo type="min"/>
        <cfvo type="percentile" val="50"/>
        <cfvo type="max"/>
        <color rgb="FFF8696B"/>
        <color rgb="FFFCFCFF"/>
        <color rgb="FF63BE7B"/>
      </colorScale>
    </cfRule>
  </conditionalFormatting>
  <conditionalFormatting sqref="D4">
    <cfRule type="colorScale" priority="4257">
      <colorScale>
        <cfvo type="min"/>
        <cfvo type="percentile" val="50"/>
        <cfvo type="max"/>
        <color rgb="FFF8696B"/>
        <color rgb="FFFCFCFF"/>
        <color rgb="FF63BE7B"/>
      </colorScale>
    </cfRule>
  </conditionalFormatting>
  <conditionalFormatting sqref="E4">
    <cfRule type="colorScale" priority="4256">
      <colorScale>
        <cfvo type="min"/>
        <cfvo type="max"/>
        <color rgb="FFFCFCFF"/>
        <color rgb="FF63BE7B"/>
      </colorScale>
    </cfRule>
  </conditionalFormatting>
  <conditionalFormatting sqref="F4">
    <cfRule type="colorScale" priority="4254">
      <colorScale>
        <cfvo type="min"/>
        <cfvo type="percentile" val="50"/>
        <cfvo type="max"/>
        <color rgb="FFF8696B"/>
        <color rgb="FFFCFCFF"/>
        <color rgb="FF63BE7B"/>
      </colorScale>
    </cfRule>
    <cfRule type="colorScale" priority="4255">
      <colorScale>
        <cfvo type="min"/>
        <cfvo type="max"/>
        <color rgb="FFFCFCFF"/>
        <color rgb="FF63BE7B"/>
      </colorScale>
    </cfRule>
  </conditionalFormatting>
  <conditionalFormatting sqref="G4">
    <cfRule type="colorScale" priority="4252">
      <colorScale>
        <cfvo type="min"/>
        <cfvo type="percentile" val="50"/>
        <cfvo type="max"/>
        <color rgb="FFF8696B"/>
        <color rgb="FFFCFCFF"/>
        <color rgb="FF63BE7B"/>
      </colorScale>
    </cfRule>
    <cfRule type="colorScale" priority="4253">
      <colorScale>
        <cfvo type="min"/>
        <cfvo type="max"/>
        <color rgb="FFFCFCFF"/>
        <color rgb="FF63BE7B"/>
      </colorScale>
    </cfRule>
  </conditionalFormatting>
  <conditionalFormatting sqref="H4">
    <cfRule type="colorScale" priority="4251">
      <colorScale>
        <cfvo type="min"/>
        <cfvo type="percentile" val="50"/>
        <cfvo type="max"/>
        <color rgb="FFF8696B"/>
        <color rgb="FFFCFCFF"/>
        <color rgb="FF63BE7B"/>
      </colorScale>
    </cfRule>
  </conditionalFormatting>
  <conditionalFormatting sqref="I4">
    <cfRule type="colorScale" priority="4250">
      <colorScale>
        <cfvo type="min"/>
        <cfvo type="percentile" val="50"/>
        <cfvo type="max"/>
        <color rgb="FFF8696B"/>
        <color rgb="FFFCFCFF"/>
        <color rgb="FF63BE7B"/>
      </colorScale>
    </cfRule>
  </conditionalFormatting>
  <conditionalFormatting sqref="K4">
    <cfRule type="colorScale" priority="4249">
      <colorScale>
        <cfvo type="min"/>
        <cfvo type="percentile" val="50"/>
        <cfvo type="max"/>
        <color rgb="FFF8696B"/>
        <color rgb="FFFCFCFF"/>
        <color rgb="FF63BE7B"/>
      </colorScale>
    </cfRule>
  </conditionalFormatting>
  <conditionalFormatting sqref="L4">
    <cfRule type="colorScale" priority="4248">
      <colorScale>
        <cfvo type="min"/>
        <cfvo type="percentile" val="50"/>
        <cfvo type="max"/>
        <color rgb="FFF8696B"/>
        <color rgb="FFFCFCFF"/>
        <color rgb="FF63BE7B"/>
      </colorScale>
    </cfRule>
  </conditionalFormatting>
  <conditionalFormatting sqref="O4">
    <cfRule type="colorScale" priority="4247">
      <colorScale>
        <cfvo type="min"/>
        <cfvo type="percentile" val="50"/>
        <cfvo type="max"/>
        <color rgb="FF63BE7B"/>
        <color rgb="FFFCFCFF"/>
        <color rgb="FFF8696B"/>
      </colorScale>
    </cfRule>
  </conditionalFormatting>
  <conditionalFormatting sqref="P4">
    <cfRule type="colorScale" priority="4246">
      <colorScale>
        <cfvo type="min"/>
        <cfvo type="percentile" val="50"/>
        <cfvo type="max"/>
        <color rgb="FF63BE7B"/>
        <color rgb="FFFCFCFF"/>
        <color rgb="FFF8696B"/>
      </colorScale>
    </cfRule>
  </conditionalFormatting>
  <conditionalFormatting sqref="Q4">
    <cfRule type="colorScale" priority="4245">
      <colorScale>
        <cfvo type="min"/>
        <cfvo type="percentile" val="50"/>
        <cfvo type="max"/>
        <color rgb="FFF8696B"/>
        <color rgb="FFFCFCFF"/>
        <color rgb="FF63BE7B"/>
      </colorScale>
    </cfRule>
  </conditionalFormatting>
  <conditionalFormatting sqref="R4">
    <cfRule type="colorScale" priority="4243">
      <colorScale>
        <cfvo type="min"/>
        <cfvo type="percentile" val="50"/>
        <cfvo type="max"/>
        <color rgb="FFF8696B"/>
        <color rgb="FFFCFCFF"/>
        <color rgb="FF63BE7B"/>
      </colorScale>
    </cfRule>
    <cfRule type="colorScale" priority="4244">
      <colorScale>
        <cfvo type="min"/>
        <cfvo type="max"/>
        <color rgb="FFFCFCFF"/>
        <color rgb="FF63BE7B"/>
      </colorScale>
    </cfRule>
  </conditionalFormatting>
  <conditionalFormatting sqref="T4">
    <cfRule type="colorScale" priority="4242">
      <colorScale>
        <cfvo type="min"/>
        <cfvo type="percentile" val="50"/>
        <cfvo type="max"/>
        <color rgb="FFF8696B"/>
        <color rgb="FFFCFCFF"/>
        <color rgb="FF63BE7B"/>
      </colorScale>
    </cfRule>
  </conditionalFormatting>
  <conditionalFormatting sqref="U4">
    <cfRule type="colorScale" priority="4241">
      <colorScale>
        <cfvo type="min"/>
        <cfvo type="percentile" val="50"/>
        <cfvo type="max"/>
        <color rgb="FFF8696B"/>
        <color rgb="FFFCFCFF"/>
        <color rgb="FF63BE7B"/>
      </colorScale>
    </cfRule>
  </conditionalFormatting>
  <conditionalFormatting sqref="V4">
    <cfRule type="colorScale" priority="4240">
      <colorScale>
        <cfvo type="min"/>
        <cfvo type="percentile" val="50"/>
        <cfvo type="max"/>
        <color rgb="FF63BE7B"/>
        <color rgb="FFFCFCFF"/>
        <color rgb="FFF8696B"/>
      </colorScale>
    </cfRule>
  </conditionalFormatting>
  <conditionalFormatting sqref="W4">
    <cfRule type="colorScale" priority="4239">
      <colorScale>
        <cfvo type="min"/>
        <cfvo type="percentile" val="50"/>
        <cfvo type="max"/>
        <color rgb="FF63BE7B"/>
        <color rgb="FFFCFCFF"/>
        <color rgb="FFF8696B"/>
      </colorScale>
    </cfRule>
  </conditionalFormatting>
  <conditionalFormatting sqref="G4">
    <cfRule type="colorScale" priority="4237">
      <colorScale>
        <cfvo type="min"/>
        <cfvo type="max"/>
        <color rgb="FFFCFCFF"/>
        <color rgb="FF63BE7B"/>
      </colorScale>
    </cfRule>
    <cfRule type="colorScale" priority="4238">
      <colorScale>
        <cfvo type="min"/>
        <cfvo type="percentile" val="50"/>
        <cfvo type="max"/>
        <color rgb="FFF8696B"/>
        <color rgb="FFFCFCFF"/>
        <color rgb="FF63BE7B"/>
      </colorScale>
    </cfRule>
  </conditionalFormatting>
  <conditionalFormatting sqref="R4">
    <cfRule type="colorScale" priority="4235">
      <colorScale>
        <cfvo type="min"/>
        <cfvo type="max"/>
        <color rgb="FFFCFCFF"/>
        <color rgb="FF63BE7B"/>
      </colorScale>
    </cfRule>
    <cfRule type="colorScale" priority="4236">
      <colorScale>
        <cfvo type="min"/>
        <cfvo type="percentile" val="50"/>
        <cfvo type="max"/>
        <color rgb="FFF8696B"/>
        <color rgb="FFFCFCFF"/>
        <color rgb="FF63BE7B"/>
      </colorScale>
    </cfRule>
  </conditionalFormatting>
  <conditionalFormatting sqref="F4">
    <cfRule type="colorScale" priority="4234">
      <colorScale>
        <cfvo type="min"/>
        <cfvo type="max"/>
        <color rgb="FFFCFCFF"/>
        <color rgb="FF63BE7B"/>
      </colorScale>
    </cfRule>
  </conditionalFormatting>
  <conditionalFormatting sqref="H4">
    <cfRule type="colorScale" priority="4233">
      <colorScale>
        <cfvo type="min"/>
        <cfvo type="max"/>
        <color rgb="FFFCFCFF"/>
        <color rgb="FF63BE7B"/>
      </colorScale>
    </cfRule>
  </conditionalFormatting>
  <conditionalFormatting sqref="I4">
    <cfRule type="colorScale" priority="4232">
      <colorScale>
        <cfvo type="min"/>
        <cfvo type="max"/>
        <color rgb="FFFCFCFF"/>
        <color rgb="FF63BE7B"/>
      </colorScale>
    </cfRule>
  </conditionalFormatting>
  <conditionalFormatting sqref="K4">
    <cfRule type="colorScale" priority="4231">
      <colorScale>
        <cfvo type="min"/>
        <cfvo type="max"/>
        <color rgb="FFFCFCFF"/>
        <color rgb="FF63BE7B"/>
      </colorScale>
    </cfRule>
  </conditionalFormatting>
  <conditionalFormatting sqref="L4">
    <cfRule type="colorScale" priority="4230">
      <colorScale>
        <cfvo type="min"/>
        <cfvo type="max"/>
        <color rgb="FFFCFCFF"/>
        <color rgb="FF63BE7B"/>
      </colorScale>
    </cfRule>
  </conditionalFormatting>
  <conditionalFormatting sqref="G4">
    <cfRule type="colorScale" priority="4229">
      <colorScale>
        <cfvo type="min"/>
        <cfvo type="max"/>
        <color rgb="FFFCFCFF"/>
        <color rgb="FF63BE7B"/>
      </colorScale>
    </cfRule>
  </conditionalFormatting>
  <conditionalFormatting sqref="J4">
    <cfRule type="colorScale" priority="4227">
      <colorScale>
        <cfvo type="min"/>
        <cfvo type="percentile" val="50"/>
        <cfvo type="max"/>
        <color rgb="FFF8696B"/>
        <color rgb="FFFCFCFF"/>
        <color rgb="FF63BE7B"/>
      </colorScale>
    </cfRule>
    <cfRule type="colorScale" priority="4228">
      <colorScale>
        <cfvo type="min"/>
        <cfvo type="max"/>
        <color rgb="FFFCFCFF"/>
        <color rgb="FF63BE7B"/>
      </colorScale>
    </cfRule>
  </conditionalFormatting>
  <conditionalFormatting sqref="J4">
    <cfRule type="colorScale" priority="4225">
      <colorScale>
        <cfvo type="min"/>
        <cfvo type="max"/>
        <color rgb="FFFCFCFF"/>
        <color rgb="FF63BE7B"/>
      </colorScale>
    </cfRule>
    <cfRule type="colorScale" priority="4226">
      <colorScale>
        <cfvo type="min"/>
        <cfvo type="percentile" val="50"/>
        <cfvo type="max"/>
        <color rgb="FFF8696B"/>
        <color rgb="FFFCFCFF"/>
        <color rgb="FF63BE7B"/>
      </colorScale>
    </cfRule>
  </conditionalFormatting>
  <conditionalFormatting sqref="J4">
    <cfRule type="colorScale" priority="4224">
      <colorScale>
        <cfvo type="min"/>
        <cfvo type="max"/>
        <color rgb="FFFCFCFF"/>
        <color rgb="FF63BE7B"/>
      </colorScale>
    </cfRule>
  </conditionalFormatting>
  <conditionalFormatting sqref="M4">
    <cfRule type="colorScale" priority="4222">
      <colorScale>
        <cfvo type="min"/>
        <cfvo type="percentile" val="50"/>
        <cfvo type="max"/>
        <color rgb="FFF8696B"/>
        <color rgb="FFFCFCFF"/>
        <color rgb="FF63BE7B"/>
      </colorScale>
    </cfRule>
    <cfRule type="colorScale" priority="4223">
      <colorScale>
        <cfvo type="min"/>
        <cfvo type="max"/>
        <color rgb="FFFCFCFF"/>
        <color rgb="FF63BE7B"/>
      </colorScale>
    </cfRule>
  </conditionalFormatting>
  <conditionalFormatting sqref="M4">
    <cfRule type="colorScale" priority="4220">
      <colorScale>
        <cfvo type="min"/>
        <cfvo type="max"/>
        <color rgb="FFFCFCFF"/>
        <color rgb="FF63BE7B"/>
      </colorScale>
    </cfRule>
    <cfRule type="colorScale" priority="4221">
      <colorScale>
        <cfvo type="min"/>
        <cfvo type="percentile" val="50"/>
        <cfvo type="max"/>
        <color rgb="FFF8696B"/>
        <color rgb="FFFCFCFF"/>
        <color rgb="FF63BE7B"/>
      </colorScale>
    </cfRule>
  </conditionalFormatting>
  <conditionalFormatting sqref="M4">
    <cfRule type="colorScale" priority="4219">
      <colorScale>
        <cfvo type="min"/>
        <cfvo type="max"/>
        <color rgb="FFFCFCFF"/>
        <color rgb="FF63BE7B"/>
      </colorScale>
    </cfRule>
  </conditionalFormatting>
  <conditionalFormatting sqref="N4">
    <cfRule type="colorScale" priority="4217">
      <colorScale>
        <cfvo type="min"/>
        <cfvo type="percentile" val="50"/>
        <cfvo type="max"/>
        <color rgb="FFF8696B"/>
        <color rgb="FFFCFCFF"/>
        <color rgb="FF63BE7B"/>
      </colorScale>
    </cfRule>
    <cfRule type="colorScale" priority="4218">
      <colorScale>
        <cfvo type="min"/>
        <cfvo type="max"/>
        <color rgb="FFFCFCFF"/>
        <color rgb="FF63BE7B"/>
      </colorScale>
    </cfRule>
  </conditionalFormatting>
  <conditionalFormatting sqref="N4">
    <cfRule type="colorScale" priority="4215">
      <colorScale>
        <cfvo type="min"/>
        <cfvo type="max"/>
        <color rgb="FFFCFCFF"/>
        <color rgb="FF63BE7B"/>
      </colorScale>
    </cfRule>
    <cfRule type="colorScale" priority="4216">
      <colorScale>
        <cfvo type="min"/>
        <cfvo type="percentile" val="50"/>
        <cfvo type="max"/>
        <color rgb="FFF8696B"/>
        <color rgb="FFFCFCFF"/>
        <color rgb="FF63BE7B"/>
      </colorScale>
    </cfRule>
  </conditionalFormatting>
  <conditionalFormatting sqref="N4">
    <cfRule type="colorScale" priority="4214">
      <colorScale>
        <cfvo type="min"/>
        <cfvo type="max"/>
        <color rgb="FFFCFCFF"/>
        <color rgb="FF63BE7B"/>
      </colorScale>
    </cfRule>
  </conditionalFormatting>
  <conditionalFormatting sqref="D4">
    <cfRule type="colorScale" priority="4213">
      <colorScale>
        <cfvo type="min"/>
        <cfvo type="percentile" val="50"/>
        <cfvo type="max"/>
        <color rgb="FFF8696B"/>
        <color rgb="FFFCFCFF"/>
        <color rgb="FF63BE7B"/>
      </colorScale>
    </cfRule>
  </conditionalFormatting>
  <conditionalFormatting sqref="G4">
    <cfRule type="colorScale" priority="4212">
      <colorScale>
        <cfvo type="min"/>
        <cfvo type="max"/>
        <color rgb="FFFCFCFF"/>
        <color rgb="FF63BE7B"/>
      </colorScale>
    </cfRule>
  </conditionalFormatting>
  <conditionalFormatting sqref="J4">
    <cfRule type="colorScale" priority="4211">
      <colorScale>
        <cfvo type="min"/>
        <cfvo type="max"/>
        <color rgb="FFFCFCFF"/>
        <color rgb="FF63BE7B"/>
      </colorScale>
    </cfRule>
  </conditionalFormatting>
  <conditionalFormatting sqref="M4">
    <cfRule type="colorScale" priority="4210">
      <colorScale>
        <cfvo type="min"/>
        <cfvo type="max"/>
        <color rgb="FFFCFCFF"/>
        <color rgb="FF63BE7B"/>
      </colorScale>
    </cfRule>
  </conditionalFormatting>
  <conditionalFormatting sqref="N4">
    <cfRule type="colorScale" priority="4209">
      <colorScale>
        <cfvo type="min"/>
        <cfvo type="max"/>
        <color rgb="FFFCFCFF"/>
        <color rgb="FF63BE7B"/>
      </colorScale>
    </cfRule>
  </conditionalFormatting>
  <conditionalFormatting sqref="O4">
    <cfRule type="colorScale" priority="4208">
      <colorScale>
        <cfvo type="min"/>
        <cfvo type="percentile" val="50"/>
        <cfvo type="max"/>
        <color rgb="FF63BE7B"/>
        <color rgb="FFFCFCFF"/>
        <color rgb="FFF8696B"/>
      </colorScale>
    </cfRule>
  </conditionalFormatting>
  <conditionalFormatting sqref="P4">
    <cfRule type="colorScale" priority="4207">
      <colorScale>
        <cfvo type="min"/>
        <cfvo type="percentile" val="50"/>
        <cfvo type="max"/>
        <color rgb="FF63BE7B"/>
        <color rgb="FFFCFCFF"/>
        <color rgb="FFF8696B"/>
      </colorScale>
    </cfRule>
  </conditionalFormatting>
  <conditionalFormatting sqref="Q4">
    <cfRule type="colorScale" priority="4206">
      <colorScale>
        <cfvo type="min"/>
        <cfvo type="percentile" val="50"/>
        <cfvo type="max"/>
        <color rgb="FFF8696B"/>
        <color rgb="FFFCFCFF"/>
        <color rgb="FF63BE7B"/>
      </colorScale>
    </cfRule>
  </conditionalFormatting>
  <conditionalFormatting sqref="R4">
    <cfRule type="colorScale" priority="4205">
      <colorScale>
        <cfvo type="min"/>
        <cfvo type="max"/>
        <color rgb="FFFCFCFF"/>
        <color rgb="FF63BE7B"/>
      </colorScale>
    </cfRule>
  </conditionalFormatting>
  <conditionalFormatting sqref="S4">
    <cfRule type="colorScale" priority="4204">
      <colorScale>
        <cfvo type="min"/>
        <cfvo type="max"/>
        <color rgb="FFFCFCFF"/>
        <color rgb="FF63BE7B"/>
      </colorScale>
    </cfRule>
  </conditionalFormatting>
  <conditionalFormatting sqref="T4">
    <cfRule type="colorScale" priority="4203">
      <colorScale>
        <cfvo type="min"/>
        <cfvo type="max"/>
        <color rgb="FFFCFCFF"/>
        <color rgb="FF63BE7B"/>
      </colorScale>
    </cfRule>
  </conditionalFormatting>
  <conditionalFormatting sqref="U4">
    <cfRule type="colorScale" priority="4202">
      <colorScale>
        <cfvo type="min"/>
        <cfvo type="max"/>
        <color rgb="FFFCFCFF"/>
        <color rgb="FF63BE7B"/>
      </colorScale>
    </cfRule>
  </conditionalFormatting>
  <conditionalFormatting sqref="V4">
    <cfRule type="colorScale" priority="4201">
      <colorScale>
        <cfvo type="min"/>
        <cfvo type="percentile" val="50"/>
        <cfvo type="max"/>
        <color rgb="FF63BE7B"/>
        <color rgb="FFFCFCFF"/>
        <color rgb="FFF8696B"/>
      </colorScale>
    </cfRule>
  </conditionalFormatting>
  <conditionalFormatting sqref="W4">
    <cfRule type="colorScale" priority="4200">
      <colorScale>
        <cfvo type="min"/>
        <cfvo type="percentile" val="50"/>
        <cfvo type="max"/>
        <color rgb="FF63BE7B"/>
        <color rgb="FFFCFCFF"/>
        <color rgb="FFF8696B"/>
      </colorScale>
    </cfRule>
  </conditionalFormatting>
  <conditionalFormatting sqref="N4">
    <cfRule type="colorScale" priority="4199">
      <colorScale>
        <cfvo type="min"/>
        <cfvo type="max"/>
        <color rgb="FFFCFCFF"/>
        <color rgb="FF63BE7B"/>
      </colorScale>
    </cfRule>
  </conditionalFormatting>
  <conditionalFormatting sqref="N4">
    <cfRule type="colorScale" priority="4193">
      <colorScale>
        <cfvo type="min"/>
        <cfvo type="max"/>
        <color rgb="FFFCFCFF"/>
        <color rgb="FF63BE7B"/>
      </colorScale>
    </cfRule>
    <cfRule type="colorScale" priority="4194">
      <colorScale>
        <cfvo type="min"/>
        <cfvo type="max"/>
        <color rgb="FFFCFCFF"/>
        <color rgb="FF63BE7B"/>
      </colorScale>
    </cfRule>
    <cfRule type="colorScale" priority="4195">
      <colorScale>
        <cfvo type="min"/>
        <cfvo type="max"/>
        <color rgb="FFFCFCFF"/>
        <color rgb="FF63BE7B"/>
      </colorScale>
    </cfRule>
    <cfRule type="colorScale" priority="4196">
      <colorScale>
        <cfvo type="min"/>
        <cfvo type="percentile" val="50"/>
        <cfvo type="max"/>
        <color rgb="FFF8696B"/>
        <color rgb="FFFFEB84"/>
        <color rgb="FF63BE7B"/>
      </colorScale>
    </cfRule>
    <cfRule type="colorScale" priority="4197">
      <colorScale>
        <cfvo type="min"/>
        <cfvo type="max"/>
        <color rgb="FFFCFCFF"/>
        <color rgb="FF63BE7B"/>
      </colorScale>
    </cfRule>
    <cfRule type="colorScale" priority="4198">
      <colorScale>
        <cfvo type="min"/>
        <cfvo type="max"/>
        <color rgb="FFFFEF9C"/>
        <color rgb="FF63BE7B"/>
      </colorScale>
    </cfRule>
  </conditionalFormatting>
  <conditionalFormatting sqref="N4">
    <cfRule type="colorScale" priority="4192">
      <colorScale>
        <cfvo type="min"/>
        <cfvo type="max"/>
        <color rgb="FFFCFCFF"/>
        <color rgb="FF63BE7B"/>
      </colorScale>
    </cfRule>
  </conditionalFormatting>
  <conditionalFormatting sqref="N4">
    <cfRule type="colorScale" priority="4189">
      <colorScale>
        <cfvo type="min"/>
        <cfvo type="percentile" val="50"/>
        <cfvo type="max"/>
        <color rgb="FFF8696B"/>
        <color rgb="FFFCFCFF"/>
        <color rgb="FF63BE7B"/>
      </colorScale>
    </cfRule>
    <cfRule type="colorScale" priority="4190">
      <colorScale>
        <cfvo type="min"/>
        <cfvo type="max"/>
        <color rgb="FFFCFCFF"/>
        <color rgb="FF63BE7B"/>
      </colorScale>
    </cfRule>
    <cfRule type="colorScale" priority="4191">
      <colorScale>
        <cfvo type="min"/>
        <cfvo type="percentile" val="50"/>
        <cfvo type="max"/>
        <color rgb="FFF8696B"/>
        <color rgb="FFFCFCFF"/>
        <color rgb="FF63BE7B"/>
      </colorScale>
    </cfRule>
  </conditionalFormatting>
  <conditionalFormatting sqref="N4">
    <cfRule type="colorScale" priority="4188">
      <colorScale>
        <cfvo type="min"/>
        <cfvo type="max"/>
        <color rgb="FFFCFCFF"/>
        <color rgb="FF63BE7B"/>
      </colorScale>
    </cfRule>
  </conditionalFormatting>
  <conditionalFormatting sqref="N4">
    <cfRule type="colorScale" priority="4187">
      <colorScale>
        <cfvo type="min"/>
        <cfvo type="max"/>
        <color rgb="FFFCFCFF"/>
        <color rgb="FF63BE7B"/>
      </colorScale>
    </cfRule>
  </conditionalFormatting>
  <conditionalFormatting sqref="N4">
    <cfRule type="colorScale" priority="4186">
      <colorScale>
        <cfvo type="min"/>
        <cfvo type="max"/>
        <color rgb="FFFCFCFF"/>
        <color rgb="FF63BE7B"/>
      </colorScale>
    </cfRule>
  </conditionalFormatting>
  <conditionalFormatting sqref="N4">
    <cfRule type="colorScale" priority="4185">
      <colorScale>
        <cfvo type="min"/>
        <cfvo type="max"/>
        <color rgb="FFFCFCFF"/>
        <color rgb="FF63BE7B"/>
      </colorScale>
    </cfRule>
  </conditionalFormatting>
  <conditionalFormatting sqref="N4">
    <cfRule type="colorScale" priority="4184">
      <colorScale>
        <cfvo type="min"/>
        <cfvo type="max"/>
        <color rgb="FFFCFCFF"/>
        <color rgb="FF63BE7B"/>
      </colorScale>
    </cfRule>
  </conditionalFormatting>
  <conditionalFormatting sqref="N4">
    <cfRule type="colorScale" priority="4183">
      <colorScale>
        <cfvo type="min"/>
        <cfvo type="max"/>
        <color rgb="FFFCFCFF"/>
        <color rgb="FF63BE7B"/>
      </colorScale>
    </cfRule>
  </conditionalFormatting>
  <conditionalFormatting sqref="N4">
    <cfRule type="colorScale" priority="4182">
      <colorScale>
        <cfvo type="min"/>
        <cfvo type="max"/>
        <color rgb="FFFCFCFF"/>
        <color rgb="FF63BE7B"/>
      </colorScale>
    </cfRule>
  </conditionalFormatting>
  <conditionalFormatting sqref="N4">
    <cfRule type="colorScale" priority="4181">
      <colorScale>
        <cfvo type="min"/>
        <cfvo type="max"/>
        <color rgb="FFFCFCFF"/>
        <color rgb="FF63BE7B"/>
      </colorScale>
    </cfRule>
  </conditionalFormatting>
  <conditionalFormatting sqref="D4">
    <cfRule type="colorScale" priority="4180">
      <colorScale>
        <cfvo type="min"/>
        <cfvo type="percentile" val="50"/>
        <cfvo type="max"/>
        <color rgb="FFF8696B"/>
        <color rgb="FFFCFCFF"/>
        <color rgb="FF63BE7B"/>
      </colorScale>
    </cfRule>
  </conditionalFormatting>
  <conditionalFormatting sqref="G4">
    <cfRule type="colorScale" priority="4179">
      <colorScale>
        <cfvo type="min"/>
        <cfvo type="max"/>
        <color rgb="FFFCFCFF"/>
        <color rgb="FF63BE7B"/>
      </colorScale>
    </cfRule>
  </conditionalFormatting>
  <conditionalFormatting sqref="O4">
    <cfRule type="colorScale" priority="4178">
      <colorScale>
        <cfvo type="min"/>
        <cfvo type="percentile" val="50"/>
        <cfvo type="max"/>
        <color rgb="FF63BE7B"/>
        <color rgb="FFFCFCFF"/>
        <color rgb="FFF8696B"/>
      </colorScale>
    </cfRule>
  </conditionalFormatting>
  <conditionalFormatting sqref="P4">
    <cfRule type="colorScale" priority="4177">
      <colorScale>
        <cfvo type="min"/>
        <cfvo type="percentile" val="50"/>
        <cfvo type="max"/>
        <color rgb="FF63BE7B"/>
        <color rgb="FFFCFCFF"/>
        <color rgb="FFF8696B"/>
      </colorScale>
    </cfRule>
  </conditionalFormatting>
  <conditionalFormatting sqref="Q4">
    <cfRule type="colorScale" priority="4176">
      <colorScale>
        <cfvo type="min"/>
        <cfvo type="percentile" val="50"/>
        <cfvo type="max"/>
        <color rgb="FFF8696B"/>
        <color rgb="FFFCFCFF"/>
        <color rgb="FF63BE7B"/>
      </colorScale>
    </cfRule>
  </conditionalFormatting>
  <conditionalFormatting sqref="R4">
    <cfRule type="colorScale" priority="4175">
      <colorScale>
        <cfvo type="min"/>
        <cfvo type="max"/>
        <color rgb="FFFCFCFF"/>
        <color rgb="FF63BE7B"/>
      </colorScale>
    </cfRule>
  </conditionalFormatting>
  <conditionalFormatting sqref="S4">
    <cfRule type="colorScale" priority="4174">
      <colorScale>
        <cfvo type="min"/>
        <cfvo type="max"/>
        <color rgb="FFFCFCFF"/>
        <color rgb="FF63BE7B"/>
      </colorScale>
    </cfRule>
  </conditionalFormatting>
  <conditionalFormatting sqref="T4">
    <cfRule type="colorScale" priority="4173">
      <colorScale>
        <cfvo type="min"/>
        <cfvo type="max"/>
        <color rgb="FFFCFCFF"/>
        <color rgb="FF63BE7B"/>
      </colorScale>
    </cfRule>
  </conditionalFormatting>
  <conditionalFormatting sqref="V4">
    <cfRule type="colorScale" priority="4172">
      <colorScale>
        <cfvo type="min"/>
        <cfvo type="percentile" val="50"/>
        <cfvo type="max"/>
        <color rgb="FF63BE7B"/>
        <color rgb="FFFCFCFF"/>
        <color rgb="FFF8696B"/>
      </colorScale>
    </cfRule>
  </conditionalFormatting>
  <conditionalFormatting sqref="W4">
    <cfRule type="colorScale" priority="4171">
      <colorScale>
        <cfvo type="min"/>
        <cfvo type="percentile" val="50"/>
        <cfvo type="max"/>
        <color rgb="FF63BE7B"/>
        <color rgb="FFFCFCFF"/>
        <color rgb="FFF8696B"/>
      </colorScale>
    </cfRule>
  </conditionalFormatting>
  <conditionalFormatting sqref="J4">
    <cfRule type="colorScale" priority="4170">
      <colorScale>
        <cfvo type="min"/>
        <cfvo type="max"/>
        <color rgb="FFFCFCFF"/>
        <color rgb="FF63BE7B"/>
      </colorScale>
    </cfRule>
  </conditionalFormatting>
  <conditionalFormatting sqref="M4">
    <cfRule type="colorScale" priority="4169">
      <colorScale>
        <cfvo type="min"/>
        <cfvo type="max"/>
        <color rgb="FFFCFCFF"/>
        <color rgb="FF63BE7B"/>
      </colorScale>
    </cfRule>
  </conditionalFormatting>
  <conditionalFormatting sqref="N4">
    <cfRule type="colorScale" priority="4168">
      <colorScale>
        <cfvo type="min"/>
        <cfvo type="max"/>
        <color rgb="FFFCFCFF"/>
        <color rgb="FF63BE7B"/>
      </colorScale>
    </cfRule>
  </conditionalFormatting>
  <conditionalFormatting sqref="D4">
    <cfRule type="colorScale" priority="4167">
      <colorScale>
        <cfvo type="min"/>
        <cfvo type="percentile" val="50"/>
        <cfvo type="max"/>
        <color rgb="FFF8696B"/>
        <color rgb="FFFCFCFF"/>
        <color rgb="FF63BE7B"/>
      </colorScale>
    </cfRule>
  </conditionalFormatting>
  <conditionalFormatting sqref="G4">
    <cfRule type="colorScale" priority="4166">
      <colorScale>
        <cfvo type="min"/>
        <cfvo type="max"/>
        <color rgb="FFFCFCFF"/>
        <color rgb="FF63BE7B"/>
      </colorScale>
    </cfRule>
  </conditionalFormatting>
  <conditionalFormatting sqref="P4">
    <cfRule type="colorScale" priority="4165">
      <colorScale>
        <cfvo type="min"/>
        <cfvo type="percentile" val="50"/>
        <cfvo type="max"/>
        <color rgb="FF63BE7B"/>
        <color rgb="FFFCFCFF"/>
        <color rgb="FFF8696B"/>
      </colorScale>
    </cfRule>
  </conditionalFormatting>
  <conditionalFormatting sqref="Q4">
    <cfRule type="colorScale" priority="4164">
      <colorScale>
        <cfvo type="min"/>
        <cfvo type="percentile" val="50"/>
        <cfvo type="max"/>
        <color rgb="FFF8696B"/>
        <color rgb="FFFCFCFF"/>
        <color rgb="FF63BE7B"/>
      </colorScale>
    </cfRule>
  </conditionalFormatting>
  <conditionalFormatting sqref="R4">
    <cfRule type="colorScale" priority="4163">
      <colorScale>
        <cfvo type="min"/>
        <cfvo type="max"/>
        <color rgb="FFFCFCFF"/>
        <color rgb="FF63BE7B"/>
      </colorScale>
    </cfRule>
  </conditionalFormatting>
  <conditionalFormatting sqref="S4">
    <cfRule type="colorScale" priority="4162">
      <colorScale>
        <cfvo type="min"/>
        <cfvo type="max"/>
        <color rgb="FFFCFCFF"/>
        <color rgb="FF63BE7B"/>
      </colorScale>
    </cfRule>
  </conditionalFormatting>
  <conditionalFormatting sqref="T4">
    <cfRule type="colorScale" priority="4161">
      <colorScale>
        <cfvo type="min"/>
        <cfvo type="max"/>
        <color rgb="FFFCFCFF"/>
        <color rgb="FF63BE7B"/>
      </colorScale>
    </cfRule>
  </conditionalFormatting>
  <conditionalFormatting sqref="V4">
    <cfRule type="colorScale" priority="4160">
      <colorScale>
        <cfvo type="min"/>
        <cfvo type="percentile" val="50"/>
        <cfvo type="max"/>
        <color rgb="FF63BE7B"/>
        <color rgb="FFFCFCFF"/>
        <color rgb="FFF8696B"/>
      </colorScale>
    </cfRule>
  </conditionalFormatting>
  <conditionalFormatting sqref="W4">
    <cfRule type="colorScale" priority="4159">
      <colorScale>
        <cfvo type="min"/>
        <cfvo type="percentile" val="50"/>
        <cfvo type="max"/>
        <color rgb="FF63BE7B"/>
        <color rgb="FFFCFCFF"/>
        <color rgb="FFF8696B"/>
      </colorScale>
    </cfRule>
  </conditionalFormatting>
  <conditionalFormatting sqref="J4">
    <cfRule type="colorScale" priority="4158">
      <colorScale>
        <cfvo type="min"/>
        <cfvo type="max"/>
        <color rgb="FFFCFCFF"/>
        <color rgb="FF63BE7B"/>
      </colorScale>
    </cfRule>
  </conditionalFormatting>
  <conditionalFormatting sqref="O4">
    <cfRule type="colorScale" priority="4157">
      <colorScale>
        <cfvo type="min"/>
        <cfvo type="percentile" val="50"/>
        <cfvo type="max"/>
        <color rgb="FF63BE7B"/>
        <color rgb="FFFCFCFF"/>
        <color rgb="FFF8696B"/>
      </colorScale>
    </cfRule>
  </conditionalFormatting>
  <conditionalFormatting sqref="U4">
    <cfRule type="colorScale" priority="4155">
      <colorScale>
        <cfvo type="min"/>
        <cfvo type="max"/>
        <color rgb="FFFCFCFF"/>
        <color rgb="FF63BE7B"/>
      </colorScale>
    </cfRule>
    <cfRule type="colorScale" priority="4156">
      <colorScale>
        <cfvo type="min"/>
        <cfvo type="percentile" val="50"/>
        <cfvo type="max"/>
        <color rgb="FFF8696B"/>
        <color rgb="FFFCFCFF"/>
        <color rgb="FF63BE7B"/>
      </colorScale>
    </cfRule>
  </conditionalFormatting>
  <conditionalFormatting sqref="U4">
    <cfRule type="colorScale" priority="4154">
      <colorScale>
        <cfvo type="min"/>
        <cfvo type="percentile" val="50"/>
        <cfvo type="max"/>
        <color rgb="FFF8696B"/>
        <color rgb="FFFCFCFF"/>
        <color rgb="FF63BE7B"/>
      </colorScale>
    </cfRule>
  </conditionalFormatting>
  <conditionalFormatting sqref="O4">
    <cfRule type="colorScale" priority="4152">
      <colorScale>
        <cfvo type="min"/>
        <cfvo type="percentile" val="50"/>
        <cfvo type="max"/>
        <color rgb="FF63BE7B"/>
        <color rgb="FFFCFCFF"/>
        <color rgb="FFF8696B"/>
      </colorScale>
    </cfRule>
    <cfRule type="colorScale" priority="4153">
      <colorScale>
        <cfvo type="min"/>
        <cfvo type="max"/>
        <color rgb="FFFCFCFF"/>
        <color rgb="FF63BE7B"/>
      </colorScale>
    </cfRule>
  </conditionalFormatting>
  <conditionalFormatting sqref="S4">
    <cfRule type="colorScale" priority="4150">
      <colorScale>
        <cfvo type="min"/>
        <cfvo type="max"/>
        <color rgb="FFFCFCFF"/>
        <color rgb="FF63BE7B"/>
      </colorScale>
    </cfRule>
    <cfRule type="colorScale" priority="4151">
      <colorScale>
        <cfvo type="min"/>
        <cfvo type="percentile" val="50"/>
        <cfvo type="max"/>
        <color rgb="FFF8696B"/>
        <color rgb="FFFCFCFF"/>
        <color rgb="FF63BE7B"/>
      </colorScale>
    </cfRule>
  </conditionalFormatting>
  <conditionalFormatting sqref="T4">
    <cfRule type="colorScale" priority="4148">
      <colorScale>
        <cfvo type="min"/>
        <cfvo type="max"/>
        <color rgb="FFFCFCFF"/>
        <color rgb="FF63BE7B"/>
      </colorScale>
    </cfRule>
    <cfRule type="colorScale" priority="4149">
      <colorScale>
        <cfvo type="min"/>
        <cfvo type="percentile" val="50"/>
        <cfvo type="max"/>
        <color rgb="FFF8696B"/>
        <color rgb="FFFCFCFF"/>
        <color rgb="FF63BE7B"/>
      </colorScale>
    </cfRule>
  </conditionalFormatting>
  <conditionalFormatting sqref="E4">
    <cfRule type="colorScale" priority="4147">
      <colorScale>
        <cfvo type="min"/>
        <cfvo type="max"/>
        <color rgb="FFFCFCFF"/>
        <color rgb="FF63BE7B"/>
      </colorScale>
    </cfRule>
  </conditionalFormatting>
  <conditionalFormatting sqref="F4">
    <cfRule type="colorScale" priority="4146">
      <colorScale>
        <cfvo type="min"/>
        <cfvo type="max"/>
        <color rgb="FFFCFCFF"/>
        <color rgb="FF63BE7B"/>
      </colorScale>
    </cfRule>
  </conditionalFormatting>
  <conditionalFormatting sqref="H4">
    <cfRule type="colorScale" priority="4144">
      <colorScale>
        <cfvo type="min"/>
        <cfvo type="max"/>
        <color rgb="FFFCFCFF"/>
        <color rgb="FF63BE7B"/>
      </colorScale>
    </cfRule>
    <cfRule type="colorScale" priority="4145">
      <colorScale>
        <cfvo type="min"/>
        <cfvo type="percentile" val="50"/>
        <cfvo type="max"/>
        <color rgb="FFF8696B"/>
        <color rgb="FFFCFCFF"/>
        <color rgb="FF63BE7B"/>
      </colorScale>
    </cfRule>
  </conditionalFormatting>
  <conditionalFormatting sqref="I4">
    <cfRule type="colorScale" priority="4143">
      <colorScale>
        <cfvo type="min"/>
        <cfvo type="max"/>
        <color rgb="FFFCFCFF"/>
        <color rgb="FF63BE7B"/>
      </colorScale>
    </cfRule>
  </conditionalFormatting>
  <conditionalFormatting sqref="K4">
    <cfRule type="colorScale" priority="4142">
      <colorScale>
        <cfvo type="min"/>
        <cfvo type="max"/>
        <color rgb="FFFCFCFF"/>
        <color rgb="FF63BE7B"/>
      </colorScale>
    </cfRule>
  </conditionalFormatting>
  <conditionalFormatting sqref="L4">
    <cfRule type="colorScale" priority="4141">
      <colorScale>
        <cfvo type="min"/>
        <cfvo type="max"/>
        <color rgb="FFFCFCFF"/>
        <color rgb="FF63BE7B"/>
      </colorScale>
    </cfRule>
  </conditionalFormatting>
  <conditionalFormatting sqref="U4">
    <cfRule type="colorScale" priority="4140">
      <colorScale>
        <cfvo type="min"/>
        <cfvo type="max"/>
        <color rgb="FFFCFCFF"/>
        <color rgb="FF63BE7B"/>
      </colorScale>
    </cfRule>
  </conditionalFormatting>
  <conditionalFormatting sqref="M4:N4">
    <cfRule type="colorScale" priority="4139">
      <colorScale>
        <cfvo type="min"/>
        <cfvo type="max"/>
        <color rgb="FFFCFCFF"/>
        <color rgb="FF63BE7B"/>
      </colorScale>
    </cfRule>
  </conditionalFormatting>
  <conditionalFormatting sqref="M4">
    <cfRule type="colorScale" priority="4138">
      <colorScale>
        <cfvo type="min"/>
        <cfvo type="max"/>
        <color rgb="FFFCFCFF"/>
        <color rgb="FF63BE7B"/>
      </colorScale>
    </cfRule>
  </conditionalFormatting>
  <conditionalFormatting sqref="N4">
    <cfRule type="colorScale" priority="4137">
      <colorScale>
        <cfvo type="min"/>
        <cfvo type="max"/>
        <color rgb="FFFCFCFF"/>
        <color rgb="FF63BE7B"/>
      </colorScale>
    </cfRule>
  </conditionalFormatting>
  <conditionalFormatting sqref="D4">
    <cfRule type="colorScale" priority="4136">
      <colorScale>
        <cfvo type="min"/>
        <cfvo type="percentile" val="50"/>
        <cfvo type="max"/>
        <color rgb="FFF8696B"/>
        <color rgb="FFFCFCFF"/>
        <color rgb="FF63BE7B"/>
      </colorScale>
    </cfRule>
  </conditionalFormatting>
  <conditionalFormatting sqref="G4">
    <cfRule type="colorScale" priority="4135">
      <colorScale>
        <cfvo type="min"/>
        <cfvo type="max"/>
        <color rgb="FFFCFCFF"/>
        <color rgb="FF63BE7B"/>
      </colorScale>
    </cfRule>
  </conditionalFormatting>
  <conditionalFormatting sqref="J4">
    <cfRule type="colorScale" priority="4134">
      <colorScale>
        <cfvo type="min"/>
        <cfvo type="max"/>
        <color rgb="FFFCFCFF"/>
        <color rgb="FF63BE7B"/>
      </colorScale>
    </cfRule>
  </conditionalFormatting>
  <conditionalFormatting sqref="M4">
    <cfRule type="colorScale" priority="4133">
      <colorScale>
        <cfvo type="min"/>
        <cfvo type="max"/>
        <color rgb="FFFCFCFF"/>
        <color rgb="FF63BE7B"/>
      </colorScale>
    </cfRule>
  </conditionalFormatting>
  <conditionalFormatting sqref="N4">
    <cfRule type="colorScale" priority="4132">
      <colorScale>
        <cfvo type="min"/>
        <cfvo type="max"/>
        <color rgb="FFFCFCFF"/>
        <color rgb="FF63BE7B"/>
      </colorScale>
    </cfRule>
  </conditionalFormatting>
  <conditionalFormatting sqref="O4">
    <cfRule type="colorScale" priority="4131">
      <colorScale>
        <cfvo type="min"/>
        <cfvo type="percentile" val="50"/>
        <cfvo type="max"/>
        <color rgb="FF63BE7B"/>
        <color rgb="FFFCFCFF"/>
        <color rgb="FFF8696B"/>
      </colorScale>
    </cfRule>
  </conditionalFormatting>
  <conditionalFormatting sqref="P4">
    <cfRule type="colorScale" priority="4130">
      <colorScale>
        <cfvo type="min"/>
        <cfvo type="percentile" val="50"/>
        <cfvo type="max"/>
        <color rgb="FF63BE7B"/>
        <color rgb="FFFCFCFF"/>
        <color rgb="FFF8696B"/>
      </colorScale>
    </cfRule>
  </conditionalFormatting>
  <conditionalFormatting sqref="Q4">
    <cfRule type="colorScale" priority="4129">
      <colorScale>
        <cfvo type="min"/>
        <cfvo type="percentile" val="50"/>
        <cfvo type="max"/>
        <color rgb="FFF8696B"/>
        <color rgb="FFFCFCFF"/>
        <color rgb="FF63BE7B"/>
      </colorScale>
    </cfRule>
  </conditionalFormatting>
  <conditionalFormatting sqref="R4">
    <cfRule type="colorScale" priority="4128">
      <colorScale>
        <cfvo type="min"/>
        <cfvo type="max"/>
        <color rgb="FFFCFCFF"/>
        <color rgb="FF63BE7B"/>
      </colorScale>
    </cfRule>
  </conditionalFormatting>
  <conditionalFormatting sqref="S4">
    <cfRule type="colorScale" priority="4127">
      <colorScale>
        <cfvo type="min"/>
        <cfvo type="max"/>
        <color rgb="FFFCFCFF"/>
        <color rgb="FF63BE7B"/>
      </colorScale>
    </cfRule>
  </conditionalFormatting>
  <conditionalFormatting sqref="T4">
    <cfRule type="colorScale" priority="4126">
      <colorScale>
        <cfvo type="min"/>
        <cfvo type="max"/>
        <color rgb="FFFCFCFF"/>
        <color rgb="FF63BE7B"/>
      </colorScale>
    </cfRule>
  </conditionalFormatting>
  <conditionalFormatting sqref="U4">
    <cfRule type="colorScale" priority="4125">
      <colorScale>
        <cfvo type="min"/>
        <cfvo type="max"/>
        <color rgb="FFFCFCFF"/>
        <color rgb="FF63BE7B"/>
      </colorScale>
    </cfRule>
  </conditionalFormatting>
  <conditionalFormatting sqref="V4">
    <cfRule type="colorScale" priority="4124">
      <colorScale>
        <cfvo type="min"/>
        <cfvo type="percentile" val="50"/>
        <cfvo type="max"/>
        <color rgb="FF63BE7B"/>
        <color rgb="FFFCFCFF"/>
        <color rgb="FFF8696B"/>
      </colorScale>
    </cfRule>
  </conditionalFormatting>
  <conditionalFormatting sqref="W4">
    <cfRule type="colorScale" priority="4123">
      <colorScale>
        <cfvo type="min"/>
        <cfvo type="percentile" val="50"/>
        <cfvo type="max"/>
        <color rgb="FF63BE7B"/>
        <color rgb="FFFCFCFF"/>
        <color rgb="FFF8696B"/>
      </colorScale>
    </cfRule>
  </conditionalFormatting>
  <conditionalFormatting sqref="D4">
    <cfRule type="colorScale" priority="4122">
      <colorScale>
        <cfvo type="min"/>
        <cfvo type="percentile" val="50"/>
        <cfvo type="max"/>
        <color rgb="FFF8696B"/>
        <color rgb="FFFCFCFF"/>
        <color rgb="FF63BE7B"/>
      </colorScale>
    </cfRule>
  </conditionalFormatting>
  <conditionalFormatting sqref="G4">
    <cfRule type="colorScale" priority="4121">
      <colorScale>
        <cfvo type="min"/>
        <cfvo type="max"/>
        <color rgb="FFFCFCFF"/>
        <color rgb="FF63BE7B"/>
      </colorScale>
    </cfRule>
  </conditionalFormatting>
  <conditionalFormatting sqref="J4">
    <cfRule type="colorScale" priority="4120">
      <colorScale>
        <cfvo type="min"/>
        <cfvo type="max"/>
        <color rgb="FFFCFCFF"/>
        <color rgb="FF63BE7B"/>
      </colorScale>
    </cfRule>
  </conditionalFormatting>
  <conditionalFormatting sqref="M4">
    <cfRule type="colorScale" priority="4119">
      <colorScale>
        <cfvo type="min"/>
        <cfvo type="max"/>
        <color rgb="FFFCFCFF"/>
        <color rgb="FF63BE7B"/>
      </colorScale>
    </cfRule>
  </conditionalFormatting>
  <conditionalFormatting sqref="N4">
    <cfRule type="colorScale" priority="4118">
      <colorScale>
        <cfvo type="min"/>
        <cfvo type="max"/>
        <color rgb="FFFCFCFF"/>
        <color rgb="FF63BE7B"/>
      </colorScale>
    </cfRule>
  </conditionalFormatting>
  <conditionalFormatting sqref="O4">
    <cfRule type="colorScale" priority="4117">
      <colorScale>
        <cfvo type="min"/>
        <cfvo type="percentile" val="50"/>
        <cfvo type="max"/>
        <color rgb="FF63BE7B"/>
        <color rgb="FFFCFCFF"/>
        <color rgb="FFF8696B"/>
      </colorScale>
    </cfRule>
  </conditionalFormatting>
  <conditionalFormatting sqref="P4">
    <cfRule type="colorScale" priority="4116">
      <colorScale>
        <cfvo type="min"/>
        <cfvo type="percentile" val="50"/>
        <cfvo type="max"/>
        <color rgb="FF63BE7B"/>
        <color rgb="FFFCFCFF"/>
        <color rgb="FFF8696B"/>
      </colorScale>
    </cfRule>
  </conditionalFormatting>
  <conditionalFormatting sqref="Q4">
    <cfRule type="colorScale" priority="4115">
      <colorScale>
        <cfvo type="min"/>
        <cfvo type="percentile" val="50"/>
        <cfvo type="max"/>
        <color rgb="FFF8696B"/>
        <color rgb="FFFCFCFF"/>
        <color rgb="FF63BE7B"/>
      </colorScale>
    </cfRule>
  </conditionalFormatting>
  <conditionalFormatting sqref="R4">
    <cfRule type="colorScale" priority="4114">
      <colorScale>
        <cfvo type="min"/>
        <cfvo type="max"/>
        <color rgb="FFFCFCFF"/>
        <color rgb="FF63BE7B"/>
      </colorScale>
    </cfRule>
  </conditionalFormatting>
  <conditionalFormatting sqref="S4">
    <cfRule type="colorScale" priority="4113">
      <colorScale>
        <cfvo type="min"/>
        <cfvo type="max"/>
        <color rgb="FFFCFCFF"/>
        <color rgb="FF63BE7B"/>
      </colorScale>
    </cfRule>
  </conditionalFormatting>
  <conditionalFormatting sqref="T4">
    <cfRule type="colorScale" priority="4112">
      <colorScale>
        <cfvo type="min"/>
        <cfvo type="max"/>
        <color rgb="FFFCFCFF"/>
        <color rgb="FF63BE7B"/>
      </colorScale>
    </cfRule>
  </conditionalFormatting>
  <conditionalFormatting sqref="U4">
    <cfRule type="colorScale" priority="4111">
      <colorScale>
        <cfvo type="min"/>
        <cfvo type="max"/>
        <color rgb="FFFCFCFF"/>
        <color rgb="FF63BE7B"/>
      </colorScale>
    </cfRule>
  </conditionalFormatting>
  <conditionalFormatting sqref="D4">
    <cfRule type="colorScale" priority="4110">
      <colorScale>
        <cfvo type="min"/>
        <cfvo type="percentile" val="50"/>
        <cfvo type="max"/>
        <color rgb="FFF8696B"/>
        <color rgb="FFFCFCFF"/>
        <color rgb="FF63BE7B"/>
      </colorScale>
    </cfRule>
  </conditionalFormatting>
  <conditionalFormatting sqref="G4">
    <cfRule type="colorScale" priority="4109">
      <colorScale>
        <cfvo type="min"/>
        <cfvo type="max"/>
        <color rgb="FFFCFCFF"/>
        <color rgb="FF63BE7B"/>
      </colorScale>
    </cfRule>
  </conditionalFormatting>
  <conditionalFormatting sqref="J4">
    <cfRule type="colorScale" priority="4108">
      <colorScale>
        <cfvo type="min"/>
        <cfvo type="max"/>
        <color rgb="FFFCFCFF"/>
        <color rgb="FF63BE7B"/>
      </colorScale>
    </cfRule>
  </conditionalFormatting>
  <conditionalFormatting sqref="M4">
    <cfRule type="colorScale" priority="4107">
      <colorScale>
        <cfvo type="min"/>
        <cfvo type="max"/>
        <color rgb="FFFCFCFF"/>
        <color rgb="FF63BE7B"/>
      </colorScale>
    </cfRule>
  </conditionalFormatting>
  <conditionalFormatting sqref="N4">
    <cfRule type="colorScale" priority="4106">
      <colorScale>
        <cfvo type="min"/>
        <cfvo type="max"/>
        <color rgb="FFFCFCFF"/>
        <color rgb="FF63BE7B"/>
      </colorScale>
    </cfRule>
  </conditionalFormatting>
  <conditionalFormatting sqref="O4">
    <cfRule type="colorScale" priority="4105">
      <colorScale>
        <cfvo type="min"/>
        <cfvo type="percentile" val="50"/>
        <cfvo type="max"/>
        <color rgb="FF63BE7B"/>
        <color rgb="FFFCFCFF"/>
        <color rgb="FFF8696B"/>
      </colorScale>
    </cfRule>
  </conditionalFormatting>
  <conditionalFormatting sqref="P4">
    <cfRule type="colorScale" priority="4104">
      <colorScale>
        <cfvo type="min"/>
        <cfvo type="percentile" val="50"/>
        <cfvo type="max"/>
        <color rgb="FF63BE7B"/>
        <color rgb="FFFCFCFF"/>
        <color rgb="FFF8696B"/>
      </colorScale>
    </cfRule>
  </conditionalFormatting>
  <conditionalFormatting sqref="Q4">
    <cfRule type="colorScale" priority="4103">
      <colorScale>
        <cfvo type="min"/>
        <cfvo type="percentile" val="50"/>
        <cfvo type="max"/>
        <color rgb="FFF8696B"/>
        <color rgb="FFFCFCFF"/>
        <color rgb="FF63BE7B"/>
      </colorScale>
    </cfRule>
  </conditionalFormatting>
  <conditionalFormatting sqref="R4">
    <cfRule type="colorScale" priority="4102">
      <colorScale>
        <cfvo type="min"/>
        <cfvo type="max"/>
        <color rgb="FFFCFCFF"/>
        <color rgb="FF63BE7B"/>
      </colorScale>
    </cfRule>
  </conditionalFormatting>
  <conditionalFormatting sqref="S4">
    <cfRule type="colorScale" priority="4101">
      <colorScale>
        <cfvo type="min"/>
        <cfvo type="max"/>
        <color rgb="FFFCFCFF"/>
        <color rgb="FF63BE7B"/>
      </colorScale>
    </cfRule>
  </conditionalFormatting>
  <conditionalFormatting sqref="T4">
    <cfRule type="colorScale" priority="4100">
      <colorScale>
        <cfvo type="min"/>
        <cfvo type="max"/>
        <color rgb="FFFCFCFF"/>
        <color rgb="FF63BE7B"/>
      </colorScale>
    </cfRule>
  </conditionalFormatting>
  <conditionalFormatting sqref="U4">
    <cfRule type="colorScale" priority="4099">
      <colorScale>
        <cfvo type="min"/>
        <cfvo type="max"/>
        <color rgb="FFFCFCFF"/>
        <color rgb="FF63BE7B"/>
      </colorScale>
    </cfRule>
  </conditionalFormatting>
  <conditionalFormatting sqref="V4">
    <cfRule type="colorScale" priority="4098">
      <colorScale>
        <cfvo type="min"/>
        <cfvo type="percentile" val="50"/>
        <cfvo type="max"/>
        <color rgb="FF63BE7B"/>
        <color rgb="FFFCFCFF"/>
        <color rgb="FFF8696B"/>
      </colorScale>
    </cfRule>
  </conditionalFormatting>
  <conditionalFormatting sqref="W4">
    <cfRule type="colorScale" priority="4097">
      <colorScale>
        <cfvo type="min"/>
        <cfvo type="percentile" val="50"/>
        <cfvo type="max"/>
        <color rgb="FF63BE7B"/>
        <color rgb="FFFCFCFF"/>
        <color rgb="FFF8696B"/>
      </colorScale>
    </cfRule>
  </conditionalFormatting>
  <conditionalFormatting sqref="D4">
    <cfRule type="colorScale" priority="4096">
      <colorScale>
        <cfvo type="min"/>
        <cfvo type="percentile" val="50"/>
        <cfvo type="max"/>
        <color rgb="FFF8696B"/>
        <color rgb="FFFCFCFF"/>
        <color rgb="FF63BE7B"/>
      </colorScale>
    </cfRule>
  </conditionalFormatting>
  <conditionalFormatting sqref="G4">
    <cfRule type="colorScale" priority="4095">
      <colorScale>
        <cfvo type="min"/>
        <cfvo type="max"/>
        <color rgb="FFFCFCFF"/>
        <color rgb="FF63BE7B"/>
      </colorScale>
    </cfRule>
  </conditionalFormatting>
  <conditionalFormatting sqref="J4">
    <cfRule type="colorScale" priority="4094">
      <colorScale>
        <cfvo type="min"/>
        <cfvo type="max"/>
        <color rgb="FFFCFCFF"/>
        <color rgb="FF63BE7B"/>
      </colorScale>
    </cfRule>
  </conditionalFormatting>
  <conditionalFormatting sqref="M4">
    <cfRule type="colorScale" priority="4093">
      <colorScale>
        <cfvo type="min"/>
        <cfvo type="max"/>
        <color rgb="FFFCFCFF"/>
        <color rgb="FF63BE7B"/>
      </colorScale>
    </cfRule>
  </conditionalFormatting>
  <conditionalFormatting sqref="N4">
    <cfRule type="colorScale" priority="4092">
      <colorScale>
        <cfvo type="min"/>
        <cfvo type="max"/>
        <color rgb="FFFCFCFF"/>
        <color rgb="FF63BE7B"/>
      </colorScale>
    </cfRule>
  </conditionalFormatting>
  <conditionalFormatting sqref="O4">
    <cfRule type="colorScale" priority="4091">
      <colorScale>
        <cfvo type="min"/>
        <cfvo type="percentile" val="50"/>
        <cfvo type="max"/>
        <color rgb="FF63BE7B"/>
        <color rgb="FFFCFCFF"/>
        <color rgb="FFF8696B"/>
      </colorScale>
    </cfRule>
  </conditionalFormatting>
  <conditionalFormatting sqref="P4">
    <cfRule type="colorScale" priority="4090">
      <colorScale>
        <cfvo type="min"/>
        <cfvo type="percentile" val="50"/>
        <cfvo type="max"/>
        <color rgb="FF63BE7B"/>
        <color rgb="FFFCFCFF"/>
        <color rgb="FFF8696B"/>
      </colorScale>
    </cfRule>
  </conditionalFormatting>
  <conditionalFormatting sqref="Q4">
    <cfRule type="colorScale" priority="4089">
      <colorScale>
        <cfvo type="min"/>
        <cfvo type="percentile" val="50"/>
        <cfvo type="max"/>
        <color rgb="FFF8696B"/>
        <color rgb="FFFCFCFF"/>
        <color rgb="FF63BE7B"/>
      </colorScale>
    </cfRule>
  </conditionalFormatting>
  <conditionalFormatting sqref="R4">
    <cfRule type="colorScale" priority="4088">
      <colorScale>
        <cfvo type="min"/>
        <cfvo type="max"/>
        <color rgb="FFFCFCFF"/>
        <color rgb="FF63BE7B"/>
      </colorScale>
    </cfRule>
  </conditionalFormatting>
  <conditionalFormatting sqref="S4">
    <cfRule type="colorScale" priority="4087">
      <colorScale>
        <cfvo type="min"/>
        <cfvo type="max"/>
        <color rgb="FFFCFCFF"/>
        <color rgb="FF63BE7B"/>
      </colorScale>
    </cfRule>
  </conditionalFormatting>
  <conditionalFormatting sqref="T4">
    <cfRule type="colorScale" priority="4086">
      <colorScale>
        <cfvo type="min"/>
        <cfvo type="max"/>
        <color rgb="FFFCFCFF"/>
        <color rgb="FF63BE7B"/>
      </colorScale>
    </cfRule>
  </conditionalFormatting>
  <conditionalFormatting sqref="U4">
    <cfRule type="colorScale" priority="4085">
      <colorScale>
        <cfvo type="min"/>
        <cfvo type="max"/>
        <color rgb="FFFCFCFF"/>
        <color rgb="FF63BE7B"/>
      </colorScale>
    </cfRule>
  </conditionalFormatting>
  <conditionalFormatting sqref="V4">
    <cfRule type="colorScale" priority="4084">
      <colorScale>
        <cfvo type="min"/>
        <cfvo type="percentile" val="50"/>
        <cfvo type="max"/>
        <color rgb="FF63BE7B"/>
        <color rgb="FFFCFCFF"/>
        <color rgb="FFF8696B"/>
      </colorScale>
    </cfRule>
  </conditionalFormatting>
  <conditionalFormatting sqref="W4">
    <cfRule type="colorScale" priority="4083">
      <colorScale>
        <cfvo type="min"/>
        <cfvo type="percentile" val="50"/>
        <cfvo type="max"/>
        <color rgb="FF63BE7B"/>
        <color rgb="FFFCFCFF"/>
        <color rgb="FFF8696B"/>
      </colorScale>
    </cfRule>
  </conditionalFormatting>
  <conditionalFormatting sqref="V4">
    <cfRule type="colorScale" priority="4082">
      <colorScale>
        <cfvo type="min"/>
        <cfvo type="percentile" val="50"/>
        <cfvo type="max"/>
        <color rgb="FF63BE7B"/>
        <color rgb="FFFCFCFF"/>
        <color rgb="FFF8696B"/>
      </colorScale>
    </cfRule>
  </conditionalFormatting>
  <conditionalFormatting sqref="W4">
    <cfRule type="colorScale" priority="4081">
      <colorScale>
        <cfvo type="min"/>
        <cfvo type="percentile" val="50"/>
        <cfvo type="max"/>
        <color rgb="FF63BE7B"/>
        <color rgb="FFFCFCFF"/>
        <color rgb="FFF8696B"/>
      </colorScale>
    </cfRule>
  </conditionalFormatting>
  <conditionalFormatting sqref="G4">
    <cfRule type="colorScale" priority="4079">
      <colorScale>
        <cfvo type="min"/>
        <cfvo type="max"/>
        <color rgb="FFFCFCFF"/>
        <color rgb="FF63BE7B"/>
      </colorScale>
    </cfRule>
    <cfRule type="colorScale" priority="4080">
      <colorScale>
        <cfvo type="min"/>
        <cfvo type="percentile" val="50"/>
        <cfvo type="max"/>
        <color rgb="FFF8696B"/>
        <color rgb="FFFCFCFF"/>
        <color rgb="FF63BE7B"/>
      </colorScale>
    </cfRule>
  </conditionalFormatting>
  <conditionalFormatting sqref="S4">
    <cfRule type="colorScale" priority="4077">
      <colorScale>
        <cfvo type="min"/>
        <cfvo type="max"/>
        <color rgb="FFFCFCFF"/>
        <color rgb="FF63BE7B"/>
      </colorScale>
    </cfRule>
    <cfRule type="colorScale" priority="4078">
      <colorScale>
        <cfvo type="min"/>
        <cfvo type="percentile" val="50"/>
        <cfvo type="max"/>
        <color rgb="FFF8696B"/>
        <color rgb="FFFCFCFF"/>
        <color rgb="FF63BE7B"/>
      </colorScale>
    </cfRule>
  </conditionalFormatting>
  <conditionalFormatting sqref="T4">
    <cfRule type="colorScale" priority="4075">
      <colorScale>
        <cfvo type="min"/>
        <cfvo type="max"/>
        <color rgb="FFFCFCFF"/>
        <color rgb="FF63BE7B"/>
      </colorScale>
    </cfRule>
    <cfRule type="colorScale" priority="4076">
      <colorScale>
        <cfvo type="min"/>
        <cfvo type="percentile" val="50"/>
        <cfvo type="max"/>
        <color rgb="FFF8696B"/>
        <color rgb="FFFCFCFF"/>
        <color rgb="FF63BE7B"/>
      </colorScale>
    </cfRule>
  </conditionalFormatting>
  <conditionalFormatting sqref="U4">
    <cfRule type="colorScale" priority="4073">
      <colorScale>
        <cfvo type="min"/>
        <cfvo type="max"/>
        <color rgb="FFFCFCFF"/>
        <color rgb="FF63BE7B"/>
      </colorScale>
    </cfRule>
    <cfRule type="colorScale" priority="4074">
      <colorScale>
        <cfvo type="min"/>
        <cfvo type="percentile" val="50"/>
        <cfvo type="max"/>
        <color rgb="FF63BE7B"/>
        <color rgb="FFFCFCFF"/>
        <color rgb="FFF8696B"/>
      </colorScale>
    </cfRule>
  </conditionalFormatting>
  <conditionalFormatting sqref="D4">
    <cfRule type="colorScale" priority="4072">
      <colorScale>
        <cfvo type="min"/>
        <cfvo type="percentile" val="50"/>
        <cfvo type="max"/>
        <color rgb="FFF8696B"/>
        <color rgb="FFFCFCFF"/>
        <color rgb="FF63BE7B"/>
      </colorScale>
    </cfRule>
  </conditionalFormatting>
  <conditionalFormatting sqref="G4">
    <cfRule type="colorScale" priority="4071">
      <colorScale>
        <cfvo type="min"/>
        <cfvo type="max"/>
        <color rgb="FFFCFCFF"/>
        <color rgb="FF63BE7B"/>
      </colorScale>
    </cfRule>
  </conditionalFormatting>
  <conditionalFormatting sqref="J4">
    <cfRule type="colorScale" priority="4070">
      <colorScale>
        <cfvo type="min"/>
        <cfvo type="max"/>
        <color rgb="FFFCFCFF"/>
        <color rgb="FF63BE7B"/>
      </colorScale>
    </cfRule>
  </conditionalFormatting>
  <conditionalFormatting sqref="M4">
    <cfRule type="colorScale" priority="4069">
      <colorScale>
        <cfvo type="min"/>
        <cfvo type="max"/>
        <color rgb="FFFCFCFF"/>
        <color rgb="FF63BE7B"/>
      </colorScale>
    </cfRule>
  </conditionalFormatting>
  <conditionalFormatting sqref="N4">
    <cfRule type="colorScale" priority="4068">
      <colorScale>
        <cfvo type="min"/>
        <cfvo type="max"/>
        <color rgb="FFFCFCFF"/>
        <color rgb="FF63BE7B"/>
      </colorScale>
    </cfRule>
  </conditionalFormatting>
  <conditionalFormatting sqref="O4">
    <cfRule type="colorScale" priority="4067">
      <colorScale>
        <cfvo type="min"/>
        <cfvo type="percentile" val="50"/>
        <cfvo type="max"/>
        <color rgb="FF63BE7B"/>
        <color rgb="FFFCFCFF"/>
        <color rgb="FFF8696B"/>
      </colorScale>
    </cfRule>
  </conditionalFormatting>
  <conditionalFormatting sqref="P4">
    <cfRule type="colorScale" priority="4066">
      <colorScale>
        <cfvo type="min"/>
        <cfvo type="percentile" val="50"/>
        <cfvo type="max"/>
        <color rgb="FF63BE7B"/>
        <color rgb="FFFCFCFF"/>
        <color rgb="FFF8696B"/>
      </colorScale>
    </cfRule>
  </conditionalFormatting>
  <conditionalFormatting sqref="Q4">
    <cfRule type="colorScale" priority="4065">
      <colorScale>
        <cfvo type="min"/>
        <cfvo type="percentile" val="50"/>
        <cfvo type="max"/>
        <color rgb="FFF8696B"/>
        <color rgb="FFFCFCFF"/>
        <color rgb="FF63BE7B"/>
      </colorScale>
    </cfRule>
  </conditionalFormatting>
  <conditionalFormatting sqref="R4">
    <cfRule type="colorScale" priority="4064">
      <colorScale>
        <cfvo type="min"/>
        <cfvo type="max"/>
        <color rgb="FFFCFCFF"/>
        <color rgb="FF63BE7B"/>
      </colorScale>
    </cfRule>
  </conditionalFormatting>
  <conditionalFormatting sqref="S4">
    <cfRule type="colorScale" priority="4063">
      <colorScale>
        <cfvo type="min"/>
        <cfvo type="max"/>
        <color rgb="FFFCFCFF"/>
        <color rgb="FF63BE7B"/>
      </colorScale>
    </cfRule>
  </conditionalFormatting>
  <conditionalFormatting sqref="T4">
    <cfRule type="colorScale" priority="4062">
      <colorScale>
        <cfvo type="min"/>
        <cfvo type="max"/>
        <color rgb="FFFCFCFF"/>
        <color rgb="FF63BE7B"/>
      </colorScale>
    </cfRule>
  </conditionalFormatting>
  <conditionalFormatting sqref="U4">
    <cfRule type="colorScale" priority="4061">
      <colorScale>
        <cfvo type="min"/>
        <cfvo type="max"/>
        <color rgb="FFFCFCFF"/>
        <color rgb="FF63BE7B"/>
      </colorScale>
    </cfRule>
  </conditionalFormatting>
  <conditionalFormatting sqref="V4">
    <cfRule type="colorScale" priority="4060">
      <colorScale>
        <cfvo type="min"/>
        <cfvo type="percentile" val="50"/>
        <cfvo type="max"/>
        <color rgb="FF63BE7B"/>
        <color rgb="FFFCFCFF"/>
        <color rgb="FFF8696B"/>
      </colorScale>
    </cfRule>
  </conditionalFormatting>
  <conditionalFormatting sqref="W4">
    <cfRule type="colorScale" priority="4059">
      <colorScale>
        <cfvo type="min"/>
        <cfvo type="percentile" val="50"/>
        <cfvo type="max"/>
        <color rgb="FF63BE7B"/>
        <color rgb="FFFCFCFF"/>
        <color rgb="FFF8696B"/>
      </colorScale>
    </cfRule>
  </conditionalFormatting>
  <conditionalFormatting sqref="D4">
    <cfRule type="colorScale" priority="4058">
      <colorScale>
        <cfvo type="min"/>
        <cfvo type="percentile" val="50"/>
        <cfvo type="max"/>
        <color rgb="FFF8696B"/>
        <color rgb="FFFCFCFF"/>
        <color rgb="FF63BE7B"/>
      </colorScale>
    </cfRule>
  </conditionalFormatting>
  <conditionalFormatting sqref="G4">
    <cfRule type="colorScale" priority="4057">
      <colorScale>
        <cfvo type="min"/>
        <cfvo type="max"/>
        <color rgb="FFFCFCFF"/>
        <color rgb="FF63BE7B"/>
      </colorScale>
    </cfRule>
  </conditionalFormatting>
  <conditionalFormatting sqref="J4">
    <cfRule type="colorScale" priority="4056">
      <colorScale>
        <cfvo type="min"/>
        <cfvo type="max"/>
        <color rgb="FFFCFCFF"/>
        <color rgb="FF63BE7B"/>
      </colorScale>
    </cfRule>
  </conditionalFormatting>
  <conditionalFormatting sqref="M4">
    <cfRule type="colorScale" priority="4055">
      <colorScale>
        <cfvo type="min"/>
        <cfvo type="max"/>
        <color rgb="FFFCFCFF"/>
        <color rgb="FF63BE7B"/>
      </colorScale>
    </cfRule>
  </conditionalFormatting>
  <conditionalFormatting sqref="N4">
    <cfRule type="colorScale" priority="4054">
      <colorScale>
        <cfvo type="min"/>
        <cfvo type="max"/>
        <color rgb="FFFCFCFF"/>
        <color rgb="FF63BE7B"/>
      </colorScale>
    </cfRule>
  </conditionalFormatting>
  <conditionalFormatting sqref="O4">
    <cfRule type="colorScale" priority="4053">
      <colorScale>
        <cfvo type="min"/>
        <cfvo type="percentile" val="50"/>
        <cfvo type="max"/>
        <color rgb="FF63BE7B"/>
        <color rgb="FFFCFCFF"/>
        <color rgb="FFF8696B"/>
      </colorScale>
    </cfRule>
  </conditionalFormatting>
  <conditionalFormatting sqref="P4">
    <cfRule type="colorScale" priority="4052">
      <colorScale>
        <cfvo type="min"/>
        <cfvo type="percentile" val="50"/>
        <cfvo type="max"/>
        <color rgb="FF63BE7B"/>
        <color rgb="FFFCFCFF"/>
        <color rgb="FFF8696B"/>
      </colorScale>
    </cfRule>
  </conditionalFormatting>
  <conditionalFormatting sqref="Q4">
    <cfRule type="colorScale" priority="4051">
      <colorScale>
        <cfvo type="min"/>
        <cfvo type="percentile" val="50"/>
        <cfvo type="max"/>
        <color rgb="FFF8696B"/>
        <color rgb="FFFCFCFF"/>
        <color rgb="FF63BE7B"/>
      </colorScale>
    </cfRule>
  </conditionalFormatting>
  <conditionalFormatting sqref="R4">
    <cfRule type="colorScale" priority="4050">
      <colorScale>
        <cfvo type="min"/>
        <cfvo type="max"/>
        <color rgb="FFFCFCFF"/>
        <color rgb="FF63BE7B"/>
      </colorScale>
    </cfRule>
  </conditionalFormatting>
  <conditionalFormatting sqref="S4">
    <cfRule type="colorScale" priority="4049">
      <colorScale>
        <cfvo type="min"/>
        <cfvo type="max"/>
        <color rgb="FFFCFCFF"/>
        <color rgb="FF63BE7B"/>
      </colorScale>
    </cfRule>
  </conditionalFormatting>
  <conditionalFormatting sqref="T4">
    <cfRule type="colorScale" priority="4048">
      <colorScale>
        <cfvo type="min"/>
        <cfvo type="max"/>
        <color rgb="FFFCFCFF"/>
        <color rgb="FF63BE7B"/>
      </colorScale>
    </cfRule>
  </conditionalFormatting>
  <conditionalFormatting sqref="U4">
    <cfRule type="colorScale" priority="4047">
      <colorScale>
        <cfvo type="min"/>
        <cfvo type="max"/>
        <color rgb="FFFCFCFF"/>
        <color rgb="FF63BE7B"/>
      </colorScale>
    </cfRule>
  </conditionalFormatting>
  <conditionalFormatting sqref="V4">
    <cfRule type="colorScale" priority="4046">
      <colorScale>
        <cfvo type="min"/>
        <cfvo type="percentile" val="50"/>
        <cfvo type="max"/>
        <color rgb="FF63BE7B"/>
        <color rgb="FFFCFCFF"/>
        <color rgb="FFF8696B"/>
      </colorScale>
    </cfRule>
  </conditionalFormatting>
  <conditionalFormatting sqref="W4">
    <cfRule type="colorScale" priority="4045">
      <colorScale>
        <cfvo type="min"/>
        <cfvo type="percentile" val="50"/>
        <cfvo type="max"/>
        <color rgb="FF63BE7B"/>
        <color rgb="FFFCFCFF"/>
        <color rgb="FFF8696B"/>
      </colorScale>
    </cfRule>
  </conditionalFormatting>
  <conditionalFormatting sqref="D4">
    <cfRule type="colorScale" priority="4044">
      <colorScale>
        <cfvo type="min"/>
        <cfvo type="percentile" val="50"/>
        <cfvo type="max"/>
        <color rgb="FFF8696B"/>
        <color rgb="FFFCFCFF"/>
        <color rgb="FF63BE7B"/>
      </colorScale>
    </cfRule>
  </conditionalFormatting>
  <conditionalFormatting sqref="G4">
    <cfRule type="colorScale" priority="4043">
      <colorScale>
        <cfvo type="min"/>
        <cfvo type="max"/>
        <color rgb="FFFCFCFF"/>
        <color rgb="FF63BE7B"/>
      </colorScale>
    </cfRule>
  </conditionalFormatting>
  <conditionalFormatting sqref="J4">
    <cfRule type="colorScale" priority="4042">
      <colorScale>
        <cfvo type="min"/>
        <cfvo type="max"/>
        <color rgb="FFFCFCFF"/>
        <color rgb="FF63BE7B"/>
      </colorScale>
    </cfRule>
  </conditionalFormatting>
  <conditionalFormatting sqref="M4">
    <cfRule type="colorScale" priority="4041">
      <colorScale>
        <cfvo type="min"/>
        <cfvo type="max"/>
        <color rgb="FFFCFCFF"/>
        <color rgb="FF63BE7B"/>
      </colorScale>
    </cfRule>
  </conditionalFormatting>
  <conditionalFormatting sqref="N4">
    <cfRule type="colorScale" priority="4040">
      <colorScale>
        <cfvo type="min"/>
        <cfvo type="max"/>
        <color rgb="FFFCFCFF"/>
        <color rgb="FF63BE7B"/>
      </colorScale>
    </cfRule>
  </conditionalFormatting>
  <conditionalFormatting sqref="O4">
    <cfRule type="colorScale" priority="4039">
      <colorScale>
        <cfvo type="min"/>
        <cfvo type="percentile" val="50"/>
        <cfvo type="max"/>
        <color rgb="FF63BE7B"/>
        <color rgb="FFFCFCFF"/>
        <color rgb="FFF8696B"/>
      </colorScale>
    </cfRule>
  </conditionalFormatting>
  <conditionalFormatting sqref="P4">
    <cfRule type="colorScale" priority="4038">
      <colorScale>
        <cfvo type="min"/>
        <cfvo type="percentile" val="50"/>
        <cfvo type="max"/>
        <color rgb="FF63BE7B"/>
        <color rgb="FFFCFCFF"/>
        <color rgb="FFF8696B"/>
      </colorScale>
    </cfRule>
  </conditionalFormatting>
  <conditionalFormatting sqref="Q4">
    <cfRule type="colorScale" priority="4037">
      <colorScale>
        <cfvo type="min"/>
        <cfvo type="percentile" val="50"/>
        <cfvo type="max"/>
        <color rgb="FFF8696B"/>
        <color rgb="FFFCFCFF"/>
        <color rgb="FF63BE7B"/>
      </colorScale>
    </cfRule>
  </conditionalFormatting>
  <conditionalFormatting sqref="R4">
    <cfRule type="colorScale" priority="4036">
      <colorScale>
        <cfvo type="min"/>
        <cfvo type="max"/>
        <color rgb="FFFCFCFF"/>
        <color rgb="FF63BE7B"/>
      </colorScale>
    </cfRule>
  </conditionalFormatting>
  <conditionalFormatting sqref="S4">
    <cfRule type="colorScale" priority="4035">
      <colorScale>
        <cfvo type="min"/>
        <cfvo type="max"/>
        <color rgb="FFFCFCFF"/>
        <color rgb="FF63BE7B"/>
      </colorScale>
    </cfRule>
  </conditionalFormatting>
  <conditionalFormatting sqref="T4">
    <cfRule type="colorScale" priority="4034">
      <colorScale>
        <cfvo type="min"/>
        <cfvo type="max"/>
        <color rgb="FFFCFCFF"/>
        <color rgb="FF63BE7B"/>
      </colorScale>
    </cfRule>
  </conditionalFormatting>
  <conditionalFormatting sqref="U4">
    <cfRule type="colorScale" priority="4033">
      <colorScale>
        <cfvo type="min"/>
        <cfvo type="max"/>
        <color rgb="FFFCFCFF"/>
        <color rgb="FF63BE7B"/>
      </colorScale>
    </cfRule>
  </conditionalFormatting>
  <conditionalFormatting sqref="V4">
    <cfRule type="colorScale" priority="4032">
      <colorScale>
        <cfvo type="min"/>
        <cfvo type="percentile" val="50"/>
        <cfvo type="max"/>
        <color rgb="FF63BE7B"/>
        <color rgb="FFFCFCFF"/>
        <color rgb="FFF8696B"/>
      </colorScale>
    </cfRule>
  </conditionalFormatting>
  <conditionalFormatting sqref="W4">
    <cfRule type="colorScale" priority="4031">
      <colorScale>
        <cfvo type="min"/>
        <cfvo type="percentile" val="50"/>
        <cfvo type="max"/>
        <color rgb="FF63BE7B"/>
        <color rgb="FFFCFCFF"/>
        <color rgb="FFF8696B"/>
      </colorScale>
    </cfRule>
  </conditionalFormatting>
  <conditionalFormatting sqref="D4">
    <cfRule type="colorScale" priority="4030">
      <colorScale>
        <cfvo type="min"/>
        <cfvo type="percentile" val="50"/>
        <cfvo type="max"/>
        <color rgb="FFF8696B"/>
        <color rgb="FFFCFCFF"/>
        <color rgb="FF63BE7B"/>
      </colorScale>
    </cfRule>
  </conditionalFormatting>
  <conditionalFormatting sqref="G4">
    <cfRule type="colorScale" priority="4029">
      <colorScale>
        <cfvo type="min"/>
        <cfvo type="max"/>
        <color rgb="FFFCFCFF"/>
        <color rgb="FF63BE7B"/>
      </colorScale>
    </cfRule>
  </conditionalFormatting>
  <conditionalFormatting sqref="J4">
    <cfRule type="colorScale" priority="4028">
      <colorScale>
        <cfvo type="min"/>
        <cfvo type="max"/>
        <color rgb="FFFCFCFF"/>
        <color rgb="FF63BE7B"/>
      </colorScale>
    </cfRule>
  </conditionalFormatting>
  <conditionalFormatting sqref="M4">
    <cfRule type="colorScale" priority="4027">
      <colorScale>
        <cfvo type="min"/>
        <cfvo type="max"/>
        <color rgb="FFFCFCFF"/>
        <color rgb="FF63BE7B"/>
      </colorScale>
    </cfRule>
  </conditionalFormatting>
  <conditionalFormatting sqref="N4">
    <cfRule type="colorScale" priority="4026">
      <colorScale>
        <cfvo type="min"/>
        <cfvo type="max"/>
        <color rgb="FFFCFCFF"/>
        <color rgb="FF63BE7B"/>
      </colorScale>
    </cfRule>
  </conditionalFormatting>
  <conditionalFormatting sqref="O4">
    <cfRule type="colorScale" priority="4025">
      <colorScale>
        <cfvo type="min"/>
        <cfvo type="percentile" val="50"/>
        <cfvo type="max"/>
        <color rgb="FF63BE7B"/>
        <color rgb="FFFCFCFF"/>
        <color rgb="FFF8696B"/>
      </colorScale>
    </cfRule>
  </conditionalFormatting>
  <conditionalFormatting sqref="P4">
    <cfRule type="colorScale" priority="4024">
      <colorScale>
        <cfvo type="min"/>
        <cfvo type="percentile" val="50"/>
        <cfvo type="max"/>
        <color rgb="FF63BE7B"/>
        <color rgb="FFFCFCFF"/>
        <color rgb="FFF8696B"/>
      </colorScale>
    </cfRule>
  </conditionalFormatting>
  <conditionalFormatting sqref="Q4">
    <cfRule type="colorScale" priority="4023">
      <colorScale>
        <cfvo type="min"/>
        <cfvo type="percentile" val="50"/>
        <cfvo type="max"/>
        <color rgb="FFF8696B"/>
        <color rgb="FFFCFCFF"/>
        <color rgb="FF63BE7B"/>
      </colorScale>
    </cfRule>
  </conditionalFormatting>
  <conditionalFormatting sqref="R4">
    <cfRule type="colorScale" priority="4022">
      <colorScale>
        <cfvo type="min"/>
        <cfvo type="max"/>
        <color rgb="FFFCFCFF"/>
        <color rgb="FF63BE7B"/>
      </colorScale>
    </cfRule>
  </conditionalFormatting>
  <conditionalFormatting sqref="S4">
    <cfRule type="colorScale" priority="4020">
      <colorScale>
        <cfvo type="min"/>
        <cfvo type="max"/>
        <color rgb="FFFCFCFF"/>
        <color rgb="FF63BE7B"/>
      </colorScale>
    </cfRule>
    <cfRule type="colorScale" priority="4021">
      <colorScale>
        <cfvo type="min"/>
        <cfvo type="percentile" val="50"/>
        <cfvo type="max"/>
        <color rgb="FFF8696B"/>
        <color rgb="FFFCFCFF"/>
        <color rgb="FF63BE7B"/>
      </colorScale>
    </cfRule>
  </conditionalFormatting>
  <conditionalFormatting sqref="T4">
    <cfRule type="colorScale" priority="4019">
      <colorScale>
        <cfvo type="min"/>
        <cfvo type="max"/>
        <color rgb="FFFCFCFF"/>
        <color rgb="FF63BE7B"/>
      </colorScale>
    </cfRule>
  </conditionalFormatting>
  <conditionalFormatting sqref="U4">
    <cfRule type="colorScale" priority="4018">
      <colorScale>
        <cfvo type="min"/>
        <cfvo type="max"/>
        <color rgb="FFFCFCFF"/>
        <color rgb="FF63BE7B"/>
      </colorScale>
    </cfRule>
  </conditionalFormatting>
  <conditionalFormatting sqref="V4">
    <cfRule type="colorScale" priority="4017">
      <colorScale>
        <cfvo type="min"/>
        <cfvo type="percentile" val="50"/>
        <cfvo type="max"/>
        <color rgb="FF63BE7B"/>
        <color rgb="FFFCFCFF"/>
        <color rgb="FFF8696B"/>
      </colorScale>
    </cfRule>
  </conditionalFormatting>
  <conditionalFormatting sqref="W4">
    <cfRule type="colorScale" priority="4016">
      <colorScale>
        <cfvo type="min"/>
        <cfvo type="percentile" val="50"/>
        <cfvo type="max"/>
        <color rgb="FF63BE7B"/>
        <color rgb="FFFCFCFF"/>
        <color rgb="FFF8696B"/>
      </colorScale>
    </cfRule>
  </conditionalFormatting>
  <conditionalFormatting sqref="D4">
    <cfRule type="colorScale" priority="4015">
      <colorScale>
        <cfvo type="min"/>
        <cfvo type="percentile" val="50"/>
        <cfvo type="max"/>
        <color rgb="FFF8696B"/>
        <color rgb="FFFCFCFF"/>
        <color rgb="FF63BE7B"/>
      </colorScale>
    </cfRule>
  </conditionalFormatting>
  <conditionalFormatting sqref="G4">
    <cfRule type="colorScale" priority="4014">
      <colorScale>
        <cfvo type="min"/>
        <cfvo type="max"/>
        <color rgb="FFFCFCFF"/>
        <color rgb="FF63BE7B"/>
      </colorScale>
    </cfRule>
  </conditionalFormatting>
  <conditionalFormatting sqref="J4">
    <cfRule type="colorScale" priority="4013">
      <colorScale>
        <cfvo type="min"/>
        <cfvo type="max"/>
        <color rgb="FFFCFCFF"/>
        <color rgb="FF63BE7B"/>
      </colorScale>
    </cfRule>
  </conditionalFormatting>
  <conditionalFormatting sqref="M4">
    <cfRule type="colorScale" priority="4012">
      <colorScale>
        <cfvo type="min"/>
        <cfvo type="max"/>
        <color rgb="FFFCFCFF"/>
        <color rgb="FF63BE7B"/>
      </colorScale>
    </cfRule>
  </conditionalFormatting>
  <conditionalFormatting sqref="N4">
    <cfRule type="colorScale" priority="4011">
      <colorScale>
        <cfvo type="min"/>
        <cfvo type="max"/>
        <color rgb="FFFCFCFF"/>
        <color rgb="FF63BE7B"/>
      </colorScale>
    </cfRule>
  </conditionalFormatting>
  <conditionalFormatting sqref="O4">
    <cfRule type="colorScale" priority="4010">
      <colorScale>
        <cfvo type="min"/>
        <cfvo type="percentile" val="50"/>
        <cfvo type="max"/>
        <color rgb="FF63BE7B"/>
        <color rgb="FFFCFCFF"/>
        <color rgb="FFF8696B"/>
      </colorScale>
    </cfRule>
  </conditionalFormatting>
  <conditionalFormatting sqref="P4">
    <cfRule type="colorScale" priority="4009">
      <colorScale>
        <cfvo type="min"/>
        <cfvo type="percentile" val="50"/>
        <cfvo type="max"/>
        <color rgb="FF63BE7B"/>
        <color rgb="FFFCFCFF"/>
        <color rgb="FFF8696B"/>
      </colorScale>
    </cfRule>
  </conditionalFormatting>
  <conditionalFormatting sqref="Q4">
    <cfRule type="colorScale" priority="4008">
      <colorScale>
        <cfvo type="min"/>
        <cfvo type="percentile" val="50"/>
        <cfvo type="max"/>
        <color rgb="FFF8696B"/>
        <color rgb="FFFCFCFF"/>
        <color rgb="FF63BE7B"/>
      </colorScale>
    </cfRule>
  </conditionalFormatting>
  <conditionalFormatting sqref="R4">
    <cfRule type="colorScale" priority="4007">
      <colorScale>
        <cfvo type="min"/>
        <cfvo type="max"/>
        <color rgb="FFFCFCFF"/>
        <color rgb="FF63BE7B"/>
      </colorScale>
    </cfRule>
  </conditionalFormatting>
  <conditionalFormatting sqref="S4">
    <cfRule type="colorScale" priority="4006">
      <colorScale>
        <cfvo type="min"/>
        <cfvo type="max"/>
        <color rgb="FFFCFCFF"/>
        <color rgb="FF63BE7B"/>
      </colorScale>
    </cfRule>
  </conditionalFormatting>
  <conditionalFormatting sqref="T4">
    <cfRule type="colorScale" priority="4005">
      <colorScale>
        <cfvo type="min"/>
        <cfvo type="max"/>
        <color rgb="FFFCFCFF"/>
        <color rgb="FF63BE7B"/>
      </colorScale>
    </cfRule>
  </conditionalFormatting>
  <conditionalFormatting sqref="U4">
    <cfRule type="colorScale" priority="4004">
      <colorScale>
        <cfvo type="min"/>
        <cfvo type="max"/>
        <color rgb="FFFCFCFF"/>
        <color rgb="FF63BE7B"/>
      </colorScale>
    </cfRule>
  </conditionalFormatting>
  <conditionalFormatting sqref="V4">
    <cfRule type="colorScale" priority="4003">
      <colorScale>
        <cfvo type="min"/>
        <cfvo type="percentile" val="50"/>
        <cfvo type="max"/>
        <color rgb="FF63BE7B"/>
        <color rgb="FFFCFCFF"/>
        <color rgb="FFF8696B"/>
      </colorScale>
    </cfRule>
  </conditionalFormatting>
  <conditionalFormatting sqref="W4">
    <cfRule type="colorScale" priority="4002">
      <colorScale>
        <cfvo type="min"/>
        <cfvo type="percentile" val="50"/>
        <cfvo type="max"/>
        <color rgb="FF63BE7B"/>
        <color rgb="FFFCFCFF"/>
        <color rgb="FFF8696B"/>
      </colorScale>
    </cfRule>
  </conditionalFormatting>
  <conditionalFormatting sqref="D4">
    <cfRule type="colorScale" priority="4001">
      <colorScale>
        <cfvo type="min"/>
        <cfvo type="percentile" val="50"/>
        <cfvo type="max"/>
        <color rgb="FFF8696B"/>
        <color rgb="FFFCFCFF"/>
        <color rgb="FF63BE7B"/>
      </colorScale>
    </cfRule>
  </conditionalFormatting>
  <conditionalFormatting sqref="G4">
    <cfRule type="colorScale" priority="4000">
      <colorScale>
        <cfvo type="min"/>
        <cfvo type="max"/>
        <color rgb="FFFCFCFF"/>
        <color rgb="FF63BE7B"/>
      </colorScale>
    </cfRule>
  </conditionalFormatting>
  <conditionalFormatting sqref="J4">
    <cfRule type="colorScale" priority="3999">
      <colorScale>
        <cfvo type="min"/>
        <cfvo type="max"/>
        <color rgb="FFFCFCFF"/>
        <color rgb="FF63BE7B"/>
      </colorScale>
    </cfRule>
  </conditionalFormatting>
  <conditionalFormatting sqref="M4">
    <cfRule type="colorScale" priority="3998">
      <colorScale>
        <cfvo type="min"/>
        <cfvo type="max"/>
        <color rgb="FFFCFCFF"/>
        <color rgb="FF63BE7B"/>
      </colorScale>
    </cfRule>
  </conditionalFormatting>
  <conditionalFormatting sqref="N4">
    <cfRule type="colorScale" priority="3997">
      <colorScale>
        <cfvo type="min"/>
        <cfvo type="max"/>
        <color rgb="FFFCFCFF"/>
        <color rgb="FF63BE7B"/>
      </colorScale>
    </cfRule>
  </conditionalFormatting>
  <conditionalFormatting sqref="O4">
    <cfRule type="colorScale" priority="3996">
      <colorScale>
        <cfvo type="min"/>
        <cfvo type="percentile" val="50"/>
        <cfvo type="max"/>
        <color rgb="FF63BE7B"/>
        <color rgb="FFFCFCFF"/>
        <color rgb="FFF8696B"/>
      </colorScale>
    </cfRule>
  </conditionalFormatting>
  <conditionalFormatting sqref="P4">
    <cfRule type="colorScale" priority="3995">
      <colorScale>
        <cfvo type="min"/>
        <cfvo type="percentile" val="50"/>
        <cfvo type="max"/>
        <color rgb="FF63BE7B"/>
        <color rgb="FFFCFCFF"/>
        <color rgb="FFF8696B"/>
      </colorScale>
    </cfRule>
  </conditionalFormatting>
  <conditionalFormatting sqref="Q4">
    <cfRule type="colorScale" priority="3994">
      <colorScale>
        <cfvo type="min"/>
        <cfvo type="percentile" val="50"/>
        <cfvo type="max"/>
        <color rgb="FFF8696B"/>
        <color rgb="FFFCFCFF"/>
        <color rgb="FF63BE7B"/>
      </colorScale>
    </cfRule>
  </conditionalFormatting>
  <conditionalFormatting sqref="R4">
    <cfRule type="colorScale" priority="3993">
      <colorScale>
        <cfvo type="min"/>
        <cfvo type="max"/>
        <color rgb="FFFCFCFF"/>
        <color rgb="FF63BE7B"/>
      </colorScale>
    </cfRule>
  </conditionalFormatting>
  <conditionalFormatting sqref="S4">
    <cfRule type="colorScale" priority="3992">
      <colorScale>
        <cfvo type="min"/>
        <cfvo type="max"/>
        <color rgb="FFFCFCFF"/>
        <color rgb="FF63BE7B"/>
      </colorScale>
    </cfRule>
  </conditionalFormatting>
  <conditionalFormatting sqref="T4">
    <cfRule type="colorScale" priority="3991">
      <colorScale>
        <cfvo type="min"/>
        <cfvo type="max"/>
        <color rgb="FFFCFCFF"/>
        <color rgb="FF63BE7B"/>
      </colorScale>
    </cfRule>
  </conditionalFormatting>
  <conditionalFormatting sqref="U4">
    <cfRule type="colorScale" priority="3990">
      <colorScale>
        <cfvo type="min"/>
        <cfvo type="max"/>
        <color rgb="FFFCFCFF"/>
        <color rgb="FF63BE7B"/>
      </colorScale>
    </cfRule>
  </conditionalFormatting>
  <conditionalFormatting sqref="V4">
    <cfRule type="colorScale" priority="3989">
      <colorScale>
        <cfvo type="min"/>
        <cfvo type="percentile" val="50"/>
        <cfvo type="max"/>
        <color rgb="FF63BE7B"/>
        <color rgb="FFFCFCFF"/>
        <color rgb="FFF8696B"/>
      </colorScale>
    </cfRule>
  </conditionalFormatting>
  <conditionalFormatting sqref="W4">
    <cfRule type="colorScale" priority="3988">
      <colorScale>
        <cfvo type="min"/>
        <cfvo type="percentile" val="50"/>
        <cfvo type="max"/>
        <color rgb="FF63BE7B"/>
        <color rgb="FFFCFCFF"/>
        <color rgb="FFF8696B"/>
      </colorScale>
    </cfRule>
  </conditionalFormatting>
  <conditionalFormatting sqref="D5">
    <cfRule type="colorScale" priority="3987">
      <colorScale>
        <cfvo type="min"/>
        <cfvo type="percentile" val="50"/>
        <cfvo type="max"/>
        <color rgb="FFF8696B"/>
        <color rgb="FFFCFCFF"/>
        <color rgb="FF63BE7B"/>
      </colorScale>
    </cfRule>
  </conditionalFormatting>
  <conditionalFormatting sqref="E5">
    <cfRule type="colorScale" priority="3986">
      <colorScale>
        <cfvo type="min"/>
        <cfvo type="max"/>
        <color rgb="FFFCFCFF"/>
        <color rgb="FF63BE7B"/>
      </colorScale>
    </cfRule>
  </conditionalFormatting>
  <conditionalFormatting sqref="E5:N5">
    <cfRule type="colorScale" priority="3982">
      <colorScale>
        <cfvo type="min"/>
        <cfvo type="max"/>
        <color rgb="FFFCFCFF"/>
        <color rgb="FF63BE7B"/>
      </colorScale>
    </cfRule>
    <cfRule type="colorScale" priority="3983">
      <colorScale>
        <cfvo type="min"/>
        <cfvo type="max"/>
        <color rgb="FFFCFCFF"/>
        <color rgb="FF63BE7B"/>
      </colorScale>
    </cfRule>
    <cfRule type="colorScale" priority="3984">
      <colorScale>
        <cfvo type="min"/>
        <cfvo type="percentile" val="50"/>
        <cfvo type="max"/>
        <color rgb="FFF8696B"/>
        <color rgb="FFFFEB84"/>
        <color rgb="FF63BE7B"/>
      </colorScale>
    </cfRule>
    <cfRule type="colorScale" priority="3985">
      <colorScale>
        <cfvo type="min"/>
        <cfvo type="max"/>
        <color rgb="FFFFEF9C"/>
        <color rgb="FF63BE7B"/>
      </colorScale>
    </cfRule>
  </conditionalFormatting>
  <conditionalFormatting sqref="Q5:U5 W5">
    <cfRule type="colorScale" priority="3981">
      <colorScale>
        <cfvo type="min"/>
        <cfvo type="max"/>
        <color rgb="FFFFEF9C"/>
        <color rgb="FF63BE7B"/>
      </colorScale>
    </cfRule>
  </conditionalFormatting>
  <conditionalFormatting sqref="R5:T5">
    <cfRule type="colorScale" priority="3980">
      <colorScale>
        <cfvo type="min"/>
        <cfvo type="max"/>
        <color rgb="FFFCFCFF"/>
        <color rgb="FF63BE7B"/>
      </colorScale>
    </cfRule>
  </conditionalFormatting>
  <conditionalFormatting sqref="V5">
    <cfRule type="colorScale" priority="3978">
      <colorScale>
        <cfvo type="min"/>
        <cfvo type="max"/>
        <color rgb="FFFFEF9C"/>
        <color rgb="FF63BE7B"/>
      </colorScale>
    </cfRule>
    <cfRule type="colorScale" priority="3979">
      <colorScale>
        <cfvo type="min"/>
        <cfvo type="max"/>
        <color rgb="FFFFEF9C"/>
        <color rgb="FF63BE7B"/>
      </colorScale>
    </cfRule>
  </conditionalFormatting>
  <conditionalFormatting sqref="D5">
    <cfRule type="colorScale" priority="3977">
      <colorScale>
        <cfvo type="min"/>
        <cfvo type="percentile" val="50"/>
        <cfvo type="max"/>
        <color rgb="FFF8696B"/>
        <color rgb="FFFCFCFF"/>
        <color rgb="FF63BE7B"/>
      </colorScale>
    </cfRule>
  </conditionalFormatting>
  <conditionalFormatting sqref="E5">
    <cfRule type="colorScale" priority="3976">
      <colorScale>
        <cfvo type="min"/>
        <cfvo type="max"/>
        <color rgb="FFFCFCFF"/>
        <color rgb="FF63BE7B"/>
      </colorScale>
    </cfRule>
  </conditionalFormatting>
  <conditionalFormatting sqref="O5">
    <cfRule type="colorScale" priority="3975">
      <colorScale>
        <cfvo type="min"/>
        <cfvo type="percentile" val="50"/>
        <cfvo type="max"/>
        <color rgb="FF63BE7B"/>
        <color rgb="FFFCFCFF"/>
        <color rgb="FFF8696B"/>
      </colorScale>
    </cfRule>
  </conditionalFormatting>
  <conditionalFormatting sqref="O5">
    <cfRule type="colorScale" priority="3974">
      <colorScale>
        <cfvo type="min"/>
        <cfvo type="percentile" val="50"/>
        <cfvo type="max"/>
        <color rgb="FF63BE7B"/>
        <color rgb="FFFCFCFF"/>
        <color rgb="FFF8696B"/>
      </colorScale>
    </cfRule>
  </conditionalFormatting>
  <conditionalFormatting sqref="P5">
    <cfRule type="colorScale" priority="3972">
      <colorScale>
        <cfvo type="min"/>
        <cfvo type="percentile" val="50"/>
        <cfvo type="max"/>
        <color rgb="FF63BE7B"/>
        <color rgb="FFFCFCFF"/>
        <color rgb="FFF8696B"/>
      </colorScale>
    </cfRule>
    <cfRule type="colorScale" priority="3973">
      <colorScale>
        <cfvo type="min"/>
        <cfvo type="max"/>
        <color rgb="FFFCFCFF"/>
        <color rgb="FFF8696B"/>
      </colorScale>
    </cfRule>
  </conditionalFormatting>
  <conditionalFormatting sqref="P5">
    <cfRule type="colorScale" priority="3971">
      <colorScale>
        <cfvo type="min"/>
        <cfvo type="percentile" val="50"/>
        <cfvo type="max"/>
        <color rgb="FF63BE7B"/>
        <color rgb="FFFCFCFF"/>
        <color rgb="FFF8696B"/>
      </colorScale>
    </cfRule>
  </conditionalFormatting>
  <conditionalFormatting sqref="Q5">
    <cfRule type="colorScale" priority="3969">
      <colorScale>
        <cfvo type="min"/>
        <cfvo type="percentile" val="50"/>
        <cfvo type="max"/>
        <color rgb="FFF8696B"/>
        <color rgb="FFFCFCFF"/>
        <color rgb="FF63BE7B"/>
      </colorScale>
    </cfRule>
    <cfRule type="colorScale" priority="3970">
      <colorScale>
        <cfvo type="min"/>
        <cfvo type="max"/>
        <color rgb="FFFCFCFF"/>
        <color rgb="FF63BE7B"/>
      </colorScale>
    </cfRule>
  </conditionalFormatting>
  <conditionalFormatting sqref="Q5">
    <cfRule type="colorScale" priority="3967">
      <colorScale>
        <cfvo type="min"/>
        <cfvo type="max"/>
        <color rgb="FFFCFCFF"/>
        <color rgb="FF63BE7B"/>
      </colorScale>
    </cfRule>
    <cfRule type="colorScale" priority="3968">
      <colorScale>
        <cfvo type="min"/>
        <cfvo type="max"/>
        <color rgb="FFFFEF9C"/>
        <color rgb="FF63BE7B"/>
      </colorScale>
    </cfRule>
  </conditionalFormatting>
  <conditionalFormatting sqref="Q5">
    <cfRule type="colorScale" priority="3966">
      <colorScale>
        <cfvo type="min"/>
        <cfvo type="max"/>
        <color rgb="FFFFEF9C"/>
        <color rgb="FF63BE7B"/>
      </colorScale>
    </cfRule>
  </conditionalFormatting>
  <conditionalFormatting sqref="R5:T5">
    <cfRule type="colorScale" priority="3964">
      <colorScale>
        <cfvo type="min"/>
        <cfvo type="max"/>
        <color rgb="FFFCFCFF"/>
        <color rgb="FF63BE7B"/>
      </colorScale>
    </cfRule>
    <cfRule type="colorScale" priority="3965">
      <colorScale>
        <cfvo type="min"/>
        <cfvo type="max"/>
        <color rgb="FFFFEF9C"/>
        <color rgb="FF63BE7B"/>
      </colorScale>
    </cfRule>
  </conditionalFormatting>
  <conditionalFormatting sqref="R5:T5">
    <cfRule type="colorScale" priority="3963">
      <colorScale>
        <cfvo type="min"/>
        <cfvo type="max"/>
        <color rgb="FFFFEF9C"/>
        <color rgb="FF63BE7B"/>
      </colorScale>
    </cfRule>
  </conditionalFormatting>
  <conditionalFormatting sqref="T5">
    <cfRule type="colorScale" priority="3961">
      <colorScale>
        <cfvo type="min"/>
        <cfvo type="percentile" val="50"/>
        <cfvo type="max"/>
        <color rgb="FFF8696B"/>
        <color rgb="FFFCFCFF"/>
        <color rgb="FF63BE7B"/>
      </colorScale>
    </cfRule>
    <cfRule type="colorScale" priority="3962">
      <colorScale>
        <cfvo type="min"/>
        <cfvo type="max"/>
        <color rgb="FFFCFCFF"/>
        <color rgb="FF63BE7B"/>
      </colorScale>
    </cfRule>
  </conditionalFormatting>
  <conditionalFormatting sqref="T5">
    <cfRule type="colorScale" priority="3959">
      <colorScale>
        <cfvo type="min"/>
        <cfvo type="max"/>
        <color rgb="FFFCFCFF"/>
        <color rgb="FF63BE7B"/>
      </colorScale>
    </cfRule>
    <cfRule type="colorScale" priority="3960">
      <colorScale>
        <cfvo type="min"/>
        <cfvo type="max"/>
        <color rgb="FFFFEF9C"/>
        <color rgb="FF63BE7B"/>
      </colorScale>
    </cfRule>
  </conditionalFormatting>
  <conditionalFormatting sqref="T5">
    <cfRule type="colorScale" priority="3958">
      <colorScale>
        <cfvo type="min"/>
        <cfvo type="max"/>
        <color rgb="FFFFEF9C"/>
        <color rgb="FF63BE7B"/>
      </colorScale>
    </cfRule>
  </conditionalFormatting>
  <conditionalFormatting sqref="U5">
    <cfRule type="colorScale" priority="3957">
      <colorScale>
        <cfvo type="min"/>
        <cfvo type="percentile" val="50"/>
        <cfvo type="max"/>
        <color rgb="FFF8696B"/>
        <color rgb="FFFCFCFF"/>
        <color rgb="FF63BE7B"/>
      </colorScale>
    </cfRule>
  </conditionalFormatting>
  <conditionalFormatting sqref="U5">
    <cfRule type="colorScale" priority="3956">
      <colorScale>
        <cfvo type="min"/>
        <cfvo type="max"/>
        <color rgb="FFFCFCFF"/>
        <color rgb="FF63BE7B"/>
      </colorScale>
    </cfRule>
  </conditionalFormatting>
  <conditionalFormatting sqref="U5 W5">
    <cfRule type="colorScale" priority="3954">
      <colorScale>
        <cfvo type="min"/>
        <cfvo type="max"/>
        <color rgb="FFFFEF9C"/>
        <color rgb="FF63BE7B"/>
      </colorScale>
    </cfRule>
    <cfRule type="colorScale" priority="3955">
      <colorScale>
        <cfvo type="min"/>
        <cfvo type="max"/>
        <color rgb="FFFFEF9C"/>
        <color rgb="FF63BE7B"/>
      </colorScale>
    </cfRule>
  </conditionalFormatting>
  <conditionalFormatting sqref="W5">
    <cfRule type="colorScale" priority="3953">
      <colorScale>
        <cfvo type="min"/>
        <cfvo type="percentile" val="50"/>
        <cfvo type="max"/>
        <color rgb="FF63BE7B"/>
        <color rgb="FFFCFCFF"/>
        <color rgb="FFF8696B"/>
      </colorScale>
    </cfRule>
  </conditionalFormatting>
  <conditionalFormatting sqref="W5">
    <cfRule type="colorScale" priority="3951">
      <colorScale>
        <cfvo type="min"/>
        <cfvo type="percentile" val="50"/>
        <cfvo type="max"/>
        <color rgb="FF63BE7B"/>
        <color rgb="FFFCFCFF"/>
        <color rgb="FFF8696B"/>
      </colorScale>
    </cfRule>
    <cfRule type="colorScale" priority="3952">
      <colorScale>
        <cfvo type="min"/>
        <cfvo type="max"/>
        <color rgb="FF63BE7B"/>
        <color rgb="FFFCFCFF"/>
      </colorScale>
    </cfRule>
  </conditionalFormatting>
  <conditionalFormatting sqref="D5">
    <cfRule type="colorScale" priority="3950">
      <colorScale>
        <cfvo type="min"/>
        <cfvo type="percentile" val="50"/>
        <cfvo type="max"/>
        <color rgb="FFF8696B"/>
        <color rgb="FFFCFCFF"/>
        <color rgb="FF63BE7B"/>
      </colorScale>
    </cfRule>
  </conditionalFormatting>
  <conditionalFormatting sqref="E5">
    <cfRule type="colorScale" priority="3949">
      <colorScale>
        <cfvo type="min"/>
        <cfvo type="max"/>
        <color rgb="FFFCFCFF"/>
        <color rgb="FF63BE7B"/>
      </colorScale>
    </cfRule>
  </conditionalFormatting>
  <conditionalFormatting sqref="O5">
    <cfRule type="colorScale" priority="3948">
      <colorScale>
        <cfvo type="min"/>
        <cfvo type="percentile" val="50"/>
        <cfvo type="max"/>
        <color rgb="FF63BE7B"/>
        <color rgb="FFFCFCFF"/>
        <color rgb="FFF8696B"/>
      </colorScale>
    </cfRule>
  </conditionalFormatting>
  <conditionalFormatting sqref="U5">
    <cfRule type="colorScale" priority="3947">
      <colorScale>
        <cfvo type="min"/>
        <cfvo type="percentile" val="50"/>
        <cfvo type="max"/>
        <color rgb="FFF8696B"/>
        <color rgb="FFFCFCFF"/>
        <color rgb="FF63BE7B"/>
      </colorScale>
    </cfRule>
  </conditionalFormatting>
  <conditionalFormatting sqref="W5">
    <cfRule type="colorScale" priority="3946">
      <colorScale>
        <cfvo type="min"/>
        <cfvo type="percentile" val="50"/>
        <cfvo type="max"/>
        <color rgb="FF63BE7B"/>
        <color rgb="FFFCFCFF"/>
        <color rgb="FFF8696B"/>
      </colorScale>
    </cfRule>
  </conditionalFormatting>
  <conditionalFormatting sqref="P5">
    <cfRule type="colorScale" priority="3945">
      <colorScale>
        <cfvo type="min"/>
        <cfvo type="percentile" val="50"/>
        <cfvo type="max"/>
        <color rgb="FF63BE7B"/>
        <color rgb="FFFCFCFF"/>
        <color rgb="FFF8696B"/>
      </colorScale>
    </cfRule>
  </conditionalFormatting>
  <conditionalFormatting sqref="Q5">
    <cfRule type="colorScale" priority="3944">
      <colorScale>
        <cfvo type="min"/>
        <cfvo type="percentile" val="50"/>
        <cfvo type="max"/>
        <color rgb="FFF8696B"/>
        <color rgb="FFFCFCFF"/>
        <color rgb="FF63BE7B"/>
      </colorScale>
    </cfRule>
  </conditionalFormatting>
  <conditionalFormatting sqref="D5">
    <cfRule type="colorScale" priority="3943">
      <colorScale>
        <cfvo type="min"/>
        <cfvo type="percentile" val="50"/>
        <cfvo type="max"/>
        <color rgb="FFF8696B"/>
        <color rgb="FFFCFCFF"/>
        <color rgb="FF63BE7B"/>
      </colorScale>
    </cfRule>
  </conditionalFormatting>
  <conditionalFormatting sqref="E5">
    <cfRule type="colorScale" priority="3941">
      <colorScale>
        <cfvo type="min"/>
        <cfvo type="percentile" val="50"/>
        <cfvo type="max"/>
        <color rgb="FFF8696B"/>
        <color rgb="FFFCFCFF"/>
        <color rgb="FF63BE7B"/>
      </colorScale>
    </cfRule>
    <cfRule type="colorScale" priority="3942">
      <colorScale>
        <cfvo type="min"/>
        <cfvo type="max"/>
        <color rgb="FFFCFCFF"/>
        <color rgb="FF63BE7B"/>
      </colorScale>
    </cfRule>
  </conditionalFormatting>
  <conditionalFormatting sqref="E5">
    <cfRule type="colorScale" priority="3940">
      <colorScale>
        <cfvo type="min"/>
        <cfvo type="percentile" val="50"/>
        <cfvo type="max"/>
        <color rgb="FFF8696B"/>
        <color rgb="FFFCFCFF"/>
        <color rgb="FF63BE7B"/>
      </colorScale>
    </cfRule>
  </conditionalFormatting>
  <conditionalFormatting sqref="E5">
    <cfRule type="colorScale" priority="3939">
      <colorScale>
        <cfvo type="min"/>
        <cfvo type="max"/>
        <color rgb="FFFCFCFF"/>
        <color rgb="FF63BE7B"/>
      </colorScale>
    </cfRule>
  </conditionalFormatting>
  <conditionalFormatting sqref="O5">
    <cfRule type="colorScale" priority="3938">
      <colorScale>
        <cfvo type="min"/>
        <cfvo type="percentile" val="50"/>
        <cfvo type="max"/>
        <color rgb="FF63BE7B"/>
        <color rgb="FFFCFCFF"/>
        <color rgb="FFF8696B"/>
      </colorScale>
    </cfRule>
  </conditionalFormatting>
  <conditionalFormatting sqref="P5">
    <cfRule type="colorScale" priority="3937">
      <colorScale>
        <cfvo type="min"/>
        <cfvo type="percentile" val="50"/>
        <cfvo type="max"/>
        <color rgb="FF63BE7B"/>
        <color rgb="FFFCFCFF"/>
        <color rgb="FFF8696B"/>
      </colorScale>
    </cfRule>
  </conditionalFormatting>
  <conditionalFormatting sqref="Q5">
    <cfRule type="colorScale" priority="3936">
      <colorScale>
        <cfvo type="min"/>
        <cfvo type="percentile" val="50"/>
        <cfvo type="max"/>
        <color rgb="FFF8696B"/>
        <color rgb="FFFCFCFF"/>
        <color rgb="FF63BE7B"/>
      </colorScale>
    </cfRule>
  </conditionalFormatting>
  <conditionalFormatting sqref="R5">
    <cfRule type="colorScale" priority="3935">
      <colorScale>
        <cfvo type="min"/>
        <cfvo type="max"/>
        <color rgb="FFFCFCFF"/>
        <color rgb="FF63BE7B"/>
      </colorScale>
    </cfRule>
  </conditionalFormatting>
  <conditionalFormatting sqref="R5">
    <cfRule type="colorScale" priority="3933">
      <colorScale>
        <cfvo type="min"/>
        <cfvo type="max"/>
        <color rgb="FFFCFCFF"/>
        <color rgb="FF63BE7B"/>
      </colorScale>
    </cfRule>
    <cfRule type="colorScale" priority="3934">
      <colorScale>
        <cfvo type="min"/>
        <cfvo type="percentile" val="50"/>
        <cfvo type="max"/>
        <color rgb="FFF8696B"/>
        <color rgb="FFFCFCFF"/>
        <color rgb="FF63BE7B"/>
      </colorScale>
    </cfRule>
  </conditionalFormatting>
  <conditionalFormatting sqref="R5:T5">
    <cfRule type="colorScale" priority="3931">
      <colorScale>
        <cfvo type="min"/>
        <cfvo type="percentile" val="50"/>
        <cfvo type="max"/>
        <color rgb="FFF8696B"/>
        <color rgb="FFFCFCFF"/>
        <color rgb="FF63BE7B"/>
      </colorScale>
    </cfRule>
    <cfRule type="colorScale" priority="3932">
      <colorScale>
        <cfvo type="min"/>
        <cfvo type="max"/>
        <color rgb="FFFCFCFF"/>
        <color rgb="FF63BE7B"/>
      </colorScale>
    </cfRule>
  </conditionalFormatting>
  <conditionalFormatting sqref="S5:T5">
    <cfRule type="colorScale" priority="3930">
      <colorScale>
        <cfvo type="min"/>
        <cfvo type="max"/>
        <color rgb="FFFCFCFF"/>
        <color rgb="FF63BE7B"/>
      </colorScale>
    </cfRule>
  </conditionalFormatting>
  <conditionalFormatting sqref="S5:T5">
    <cfRule type="colorScale" priority="3928">
      <colorScale>
        <cfvo type="min"/>
        <cfvo type="percentile" val="50"/>
        <cfvo type="max"/>
        <color rgb="FFF8696B"/>
        <color rgb="FFFCFCFF"/>
        <color rgb="FF63BE7B"/>
      </colorScale>
    </cfRule>
    <cfRule type="colorScale" priority="3929">
      <colorScale>
        <cfvo type="min"/>
        <cfvo type="max"/>
        <color rgb="FFFCFCFF"/>
        <color rgb="FF63BE7B"/>
      </colorScale>
    </cfRule>
  </conditionalFormatting>
  <conditionalFormatting sqref="T5">
    <cfRule type="colorScale" priority="3926">
      <colorScale>
        <cfvo type="min"/>
        <cfvo type="max"/>
        <color rgb="FFFCFCFF"/>
        <color rgb="FF63BE7B"/>
      </colorScale>
    </cfRule>
    <cfRule type="colorScale" priority="3927">
      <colorScale>
        <cfvo type="min"/>
        <cfvo type="percentile" val="50"/>
        <cfvo type="max"/>
        <color rgb="FFF8696B"/>
        <color rgb="FFFCFCFF"/>
        <color rgb="FF63BE7B"/>
      </colorScale>
    </cfRule>
  </conditionalFormatting>
  <conditionalFormatting sqref="T5">
    <cfRule type="colorScale" priority="3924">
      <colorScale>
        <cfvo type="min"/>
        <cfvo type="percentile" val="50"/>
        <cfvo type="max"/>
        <color rgb="FFF8696B"/>
        <color rgb="FFFCFCFF"/>
        <color rgb="FF63BE7B"/>
      </colorScale>
    </cfRule>
    <cfRule type="colorScale" priority="3925">
      <colorScale>
        <cfvo type="min"/>
        <cfvo type="max"/>
        <color rgb="FFFCFCFF"/>
        <color rgb="FF63BE7B"/>
      </colorScale>
    </cfRule>
  </conditionalFormatting>
  <conditionalFormatting sqref="U5">
    <cfRule type="colorScale" priority="3922">
      <colorScale>
        <cfvo type="min"/>
        <cfvo type="max"/>
        <color rgb="FFFCFCFF"/>
        <color rgb="FF63BE7B"/>
      </colorScale>
    </cfRule>
    <cfRule type="colorScale" priority="3923">
      <colorScale>
        <cfvo type="min"/>
        <cfvo type="percentile" val="50"/>
        <cfvo type="max"/>
        <color rgb="FFF8696B"/>
        <color rgb="FFFCFCFF"/>
        <color rgb="FF63BE7B"/>
      </colorScale>
    </cfRule>
  </conditionalFormatting>
  <conditionalFormatting sqref="U5">
    <cfRule type="colorScale" priority="3921">
      <colorScale>
        <cfvo type="min"/>
        <cfvo type="percentile" val="50"/>
        <cfvo type="max"/>
        <color rgb="FFF8696B"/>
        <color rgb="FFFCFCFF"/>
        <color rgb="FF63BE7B"/>
      </colorScale>
    </cfRule>
  </conditionalFormatting>
  <conditionalFormatting sqref="V5">
    <cfRule type="colorScale" priority="3913">
      <colorScale>
        <cfvo type="min"/>
        <cfvo type="max"/>
        <color rgb="FFFFEF9C"/>
        <color rgb="FF63BE7B"/>
      </colorScale>
    </cfRule>
    <cfRule type="colorScale" priority="3914">
      <colorScale>
        <cfvo type="min"/>
        <cfvo type="percentile" val="50"/>
        <cfvo type="max"/>
        <color rgb="FF63BE7B"/>
        <color rgb="FFFCFCFF"/>
        <color rgb="FFF8696B"/>
      </colorScale>
    </cfRule>
    <cfRule type="colorScale" priority="3915">
      <colorScale>
        <cfvo type="min"/>
        <cfvo type="percentile" val="50"/>
        <cfvo type="max"/>
        <color rgb="FF63BE7B"/>
        <color rgb="FFFCFCFF"/>
        <color rgb="FFF8696B"/>
      </colorScale>
    </cfRule>
    <cfRule type="colorScale" priority="3916">
      <colorScale>
        <cfvo type="min"/>
        <cfvo type="max"/>
        <color rgb="FF63BE7B"/>
        <color rgb="FFFCFCFF"/>
      </colorScale>
    </cfRule>
    <cfRule type="colorScale" priority="3917">
      <colorScale>
        <cfvo type="min"/>
        <cfvo type="percentile" val="50"/>
        <cfvo type="max"/>
        <color rgb="FF63BE7B"/>
        <color rgb="FFFCFCFF"/>
        <color rgb="FFF8696B"/>
      </colorScale>
    </cfRule>
    <cfRule type="colorScale" priority="3918">
      <colorScale>
        <cfvo type="min"/>
        <cfvo type="max"/>
        <color rgb="FFFFEF9C"/>
        <color rgb="FF63BE7B"/>
      </colorScale>
    </cfRule>
    <cfRule type="colorScale" priority="3919">
      <colorScale>
        <cfvo type="min"/>
        <cfvo type="max"/>
        <color rgb="FFFFEF9C"/>
        <color rgb="FF63BE7B"/>
      </colorScale>
    </cfRule>
    <cfRule type="colorScale" priority="3920">
      <colorScale>
        <cfvo type="min"/>
        <cfvo type="max"/>
        <color rgb="FFFFEF9C"/>
        <color rgb="FF63BE7B"/>
      </colorScale>
    </cfRule>
  </conditionalFormatting>
  <conditionalFormatting sqref="V5">
    <cfRule type="colorScale" priority="3912">
      <colorScale>
        <cfvo type="min"/>
        <cfvo type="percentile" val="50"/>
        <cfvo type="max"/>
        <color rgb="FF63BE7B"/>
        <color rgb="FFFCFCFF"/>
        <color rgb="FFF8696B"/>
      </colorScale>
    </cfRule>
  </conditionalFormatting>
  <conditionalFormatting sqref="W5">
    <cfRule type="colorScale" priority="3911">
      <colorScale>
        <cfvo type="min"/>
        <cfvo type="percentile" val="50"/>
        <cfvo type="max"/>
        <color rgb="FF63BE7B"/>
        <color rgb="FFFCFCFF"/>
        <color rgb="FFF8696B"/>
      </colorScale>
    </cfRule>
  </conditionalFormatting>
  <conditionalFormatting sqref="S5:T5">
    <cfRule type="colorScale" priority="3910">
      <colorScale>
        <cfvo type="min"/>
        <cfvo type="percentile" val="50"/>
        <cfvo type="max"/>
        <color rgb="FFF8696B"/>
        <color rgb="FFFCFCFF"/>
        <color rgb="FF63BE7B"/>
      </colorScale>
    </cfRule>
  </conditionalFormatting>
  <conditionalFormatting sqref="R5">
    <cfRule type="colorScale" priority="3908">
      <colorScale>
        <cfvo type="min"/>
        <cfvo type="percentile" val="50"/>
        <cfvo type="max"/>
        <color rgb="FFF8696B"/>
        <color rgb="FFFCFCFF"/>
        <color rgb="FF63BE7B"/>
      </colorScale>
    </cfRule>
    <cfRule type="colorScale" priority="3909">
      <colorScale>
        <cfvo type="min"/>
        <cfvo type="max"/>
        <color rgb="FFFCFCFF"/>
        <color rgb="FF63BE7B"/>
      </colorScale>
    </cfRule>
  </conditionalFormatting>
  <conditionalFormatting sqref="T5">
    <cfRule type="colorScale" priority="3907">
      <colorScale>
        <cfvo type="min"/>
        <cfvo type="percentile" val="50"/>
        <cfvo type="max"/>
        <color rgb="FFF8696B"/>
        <color rgb="FFFCFCFF"/>
        <color rgb="FF63BE7B"/>
      </colorScale>
    </cfRule>
  </conditionalFormatting>
  <conditionalFormatting sqref="R5">
    <cfRule type="colorScale" priority="3905">
      <colorScale>
        <cfvo type="min"/>
        <cfvo type="max"/>
        <color rgb="FFFCFCFF"/>
        <color rgb="FF63BE7B"/>
      </colorScale>
    </cfRule>
    <cfRule type="colorScale" priority="3906">
      <colorScale>
        <cfvo type="min"/>
        <cfvo type="percentile" val="50"/>
        <cfvo type="max"/>
        <color rgb="FFF8696B"/>
        <color rgb="FFFCFCFF"/>
        <color rgb="FF63BE7B"/>
      </colorScale>
    </cfRule>
  </conditionalFormatting>
  <conditionalFormatting sqref="D5">
    <cfRule type="colorScale" priority="3904">
      <colorScale>
        <cfvo type="min"/>
        <cfvo type="percentile" val="50"/>
        <cfvo type="max"/>
        <color rgb="FFF8696B"/>
        <color rgb="FFFCFCFF"/>
        <color rgb="FF63BE7B"/>
      </colorScale>
    </cfRule>
  </conditionalFormatting>
  <conditionalFormatting sqref="E5">
    <cfRule type="colorScale" priority="3903">
      <colorScale>
        <cfvo type="min"/>
        <cfvo type="max"/>
        <color rgb="FFFCFCFF"/>
        <color rgb="FF63BE7B"/>
      </colorScale>
    </cfRule>
  </conditionalFormatting>
  <conditionalFormatting sqref="O5">
    <cfRule type="colorScale" priority="3902">
      <colorScale>
        <cfvo type="min"/>
        <cfvo type="percentile" val="50"/>
        <cfvo type="max"/>
        <color rgb="FF63BE7B"/>
        <color rgb="FFFCFCFF"/>
        <color rgb="FFF8696B"/>
      </colorScale>
    </cfRule>
  </conditionalFormatting>
  <conditionalFormatting sqref="P5">
    <cfRule type="colorScale" priority="3901">
      <colorScale>
        <cfvo type="min"/>
        <cfvo type="percentile" val="50"/>
        <cfvo type="max"/>
        <color rgb="FF63BE7B"/>
        <color rgb="FFFCFCFF"/>
        <color rgb="FFF8696B"/>
      </colorScale>
    </cfRule>
  </conditionalFormatting>
  <conditionalFormatting sqref="Q5">
    <cfRule type="colorScale" priority="3900">
      <colorScale>
        <cfvo type="min"/>
        <cfvo type="percentile" val="50"/>
        <cfvo type="max"/>
        <color rgb="FFF8696B"/>
        <color rgb="FFFCFCFF"/>
        <color rgb="FF63BE7B"/>
      </colorScale>
    </cfRule>
  </conditionalFormatting>
  <conditionalFormatting sqref="R5">
    <cfRule type="colorScale" priority="3899">
      <colorScale>
        <cfvo type="min"/>
        <cfvo type="max"/>
        <color rgb="FFFCFCFF"/>
        <color rgb="FF63BE7B"/>
      </colorScale>
    </cfRule>
  </conditionalFormatting>
  <conditionalFormatting sqref="S5">
    <cfRule type="colorScale" priority="3898">
      <colorScale>
        <cfvo type="min"/>
        <cfvo type="max"/>
        <color rgb="FFFCFCFF"/>
        <color rgb="FF63BE7B"/>
      </colorScale>
    </cfRule>
  </conditionalFormatting>
  <conditionalFormatting sqref="T5">
    <cfRule type="colorScale" priority="3897">
      <colorScale>
        <cfvo type="min"/>
        <cfvo type="max"/>
        <color rgb="FFFCFCFF"/>
        <color rgb="FF63BE7B"/>
      </colorScale>
    </cfRule>
  </conditionalFormatting>
  <conditionalFormatting sqref="U5">
    <cfRule type="colorScale" priority="3896">
      <colorScale>
        <cfvo type="min"/>
        <cfvo type="max"/>
        <color rgb="FFFCFCFF"/>
        <color rgb="FF63BE7B"/>
      </colorScale>
    </cfRule>
  </conditionalFormatting>
  <conditionalFormatting sqref="W5">
    <cfRule type="colorScale" priority="3895">
      <colorScale>
        <cfvo type="min"/>
        <cfvo type="percentile" val="50"/>
        <cfvo type="max"/>
        <color rgb="FF63BE7B"/>
        <color rgb="FFFCFCFF"/>
        <color rgb="FFF8696B"/>
      </colorScale>
    </cfRule>
  </conditionalFormatting>
  <conditionalFormatting sqref="D5">
    <cfRule type="colorScale" priority="3894">
      <colorScale>
        <cfvo type="min"/>
        <cfvo type="percentile" val="50"/>
        <cfvo type="max"/>
        <color rgb="FFF8696B"/>
        <color rgb="FFFCFCFF"/>
        <color rgb="FF63BE7B"/>
      </colorScale>
    </cfRule>
  </conditionalFormatting>
  <conditionalFormatting sqref="O5">
    <cfRule type="colorScale" priority="3892">
      <colorScale>
        <cfvo type="min"/>
        <cfvo type="percentile" val="50"/>
        <cfvo type="max"/>
        <color rgb="FF63BE7B"/>
        <color rgb="FFFCFCFF"/>
        <color rgb="FFF8696B"/>
      </colorScale>
    </cfRule>
    <cfRule type="colorScale" priority="3893">
      <colorScale>
        <cfvo type="min"/>
        <cfvo type="max"/>
        <color rgb="FFFCFCFF"/>
        <color rgb="FF63BE7B"/>
      </colorScale>
    </cfRule>
  </conditionalFormatting>
  <conditionalFormatting sqref="P5">
    <cfRule type="colorScale" priority="3891">
      <colorScale>
        <cfvo type="min"/>
        <cfvo type="percentile" val="50"/>
        <cfvo type="max"/>
        <color rgb="FF63BE7B"/>
        <color rgb="FFFCFCFF"/>
        <color rgb="FFF8696B"/>
      </colorScale>
    </cfRule>
  </conditionalFormatting>
  <conditionalFormatting sqref="Q5">
    <cfRule type="colorScale" priority="3890">
      <colorScale>
        <cfvo type="min"/>
        <cfvo type="percentile" val="50"/>
        <cfvo type="max"/>
        <color rgb="FFF8696B"/>
        <color rgb="FFFCFCFF"/>
        <color rgb="FF63BE7B"/>
      </colorScale>
    </cfRule>
  </conditionalFormatting>
  <conditionalFormatting sqref="R5">
    <cfRule type="colorScale" priority="3889">
      <colorScale>
        <cfvo type="min"/>
        <cfvo type="max"/>
        <color rgb="FFFCFCFF"/>
        <color rgb="FF63BE7B"/>
      </colorScale>
    </cfRule>
  </conditionalFormatting>
  <conditionalFormatting sqref="S5">
    <cfRule type="colorScale" priority="3888">
      <colorScale>
        <cfvo type="min"/>
        <cfvo type="max"/>
        <color rgb="FFFCFCFF"/>
        <color rgb="FF63BE7B"/>
      </colorScale>
    </cfRule>
  </conditionalFormatting>
  <conditionalFormatting sqref="T5">
    <cfRule type="colorScale" priority="3887">
      <colorScale>
        <cfvo type="min"/>
        <cfvo type="max"/>
        <color rgb="FFFCFCFF"/>
        <color rgb="FF63BE7B"/>
      </colorScale>
    </cfRule>
  </conditionalFormatting>
  <conditionalFormatting sqref="U5">
    <cfRule type="colorScale" priority="3886">
      <colorScale>
        <cfvo type="min"/>
        <cfvo type="max"/>
        <color rgb="FFFCFCFF"/>
        <color rgb="FF63BE7B"/>
      </colorScale>
    </cfRule>
  </conditionalFormatting>
  <conditionalFormatting sqref="W5">
    <cfRule type="colorScale" priority="3885">
      <colorScale>
        <cfvo type="min"/>
        <cfvo type="percentile" val="50"/>
        <cfvo type="max"/>
        <color rgb="FF63BE7B"/>
        <color rgb="FFFCFCFF"/>
        <color rgb="FFF8696B"/>
      </colorScale>
    </cfRule>
  </conditionalFormatting>
  <conditionalFormatting sqref="D5">
    <cfRule type="colorScale" priority="3884">
      <colorScale>
        <cfvo type="min"/>
        <cfvo type="percentile" val="50"/>
        <cfvo type="max"/>
        <color rgb="FFF8696B"/>
        <color rgb="FFFCFCFF"/>
        <color rgb="FF63BE7B"/>
      </colorScale>
    </cfRule>
  </conditionalFormatting>
  <conditionalFormatting sqref="E5">
    <cfRule type="colorScale" priority="3883">
      <colorScale>
        <cfvo type="min"/>
        <cfvo type="max"/>
        <color rgb="FFFCFCFF"/>
        <color rgb="FF63BE7B"/>
      </colorScale>
    </cfRule>
  </conditionalFormatting>
  <conditionalFormatting sqref="O5">
    <cfRule type="colorScale" priority="3882">
      <colorScale>
        <cfvo type="min"/>
        <cfvo type="percentile" val="50"/>
        <cfvo type="max"/>
        <color rgb="FF63BE7B"/>
        <color rgb="FFFCFCFF"/>
        <color rgb="FFF8696B"/>
      </colorScale>
    </cfRule>
  </conditionalFormatting>
  <conditionalFormatting sqref="P5">
    <cfRule type="colorScale" priority="3881">
      <colorScale>
        <cfvo type="min"/>
        <cfvo type="percentile" val="50"/>
        <cfvo type="max"/>
        <color rgb="FF63BE7B"/>
        <color rgb="FFFCFCFF"/>
        <color rgb="FFF8696B"/>
      </colorScale>
    </cfRule>
  </conditionalFormatting>
  <conditionalFormatting sqref="Q5">
    <cfRule type="colorScale" priority="3880">
      <colorScale>
        <cfvo type="min"/>
        <cfvo type="percentile" val="50"/>
        <cfvo type="max"/>
        <color rgb="FFF8696B"/>
        <color rgb="FFFCFCFF"/>
        <color rgb="FF63BE7B"/>
      </colorScale>
    </cfRule>
  </conditionalFormatting>
  <conditionalFormatting sqref="R5">
    <cfRule type="colorScale" priority="3879">
      <colorScale>
        <cfvo type="min"/>
        <cfvo type="max"/>
        <color rgb="FFFCFCFF"/>
        <color rgb="FF63BE7B"/>
      </colorScale>
    </cfRule>
  </conditionalFormatting>
  <conditionalFormatting sqref="S5">
    <cfRule type="colorScale" priority="3878">
      <colorScale>
        <cfvo type="min"/>
        <cfvo type="max"/>
        <color rgb="FFFCFCFF"/>
        <color rgb="FF63BE7B"/>
      </colorScale>
    </cfRule>
  </conditionalFormatting>
  <conditionalFormatting sqref="T5">
    <cfRule type="colorScale" priority="3877">
      <colorScale>
        <cfvo type="min"/>
        <cfvo type="max"/>
        <color rgb="FFFCFCFF"/>
        <color rgb="FF63BE7B"/>
      </colorScale>
    </cfRule>
  </conditionalFormatting>
  <conditionalFormatting sqref="U5">
    <cfRule type="colorScale" priority="3876">
      <colorScale>
        <cfvo type="min"/>
        <cfvo type="percentile" val="50"/>
        <cfvo type="max"/>
        <color rgb="FFF8696B"/>
        <color rgb="FFFCFCFF"/>
        <color rgb="FF63BE7B"/>
      </colorScale>
    </cfRule>
  </conditionalFormatting>
  <conditionalFormatting sqref="W5">
    <cfRule type="colorScale" priority="3875">
      <colorScale>
        <cfvo type="min"/>
        <cfvo type="percentile" val="50"/>
        <cfvo type="max"/>
        <color rgb="FF63BE7B"/>
        <color rgb="FFFCFCFF"/>
        <color rgb="FFF8696B"/>
      </colorScale>
    </cfRule>
  </conditionalFormatting>
  <conditionalFormatting sqref="D5">
    <cfRule type="colorScale" priority="3874">
      <colorScale>
        <cfvo type="min"/>
        <cfvo type="percentile" val="50"/>
        <cfvo type="max"/>
        <color rgb="FFF8696B"/>
        <color rgb="FFFCFCFF"/>
        <color rgb="FF63BE7B"/>
      </colorScale>
    </cfRule>
  </conditionalFormatting>
  <conditionalFormatting sqref="E5">
    <cfRule type="colorScale" priority="3873">
      <colorScale>
        <cfvo type="min"/>
        <cfvo type="max"/>
        <color rgb="FFFCFCFF"/>
        <color rgb="FF63BE7B"/>
      </colorScale>
    </cfRule>
  </conditionalFormatting>
  <conditionalFormatting sqref="O5">
    <cfRule type="colorScale" priority="3872">
      <colorScale>
        <cfvo type="min"/>
        <cfvo type="percentile" val="50"/>
        <cfvo type="max"/>
        <color rgb="FF63BE7B"/>
        <color rgb="FFFCFCFF"/>
        <color rgb="FFF8696B"/>
      </colorScale>
    </cfRule>
  </conditionalFormatting>
  <conditionalFormatting sqref="P5">
    <cfRule type="colorScale" priority="3871">
      <colorScale>
        <cfvo type="min"/>
        <cfvo type="percentile" val="50"/>
        <cfvo type="max"/>
        <color rgb="FF63BE7B"/>
        <color rgb="FFFCFCFF"/>
        <color rgb="FFF8696B"/>
      </colorScale>
    </cfRule>
  </conditionalFormatting>
  <conditionalFormatting sqref="Q5">
    <cfRule type="colorScale" priority="3870">
      <colorScale>
        <cfvo type="min"/>
        <cfvo type="percentile" val="50"/>
        <cfvo type="max"/>
        <color rgb="FFF8696B"/>
        <color rgb="FFFCFCFF"/>
        <color rgb="FF63BE7B"/>
      </colorScale>
    </cfRule>
  </conditionalFormatting>
  <conditionalFormatting sqref="R5">
    <cfRule type="colorScale" priority="3868">
      <colorScale>
        <cfvo type="min"/>
        <cfvo type="percentile" val="50"/>
        <cfvo type="max"/>
        <color rgb="FFF8696B"/>
        <color rgb="FFFCFCFF"/>
        <color rgb="FF63BE7B"/>
      </colorScale>
    </cfRule>
    <cfRule type="colorScale" priority="3869">
      <colorScale>
        <cfvo type="min"/>
        <cfvo type="max"/>
        <color rgb="FFFCFCFF"/>
        <color rgb="FF63BE7B"/>
      </colorScale>
    </cfRule>
  </conditionalFormatting>
  <conditionalFormatting sqref="S5:T5">
    <cfRule type="colorScale" priority="3867">
      <colorScale>
        <cfvo type="min"/>
        <cfvo type="percentile" val="50"/>
        <cfvo type="max"/>
        <color rgb="FFF8696B"/>
        <color rgb="FFFCFCFF"/>
        <color rgb="FF63BE7B"/>
      </colorScale>
    </cfRule>
  </conditionalFormatting>
  <conditionalFormatting sqref="S5:T5">
    <cfRule type="colorScale" priority="3866">
      <colorScale>
        <cfvo type="min"/>
        <cfvo type="max"/>
        <color rgb="FFFCFCFF"/>
        <color rgb="FF63BE7B"/>
      </colorScale>
    </cfRule>
  </conditionalFormatting>
  <conditionalFormatting sqref="T5">
    <cfRule type="colorScale" priority="3865">
      <colorScale>
        <cfvo type="min"/>
        <cfvo type="percentile" val="50"/>
        <cfvo type="max"/>
        <color rgb="FFF8696B"/>
        <color rgb="FFFCFCFF"/>
        <color rgb="FF63BE7B"/>
      </colorScale>
    </cfRule>
  </conditionalFormatting>
  <conditionalFormatting sqref="U5">
    <cfRule type="colorScale" priority="3864">
      <colorScale>
        <cfvo type="min"/>
        <cfvo type="percentile" val="50"/>
        <cfvo type="max"/>
        <color rgb="FFF8696B"/>
        <color rgb="FFFCFCFF"/>
        <color rgb="FF63BE7B"/>
      </colorScale>
    </cfRule>
  </conditionalFormatting>
  <conditionalFormatting sqref="V5">
    <cfRule type="colorScale" priority="3863">
      <colorScale>
        <cfvo type="min"/>
        <cfvo type="percentile" val="50"/>
        <cfvo type="max"/>
        <color rgb="FF63BE7B"/>
        <color rgb="FFFCFCFF"/>
        <color rgb="FFF8696B"/>
      </colorScale>
    </cfRule>
  </conditionalFormatting>
  <conditionalFormatting sqref="W5">
    <cfRule type="colorScale" priority="3862">
      <colorScale>
        <cfvo type="min"/>
        <cfvo type="percentile" val="50"/>
        <cfvo type="max"/>
        <color rgb="FF63BE7B"/>
        <color rgb="FFFCFCFF"/>
        <color rgb="FFF8696B"/>
      </colorScale>
    </cfRule>
  </conditionalFormatting>
  <conditionalFormatting sqref="D5">
    <cfRule type="colorScale" priority="3861">
      <colorScale>
        <cfvo type="min"/>
        <cfvo type="percentile" val="50"/>
        <cfvo type="max"/>
        <color rgb="FFF8696B"/>
        <color rgb="FFFCFCFF"/>
        <color rgb="FF63BE7B"/>
      </colorScale>
    </cfRule>
  </conditionalFormatting>
  <conditionalFormatting sqref="E5">
    <cfRule type="colorScale" priority="3860">
      <colorScale>
        <cfvo type="min"/>
        <cfvo type="max"/>
        <color rgb="FFFCFCFF"/>
        <color rgb="FF63BE7B"/>
      </colorScale>
    </cfRule>
  </conditionalFormatting>
  <conditionalFormatting sqref="O5">
    <cfRule type="colorScale" priority="3859">
      <colorScale>
        <cfvo type="min"/>
        <cfvo type="percentile" val="50"/>
        <cfvo type="max"/>
        <color rgb="FF63BE7B"/>
        <color rgb="FFFCFCFF"/>
        <color rgb="FFF8696B"/>
      </colorScale>
    </cfRule>
  </conditionalFormatting>
  <conditionalFormatting sqref="P5">
    <cfRule type="colorScale" priority="3858">
      <colorScale>
        <cfvo type="min"/>
        <cfvo type="percentile" val="50"/>
        <cfvo type="max"/>
        <color rgb="FF63BE7B"/>
        <color rgb="FFFCFCFF"/>
        <color rgb="FFF8696B"/>
      </colorScale>
    </cfRule>
  </conditionalFormatting>
  <conditionalFormatting sqref="Q5">
    <cfRule type="colorScale" priority="3857">
      <colorScale>
        <cfvo type="min"/>
        <cfvo type="percentile" val="50"/>
        <cfvo type="max"/>
        <color rgb="FFF8696B"/>
        <color rgb="FFFCFCFF"/>
        <color rgb="FF63BE7B"/>
      </colorScale>
    </cfRule>
  </conditionalFormatting>
  <conditionalFormatting sqref="R5">
    <cfRule type="colorScale" priority="3855">
      <colorScale>
        <cfvo type="min"/>
        <cfvo type="percentile" val="50"/>
        <cfvo type="max"/>
        <color rgb="FFF8696B"/>
        <color rgb="FFFCFCFF"/>
        <color rgb="FF63BE7B"/>
      </colorScale>
    </cfRule>
    <cfRule type="colorScale" priority="3856">
      <colorScale>
        <cfvo type="min"/>
        <cfvo type="max"/>
        <color rgb="FFFCFCFF"/>
        <color rgb="FF63BE7B"/>
      </colorScale>
    </cfRule>
  </conditionalFormatting>
  <conditionalFormatting sqref="S5:T5">
    <cfRule type="colorScale" priority="3853">
      <colorScale>
        <cfvo type="min"/>
        <cfvo type="percentile" val="50"/>
        <cfvo type="max"/>
        <color rgb="FFF8696B"/>
        <color rgb="FFFCFCFF"/>
        <color rgb="FF63BE7B"/>
      </colorScale>
    </cfRule>
    <cfRule type="colorScale" priority="3854">
      <colorScale>
        <cfvo type="min"/>
        <cfvo type="max"/>
        <color rgb="FFFCFCFF"/>
        <color rgb="FF63BE7B"/>
      </colorScale>
    </cfRule>
  </conditionalFormatting>
  <conditionalFormatting sqref="T5">
    <cfRule type="colorScale" priority="3852">
      <colorScale>
        <cfvo type="min"/>
        <cfvo type="percentile" val="50"/>
        <cfvo type="max"/>
        <color rgb="FFF8696B"/>
        <color rgb="FFFCFCFF"/>
        <color rgb="FF63BE7B"/>
      </colorScale>
    </cfRule>
  </conditionalFormatting>
  <conditionalFormatting sqref="U5">
    <cfRule type="colorScale" priority="3851">
      <colorScale>
        <cfvo type="min"/>
        <cfvo type="percentile" val="50"/>
        <cfvo type="max"/>
        <color rgb="FFF8696B"/>
        <color rgb="FFFCFCFF"/>
        <color rgb="FF63BE7B"/>
      </colorScale>
    </cfRule>
  </conditionalFormatting>
  <conditionalFormatting sqref="W5">
    <cfRule type="colorScale" priority="3850">
      <colorScale>
        <cfvo type="min"/>
        <cfvo type="percentile" val="50"/>
        <cfvo type="max"/>
        <color rgb="FF63BE7B"/>
        <color rgb="FFFCFCFF"/>
        <color rgb="FFF8696B"/>
      </colorScale>
    </cfRule>
  </conditionalFormatting>
  <conditionalFormatting sqref="D5">
    <cfRule type="colorScale" priority="3849">
      <colorScale>
        <cfvo type="min"/>
        <cfvo type="percentile" val="50"/>
        <cfvo type="max"/>
        <color rgb="FFF8696B"/>
        <color rgb="FFFCFCFF"/>
        <color rgb="FF63BE7B"/>
      </colorScale>
    </cfRule>
  </conditionalFormatting>
  <conditionalFormatting sqref="E5">
    <cfRule type="colorScale" priority="3848">
      <colorScale>
        <cfvo type="min"/>
        <cfvo type="max"/>
        <color rgb="FFFCFCFF"/>
        <color rgb="FF63BE7B"/>
      </colorScale>
    </cfRule>
  </conditionalFormatting>
  <conditionalFormatting sqref="O5">
    <cfRule type="colorScale" priority="3847">
      <colorScale>
        <cfvo type="min"/>
        <cfvo type="percentile" val="50"/>
        <cfvo type="max"/>
        <color rgb="FF63BE7B"/>
        <color rgb="FFFCFCFF"/>
        <color rgb="FFF8696B"/>
      </colorScale>
    </cfRule>
  </conditionalFormatting>
  <conditionalFormatting sqref="P5">
    <cfRule type="colorScale" priority="3846">
      <colorScale>
        <cfvo type="min"/>
        <cfvo type="percentile" val="50"/>
        <cfvo type="max"/>
        <color rgb="FF63BE7B"/>
        <color rgb="FFFCFCFF"/>
        <color rgb="FFF8696B"/>
      </colorScale>
    </cfRule>
  </conditionalFormatting>
  <conditionalFormatting sqref="Q5">
    <cfRule type="colorScale" priority="3845">
      <colorScale>
        <cfvo type="min"/>
        <cfvo type="percentile" val="50"/>
        <cfvo type="max"/>
        <color rgb="FFF8696B"/>
        <color rgb="FFFCFCFF"/>
        <color rgb="FF63BE7B"/>
      </colorScale>
    </cfRule>
  </conditionalFormatting>
  <conditionalFormatting sqref="R5">
    <cfRule type="colorScale" priority="3844">
      <colorScale>
        <cfvo type="min"/>
        <cfvo type="max"/>
        <color rgb="FFFCFCFF"/>
        <color rgb="FF63BE7B"/>
      </colorScale>
    </cfRule>
  </conditionalFormatting>
  <conditionalFormatting sqref="S5">
    <cfRule type="colorScale" priority="3842">
      <colorScale>
        <cfvo type="min"/>
        <cfvo type="percentile" val="50"/>
        <cfvo type="max"/>
        <color rgb="FFF8696B"/>
        <color rgb="FFFCFCFF"/>
        <color rgb="FF63BE7B"/>
      </colorScale>
    </cfRule>
    <cfRule type="colorScale" priority="3843">
      <colorScale>
        <cfvo type="min"/>
        <cfvo type="max"/>
        <color rgb="FFFCFCFF"/>
        <color rgb="FF63BE7B"/>
      </colorScale>
    </cfRule>
  </conditionalFormatting>
  <conditionalFormatting sqref="T5">
    <cfRule type="colorScale" priority="3841">
      <colorScale>
        <cfvo type="min"/>
        <cfvo type="percentile" val="50"/>
        <cfvo type="max"/>
        <color rgb="FFF8696B"/>
        <color rgb="FFFCFCFF"/>
        <color rgb="FF63BE7B"/>
      </colorScale>
    </cfRule>
  </conditionalFormatting>
  <conditionalFormatting sqref="U5">
    <cfRule type="colorScale" priority="3840">
      <colorScale>
        <cfvo type="min"/>
        <cfvo type="percentile" val="50"/>
        <cfvo type="max"/>
        <color rgb="FFF8696B"/>
        <color rgb="FFFCFCFF"/>
        <color rgb="FF63BE7B"/>
      </colorScale>
    </cfRule>
  </conditionalFormatting>
  <conditionalFormatting sqref="W5">
    <cfRule type="colorScale" priority="3839">
      <colorScale>
        <cfvo type="min"/>
        <cfvo type="percentile" val="50"/>
        <cfvo type="max"/>
        <color rgb="FF63BE7B"/>
        <color rgb="FFFCFCFF"/>
        <color rgb="FFF8696B"/>
      </colorScale>
    </cfRule>
  </conditionalFormatting>
  <conditionalFormatting sqref="D5">
    <cfRule type="colorScale" priority="3838">
      <colorScale>
        <cfvo type="min"/>
        <cfvo type="percentile" val="50"/>
        <cfvo type="max"/>
        <color rgb="FFF8696B"/>
        <color rgb="FFFCFCFF"/>
        <color rgb="FF63BE7B"/>
      </colorScale>
    </cfRule>
  </conditionalFormatting>
  <conditionalFormatting sqref="O5">
    <cfRule type="colorScale" priority="3837">
      <colorScale>
        <cfvo type="min"/>
        <cfvo type="percentile" val="50"/>
        <cfvo type="max"/>
        <color rgb="FF63BE7B"/>
        <color rgb="FFFCFCFF"/>
        <color rgb="FFF8696B"/>
      </colorScale>
    </cfRule>
  </conditionalFormatting>
  <conditionalFormatting sqref="P5">
    <cfRule type="colorScale" priority="3836">
      <colorScale>
        <cfvo type="min"/>
        <cfvo type="percentile" val="50"/>
        <cfvo type="max"/>
        <color rgb="FF63BE7B"/>
        <color rgb="FFFCFCFF"/>
        <color rgb="FFF8696B"/>
      </colorScale>
    </cfRule>
  </conditionalFormatting>
  <conditionalFormatting sqref="Q5">
    <cfRule type="colorScale" priority="3835">
      <colorScale>
        <cfvo type="min"/>
        <cfvo type="percentile" val="50"/>
        <cfvo type="max"/>
        <color rgb="FFF8696B"/>
        <color rgb="FFFCFCFF"/>
        <color rgb="FF63BE7B"/>
      </colorScale>
    </cfRule>
  </conditionalFormatting>
  <conditionalFormatting sqref="R5">
    <cfRule type="colorScale" priority="3834">
      <colorScale>
        <cfvo type="min"/>
        <cfvo type="max"/>
        <color rgb="FFFCFCFF"/>
        <color rgb="FF63BE7B"/>
      </colorScale>
    </cfRule>
  </conditionalFormatting>
  <conditionalFormatting sqref="S5">
    <cfRule type="colorScale" priority="3833">
      <colorScale>
        <cfvo type="min"/>
        <cfvo type="percentile" val="50"/>
        <cfvo type="max"/>
        <color rgb="FFF8696B"/>
        <color rgb="FFFCFCFF"/>
        <color rgb="FF63BE7B"/>
      </colorScale>
    </cfRule>
  </conditionalFormatting>
  <conditionalFormatting sqref="T5">
    <cfRule type="colorScale" priority="3832">
      <colorScale>
        <cfvo type="min"/>
        <cfvo type="percentile" val="50"/>
        <cfvo type="max"/>
        <color rgb="FFF8696B"/>
        <color rgb="FFFCFCFF"/>
        <color rgb="FF63BE7B"/>
      </colorScale>
    </cfRule>
  </conditionalFormatting>
  <conditionalFormatting sqref="U5">
    <cfRule type="colorScale" priority="3831">
      <colorScale>
        <cfvo type="min"/>
        <cfvo type="percentile" val="50"/>
        <cfvo type="max"/>
        <color rgb="FFF8696B"/>
        <color rgb="FFFCFCFF"/>
        <color rgb="FF63BE7B"/>
      </colorScale>
    </cfRule>
  </conditionalFormatting>
  <conditionalFormatting sqref="V5">
    <cfRule type="colorScale" priority="3830">
      <colorScale>
        <cfvo type="min"/>
        <cfvo type="percentile" val="50"/>
        <cfvo type="max"/>
        <color rgb="FF63BE7B"/>
        <color rgb="FFFCFCFF"/>
        <color rgb="FFF8696B"/>
      </colorScale>
    </cfRule>
  </conditionalFormatting>
  <conditionalFormatting sqref="W5">
    <cfRule type="colorScale" priority="3829">
      <colorScale>
        <cfvo type="min"/>
        <cfvo type="percentile" val="50"/>
        <cfvo type="max"/>
        <color rgb="FF63BE7B"/>
        <color rgb="FFFCFCFF"/>
        <color rgb="FFF8696B"/>
      </colorScale>
    </cfRule>
  </conditionalFormatting>
  <conditionalFormatting sqref="D5">
    <cfRule type="colorScale" priority="3828">
      <colorScale>
        <cfvo type="min"/>
        <cfvo type="percentile" val="50"/>
        <cfvo type="max"/>
        <color rgb="FFF8696B"/>
        <color rgb="FFFCFCFF"/>
        <color rgb="FF63BE7B"/>
      </colorScale>
    </cfRule>
  </conditionalFormatting>
  <conditionalFormatting sqref="E5">
    <cfRule type="colorScale" priority="3827">
      <colorScale>
        <cfvo type="min"/>
        <cfvo type="max"/>
        <color rgb="FFFCFCFF"/>
        <color rgb="FF63BE7B"/>
      </colorScale>
    </cfRule>
  </conditionalFormatting>
  <conditionalFormatting sqref="D5">
    <cfRule type="colorScale" priority="3826">
      <colorScale>
        <cfvo type="min"/>
        <cfvo type="percentile" val="50"/>
        <cfvo type="max"/>
        <color rgb="FFF8696B"/>
        <color rgb="FFFCFCFF"/>
        <color rgb="FF63BE7B"/>
      </colorScale>
    </cfRule>
  </conditionalFormatting>
  <conditionalFormatting sqref="O5">
    <cfRule type="colorScale" priority="3824">
      <colorScale>
        <cfvo type="min"/>
        <cfvo type="percentile" val="50"/>
        <cfvo type="max"/>
        <color rgb="FF63BE7B"/>
        <color rgb="FFFCFCFF"/>
        <color rgb="FFF8696B"/>
      </colorScale>
    </cfRule>
    <cfRule type="colorScale" priority="3825">
      <colorScale>
        <cfvo type="min"/>
        <cfvo type="max"/>
        <color rgb="FFFCFCFF"/>
        <color rgb="FF63BE7B"/>
      </colorScale>
    </cfRule>
  </conditionalFormatting>
  <conditionalFormatting sqref="P5">
    <cfRule type="colorScale" priority="3823">
      <colorScale>
        <cfvo type="min"/>
        <cfvo type="percentile" val="50"/>
        <cfvo type="max"/>
        <color rgb="FF63BE7B"/>
        <color rgb="FFFCFCFF"/>
        <color rgb="FFF8696B"/>
      </colorScale>
    </cfRule>
  </conditionalFormatting>
  <conditionalFormatting sqref="Q5">
    <cfRule type="colorScale" priority="3822">
      <colorScale>
        <cfvo type="min"/>
        <cfvo type="percentile" val="50"/>
        <cfvo type="max"/>
        <color rgb="FFF8696B"/>
        <color rgb="FFFCFCFF"/>
        <color rgb="FF63BE7B"/>
      </colorScale>
    </cfRule>
  </conditionalFormatting>
  <conditionalFormatting sqref="R5">
    <cfRule type="colorScale" priority="3821">
      <colorScale>
        <cfvo type="min"/>
        <cfvo type="max"/>
        <color rgb="FFFCFCFF"/>
        <color rgb="FF63BE7B"/>
      </colorScale>
    </cfRule>
  </conditionalFormatting>
  <conditionalFormatting sqref="S5">
    <cfRule type="colorScale" priority="3820">
      <colorScale>
        <cfvo type="min"/>
        <cfvo type="percentile" val="50"/>
        <cfvo type="max"/>
        <color rgb="FFF8696B"/>
        <color rgb="FFFCFCFF"/>
        <color rgb="FF63BE7B"/>
      </colorScale>
    </cfRule>
  </conditionalFormatting>
  <conditionalFormatting sqref="T5">
    <cfRule type="colorScale" priority="3819">
      <colorScale>
        <cfvo type="min"/>
        <cfvo type="percentile" val="50"/>
        <cfvo type="max"/>
        <color rgb="FFF8696B"/>
        <color rgb="FFFCFCFF"/>
        <color rgb="FF63BE7B"/>
      </colorScale>
    </cfRule>
  </conditionalFormatting>
  <conditionalFormatting sqref="U5">
    <cfRule type="colorScale" priority="3818">
      <colorScale>
        <cfvo type="min"/>
        <cfvo type="percentile" val="50"/>
        <cfvo type="max"/>
        <color rgb="FFF8696B"/>
        <color rgb="FFFCFCFF"/>
        <color rgb="FF63BE7B"/>
      </colorScale>
    </cfRule>
  </conditionalFormatting>
  <conditionalFormatting sqref="V5">
    <cfRule type="colorScale" priority="3817">
      <colorScale>
        <cfvo type="min"/>
        <cfvo type="percentile" val="50"/>
        <cfvo type="max"/>
        <color rgb="FF63BE7B"/>
        <color rgb="FFFCFCFF"/>
        <color rgb="FFF8696B"/>
      </colorScale>
    </cfRule>
  </conditionalFormatting>
  <conditionalFormatting sqref="W5">
    <cfRule type="colorScale" priority="3816">
      <colorScale>
        <cfvo type="min"/>
        <cfvo type="percentile" val="50"/>
        <cfvo type="max"/>
        <color rgb="FF63BE7B"/>
        <color rgb="FFFCFCFF"/>
        <color rgb="FFF8696B"/>
      </colorScale>
    </cfRule>
  </conditionalFormatting>
  <conditionalFormatting sqref="E5">
    <cfRule type="colorScale" priority="3815">
      <colorScale>
        <cfvo type="min"/>
        <cfvo type="max"/>
        <color rgb="FFFCFCFF"/>
        <color rgb="FF63BE7B"/>
      </colorScale>
    </cfRule>
  </conditionalFormatting>
  <conditionalFormatting sqref="F5">
    <cfRule type="colorScale" priority="3814">
      <colorScale>
        <cfvo type="min"/>
        <cfvo type="max"/>
        <color rgb="FFFCFCFF"/>
        <color rgb="FF63BE7B"/>
      </colorScale>
    </cfRule>
  </conditionalFormatting>
  <conditionalFormatting sqref="F5">
    <cfRule type="colorScale" priority="3813">
      <colorScale>
        <cfvo type="min"/>
        <cfvo type="max"/>
        <color rgb="FFFCFCFF"/>
        <color rgb="FF63BE7B"/>
      </colorScale>
    </cfRule>
  </conditionalFormatting>
  <conditionalFormatting sqref="F5">
    <cfRule type="colorScale" priority="3812">
      <colorScale>
        <cfvo type="min"/>
        <cfvo type="max"/>
        <color rgb="FFFCFCFF"/>
        <color rgb="FF63BE7B"/>
      </colorScale>
    </cfRule>
  </conditionalFormatting>
  <conditionalFormatting sqref="F5">
    <cfRule type="colorScale" priority="3810">
      <colorScale>
        <cfvo type="min"/>
        <cfvo type="percentile" val="50"/>
        <cfvo type="max"/>
        <color rgb="FFF8696B"/>
        <color rgb="FFFCFCFF"/>
        <color rgb="FF63BE7B"/>
      </colorScale>
    </cfRule>
    <cfRule type="colorScale" priority="3811">
      <colorScale>
        <cfvo type="min"/>
        <cfvo type="max"/>
        <color rgb="FFFCFCFF"/>
        <color rgb="FF63BE7B"/>
      </colorScale>
    </cfRule>
  </conditionalFormatting>
  <conditionalFormatting sqref="F5">
    <cfRule type="colorScale" priority="3809">
      <colorScale>
        <cfvo type="min"/>
        <cfvo type="percentile" val="50"/>
        <cfvo type="max"/>
        <color rgb="FFF8696B"/>
        <color rgb="FFFCFCFF"/>
        <color rgb="FF63BE7B"/>
      </colorScale>
    </cfRule>
  </conditionalFormatting>
  <conditionalFormatting sqref="F5">
    <cfRule type="colorScale" priority="3808">
      <colorScale>
        <cfvo type="min"/>
        <cfvo type="max"/>
        <color rgb="FFFCFCFF"/>
        <color rgb="FF63BE7B"/>
      </colorScale>
    </cfRule>
  </conditionalFormatting>
  <conditionalFormatting sqref="F5">
    <cfRule type="colorScale" priority="3807">
      <colorScale>
        <cfvo type="min"/>
        <cfvo type="max"/>
        <color rgb="FFFCFCFF"/>
        <color rgb="FF63BE7B"/>
      </colorScale>
    </cfRule>
  </conditionalFormatting>
  <conditionalFormatting sqref="F5">
    <cfRule type="colorScale" priority="3806">
      <colorScale>
        <cfvo type="min"/>
        <cfvo type="max"/>
        <color rgb="FFFCFCFF"/>
        <color rgb="FF63BE7B"/>
      </colorScale>
    </cfRule>
  </conditionalFormatting>
  <conditionalFormatting sqref="F5">
    <cfRule type="colorScale" priority="3805">
      <colorScale>
        <cfvo type="min"/>
        <cfvo type="max"/>
        <color rgb="FFFCFCFF"/>
        <color rgb="FF63BE7B"/>
      </colorScale>
    </cfRule>
  </conditionalFormatting>
  <conditionalFormatting sqref="F5">
    <cfRule type="colorScale" priority="3804">
      <colorScale>
        <cfvo type="min"/>
        <cfvo type="max"/>
        <color rgb="FFFCFCFF"/>
        <color rgb="FF63BE7B"/>
      </colorScale>
    </cfRule>
  </conditionalFormatting>
  <conditionalFormatting sqref="F5">
    <cfRule type="colorScale" priority="3803">
      <colorScale>
        <cfvo type="min"/>
        <cfvo type="max"/>
        <color rgb="FFFCFCFF"/>
        <color rgb="FF63BE7B"/>
      </colorScale>
    </cfRule>
  </conditionalFormatting>
  <conditionalFormatting sqref="F5">
    <cfRule type="colorScale" priority="3802">
      <colorScale>
        <cfvo type="min"/>
        <cfvo type="max"/>
        <color rgb="FFFCFCFF"/>
        <color rgb="FF63BE7B"/>
      </colorScale>
    </cfRule>
  </conditionalFormatting>
  <conditionalFormatting sqref="F5">
    <cfRule type="colorScale" priority="3801">
      <colorScale>
        <cfvo type="min"/>
        <cfvo type="max"/>
        <color rgb="FFFCFCFF"/>
        <color rgb="FF63BE7B"/>
      </colorScale>
    </cfRule>
  </conditionalFormatting>
  <conditionalFormatting sqref="G5">
    <cfRule type="colorScale" priority="3800">
      <colorScale>
        <cfvo type="min"/>
        <cfvo type="max"/>
        <color rgb="FFFCFCFF"/>
        <color rgb="FF63BE7B"/>
      </colorScale>
    </cfRule>
  </conditionalFormatting>
  <conditionalFormatting sqref="G5">
    <cfRule type="colorScale" priority="3799">
      <colorScale>
        <cfvo type="min"/>
        <cfvo type="max"/>
        <color rgb="FFFCFCFF"/>
        <color rgb="FF63BE7B"/>
      </colorScale>
    </cfRule>
  </conditionalFormatting>
  <conditionalFormatting sqref="G5">
    <cfRule type="colorScale" priority="3798">
      <colorScale>
        <cfvo type="min"/>
        <cfvo type="max"/>
        <color rgb="FFFCFCFF"/>
        <color rgb="FF63BE7B"/>
      </colorScale>
    </cfRule>
  </conditionalFormatting>
  <conditionalFormatting sqref="G5">
    <cfRule type="colorScale" priority="3796">
      <colorScale>
        <cfvo type="min"/>
        <cfvo type="percentile" val="50"/>
        <cfvo type="max"/>
        <color rgb="FFF8696B"/>
        <color rgb="FFFCFCFF"/>
        <color rgb="FF63BE7B"/>
      </colorScale>
    </cfRule>
    <cfRule type="colorScale" priority="3797">
      <colorScale>
        <cfvo type="min"/>
        <cfvo type="max"/>
        <color rgb="FFFCFCFF"/>
        <color rgb="FF63BE7B"/>
      </colorScale>
    </cfRule>
  </conditionalFormatting>
  <conditionalFormatting sqref="G5">
    <cfRule type="colorScale" priority="3795">
      <colorScale>
        <cfvo type="min"/>
        <cfvo type="percentile" val="50"/>
        <cfvo type="max"/>
        <color rgb="FFF8696B"/>
        <color rgb="FFFCFCFF"/>
        <color rgb="FF63BE7B"/>
      </colorScale>
    </cfRule>
  </conditionalFormatting>
  <conditionalFormatting sqref="G5">
    <cfRule type="colorScale" priority="3794">
      <colorScale>
        <cfvo type="min"/>
        <cfvo type="max"/>
        <color rgb="FFFCFCFF"/>
        <color rgb="FF63BE7B"/>
      </colorScale>
    </cfRule>
  </conditionalFormatting>
  <conditionalFormatting sqref="G5">
    <cfRule type="colorScale" priority="3793">
      <colorScale>
        <cfvo type="min"/>
        <cfvo type="max"/>
        <color rgb="FFFCFCFF"/>
        <color rgb="FF63BE7B"/>
      </colorScale>
    </cfRule>
  </conditionalFormatting>
  <conditionalFormatting sqref="G5">
    <cfRule type="colorScale" priority="3792">
      <colorScale>
        <cfvo type="min"/>
        <cfvo type="max"/>
        <color rgb="FFFCFCFF"/>
        <color rgb="FF63BE7B"/>
      </colorScale>
    </cfRule>
  </conditionalFormatting>
  <conditionalFormatting sqref="G5">
    <cfRule type="colorScale" priority="3791">
      <colorScale>
        <cfvo type="min"/>
        <cfvo type="max"/>
        <color rgb="FFFCFCFF"/>
        <color rgb="FF63BE7B"/>
      </colorScale>
    </cfRule>
  </conditionalFormatting>
  <conditionalFormatting sqref="G5">
    <cfRule type="colorScale" priority="3790">
      <colorScale>
        <cfvo type="min"/>
        <cfvo type="max"/>
        <color rgb="FFFCFCFF"/>
        <color rgb="FF63BE7B"/>
      </colorScale>
    </cfRule>
  </conditionalFormatting>
  <conditionalFormatting sqref="G5">
    <cfRule type="colorScale" priority="3789">
      <colorScale>
        <cfvo type="min"/>
        <cfvo type="max"/>
        <color rgb="FFFCFCFF"/>
        <color rgb="FF63BE7B"/>
      </colorScale>
    </cfRule>
  </conditionalFormatting>
  <conditionalFormatting sqref="G5">
    <cfRule type="colorScale" priority="3788">
      <colorScale>
        <cfvo type="min"/>
        <cfvo type="max"/>
        <color rgb="FFFCFCFF"/>
        <color rgb="FF63BE7B"/>
      </colorScale>
    </cfRule>
  </conditionalFormatting>
  <conditionalFormatting sqref="G5">
    <cfRule type="colorScale" priority="3787">
      <colorScale>
        <cfvo type="min"/>
        <cfvo type="max"/>
        <color rgb="FFFCFCFF"/>
        <color rgb="FF63BE7B"/>
      </colorScale>
    </cfRule>
  </conditionalFormatting>
  <conditionalFormatting sqref="H5">
    <cfRule type="colorScale" priority="3786">
      <colorScale>
        <cfvo type="min"/>
        <cfvo type="max"/>
        <color rgb="FFFCFCFF"/>
        <color rgb="FF63BE7B"/>
      </colorScale>
    </cfRule>
  </conditionalFormatting>
  <conditionalFormatting sqref="H5">
    <cfRule type="colorScale" priority="3785">
      <colorScale>
        <cfvo type="min"/>
        <cfvo type="max"/>
        <color rgb="FFFCFCFF"/>
        <color rgb="FF63BE7B"/>
      </colorScale>
    </cfRule>
  </conditionalFormatting>
  <conditionalFormatting sqref="H5">
    <cfRule type="colorScale" priority="3784">
      <colorScale>
        <cfvo type="min"/>
        <cfvo type="max"/>
        <color rgb="FFFCFCFF"/>
        <color rgb="FF63BE7B"/>
      </colorScale>
    </cfRule>
  </conditionalFormatting>
  <conditionalFormatting sqref="H5">
    <cfRule type="colorScale" priority="3782">
      <colorScale>
        <cfvo type="min"/>
        <cfvo type="percentile" val="50"/>
        <cfvo type="max"/>
        <color rgb="FFF8696B"/>
        <color rgb="FFFCFCFF"/>
        <color rgb="FF63BE7B"/>
      </colorScale>
    </cfRule>
    <cfRule type="colorScale" priority="3783">
      <colorScale>
        <cfvo type="min"/>
        <cfvo type="max"/>
        <color rgb="FFFCFCFF"/>
        <color rgb="FF63BE7B"/>
      </colorScale>
    </cfRule>
  </conditionalFormatting>
  <conditionalFormatting sqref="H5">
    <cfRule type="colorScale" priority="3781">
      <colorScale>
        <cfvo type="min"/>
        <cfvo type="percentile" val="50"/>
        <cfvo type="max"/>
        <color rgb="FFF8696B"/>
        <color rgb="FFFCFCFF"/>
        <color rgb="FF63BE7B"/>
      </colorScale>
    </cfRule>
  </conditionalFormatting>
  <conditionalFormatting sqref="H5">
    <cfRule type="colorScale" priority="3780">
      <colorScale>
        <cfvo type="min"/>
        <cfvo type="max"/>
        <color rgb="FFFCFCFF"/>
        <color rgb="FF63BE7B"/>
      </colorScale>
    </cfRule>
  </conditionalFormatting>
  <conditionalFormatting sqref="H5">
    <cfRule type="colorScale" priority="3779">
      <colorScale>
        <cfvo type="min"/>
        <cfvo type="max"/>
        <color rgb="FFFCFCFF"/>
        <color rgb="FF63BE7B"/>
      </colorScale>
    </cfRule>
  </conditionalFormatting>
  <conditionalFormatting sqref="H5">
    <cfRule type="colorScale" priority="3778">
      <colorScale>
        <cfvo type="min"/>
        <cfvo type="max"/>
        <color rgb="FFFCFCFF"/>
        <color rgb="FF63BE7B"/>
      </colorScale>
    </cfRule>
  </conditionalFormatting>
  <conditionalFormatting sqref="H5">
    <cfRule type="colorScale" priority="3777">
      <colorScale>
        <cfvo type="min"/>
        <cfvo type="max"/>
        <color rgb="FFFCFCFF"/>
        <color rgb="FF63BE7B"/>
      </colorScale>
    </cfRule>
  </conditionalFormatting>
  <conditionalFormatting sqref="H5">
    <cfRule type="colorScale" priority="3776">
      <colorScale>
        <cfvo type="min"/>
        <cfvo type="max"/>
        <color rgb="FFFCFCFF"/>
        <color rgb="FF63BE7B"/>
      </colorScale>
    </cfRule>
  </conditionalFormatting>
  <conditionalFormatting sqref="H5">
    <cfRule type="colorScale" priority="3775">
      <colorScale>
        <cfvo type="min"/>
        <cfvo type="max"/>
        <color rgb="FFFCFCFF"/>
        <color rgb="FF63BE7B"/>
      </colorScale>
    </cfRule>
  </conditionalFormatting>
  <conditionalFormatting sqref="H5">
    <cfRule type="colorScale" priority="3774">
      <colorScale>
        <cfvo type="min"/>
        <cfvo type="max"/>
        <color rgb="FFFCFCFF"/>
        <color rgb="FF63BE7B"/>
      </colorScale>
    </cfRule>
  </conditionalFormatting>
  <conditionalFormatting sqref="H5">
    <cfRule type="colorScale" priority="3773">
      <colorScale>
        <cfvo type="min"/>
        <cfvo type="max"/>
        <color rgb="FFFCFCFF"/>
        <color rgb="FF63BE7B"/>
      </colorScale>
    </cfRule>
  </conditionalFormatting>
  <conditionalFormatting sqref="I5">
    <cfRule type="colorScale" priority="3772">
      <colorScale>
        <cfvo type="min"/>
        <cfvo type="max"/>
        <color rgb="FFFCFCFF"/>
        <color rgb="FF63BE7B"/>
      </colorScale>
    </cfRule>
  </conditionalFormatting>
  <conditionalFormatting sqref="I5">
    <cfRule type="colorScale" priority="3771">
      <colorScale>
        <cfvo type="min"/>
        <cfvo type="max"/>
        <color rgb="FFFCFCFF"/>
        <color rgb="FF63BE7B"/>
      </colorScale>
    </cfRule>
  </conditionalFormatting>
  <conditionalFormatting sqref="I5">
    <cfRule type="colorScale" priority="3770">
      <colorScale>
        <cfvo type="min"/>
        <cfvo type="max"/>
        <color rgb="FFFCFCFF"/>
        <color rgb="FF63BE7B"/>
      </colorScale>
    </cfRule>
  </conditionalFormatting>
  <conditionalFormatting sqref="I5">
    <cfRule type="colorScale" priority="3768">
      <colorScale>
        <cfvo type="min"/>
        <cfvo type="percentile" val="50"/>
        <cfvo type="max"/>
        <color rgb="FFF8696B"/>
        <color rgb="FFFCFCFF"/>
        <color rgb="FF63BE7B"/>
      </colorScale>
    </cfRule>
    <cfRule type="colorScale" priority="3769">
      <colorScale>
        <cfvo type="min"/>
        <cfvo type="max"/>
        <color rgb="FFFCFCFF"/>
        <color rgb="FF63BE7B"/>
      </colorScale>
    </cfRule>
  </conditionalFormatting>
  <conditionalFormatting sqref="I5">
    <cfRule type="colorScale" priority="3767">
      <colorScale>
        <cfvo type="min"/>
        <cfvo type="percentile" val="50"/>
        <cfvo type="max"/>
        <color rgb="FFF8696B"/>
        <color rgb="FFFCFCFF"/>
        <color rgb="FF63BE7B"/>
      </colorScale>
    </cfRule>
  </conditionalFormatting>
  <conditionalFormatting sqref="I5">
    <cfRule type="colorScale" priority="3766">
      <colorScale>
        <cfvo type="min"/>
        <cfvo type="max"/>
        <color rgb="FFFCFCFF"/>
        <color rgb="FF63BE7B"/>
      </colorScale>
    </cfRule>
  </conditionalFormatting>
  <conditionalFormatting sqref="I5">
    <cfRule type="colorScale" priority="3765">
      <colorScale>
        <cfvo type="min"/>
        <cfvo type="max"/>
        <color rgb="FFFCFCFF"/>
        <color rgb="FF63BE7B"/>
      </colorScale>
    </cfRule>
  </conditionalFormatting>
  <conditionalFormatting sqref="I5">
    <cfRule type="colorScale" priority="3764">
      <colorScale>
        <cfvo type="min"/>
        <cfvo type="max"/>
        <color rgb="FFFCFCFF"/>
        <color rgb="FF63BE7B"/>
      </colorScale>
    </cfRule>
  </conditionalFormatting>
  <conditionalFormatting sqref="I5">
    <cfRule type="colorScale" priority="3763">
      <colorScale>
        <cfvo type="min"/>
        <cfvo type="max"/>
        <color rgb="FFFCFCFF"/>
        <color rgb="FF63BE7B"/>
      </colorScale>
    </cfRule>
  </conditionalFormatting>
  <conditionalFormatting sqref="I5">
    <cfRule type="colorScale" priority="3762">
      <colorScale>
        <cfvo type="min"/>
        <cfvo type="max"/>
        <color rgb="FFFCFCFF"/>
        <color rgb="FF63BE7B"/>
      </colorScale>
    </cfRule>
  </conditionalFormatting>
  <conditionalFormatting sqref="I5">
    <cfRule type="colorScale" priority="3761">
      <colorScale>
        <cfvo type="min"/>
        <cfvo type="max"/>
        <color rgb="FFFCFCFF"/>
        <color rgb="FF63BE7B"/>
      </colorScale>
    </cfRule>
  </conditionalFormatting>
  <conditionalFormatting sqref="I5">
    <cfRule type="colorScale" priority="3760">
      <colorScale>
        <cfvo type="min"/>
        <cfvo type="max"/>
        <color rgb="FFFCFCFF"/>
        <color rgb="FF63BE7B"/>
      </colorScale>
    </cfRule>
  </conditionalFormatting>
  <conditionalFormatting sqref="I5">
    <cfRule type="colorScale" priority="3759">
      <colorScale>
        <cfvo type="min"/>
        <cfvo type="max"/>
        <color rgb="FFFCFCFF"/>
        <color rgb="FF63BE7B"/>
      </colorScale>
    </cfRule>
  </conditionalFormatting>
  <conditionalFormatting sqref="J5">
    <cfRule type="colorScale" priority="3758">
      <colorScale>
        <cfvo type="min"/>
        <cfvo type="max"/>
        <color rgb="FFFCFCFF"/>
        <color rgb="FF63BE7B"/>
      </colorScale>
    </cfRule>
  </conditionalFormatting>
  <conditionalFormatting sqref="J5">
    <cfRule type="colorScale" priority="3757">
      <colorScale>
        <cfvo type="min"/>
        <cfvo type="max"/>
        <color rgb="FFFCFCFF"/>
        <color rgb="FF63BE7B"/>
      </colorScale>
    </cfRule>
  </conditionalFormatting>
  <conditionalFormatting sqref="J5">
    <cfRule type="colorScale" priority="3756">
      <colorScale>
        <cfvo type="min"/>
        <cfvo type="max"/>
        <color rgb="FFFCFCFF"/>
        <color rgb="FF63BE7B"/>
      </colorScale>
    </cfRule>
  </conditionalFormatting>
  <conditionalFormatting sqref="J5">
    <cfRule type="colorScale" priority="3754">
      <colorScale>
        <cfvo type="min"/>
        <cfvo type="percentile" val="50"/>
        <cfvo type="max"/>
        <color rgb="FFF8696B"/>
        <color rgb="FFFCFCFF"/>
        <color rgb="FF63BE7B"/>
      </colorScale>
    </cfRule>
    <cfRule type="colorScale" priority="3755">
      <colorScale>
        <cfvo type="min"/>
        <cfvo type="max"/>
        <color rgb="FFFCFCFF"/>
        <color rgb="FF63BE7B"/>
      </colorScale>
    </cfRule>
  </conditionalFormatting>
  <conditionalFormatting sqref="J5">
    <cfRule type="colorScale" priority="3753">
      <colorScale>
        <cfvo type="min"/>
        <cfvo type="percentile" val="50"/>
        <cfvo type="max"/>
        <color rgb="FFF8696B"/>
        <color rgb="FFFCFCFF"/>
        <color rgb="FF63BE7B"/>
      </colorScale>
    </cfRule>
  </conditionalFormatting>
  <conditionalFormatting sqref="J5">
    <cfRule type="colorScale" priority="3752">
      <colorScale>
        <cfvo type="min"/>
        <cfvo type="max"/>
        <color rgb="FFFCFCFF"/>
        <color rgb="FF63BE7B"/>
      </colorScale>
    </cfRule>
  </conditionalFormatting>
  <conditionalFormatting sqref="J5">
    <cfRule type="colorScale" priority="3751">
      <colorScale>
        <cfvo type="min"/>
        <cfvo type="max"/>
        <color rgb="FFFCFCFF"/>
        <color rgb="FF63BE7B"/>
      </colorScale>
    </cfRule>
  </conditionalFormatting>
  <conditionalFormatting sqref="J5">
    <cfRule type="colorScale" priority="3750">
      <colorScale>
        <cfvo type="min"/>
        <cfvo type="max"/>
        <color rgb="FFFCFCFF"/>
        <color rgb="FF63BE7B"/>
      </colorScale>
    </cfRule>
  </conditionalFormatting>
  <conditionalFormatting sqref="J5">
    <cfRule type="colorScale" priority="3749">
      <colorScale>
        <cfvo type="min"/>
        <cfvo type="max"/>
        <color rgb="FFFCFCFF"/>
        <color rgb="FF63BE7B"/>
      </colorScale>
    </cfRule>
  </conditionalFormatting>
  <conditionalFormatting sqref="J5">
    <cfRule type="colorScale" priority="3748">
      <colorScale>
        <cfvo type="min"/>
        <cfvo type="max"/>
        <color rgb="FFFCFCFF"/>
        <color rgb="FF63BE7B"/>
      </colorScale>
    </cfRule>
  </conditionalFormatting>
  <conditionalFormatting sqref="J5">
    <cfRule type="colorScale" priority="3747">
      <colorScale>
        <cfvo type="min"/>
        <cfvo type="max"/>
        <color rgb="FFFCFCFF"/>
        <color rgb="FF63BE7B"/>
      </colorScale>
    </cfRule>
  </conditionalFormatting>
  <conditionalFormatting sqref="J5">
    <cfRule type="colorScale" priority="3746">
      <colorScale>
        <cfvo type="min"/>
        <cfvo type="max"/>
        <color rgb="FFFCFCFF"/>
        <color rgb="FF63BE7B"/>
      </colorScale>
    </cfRule>
  </conditionalFormatting>
  <conditionalFormatting sqref="J5">
    <cfRule type="colorScale" priority="3745">
      <colorScale>
        <cfvo type="min"/>
        <cfvo type="max"/>
        <color rgb="FFFCFCFF"/>
        <color rgb="FF63BE7B"/>
      </colorScale>
    </cfRule>
  </conditionalFormatting>
  <conditionalFormatting sqref="K5">
    <cfRule type="colorScale" priority="3744">
      <colorScale>
        <cfvo type="min"/>
        <cfvo type="max"/>
        <color rgb="FFFCFCFF"/>
        <color rgb="FF63BE7B"/>
      </colorScale>
    </cfRule>
  </conditionalFormatting>
  <conditionalFormatting sqref="K5">
    <cfRule type="colorScale" priority="3743">
      <colorScale>
        <cfvo type="min"/>
        <cfvo type="max"/>
        <color rgb="FFFCFCFF"/>
        <color rgb="FF63BE7B"/>
      </colorScale>
    </cfRule>
  </conditionalFormatting>
  <conditionalFormatting sqref="K5">
    <cfRule type="colorScale" priority="3742">
      <colorScale>
        <cfvo type="min"/>
        <cfvo type="max"/>
        <color rgb="FFFCFCFF"/>
        <color rgb="FF63BE7B"/>
      </colorScale>
    </cfRule>
  </conditionalFormatting>
  <conditionalFormatting sqref="K5">
    <cfRule type="colorScale" priority="3740">
      <colorScale>
        <cfvo type="min"/>
        <cfvo type="percentile" val="50"/>
        <cfvo type="max"/>
        <color rgb="FFF8696B"/>
        <color rgb="FFFCFCFF"/>
        <color rgb="FF63BE7B"/>
      </colorScale>
    </cfRule>
    <cfRule type="colorScale" priority="3741">
      <colorScale>
        <cfvo type="min"/>
        <cfvo type="max"/>
        <color rgb="FFFCFCFF"/>
        <color rgb="FF63BE7B"/>
      </colorScale>
    </cfRule>
  </conditionalFormatting>
  <conditionalFormatting sqref="K5">
    <cfRule type="colorScale" priority="3739">
      <colorScale>
        <cfvo type="min"/>
        <cfvo type="percentile" val="50"/>
        <cfvo type="max"/>
        <color rgb="FFF8696B"/>
        <color rgb="FFFCFCFF"/>
        <color rgb="FF63BE7B"/>
      </colorScale>
    </cfRule>
  </conditionalFormatting>
  <conditionalFormatting sqref="K5">
    <cfRule type="colorScale" priority="3738">
      <colorScale>
        <cfvo type="min"/>
        <cfvo type="max"/>
        <color rgb="FFFCFCFF"/>
        <color rgb="FF63BE7B"/>
      </colorScale>
    </cfRule>
  </conditionalFormatting>
  <conditionalFormatting sqref="K5">
    <cfRule type="colorScale" priority="3737">
      <colorScale>
        <cfvo type="min"/>
        <cfvo type="max"/>
        <color rgb="FFFCFCFF"/>
        <color rgb="FF63BE7B"/>
      </colorScale>
    </cfRule>
  </conditionalFormatting>
  <conditionalFormatting sqref="K5">
    <cfRule type="colorScale" priority="3736">
      <colorScale>
        <cfvo type="min"/>
        <cfvo type="max"/>
        <color rgb="FFFCFCFF"/>
        <color rgb="FF63BE7B"/>
      </colorScale>
    </cfRule>
  </conditionalFormatting>
  <conditionalFormatting sqref="K5">
    <cfRule type="colorScale" priority="3735">
      <colorScale>
        <cfvo type="min"/>
        <cfvo type="max"/>
        <color rgb="FFFCFCFF"/>
        <color rgb="FF63BE7B"/>
      </colorScale>
    </cfRule>
  </conditionalFormatting>
  <conditionalFormatting sqref="K5">
    <cfRule type="colorScale" priority="3734">
      <colorScale>
        <cfvo type="min"/>
        <cfvo type="max"/>
        <color rgb="FFFCFCFF"/>
        <color rgb="FF63BE7B"/>
      </colorScale>
    </cfRule>
  </conditionalFormatting>
  <conditionalFormatting sqref="K5">
    <cfRule type="colorScale" priority="3733">
      <colorScale>
        <cfvo type="min"/>
        <cfvo type="max"/>
        <color rgb="FFFCFCFF"/>
        <color rgb="FF63BE7B"/>
      </colorScale>
    </cfRule>
  </conditionalFormatting>
  <conditionalFormatting sqref="K5">
    <cfRule type="colorScale" priority="3732">
      <colorScale>
        <cfvo type="min"/>
        <cfvo type="max"/>
        <color rgb="FFFCFCFF"/>
        <color rgb="FF63BE7B"/>
      </colorScale>
    </cfRule>
  </conditionalFormatting>
  <conditionalFormatting sqref="K5">
    <cfRule type="colorScale" priority="3731">
      <colorScale>
        <cfvo type="min"/>
        <cfvo type="max"/>
        <color rgb="FFFCFCFF"/>
        <color rgb="FF63BE7B"/>
      </colorScale>
    </cfRule>
  </conditionalFormatting>
  <conditionalFormatting sqref="L5">
    <cfRule type="colorScale" priority="3730">
      <colorScale>
        <cfvo type="min"/>
        <cfvo type="max"/>
        <color rgb="FFFCFCFF"/>
        <color rgb="FF63BE7B"/>
      </colorScale>
    </cfRule>
  </conditionalFormatting>
  <conditionalFormatting sqref="L5">
    <cfRule type="colorScale" priority="3729">
      <colorScale>
        <cfvo type="min"/>
        <cfvo type="max"/>
        <color rgb="FFFCFCFF"/>
        <color rgb="FF63BE7B"/>
      </colorScale>
    </cfRule>
  </conditionalFormatting>
  <conditionalFormatting sqref="L5">
    <cfRule type="colorScale" priority="3728">
      <colorScale>
        <cfvo type="min"/>
        <cfvo type="max"/>
        <color rgb="FFFCFCFF"/>
        <color rgb="FF63BE7B"/>
      </colorScale>
    </cfRule>
  </conditionalFormatting>
  <conditionalFormatting sqref="L5">
    <cfRule type="colorScale" priority="3726">
      <colorScale>
        <cfvo type="min"/>
        <cfvo type="percentile" val="50"/>
        <cfvo type="max"/>
        <color rgb="FFF8696B"/>
        <color rgb="FFFCFCFF"/>
        <color rgb="FF63BE7B"/>
      </colorScale>
    </cfRule>
    <cfRule type="colorScale" priority="3727">
      <colorScale>
        <cfvo type="min"/>
        <cfvo type="max"/>
        <color rgb="FFFCFCFF"/>
        <color rgb="FF63BE7B"/>
      </colorScale>
    </cfRule>
  </conditionalFormatting>
  <conditionalFormatting sqref="L5">
    <cfRule type="colorScale" priority="3725">
      <colorScale>
        <cfvo type="min"/>
        <cfvo type="percentile" val="50"/>
        <cfvo type="max"/>
        <color rgb="FFF8696B"/>
        <color rgb="FFFCFCFF"/>
        <color rgb="FF63BE7B"/>
      </colorScale>
    </cfRule>
  </conditionalFormatting>
  <conditionalFormatting sqref="L5">
    <cfRule type="colorScale" priority="3724">
      <colorScale>
        <cfvo type="min"/>
        <cfvo type="max"/>
        <color rgb="FFFCFCFF"/>
        <color rgb="FF63BE7B"/>
      </colorScale>
    </cfRule>
  </conditionalFormatting>
  <conditionalFormatting sqref="L5">
    <cfRule type="colorScale" priority="3723">
      <colorScale>
        <cfvo type="min"/>
        <cfvo type="max"/>
        <color rgb="FFFCFCFF"/>
        <color rgb="FF63BE7B"/>
      </colorScale>
    </cfRule>
  </conditionalFormatting>
  <conditionalFormatting sqref="L5">
    <cfRule type="colorScale" priority="3722">
      <colorScale>
        <cfvo type="min"/>
        <cfvo type="max"/>
        <color rgb="FFFCFCFF"/>
        <color rgb="FF63BE7B"/>
      </colorScale>
    </cfRule>
  </conditionalFormatting>
  <conditionalFormatting sqref="L5">
    <cfRule type="colorScale" priority="3721">
      <colorScale>
        <cfvo type="min"/>
        <cfvo type="max"/>
        <color rgb="FFFCFCFF"/>
        <color rgb="FF63BE7B"/>
      </colorScale>
    </cfRule>
  </conditionalFormatting>
  <conditionalFormatting sqref="L5">
    <cfRule type="colorScale" priority="3720">
      <colorScale>
        <cfvo type="min"/>
        <cfvo type="max"/>
        <color rgb="FFFCFCFF"/>
        <color rgb="FF63BE7B"/>
      </colorScale>
    </cfRule>
  </conditionalFormatting>
  <conditionalFormatting sqref="L5">
    <cfRule type="colorScale" priority="3719">
      <colorScale>
        <cfvo type="min"/>
        <cfvo type="max"/>
        <color rgb="FFFCFCFF"/>
        <color rgb="FF63BE7B"/>
      </colorScale>
    </cfRule>
  </conditionalFormatting>
  <conditionalFormatting sqref="L5">
    <cfRule type="colorScale" priority="3718">
      <colorScale>
        <cfvo type="min"/>
        <cfvo type="max"/>
        <color rgb="FFFCFCFF"/>
        <color rgb="FF63BE7B"/>
      </colorScale>
    </cfRule>
  </conditionalFormatting>
  <conditionalFormatting sqref="L5">
    <cfRule type="colorScale" priority="3717">
      <colorScale>
        <cfvo type="min"/>
        <cfvo type="max"/>
        <color rgb="FFFCFCFF"/>
        <color rgb="FF63BE7B"/>
      </colorScale>
    </cfRule>
  </conditionalFormatting>
  <conditionalFormatting sqref="M5">
    <cfRule type="colorScale" priority="3716">
      <colorScale>
        <cfvo type="min"/>
        <cfvo type="max"/>
        <color rgb="FFFCFCFF"/>
        <color rgb="FF63BE7B"/>
      </colorScale>
    </cfRule>
  </conditionalFormatting>
  <conditionalFormatting sqref="M5">
    <cfRule type="colorScale" priority="3715">
      <colorScale>
        <cfvo type="min"/>
        <cfvo type="max"/>
        <color rgb="FFFCFCFF"/>
        <color rgb="FF63BE7B"/>
      </colorScale>
    </cfRule>
  </conditionalFormatting>
  <conditionalFormatting sqref="M5">
    <cfRule type="colorScale" priority="3714">
      <colorScale>
        <cfvo type="min"/>
        <cfvo type="max"/>
        <color rgb="FFFCFCFF"/>
        <color rgb="FF63BE7B"/>
      </colorScale>
    </cfRule>
  </conditionalFormatting>
  <conditionalFormatting sqref="M5">
    <cfRule type="colorScale" priority="3712">
      <colorScale>
        <cfvo type="min"/>
        <cfvo type="percentile" val="50"/>
        <cfvo type="max"/>
        <color rgb="FFF8696B"/>
        <color rgb="FFFCFCFF"/>
        <color rgb="FF63BE7B"/>
      </colorScale>
    </cfRule>
    <cfRule type="colorScale" priority="3713">
      <colorScale>
        <cfvo type="min"/>
        <cfvo type="max"/>
        <color rgb="FFFCFCFF"/>
        <color rgb="FF63BE7B"/>
      </colorScale>
    </cfRule>
  </conditionalFormatting>
  <conditionalFormatting sqref="M5">
    <cfRule type="colorScale" priority="3711">
      <colorScale>
        <cfvo type="min"/>
        <cfvo type="percentile" val="50"/>
        <cfvo type="max"/>
        <color rgb="FFF8696B"/>
        <color rgb="FFFCFCFF"/>
        <color rgb="FF63BE7B"/>
      </colorScale>
    </cfRule>
  </conditionalFormatting>
  <conditionalFormatting sqref="M5">
    <cfRule type="colorScale" priority="3710">
      <colorScale>
        <cfvo type="min"/>
        <cfvo type="max"/>
        <color rgb="FFFCFCFF"/>
        <color rgb="FF63BE7B"/>
      </colorScale>
    </cfRule>
  </conditionalFormatting>
  <conditionalFormatting sqref="M5">
    <cfRule type="colorScale" priority="3709">
      <colorScale>
        <cfvo type="min"/>
        <cfvo type="max"/>
        <color rgb="FFFCFCFF"/>
        <color rgb="FF63BE7B"/>
      </colorScale>
    </cfRule>
  </conditionalFormatting>
  <conditionalFormatting sqref="M5">
    <cfRule type="colorScale" priority="3708">
      <colorScale>
        <cfvo type="min"/>
        <cfvo type="max"/>
        <color rgb="FFFCFCFF"/>
        <color rgb="FF63BE7B"/>
      </colorScale>
    </cfRule>
  </conditionalFormatting>
  <conditionalFormatting sqref="M5">
    <cfRule type="colorScale" priority="3707">
      <colorScale>
        <cfvo type="min"/>
        <cfvo type="max"/>
        <color rgb="FFFCFCFF"/>
        <color rgb="FF63BE7B"/>
      </colorScale>
    </cfRule>
  </conditionalFormatting>
  <conditionalFormatting sqref="M5">
    <cfRule type="colorScale" priority="3706">
      <colorScale>
        <cfvo type="min"/>
        <cfvo type="max"/>
        <color rgb="FFFCFCFF"/>
        <color rgb="FF63BE7B"/>
      </colorScale>
    </cfRule>
  </conditionalFormatting>
  <conditionalFormatting sqref="M5">
    <cfRule type="colorScale" priority="3705">
      <colorScale>
        <cfvo type="min"/>
        <cfvo type="max"/>
        <color rgb="FFFCFCFF"/>
        <color rgb="FF63BE7B"/>
      </colorScale>
    </cfRule>
  </conditionalFormatting>
  <conditionalFormatting sqref="M5">
    <cfRule type="colorScale" priority="3704">
      <colorScale>
        <cfvo type="min"/>
        <cfvo type="max"/>
        <color rgb="FFFCFCFF"/>
        <color rgb="FF63BE7B"/>
      </colorScale>
    </cfRule>
  </conditionalFormatting>
  <conditionalFormatting sqref="M5">
    <cfRule type="colorScale" priority="3703">
      <colorScale>
        <cfvo type="min"/>
        <cfvo type="max"/>
        <color rgb="FFFCFCFF"/>
        <color rgb="FF63BE7B"/>
      </colorScale>
    </cfRule>
  </conditionalFormatting>
  <conditionalFormatting sqref="N5">
    <cfRule type="colorScale" priority="3702">
      <colorScale>
        <cfvo type="min"/>
        <cfvo type="max"/>
        <color rgb="FFFCFCFF"/>
        <color rgb="FF63BE7B"/>
      </colorScale>
    </cfRule>
  </conditionalFormatting>
  <conditionalFormatting sqref="N5">
    <cfRule type="colorScale" priority="3701">
      <colorScale>
        <cfvo type="min"/>
        <cfvo type="max"/>
        <color rgb="FFFCFCFF"/>
        <color rgb="FF63BE7B"/>
      </colorScale>
    </cfRule>
  </conditionalFormatting>
  <conditionalFormatting sqref="N5">
    <cfRule type="colorScale" priority="3700">
      <colorScale>
        <cfvo type="min"/>
        <cfvo type="max"/>
        <color rgb="FFFCFCFF"/>
        <color rgb="FF63BE7B"/>
      </colorScale>
    </cfRule>
  </conditionalFormatting>
  <conditionalFormatting sqref="N5">
    <cfRule type="colorScale" priority="3698">
      <colorScale>
        <cfvo type="min"/>
        <cfvo type="percentile" val="50"/>
        <cfvo type="max"/>
        <color rgb="FFF8696B"/>
        <color rgb="FFFCFCFF"/>
        <color rgb="FF63BE7B"/>
      </colorScale>
    </cfRule>
    <cfRule type="colorScale" priority="3699">
      <colorScale>
        <cfvo type="min"/>
        <cfvo type="max"/>
        <color rgb="FFFCFCFF"/>
        <color rgb="FF63BE7B"/>
      </colorScale>
    </cfRule>
  </conditionalFormatting>
  <conditionalFormatting sqref="N5">
    <cfRule type="colorScale" priority="3697">
      <colorScale>
        <cfvo type="min"/>
        <cfvo type="percentile" val="50"/>
        <cfvo type="max"/>
        <color rgb="FFF8696B"/>
        <color rgb="FFFCFCFF"/>
        <color rgb="FF63BE7B"/>
      </colorScale>
    </cfRule>
  </conditionalFormatting>
  <conditionalFormatting sqref="N5">
    <cfRule type="colorScale" priority="3696">
      <colorScale>
        <cfvo type="min"/>
        <cfvo type="max"/>
        <color rgb="FFFCFCFF"/>
        <color rgb="FF63BE7B"/>
      </colorScale>
    </cfRule>
  </conditionalFormatting>
  <conditionalFormatting sqref="N5">
    <cfRule type="colorScale" priority="3695">
      <colorScale>
        <cfvo type="min"/>
        <cfvo type="max"/>
        <color rgb="FFFCFCFF"/>
        <color rgb="FF63BE7B"/>
      </colorScale>
    </cfRule>
  </conditionalFormatting>
  <conditionalFormatting sqref="N5">
    <cfRule type="colorScale" priority="3694">
      <colorScale>
        <cfvo type="min"/>
        <cfvo type="max"/>
        <color rgb="FFFCFCFF"/>
        <color rgb="FF63BE7B"/>
      </colorScale>
    </cfRule>
  </conditionalFormatting>
  <conditionalFormatting sqref="N5">
    <cfRule type="colorScale" priority="3693">
      <colorScale>
        <cfvo type="min"/>
        <cfvo type="max"/>
        <color rgb="FFFCFCFF"/>
        <color rgb="FF63BE7B"/>
      </colorScale>
    </cfRule>
  </conditionalFormatting>
  <conditionalFormatting sqref="N5">
    <cfRule type="colorScale" priority="3692">
      <colorScale>
        <cfvo type="min"/>
        <cfvo type="max"/>
        <color rgb="FFFCFCFF"/>
        <color rgb="FF63BE7B"/>
      </colorScale>
    </cfRule>
  </conditionalFormatting>
  <conditionalFormatting sqref="N5">
    <cfRule type="colorScale" priority="3691">
      <colorScale>
        <cfvo type="min"/>
        <cfvo type="max"/>
        <color rgb="FFFCFCFF"/>
        <color rgb="FF63BE7B"/>
      </colorScale>
    </cfRule>
  </conditionalFormatting>
  <conditionalFormatting sqref="N5">
    <cfRule type="colorScale" priority="3690">
      <colorScale>
        <cfvo type="min"/>
        <cfvo type="max"/>
        <color rgb="FFFCFCFF"/>
        <color rgb="FF63BE7B"/>
      </colorScale>
    </cfRule>
  </conditionalFormatting>
  <conditionalFormatting sqref="N5">
    <cfRule type="colorScale" priority="3689">
      <colorScale>
        <cfvo type="min"/>
        <cfvo type="max"/>
        <color rgb="FFFCFCFF"/>
        <color rgb="FF63BE7B"/>
      </colorScale>
    </cfRule>
  </conditionalFormatting>
  <conditionalFormatting sqref="D5">
    <cfRule type="colorScale" priority="3688">
      <colorScale>
        <cfvo type="min"/>
        <cfvo type="percentile" val="50"/>
        <cfvo type="max"/>
        <color rgb="FFF8696B"/>
        <color rgb="FFFCFCFF"/>
        <color rgb="FF63BE7B"/>
      </colorScale>
    </cfRule>
  </conditionalFormatting>
  <conditionalFormatting sqref="G5">
    <cfRule type="colorScale" priority="3687">
      <colorScale>
        <cfvo type="min"/>
        <cfvo type="max"/>
        <color rgb="FFFCFCFF"/>
        <color rgb="FF63BE7B"/>
      </colorScale>
    </cfRule>
  </conditionalFormatting>
  <conditionalFormatting sqref="J5">
    <cfRule type="colorScale" priority="3686">
      <colorScale>
        <cfvo type="min"/>
        <cfvo type="max"/>
        <color rgb="FFFCFCFF"/>
        <color rgb="FF63BE7B"/>
      </colorScale>
    </cfRule>
  </conditionalFormatting>
  <conditionalFormatting sqref="M5">
    <cfRule type="colorScale" priority="3685">
      <colorScale>
        <cfvo type="min"/>
        <cfvo type="max"/>
        <color rgb="FFFCFCFF"/>
        <color rgb="FF63BE7B"/>
      </colorScale>
    </cfRule>
  </conditionalFormatting>
  <conditionalFormatting sqref="N5">
    <cfRule type="colorScale" priority="3684">
      <colorScale>
        <cfvo type="min"/>
        <cfvo type="max"/>
        <color rgb="FFFCFCFF"/>
        <color rgb="FF63BE7B"/>
      </colorScale>
    </cfRule>
  </conditionalFormatting>
  <conditionalFormatting sqref="O5">
    <cfRule type="colorScale" priority="3683">
      <colorScale>
        <cfvo type="min"/>
        <cfvo type="percentile" val="50"/>
        <cfvo type="max"/>
        <color rgb="FF63BE7B"/>
        <color rgb="FFFCFCFF"/>
        <color rgb="FFF8696B"/>
      </colorScale>
    </cfRule>
  </conditionalFormatting>
  <conditionalFormatting sqref="P5">
    <cfRule type="colorScale" priority="3682">
      <colorScale>
        <cfvo type="min"/>
        <cfvo type="percentile" val="50"/>
        <cfvo type="max"/>
        <color rgb="FF63BE7B"/>
        <color rgb="FFFCFCFF"/>
        <color rgb="FFF8696B"/>
      </colorScale>
    </cfRule>
  </conditionalFormatting>
  <conditionalFormatting sqref="Q5">
    <cfRule type="colorScale" priority="3681">
      <colorScale>
        <cfvo type="min"/>
        <cfvo type="percentile" val="50"/>
        <cfvo type="max"/>
        <color rgb="FFF8696B"/>
        <color rgb="FFFCFCFF"/>
        <color rgb="FF63BE7B"/>
      </colorScale>
    </cfRule>
  </conditionalFormatting>
  <conditionalFormatting sqref="R5">
    <cfRule type="colorScale" priority="3680">
      <colorScale>
        <cfvo type="min"/>
        <cfvo type="max"/>
        <color rgb="FFFCFCFF"/>
        <color rgb="FF63BE7B"/>
      </colorScale>
    </cfRule>
  </conditionalFormatting>
  <conditionalFormatting sqref="S5">
    <cfRule type="colorScale" priority="3679">
      <colorScale>
        <cfvo type="min"/>
        <cfvo type="percentile" val="50"/>
        <cfvo type="max"/>
        <color rgb="FFF8696B"/>
        <color rgb="FFFCFCFF"/>
        <color rgb="FF63BE7B"/>
      </colorScale>
    </cfRule>
  </conditionalFormatting>
  <conditionalFormatting sqref="T5">
    <cfRule type="colorScale" priority="3678">
      <colorScale>
        <cfvo type="min"/>
        <cfvo type="percentile" val="50"/>
        <cfvo type="max"/>
        <color rgb="FFF8696B"/>
        <color rgb="FFFCFCFF"/>
        <color rgb="FF63BE7B"/>
      </colorScale>
    </cfRule>
  </conditionalFormatting>
  <conditionalFormatting sqref="U5">
    <cfRule type="colorScale" priority="3677">
      <colorScale>
        <cfvo type="min"/>
        <cfvo type="percentile" val="50"/>
        <cfvo type="max"/>
        <color rgb="FFF8696B"/>
        <color rgb="FFFCFCFF"/>
        <color rgb="FF63BE7B"/>
      </colorScale>
    </cfRule>
  </conditionalFormatting>
  <conditionalFormatting sqref="V5">
    <cfRule type="colorScale" priority="3676">
      <colorScale>
        <cfvo type="min"/>
        <cfvo type="percentile" val="50"/>
        <cfvo type="max"/>
        <color rgb="FF63BE7B"/>
        <color rgb="FFFCFCFF"/>
        <color rgb="FFF8696B"/>
      </colorScale>
    </cfRule>
  </conditionalFormatting>
  <conditionalFormatting sqref="W5">
    <cfRule type="colorScale" priority="3675">
      <colorScale>
        <cfvo type="min"/>
        <cfvo type="percentile" val="50"/>
        <cfvo type="max"/>
        <color rgb="FF63BE7B"/>
        <color rgb="FFFCFCFF"/>
        <color rgb="FFF8696B"/>
      </colorScale>
    </cfRule>
  </conditionalFormatting>
  <conditionalFormatting sqref="D5">
    <cfRule type="colorScale" priority="3674">
      <colorScale>
        <cfvo type="min"/>
        <cfvo type="percentile" val="50"/>
        <cfvo type="max"/>
        <color rgb="FFF8696B"/>
        <color rgb="FFFCFCFF"/>
        <color rgb="FF63BE7B"/>
      </colorScale>
    </cfRule>
  </conditionalFormatting>
  <conditionalFormatting sqref="G5">
    <cfRule type="colorScale" priority="3673">
      <colorScale>
        <cfvo type="min"/>
        <cfvo type="max"/>
        <color rgb="FFFCFCFF"/>
        <color rgb="FF63BE7B"/>
      </colorScale>
    </cfRule>
  </conditionalFormatting>
  <conditionalFormatting sqref="J5">
    <cfRule type="colorScale" priority="3672">
      <colorScale>
        <cfvo type="min"/>
        <cfvo type="max"/>
        <color rgb="FFFCFCFF"/>
        <color rgb="FF63BE7B"/>
      </colorScale>
    </cfRule>
  </conditionalFormatting>
  <conditionalFormatting sqref="M5">
    <cfRule type="colorScale" priority="3671">
      <colorScale>
        <cfvo type="min"/>
        <cfvo type="max"/>
        <color rgb="FFFCFCFF"/>
        <color rgb="FF63BE7B"/>
      </colorScale>
    </cfRule>
  </conditionalFormatting>
  <conditionalFormatting sqref="N5">
    <cfRule type="colorScale" priority="3670">
      <colorScale>
        <cfvo type="min"/>
        <cfvo type="max"/>
        <color rgb="FFFCFCFF"/>
        <color rgb="FF63BE7B"/>
      </colorScale>
    </cfRule>
  </conditionalFormatting>
  <conditionalFormatting sqref="O5">
    <cfRule type="colorScale" priority="3669">
      <colorScale>
        <cfvo type="min"/>
        <cfvo type="percentile" val="50"/>
        <cfvo type="max"/>
        <color rgb="FF63BE7B"/>
        <color rgb="FFFCFCFF"/>
        <color rgb="FFF8696B"/>
      </colorScale>
    </cfRule>
  </conditionalFormatting>
  <conditionalFormatting sqref="P5">
    <cfRule type="colorScale" priority="3668">
      <colorScale>
        <cfvo type="min"/>
        <cfvo type="percentile" val="50"/>
        <cfvo type="max"/>
        <color rgb="FF63BE7B"/>
        <color rgb="FFFCFCFF"/>
        <color rgb="FFF8696B"/>
      </colorScale>
    </cfRule>
  </conditionalFormatting>
  <conditionalFormatting sqref="Q5">
    <cfRule type="colorScale" priority="3667">
      <colorScale>
        <cfvo type="min"/>
        <cfvo type="percentile" val="50"/>
        <cfvo type="max"/>
        <color rgb="FFF8696B"/>
        <color rgb="FFFCFCFF"/>
        <color rgb="FF63BE7B"/>
      </colorScale>
    </cfRule>
  </conditionalFormatting>
  <conditionalFormatting sqref="R5">
    <cfRule type="colorScale" priority="3666">
      <colorScale>
        <cfvo type="min"/>
        <cfvo type="max"/>
        <color rgb="FFFCFCFF"/>
        <color rgb="FF63BE7B"/>
      </colorScale>
    </cfRule>
  </conditionalFormatting>
  <conditionalFormatting sqref="S5">
    <cfRule type="colorScale" priority="3665">
      <colorScale>
        <cfvo type="min"/>
        <cfvo type="percentile" val="50"/>
        <cfvo type="max"/>
        <color rgb="FFF8696B"/>
        <color rgb="FFFCFCFF"/>
        <color rgb="FF63BE7B"/>
      </colorScale>
    </cfRule>
  </conditionalFormatting>
  <conditionalFormatting sqref="T5">
    <cfRule type="colorScale" priority="3664">
      <colorScale>
        <cfvo type="min"/>
        <cfvo type="percentile" val="50"/>
        <cfvo type="max"/>
        <color rgb="FFF8696B"/>
        <color rgb="FFFCFCFF"/>
        <color rgb="FF63BE7B"/>
      </colorScale>
    </cfRule>
  </conditionalFormatting>
  <conditionalFormatting sqref="U5">
    <cfRule type="colorScale" priority="3663">
      <colorScale>
        <cfvo type="min"/>
        <cfvo type="percentile" val="50"/>
        <cfvo type="max"/>
        <color rgb="FFF8696B"/>
        <color rgb="FFFCFCFF"/>
        <color rgb="FF63BE7B"/>
      </colorScale>
    </cfRule>
  </conditionalFormatting>
  <conditionalFormatting sqref="V5">
    <cfRule type="colorScale" priority="3662">
      <colorScale>
        <cfvo type="min"/>
        <cfvo type="percentile" val="50"/>
        <cfvo type="max"/>
        <color rgb="FF63BE7B"/>
        <color rgb="FFFCFCFF"/>
        <color rgb="FFF8696B"/>
      </colorScale>
    </cfRule>
  </conditionalFormatting>
  <conditionalFormatting sqref="W5">
    <cfRule type="colorScale" priority="3661">
      <colorScale>
        <cfvo type="min"/>
        <cfvo type="percentile" val="50"/>
        <cfvo type="max"/>
        <color rgb="FF63BE7B"/>
        <color rgb="FFFCFCFF"/>
        <color rgb="FFF8696B"/>
      </colorScale>
    </cfRule>
  </conditionalFormatting>
  <conditionalFormatting sqref="D5:D8">
    <cfRule type="colorScale" priority="3660">
      <colorScale>
        <cfvo type="min"/>
        <cfvo type="percentile" val="50"/>
        <cfvo type="max"/>
        <color rgb="FFF8696B"/>
        <color rgb="FFFCFCFF"/>
        <color rgb="FF63BE7B"/>
      </colorScale>
    </cfRule>
  </conditionalFormatting>
  <conditionalFormatting sqref="G5:G8">
    <cfRule type="colorScale" priority="3659">
      <colorScale>
        <cfvo type="min"/>
        <cfvo type="max"/>
        <color rgb="FFFCFCFF"/>
        <color rgb="FF63BE7B"/>
      </colorScale>
    </cfRule>
  </conditionalFormatting>
  <conditionalFormatting sqref="J5:J8">
    <cfRule type="colorScale" priority="3658">
      <colorScale>
        <cfvo type="min"/>
        <cfvo type="max"/>
        <color rgb="FFFCFCFF"/>
        <color rgb="FF63BE7B"/>
      </colorScale>
    </cfRule>
  </conditionalFormatting>
  <conditionalFormatting sqref="M5:M8">
    <cfRule type="colorScale" priority="3657">
      <colorScale>
        <cfvo type="min"/>
        <cfvo type="max"/>
        <color rgb="FFFCFCFF"/>
        <color rgb="FF63BE7B"/>
      </colorScale>
    </cfRule>
  </conditionalFormatting>
  <conditionalFormatting sqref="N5:N8">
    <cfRule type="colorScale" priority="3656">
      <colorScale>
        <cfvo type="min"/>
        <cfvo type="max"/>
        <color rgb="FFFCFCFF"/>
        <color rgb="FF63BE7B"/>
      </colorScale>
    </cfRule>
  </conditionalFormatting>
  <conditionalFormatting sqref="O5:O8">
    <cfRule type="colorScale" priority="3655">
      <colorScale>
        <cfvo type="min"/>
        <cfvo type="percentile" val="50"/>
        <cfvo type="max"/>
        <color rgb="FF63BE7B"/>
        <color rgb="FFFCFCFF"/>
        <color rgb="FFF8696B"/>
      </colorScale>
    </cfRule>
  </conditionalFormatting>
  <conditionalFormatting sqref="P5:P8">
    <cfRule type="colorScale" priority="3654">
      <colorScale>
        <cfvo type="min"/>
        <cfvo type="percentile" val="50"/>
        <cfvo type="max"/>
        <color rgb="FF63BE7B"/>
        <color rgb="FFFCFCFF"/>
        <color rgb="FFF8696B"/>
      </colorScale>
    </cfRule>
  </conditionalFormatting>
  <conditionalFormatting sqref="Q5:Q8">
    <cfRule type="colorScale" priority="3653">
      <colorScale>
        <cfvo type="min"/>
        <cfvo type="percentile" val="50"/>
        <cfvo type="max"/>
        <color rgb="FFF8696B"/>
        <color rgb="FFFCFCFF"/>
        <color rgb="FF63BE7B"/>
      </colorScale>
    </cfRule>
  </conditionalFormatting>
  <conditionalFormatting sqref="R5:R8">
    <cfRule type="colorScale" priority="3652">
      <colorScale>
        <cfvo type="min"/>
        <cfvo type="max"/>
        <color rgb="FFFCFCFF"/>
        <color rgb="FF63BE7B"/>
      </colorScale>
    </cfRule>
  </conditionalFormatting>
  <conditionalFormatting sqref="S5:S8">
    <cfRule type="colorScale" priority="3651">
      <colorScale>
        <cfvo type="min"/>
        <cfvo type="percentile" val="50"/>
        <cfvo type="max"/>
        <color rgb="FFF8696B"/>
        <color rgb="FFFCFCFF"/>
        <color rgb="FF63BE7B"/>
      </colorScale>
    </cfRule>
  </conditionalFormatting>
  <conditionalFormatting sqref="T5:T8">
    <cfRule type="colorScale" priority="3650">
      <colorScale>
        <cfvo type="min"/>
        <cfvo type="percentile" val="50"/>
        <cfvo type="max"/>
        <color rgb="FFF8696B"/>
        <color rgb="FFFCFCFF"/>
        <color rgb="FF63BE7B"/>
      </colorScale>
    </cfRule>
  </conditionalFormatting>
  <conditionalFormatting sqref="U5:U8">
    <cfRule type="colorScale" priority="3649">
      <colorScale>
        <cfvo type="min"/>
        <cfvo type="percentile" val="50"/>
        <cfvo type="max"/>
        <color rgb="FFF8696B"/>
        <color rgb="FFFCFCFF"/>
        <color rgb="FF63BE7B"/>
      </colorScale>
    </cfRule>
  </conditionalFormatting>
  <conditionalFormatting sqref="V5:V8">
    <cfRule type="colorScale" priority="3648">
      <colorScale>
        <cfvo type="min"/>
        <cfvo type="percentile" val="50"/>
        <cfvo type="max"/>
        <color rgb="FF63BE7B"/>
        <color rgb="FFFCFCFF"/>
        <color rgb="FFF8696B"/>
      </colorScale>
    </cfRule>
  </conditionalFormatting>
  <conditionalFormatting sqref="W5:W8">
    <cfRule type="colorScale" priority="3647">
      <colorScale>
        <cfvo type="min"/>
        <cfvo type="percentile" val="50"/>
        <cfvo type="max"/>
        <color rgb="FF63BE7B"/>
        <color rgb="FFFCFCFF"/>
        <color rgb="FFF8696B"/>
      </colorScale>
    </cfRule>
  </conditionalFormatting>
  <conditionalFormatting sqref="D5:D10">
    <cfRule type="colorScale" priority="3646">
      <colorScale>
        <cfvo type="min"/>
        <cfvo type="percentile" val="50"/>
        <cfvo type="max"/>
        <color rgb="FFF8696B"/>
        <color rgb="FFFCFCFF"/>
        <color rgb="FF63BE7B"/>
      </colorScale>
    </cfRule>
  </conditionalFormatting>
  <conditionalFormatting sqref="G5:G10">
    <cfRule type="colorScale" priority="3645">
      <colorScale>
        <cfvo type="min"/>
        <cfvo type="max"/>
        <color rgb="FFFCFCFF"/>
        <color rgb="FF63BE7B"/>
      </colorScale>
    </cfRule>
  </conditionalFormatting>
  <conditionalFormatting sqref="J5:J10">
    <cfRule type="colorScale" priority="3644">
      <colorScale>
        <cfvo type="min"/>
        <cfvo type="max"/>
        <color rgb="FFFCFCFF"/>
        <color rgb="FF63BE7B"/>
      </colorScale>
    </cfRule>
  </conditionalFormatting>
  <conditionalFormatting sqref="M5:M10">
    <cfRule type="colorScale" priority="3643">
      <colorScale>
        <cfvo type="min"/>
        <cfvo type="max"/>
        <color rgb="FFFCFCFF"/>
        <color rgb="FF63BE7B"/>
      </colorScale>
    </cfRule>
  </conditionalFormatting>
  <conditionalFormatting sqref="N5:N10">
    <cfRule type="colorScale" priority="3642">
      <colorScale>
        <cfvo type="min"/>
        <cfvo type="max"/>
        <color rgb="FFFCFCFF"/>
        <color rgb="FF63BE7B"/>
      </colorScale>
    </cfRule>
  </conditionalFormatting>
  <conditionalFormatting sqref="O5:O10">
    <cfRule type="colorScale" priority="3641">
      <colorScale>
        <cfvo type="min"/>
        <cfvo type="percentile" val="50"/>
        <cfvo type="max"/>
        <color rgb="FF63BE7B"/>
        <color rgb="FFFCFCFF"/>
        <color rgb="FFF8696B"/>
      </colorScale>
    </cfRule>
  </conditionalFormatting>
  <conditionalFormatting sqref="P5:P10">
    <cfRule type="colorScale" priority="3640">
      <colorScale>
        <cfvo type="min"/>
        <cfvo type="percentile" val="50"/>
        <cfvo type="max"/>
        <color rgb="FF63BE7B"/>
        <color rgb="FFFCFCFF"/>
        <color rgb="FFF8696B"/>
      </colorScale>
    </cfRule>
  </conditionalFormatting>
  <conditionalFormatting sqref="Q5:Q10">
    <cfRule type="colorScale" priority="3639">
      <colorScale>
        <cfvo type="min"/>
        <cfvo type="percentile" val="50"/>
        <cfvo type="max"/>
        <color rgb="FFF8696B"/>
        <color rgb="FFFCFCFF"/>
        <color rgb="FF63BE7B"/>
      </colorScale>
    </cfRule>
  </conditionalFormatting>
  <conditionalFormatting sqref="R5:R10">
    <cfRule type="colorScale" priority="3638">
      <colorScale>
        <cfvo type="min"/>
        <cfvo type="max"/>
        <color rgb="FFFCFCFF"/>
        <color rgb="FF63BE7B"/>
      </colorScale>
    </cfRule>
  </conditionalFormatting>
  <conditionalFormatting sqref="D5:D11">
    <cfRule type="colorScale" priority="3637">
      <colorScale>
        <cfvo type="min"/>
        <cfvo type="percentile" val="50"/>
        <cfvo type="max"/>
        <color rgb="FFF8696B"/>
        <color rgb="FFFCFCFF"/>
        <color rgb="FF63BE7B"/>
      </colorScale>
    </cfRule>
  </conditionalFormatting>
  <conditionalFormatting sqref="G5:G11">
    <cfRule type="colorScale" priority="3636">
      <colorScale>
        <cfvo type="min"/>
        <cfvo type="max"/>
        <color rgb="FFFCFCFF"/>
        <color rgb="FF63BE7B"/>
      </colorScale>
    </cfRule>
  </conditionalFormatting>
  <conditionalFormatting sqref="J5:J11">
    <cfRule type="colorScale" priority="3635">
      <colorScale>
        <cfvo type="min"/>
        <cfvo type="max"/>
        <color rgb="FFFCFCFF"/>
        <color rgb="FF63BE7B"/>
      </colorScale>
    </cfRule>
  </conditionalFormatting>
  <conditionalFormatting sqref="M5:M11">
    <cfRule type="colorScale" priority="3634">
      <colorScale>
        <cfvo type="min"/>
        <cfvo type="max"/>
        <color rgb="FFFCFCFF"/>
        <color rgb="FF63BE7B"/>
      </colorScale>
    </cfRule>
  </conditionalFormatting>
  <conditionalFormatting sqref="N5:N11">
    <cfRule type="colorScale" priority="3633">
      <colorScale>
        <cfvo type="min"/>
        <cfvo type="max"/>
        <color rgb="FFFCFCFF"/>
        <color rgb="FF63BE7B"/>
      </colorScale>
    </cfRule>
  </conditionalFormatting>
  <conditionalFormatting sqref="O5:O11">
    <cfRule type="colorScale" priority="3632">
      <colorScale>
        <cfvo type="min"/>
        <cfvo type="percentile" val="50"/>
        <cfvo type="max"/>
        <color rgb="FF63BE7B"/>
        <color rgb="FFFCFCFF"/>
        <color rgb="FFF8696B"/>
      </colorScale>
    </cfRule>
  </conditionalFormatting>
  <conditionalFormatting sqref="P5:P11">
    <cfRule type="colorScale" priority="3631">
      <colorScale>
        <cfvo type="min"/>
        <cfvo type="percentile" val="50"/>
        <cfvo type="max"/>
        <color rgb="FF63BE7B"/>
        <color rgb="FFFCFCFF"/>
        <color rgb="FFF8696B"/>
      </colorScale>
    </cfRule>
  </conditionalFormatting>
  <conditionalFormatting sqref="Q5:Q11">
    <cfRule type="colorScale" priority="3630">
      <colorScale>
        <cfvo type="min"/>
        <cfvo type="percentile" val="50"/>
        <cfvo type="max"/>
        <color rgb="FFF8696B"/>
        <color rgb="FFFCFCFF"/>
        <color rgb="FF63BE7B"/>
      </colorScale>
    </cfRule>
  </conditionalFormatting>
  <conditionalFormatting sqref="R5:R11">
    <cfRule type="colorScale" priority="3629">
      <colorScale>
        <cfvo type="min"/>
        <cfvo type="max"/>
        <color rgb="FFFCFCFF"/>
        <color rgb="FF63BE7B"/>
      </colorScale>
    </cfRule>
  </conditionalFormatting>
  <conditionalFormatting sqref="S5:S11">
    <cfRule type="colorScale" priority="3628">
      <colorScale>
        <cfvo type="min"/>
        <cfvo type="percentile" val="50"/>
        <cfvo type="max"/>
        <color rgb="FFF8696B"/>
        <color rgb="FFFCFCFF"/>
        <color rgb="FF63BE7B"/>
      </colorScale>
    </cfRule>
  </conditionalFormatting>
  <conditionalFormatting sqref="T5:T11">
    <cfRule type="colorScale" priority="3627">
      <colorScale>
        <cfvo type="min"/>
        <cfvo type="percentile" val="50"/>
        <cfvo type="max"/>
        <color rgb="FFF8696B"/>
        <color rgb="FFFCFCFF"/>
        <color rgb="FF63BE7B"/>
      </colorScale>
    </cfRule>
  </conditionalFormatting>
  <conditionalFormatting sqref="U5:U11">
    <cfRule type="colorScale" priority="3626">
      <colorScale>
        <cfvo type="min"/>
        <cfvo type="percentile" val="50"/>
        <cfvo type="max"/>
        <color rgb="FFF8696B"/>
        <color rgb="FFFCFCFF"/>
        <color rgb="FF63BE7B"/>
      </colorScale>
    </cfRule>
  </conditionalFormatting>
  <conditionalFormatting sqref="V5:V11">
    <cfRule type="colorScale" priority="3625">
      <colorScale>
        <cfvo type="min"/>
        <cfvo type="percentile" val="50"/>
        <cfvo type="max"/>
        <color rgb="FF63BE7B"/>
        <color rgb="FFFCFCFF"/>
        <color rgb="FFF8696B"/>
      </colorScale>
    </cfRule>
  </conditionalFormatting>
  <conditionalFormatting sqref="W5:W11">
    <cfRule type="colorScale" priority="3624">
      <colorScale>
        <cfvo type="min"/>
        <cfvo type="percentile" val="50"/>
        <cfvo type="max"/>
        <color rgb="FF63BE7B"/>
        <color rgb="FFFCFCFF"/>
        <color rgb="FFF8696B"/>
      </colorScale>
    </cfRule>
  </conditionalFormatting>
  <conditionalFormatting sqref="D5:D7">
    <cfRule type="colorScale" priority="3623">
      <colorScale>
        <cfvo type="min"/>
        <cfvo type="percentile" val="50"/>
        <cfvo type="max"/>
        <color rgb="FFF8696B"/>
        <color rgb="FFFCFCFF"/>
        <color rgb="FF63BE7B"/>
      </colorScale>
    </cfRule>
  </conditionalFormatting>
  <conditionalFormatting sqref="G5:G7">
    <cfRule type="colorScale" priority="3622">
      <colorScale>
        <cfvo type="min"/>
        <cfvo type="max"/>
        <color rgb="FFFCFCFF"/>
        <color rgb="FF63BE7B"/>
      </colorScale>
    </cfRule>
  </conditionalFormatting>
  <conditionalFormatting sqref="J5:J7">
    <cfRule type="colorScale" priority="3621">
      <colorScale>
        <cfvo type="min"/>
        <cfvo type="max"/>
        <color rgb="FFFCFCFF"/>
        <color rgb="FF63BE7B"/>
      </colorScale>
    </cfRule>
  </conditionalFormatting>
  <conditionalFormatting sqref="M5:M7">
    <cfRule type="colorScale" priority="3620">
      <colorScale>
        <cfvo type="min"/>
        <cfvo type="max"/>
        <color rgb="FFFCFCFF"/>
        <color rgb="FF63BE7B"/>
      </colorScale>
    </cfRule>
  </conditionalFormatting>
  <conditionalFormatting sqref="N5:N7">
    <cfRule type="colorScale" priority="3619">
      <colorScale>
        <cfvo type="min"/>
        <cfvo type="max"/>
        <color rgb="FFFCFCFF"/>
        <color rgb="FF63BE7B"/>
      </colorScale>
    </cfRule>
  </conditionalFormatting>
  <conditionalFormatting sqref="O5:O7">
    <cfRule type="colorScale" priority="3618">
      <colorScale>
        <cfvo type="min"/>
        <cfvo type="percentile" val="50"/>
        <cfvo type="max"/>
        <color rgb="FF63BE7B"/>
        <color rgb="FFFCFCFF"/>
        <color rgb="FFF8696B"/>
      </colorScale>
    </cfRule>
  </conditionalFormatting>
  <conditionalFormatting sqref="P5:P7">
    <cfRule type="colorScale" priority="3617">
      <colorScale>
        <cfvo type="min"/>
        <cfvo type="percentile" val="50"/>
        <cfvo type="max"/>
        <color rgb="FF63BE7B"/>
        <color rgb="FFFCFCFF"/>
        <color rgb="FFF8696B"/>
      </colorScale>
    </cfRule>
  </conditionalFormatting>
  <conditionalFormatting sqref="Q5:Q7">
    <cfRule type="colorScale" priority="3616">
      <colorScale>
        <cfvo type="min"/>
        <cfvo type="percentile" val="50"/>
        <cfvo type="max"/>
        <color rgb="FFF8696B"/>
        <color rgb="FFFCFCFF"/>
        <color rgb="FF63BE7B"/>
      </colorScale>
    </cfRule>
  </conditionalFormatting>
  <conditionalFormatting sqref="R5:R7">
    <cfRule type="colorScale" priority="3615">
      <colorScale>
        <cfvo type="min"/>
        <cfvo type="max"/>
        <color rgb="FFFCFCFF"/>
        <color rgb="FF63BE7B"/>
      </colorScale>
    </cfRule>
  </conditionalFormatting>
  <conditionalFormatting sqref="S5:S7">
    <cfRule type="colorScale" priority="3614">
      <colorScale>
        <cfvo type="min"/>
        <cfvo type="percentile" val="50"/>
        <cfvo type="max"/>
        <color rgb="FFF8696B"/>
        <color rgb="FFFCFCFF"/>
        <color rgb="FF63BE7B"/>
      </colorScale>
    </cfRule>
  </conditionalFormatting>
  <conditionalFormatting sqref="T5:T7">
    <cfRule type="colorScale" priority="3613">
      <colorScale>
        <cfvo type="min"/>
        <cfvo type="percentile" val="50"/>
        <cfvo type="max"/>
        <color rgb="FFF8696B"/>
        <color rgb="FFFCFCFF"/>
        <color rgb="FF63BE7B"/>
      </colorScale>
    </cfRule>
  </conditionalFormatting>
  <conditionalFormatting sqref="U5:U7">
    <cfRule type="colorScale" priority="3612">
      <colorScale>
        <cfvo type="min"/>
        <cfvo type="percentile" val="50"/>
        <cfvo type="max"/>
        <color rgb="FFF8696B"/>
        <color rgb="FFFCFCFF"/>
        <color rgb="FF63BE7B"/>
      </colorScale>
    </cfRule>
  </conditionalFormatting>
  <conditionalFormatting sqref="V5:V7">
    <cfRule type="colorScale" priority="3611">
      <colorScale>
        <cfvo type="min"/>
        <cfvo type="percentile" val="50"/>
        <cfvo type="max"/>
        <color rgb="FF63BE7B"/>
        <color rgb="FFFCFCFF"/>
        <color rgb="FFF8696B"/>
      </colorScale>
    </cfRule>
  </conditionalFormatting>
  <conditionalFormatting sqref="W5:W7">
    <cfRule type="colorScale" priority="3610">
      <colorScale>
        <cfvo type="min"/>
        <cfvo type="percentile" val="50"/>
        <cfvo type="max"/>
        <color rgb="FF63BE7B"/>
        <color rgb="FFFCFCFF"/>
        <color rgb="FFF8696B"/>
      </colorScale>
    </cfRule>
  </conditionalFormatting>
  <conditionalFormatting sqref="D5:D10">
    <cfRule type="colorScale" priority="3609">
      <colorScale>
        <cfvo type="min"/>
        <cfvo type="percentile" val="50"/>
        <cfvo type="max"/>
        <color rgb="FFF8696B"/>
        <color rgb="FFFCFCFF"/>
        <color rgb="FF63BE7B"/>
      </colorScale>
    </cfRule>
  </conditionalFormatting>
  <conditionalFormatting sqref="G5:G10">
    <cfRule type="colorScale" priority="3608">
      <colorScale>
        <cfvo type="min"/>
        <cfvo type="max"/>
        <color rgb="FFFCFCFF"/>
        <color rgb="FF63BE7B"/>
      </colorScale>
    </cfRule>
  </conditionalFormatting>
  <conditionalFormatting sqref="J5:J10">
    <cfRule type="colorScale" priority="3607">
      <colorScale>
        <cfvo type="min"/>
        <cfvo type="max"/>
        <color rgb="FFFCFCFF"/>
        <color rgb="FF63BE7B"/>
      </colorScale>
    </cfRule>
  </conditionalFormatting>
  <conditionalFormatting sqref="M5:M10">
    <cfRule type="colorScale" priority="3606">
      <colorScale>
        <cfvo type="min"/>
        <cfvo type="max"/>
        <color rgb="FFFCFCFF"/>
        <color rgb="FF63BE7B"/>
      </colorScale>
    </cfRule>
  </conditionalFormatting>
  <conditionalFormatting sqref="N5:N10">
    <cfRule type="colorScale" priority="3605">
      <colorScale>
        <cfvo type="min"/>
        <cfvo type="max"/>
        <color rgb="FFFCFCFF"/>
        <color rgb="FF63BE7B"/>
      </colorScale>
    </cfRule>
  </conditionalFormatting>
  <conditionalFormatting sqref="O5:O10">
    <cfRule type="colorScale" priority="3604">
      <colorScale>
        <cfvo type="min"/>
        <cfvo type="percentile" val="50"/>
        <cfvo type="max"/>
        <color rgb="FF63BE7B"/>
        <color rgb="FFFCFCFF"/>
        <color rgb="FFF8696B"/>
      </colorScale>
    </cfRule>
  </conditionalFormatting>
  <conditionalFormatting sqref="P5:P10">
    <cfRule type="colorScale" priority="3603">
      <colorScale>
        <cfvo type="min"/>
        <cfvo type="percentile" val="50"/>
        <cfvo type="max"/>
        <color rgb="FF63BE7B"/>
        <color rgb="FFFCFCFF"/>
        <color rgb="FFF8696B"/>
      </colorScale>
    </cfRule>
  </conditionalFormatting>
  <conditionalFormatting sqref="Q5:Q10">
    <cfRule type="colorScale" priority="3602">
      <colorScale>
        <cfvo type="min"/>
        <cfvo type="percentile" val="50"/>
        <cfvo type="max"/>
        <color rgb="FFF8696B"/>
        <color rgb="FFFCFCFF"/>
        <color rgb="FF63BE7B"/>
      </colorScale>
    </cfRule>
  </conditionalFormatting>
  <conditionalFormatting sqref="R5:R10">
    <cfRule type="colorScale" priority="3601">
      <colorScale>
        <cfvo type="min"/>
        <cfvo type="max"/>
        <color rgb="FFFCFCFF"/>
        <color rgb="FF63BE7B"/>
      </colorScale>
    </cfRule>
  </conditionalFormatting>
  <conditionalFormatting sqref="S5:S10">
    <cfRule type="colorScale" priority="3600">
      <colorScale>
        <cfvo type="min"/>
        <cfvo type="percentile" val="50"/>
        <cfvo type="max"/>
        <color rgb="FF63BE7B"/>
        <color rgb="FFFCFCFF"/>
        <color rgb="FFF8696B"/>
      </colorScale>
    </cfRule>
  </conditionalFormatting>
  <conditionalFormatting sqref="S5:S10">
    <cfRule type="colorScale" priority="3599">
      <colorScale>
        <cfvo type="min"/>
        <cfvo type="percentile" val="50"/>
        <cfvo type="max"/>
        <color rgb="FFF8696B"/>
        <color rgb="FFFCFCFF"/>
        <color rgb="FF63BE7B"/>
      </colorScale>
    </cfRule>
  </conditionalFormatting>
  <conditionalFormatting sqref="T5:T10">
    <cfRule type="colorScale" priority="3598">
      <colorScale>
        <cfvo type="min"/>
        <cfvo type="percentile" val="50"/>
        <cfvo type="max"/>
        <color rgb="FFF8696B"/>
        <color rgb="FFFCFCFF"/>
        <color rgb="FF63BE7B"/>
      </colorScale>
    </cfRule>
  </conditionalFormatting>
  <conditionalFormatting sqref="U5:U10">
    <cfRule type="colorScale" priority="3597">
      <colorScale>
        <cfvo type="min"/>
        <cfvo type="percentile" val="50"/>
        <cfvo type="max"/>
        <color rgb="FFF8696B"/>
        <color rgb="FFFCFCFF"/>
        <color rgb="FF63BE7B"/>
      </colorScale>
    </cfRule>
  </conditionalFormatting>
  <conditionalFormatting sqref="V5:V10">
    <cfRule type="colorScale" priority="3596">
      <colorScale>
        <cfvo type="min"/>
        <cfvo type="percentile" val="50"/>
        <cfvo type="max"/>
        <color rgb="FF63BE7B"/>
        <color rgb="FFFCFCFF"/>
        <color rgb="FFF8696B"/>
      </colorScale>
    </cfRule>
  </conditionalFormatting>
  <conditionalFormatting sqref="W5:W10">
    <cfRule type="colorScale" priority="3595">
      <colorScale>
        <cfvo type="min"/>
        <cfvo type="percentile" val="50"/>
        <cfvo type="max"/>
        <color rgb="FF63BE7B"/>
        <color rgb="FFFCFCFF"/>
        <color rgb="FFF8696B"/>
      </colorScale>
    </cfRule>
  </conditionalFormatting>
  <conditionalFormatting sqref="D6">
    <cfRule type="colorScale" priority="3594">
      <colorScale>
        <cfvo type="min"/>
        <cfvo type="percentile" val="50"/>
        <cfvo type="max"/>
        <color rgb="FFF8696B"/>
        <color rgb="FFFCFCFF"/>
        <color rgb="FF63BE7B"/>
      </colorScale>
    </cfRule>
  </conditionalFormatting>
  <conditionalFormatting sqref="E6">
    <cfRule type="colorScale" priority="3593">
      <colorScale>
        <cfvo type="min"/>
        <cfvo type="max"/>
        <color rgb="FFFCFCFF"/>
        <color rgb="FF63BE7B"/>
      </colorScale>
    </cfRule>
  </conditionalFormatting>
  <conditionalFormatting sqref="E6">
    <cfRule type="colorScale" priority="3590">
      <colorScale>
        <cfvo type="min"/>
        <cfvo type="percentile" val="50"/>
        <cfvo type="max"/>
        <color rgb="FFF8696B"/>
        <color rgb="FFFCFCFF"/>
        <color rgb="FF63BE7B"/>
      </colorScale>
    </cfRule>
    <cfRule type="colorScale" priority="3591">
      <colorScale>
        <cfvo type="min"/>
        <cfvo type="max"/>
        <color rgb="FFFCFCFF"/>
        <color rgb="FF63BE7B"/>
      </colorScale>
    </cfRule>
    <cfRule type="colorScale" priority="3592">
      <colorScale>
        <cfvo type="min"/>
        <cfvo type="percentile" val="50"/>
        <cfvo type="max"/>
        <color rgb="FFF8696B"/>
        <color rgb="FFFCFCFF"/>
        <color rgb="FF63BE7B"/>
      </colorScale>
    </cfRule>
  </conditionalFormatting>
  <conditionalFormatting sqref="E6:N6">
    <cfRule type="colorScale" priority="3586">
      <colorScale>
        <cfvo type="min"/>
        <cfvo type="max"/>
        <color rgb="FFFCFCFF"/>
        <color rgb="FF63BE7B"/>
      </colorScale>
    </cfRule>
    <cfRule type="colorScale" priority="3587">
      <colorScale>
        <cfvo type="min"/>
        <cfvo type="max"/>
        <color rgb="FFFCFCFF"/>
        <color rgb="FF63BE7B"/>
      </colorScale>
    </cfRule>
    <cfRule type="colorScale" priority="3588">
      <colorScale>
        <cfvo type="min"/>
        <cfvo type="percentile" val="50"/>
        <cfvo type="max"/>
        <color rgb="FFF8696B"/>
        <color rgb="FFFFEB84"/>
        <color rgb="FF63BE7B"/>
      </colorScale>
    </cfRule>
    <cfRule type="colorScale" priority="3589">
      <colorScale>
        <cfvo type="min"/>
        <cfvo type="max"/>
        <color rgb="FFFFEF9C"/>
        <color rgb="FF63BE7B"/>
      </colorScale>
    </cfRule>
  </conditionalFormatting>
  <conditionalFormatting sqref="F6">
    <cfRule type="colorScale" priority="3585">
      <colorScale>
        <cfvo type="min"/>
        <cfvo type="max"/>
        <color rgb="FFFCFCFF"/>
        <color rgb="FF63BE7B"/>
      </colorScale>
    </cfRule>
  </conditionalFormatting>
  <conditionalFormatting sqref="F6">
    <cfRule type="colorScale" priority="3581">
      <colorScale>
        <cfvo type="min"/>
        <cfvo type="max"/>
        <color rgb="FFFCFCFF"/>
        <color rgb="FF63BE7B"/>
      </colorScale>
    </cfRule>
    <cfRule type="colorScale" priority="3582">
      <colorScale>
        <cfvo type="min"/>
        <cfvo type="percentile" val="50"/>
        <cfvo type="max"/>
        <color rgb="FFF8696B"/>
        <color rgb="FFFCFCFF"/>
        <color rgb="FF63BE7B"/>
      </colorScale>
    </cfRule>
    <cfRule type="colorScale" priority="3583">
      <colorScale>
        <cfvo type="min"/>
        <cfvo type="max"/>
        <color rgb="FFFCFCFF"/>
        <color rgb="FF63BE7B"/>
      </colorScale>
    </cfRule>
    <cfRule type="colorScale" priority="3584">
      <colorScale>
        <cfvo type="min"/>
        <cfvo type="percentile" val="50"/>
        <cfvo type="max"/>
        <color rgb="FFF8696B"/>
        <color rgb="FFFCFCFF"/>
        <color rgb="FF63BE7B"/>
      </colorScale>
    </cfRule>
  </conditionalFormatting>
  <conditionalFormatting sqref="G6">
    <cfRule type="colorScale" priority="3580">
      <colorScale>
        <cfvo type="min"/>
        <cfvo type="max"/>
        <color rgb="FFFCFCFF"/>
        <color rgb="FF63BE7B"/>
      </colorScale>
    </cfRule>
  </conditionalFormatting>
  <conditionalFormatting sqref="G6">
    <cfRule type="colorScale" priority="3577">
      <colorScale>
        <cfvo type="min"/>
        <cfvo type="percentile" val="50"/>
        <cfvo type="max"/>
        <color rgb="FFF8696B"/>
        <color rgb="FFFCFCFF"/>
        <color rgb="FF63BE7B"/>
      </colorScale>
    </cfRule>
    <cfRule type="colorScale" priority="3578">
      <colorScale>
        <cfvo type="min"/>
        <cfvo type="max"/>
        <color rgb="FFFCFCFF"/>
        <color rgb="FF63BE7B"/>
      </colorScale>
    </cfRule>
    <cfRule type="colorScale" priority="3579">
      <colorScale>
        <cfvo type="min"/>
        <cfvo type="percentile" val="50"/>
        <cfvo type="max"/>
        <color rgb="FFF8696B"/>
        <color rgb="FFFCFCFF"/>
        <color rgb="FF63BE7B"/>
      </colorScale>
    </cfRule>
  </conditionalFormatting>
  <conditionalFormatting sqref="H6">
    <cfRule type="colorScale" priority="3575">
      <colorScale>
        <cfvo type="min"/>
        <cfvo type="max"/>
        <color rgb="FFFCFCFF"/>
        <color rgb="FF63BE7B"/>
      </colorScale>
    </cfRule>
    <cfRule type="colorScale" priority="3576">
      <colorScale>
        <cfvo type="min"/>
        <cfvo type="percentile" val="50"/>
        <cfvo type="max"/>
        <color rgb="FFF8696B"/>
        <color rgb="FFFCFCFF"/>
        <color rgb="FF63BE7B"/>
      </colorScale>
    </cfRule>
  </conditionalFormatting>
  <conditionalFormatting sqref="H6">
    <cfRule type="colorScale" priority="3572">
      <colorScale>
        <cfvo type="min"/>
        <cfvo type="percentile" val="50"/>
        <cfvo type="max"/>
        <color rgb="FFF8696B"/>
        <color rgb="FFFCFCFF"/>
        <color rgb="FF63BE7B"/>
      </colorScale>
    </cfRule>
    <cfRule type="colorScale" priority="3573">
      <colorScale>
        <cfvo type="min"/>
        <cfvo type="max"/>
        <color rgb="FFFCFCFF"/>
        <color rgb="FF63BE7B"/>
      </colorScale>
    </cfRule>
    <cfRule type="colorScale" priority="3574">
      <colorScale>
        <cfvo type="min"/>
        <cfvo type="percentile" val="50"/>
        <cfvo type="max"/>
        <color rgb="FFF8696B"/>
        <color rgb="FFFCFCFF"/>
        <color rgb="FF63BE7B"/>
      </colorScale>
    </cfRule>
  </conditionalFormatting>
  <conditionalFormatting sqref="H6">
    <cfRule type="colorScale" priority="3571">
      <colorScale>
        <cfvo type="min"/>
        <cfvo type="percentile" val="50"/>
        <cfvo type="max"/>
        <color rgb="FFF8696B"/>
        <color rgb="FFFCFCFF"/>
        <color rgb="FF5A8AC6"/>
      </colorScale>
    </cfRule>
  </conditionalFormatting>
  <conditionalFormatting sqref="I6">
    <cfRule type="colorScale" priority="3569">
      <colorScale>
        <cfvo type="min"/>
        <cfvo type="max"/>
        <color rgb="FFFCFCFF"/>
        <color rgb="FF63BE7B"/>
      </colorScale>
    </cfRule>
    <cfRule type="colorScale" priority="3570">
      <colorScale>
        <cfvo type="min"/>
        <cfvo type="percentile" val="50"/>
        <cfvo type="max"/>
        <color rgb="FFF8696B"/>
        <color rgb="FFFCFCFF"/>
        <color rgb="FF63BE7B"/>
      </colorScale>
    </cfRule>
  </conditionalFormatting>
  <conditionalFormatting sqref="I6">
    <cfRule type="colorScale" priority="3566">
      <colorScale>
        <cfvo type="min"/>
        <cfvo type="percentile" val="50"/>
        <cfvo type="max"/>
        <color rgb="FFF8696B"/>
        <color rgb="FFFCFCFF"/>
        <color rgb="FF63BE7B"/>
      </colorScale>
    </cfRule>
    <cfRule type="colorScale" priority="3567">
      <colorScale>
        <cfvo type="min"/>
        <cfvo type="max"/>
        <color rgb="FFFCFCFF"/>
        <color rgb="FF63BE7B"/>
      </colorScale>
    </cfRule>
    <cfRule type="colorScale" priority="3568">
      <colorScale>
        <cfvo type="min"/>
        <cfvo type="percentile" val="50"/>
        <cfvo type="max"/>
        <color rgb="FFF8696B"/>
        <color rgb="FFFCFCFF"/>
        <color rgb="FF63BE7B"/>
      </colorScale>
    </cfRule>
  </conditionalFormatting>
  <conditionalFormatting sqref="J6">
    <cfRule type="colorScale" priority="3564">
      <colorScale>
        <cfvo type="min"/>
        <cfvo type="max"/>
        <color rgb="FFFCFCFF"/>
        <color rgb="FF63BE7B"/>
      </colorScale>
    </cfRule>
    <cfRule type="colorScale" priority="3565">
      <colorScale>
        <cfvo type="min"/>
        <cfvo type="percentile" val="50"/>
        <cfvo type="max"/>
        <color rgb="FFF8696B"/>
        <color rgb="FFFCFCFF"/>
        <color rgb="FF63BE7B"/>
      </colorScale>
    </cfRule>
  </conditionalFormatting>
  <conditionalFormatting sqref="J6">
    <cfRule type="colorScale" priority="3561">
      <colorScale>
        <cfvo type="min"/>
        <cfvo type="percentile" val="50"/>
        <cfvo type="max"/>
        <color rgb="FFF8696B"/>
        <color rgb="FFFCFCFF"/>
        <color rgb="FF63BE7B"/>
      </colorScale>
    </cfRule>
    <cfRule type="colorScale" priority="3562">
      <colorScale>
        <cfvo type="min"/>
        <cfvo type="max"/>
        <color rgb="FFFCFCFF"/>
        <color rgb="FF63BE7B"/>
      </colorScale>
    </cfRule>
    <cfRule type="colorScale" priority="3563">
      <colorScale>
        <cfvo type="min"/>
        <cfvo type="percentile" val="50"/>
        <cfvo type="max"/>
        <color rgb="FFF8696B"/>
        <color rgb="FFFCFCFF"/>
        <color rgb="FF63BE7B"/>
      </colorScale>
    </cfRule>
  </conditionalFormatting>
  <conditionalFormatting sqref="K6">
    <cfRule type="colorScale" priority="3560">
      <colorScale>
        <cfvo type="min"/>
        <cfvo type="max"/>
        <color rgb="FFFCFCFF"/>
        <color rgb="FF63BE7B"/>
      </colorScale>
    </cfRule>
  </conditionalFormatting>
  <conditionalFormatting sqref="K6">
    <cfRule type="colorScale" priority="3559">
      <colorScale>
        <cfvo type="min"/>
        <cfvo type="percentile" val="50"/>
        <cfvo type="max"/>
        <color rgb="FFF8696B"/>
        <color rgb="FFFCFCFF"/>
        <color rgb="FF63BE7B"/>
      </colorScale>
    </cfRule>
  </conditionalFormatting>
  <conditionalFormatting sqref="K6:L6">
    <cfRule type="colorScale" priority="3558">
      <colorScale>
        <cfvo type="min"/>
        <cfvo type="max"/>
        <color rgb="FFFCFCFF"/>
        <color rgb="FF63BE7B"/>
      </colorScale>
    </cfRule>
  </conditionalFormatting>
  <conditionalFormatting sqref="K6:L6">
    <cfRule type="colorScale" priority="3556">
      <colorScale>
        <cfvo type="min"/>
        <cfvo type="percentile" val="50"/>
        <cfvo type="max"/>
        <color rgb="FFF8696B"/>
        <color rgb="FFFCFCFF"/>
        <color rgb="FF63BE7B"/>
      </colorScale>
    </cfRule>
    <cfRule type="colorScale" priority="3557">
      <colorScale>
        <cfvo type="min"/>
        <cfvo type="max"/>
        <color rgb="FFFCFCFF"/>
        <color rgb="FF63BE7B"/>
      </colorScale>
    </cfRule>
  </conditionalFormatting>
  <conditionalFormatting sqref="L6">
    <cfRule type="colorScale" priority="3555">
      <colorScale>
        <cfvo type="min"/>
        <cfvo type="max"/>
        <color rgb="FFFCFCFF"/>
        <color rgb="FF63BE7B"/>
      </colorScale>
    </cfRule>
  </conditionalFormatting>
  <conditionalFormatting sqref="L6">
    <cfRule type="colorScale" priority="3554">
      <colorScale>
        <cfvo type="min"/>
        <cfvo type="percentile" val="50"/>
        <cfvo type="max"/>
        <color rgb="FFF8696B"/>
        <color rgb="FFFCFCFF"/>
        <color rgb="FF63BE7B"/>
      </colorScale>
    </cfRule>
  </conditionalFormatting>
  <conditionalFormatting sqref="I6:J6">
    <cfRule type="colorScale" priority="3552">
      <colorScale>
        <cfvo type="min"/>
        <cfvo type="max"/>
        <color rgb="FFFCFCFF"/>
        <color rgb="FF63BE7B"/>
      </colorScale>
    </cfRule>
    <cfRule type="colorScale" priority="3553">
      <colorScale>
        <cfvo type="min"/>
        <cfvo type="percentile" val="50"/>
        <cfvo type="max"/>
        <color rgb="FFF8696B"/>
        <color rgb="FFFCFCFF"/>
        <color rgb="FF63BE7B"/>
      </colorScale>
    </cfRule>
  </conditionalFormatting>
  <conditionalFormatting sqref="I6:J6">
    <cfRule type="colorScale" priority="3546">
      <colorScale>
        <cfvo type="min"/>
        <cfvo type="percentile" val="50"/>
        <cfvo type="max"/>
        <color rgb="FFF8696B"/>
        <color rgb="FFFCFCFF"/>
        <color rgb="FF63BE7B"/>
      </colorScale>
    </cfRule>
    <cfRule type="colorScale" priority="3547">
      <colorScale>
        <cfvo type="min"/>
        <cfvo type="percentile" val="50"/>
        <cfvo type="max"/>
        <color rgb="FFF8696B"/>
        <color rgb="FFFCFCFF"/>
        <color rgb="FF5A8AC6"/>
      </colorScale>
    </cfRule>
    <cfRule type="colorScale" priority="3548">
      <colorScale>
        <cfvo type="min"/>
        <cfvo type="percentile" val="50"/>
        <cfvo type="max"/>
        <color rgb="FFF8696B"/>
        <color rgb="FFFCFCFF"/>
        <color rgb="FF63BE7B"/>
      </colorScale>
    </cfRule>
    <cfRule type="colorScale" priority="3549">
      <colorScale>
        <cfvo type="min"/>
        <cfvo type="percentile" val="50"/>
        <cfvo type="max"/>
        <color rgb="FFF8696B"/>
        <color rgb="FFFCFCFF"/>
        <color rgb="FF63BE7B"/>
      </colorScale>
    </cfRule>
    <cfRule type="colorScale" priority="3550">
      <colorScale>
        <cfvo type="min"/>
        <cfvo type="max"/>
        <color rgb="FFFCFCFF"/>
        <color rgb="FF63BE7B"/>
      </colorScale>
    </cfRule>
    <cfRule type="colorScale" priority="3551">
      <colorScale>
        <cfvo type="min"/>
        <cfvo type="percentile" val="50"/>
        <cfvo type="max"/>
        <color rgb="FFF8696B"/>
        <color rgb="FFFCFCFF"/>
        <color rgb="FF63BE7B"/>
      </colorScale>
    </cfRule>
  </conditionalFormatting>
  <conditionalFormatting sqref="I6:J6">
    <cfRule type="colorScale" priority="3544">
      <colorScale>
        <cfvo type="min"/>
        <cfvo type="percentile" val="50"/>
        <cfvo type="max"/>
        <color rgb="FFF8696B"/>
        <color rgb="FFFCFCFF"/>
        <color rgb="FF63BE7B"/>
      </colorScale>
    </cfRule>
    <cfRule type="colorScale" priority="3545">
      <colorScale>
        <cfvo type="min"/>
        <cfvo type="max"/>
        <color rgb="FFFCFCFF"/>
        <color rgb="FF63BE7B"/>
      </colorScale>
    </cfRule>
  </conditionalFormatting>
  <conditionalFormatting sqref="J6">
    <cfRule type="colorScale" priority="3543">
      <colorScale>
        <cfvo type="min"/>
        <cfvo type="percentile" val="50"/>
        <cfvo type="max"/>
        <color rgb="FFF8696B"/>
        <color rgb="FFFCFCFF"/>
        <color rgb="FF63BE7B"/>
      </colorScale>
    </cfRule>
  </conditionalFormatting>
  <conditionalFormatting sqref="O6">
    <cfRule type="colorScale" priority="3541">
      <colorScale>
        <cfvo type="min"/>
        <cfvo type="percentile" val="50"/>
        <cfvo type="max"/>
        <color rgb="FF63BE7B"/>
        <color rgb="FFFCFCFF"/>
        <color rgb="FFF8696B"/>
      </colorScale>
    </cfRule>
    <cfRule type="colorScale" priority="3542">
      <colorScale>
        <cfvo type="min"/>
        <cfvo type="percentile" val="50"/>
        <cfvo type="max"/>
        <color rgb="FF63BE7B"/>
        <color rgb="FFFCFCFF"/>
        <color rgb="FFF8696B"/>
      </colorScale>
    </cfRule>
  </conditionalFormatting>
  <conditionalFormatting sqref="O6">
    <cfRule type="colorScale" priority="3540">
      <colorScale>
        <cfvo type="min"/>
        <cfvo type="percentile" val="50"/>
        <cfvo type="max"/>
        <color rgb="FF63BE7B"/>
        <color rgb="FFFCFCFF"/>
        <color rgb="FFF8696B"/>
      </colorScale>
    </cfRule>
  </conditionalFormatting>
  <conditionalFormatting sqref="P6">
    <cfRule type="colorScale" priority="3539">
      <colorScale>
        <cfvo type="min"/>
        <cfvo type="percentile" val="50"/>
        <cfvo type="max"/>
        <color rgb="FF63BE7B"/>
        <color rgb="FFFCFCFF"/>
        <color rgb="FFF8696B"/>
      </colorScale>
    </cfRule>
  </conditionalFormatting>
  <conditionalFormatting sqref="P6">
    <cfRule type="colorScale" priority="3536">
      <colorScale>
        <cfvo type="min"/>
        <cfvo type="percentile" val="50"/>
        <cfvo type="max"/>
        <color rgb="FF63BE7B"/>
        <color rgb="FFFCFCFF"/>
        <color rgb="FFF8696B"/>
      </colorScale>
    </cfRule>
    <cfRule type="colorScale" priority="3537">
      <colorScale>
        <cfvo type="min"/>
        <cfvo type="percentile" val="50"/>
        <cfvo type="max"/>
        <color rgb="FF63BE7B"/>
        <color rgb="FFFCFCFF"/>
        <color rgb="FFF8696B"/>
      </colorScale>
    </cfRule>
    <cfRule type="colorScale" priority="3538">
      <colorScale>
        <cfvo type="min"/>
        <cfvo type="max"/>
        <color rgb="FFFCFCFF"/>
        <color rgb="FFF8696B"/>
      </colorScale>
    </cfRule>
  </conditionalFormatting>
  <conditionalFormatting sqref="Q6">
    <cfRule type="colorScale" priority="3535">
      <colorScale>
        <cfvo type="min"/>
        <cfvo type="max"/>
        <color rgb="FFFFEF9C"/>
        <color rgb="FF63BE7B"/>
      </colorScale>
    </cfRule>
  </conditionalFormatting>
  <conditionalFormatting sqref="Q6">
    <cfRule type="colorScale" priority="3534">
      <colorScale>
        <cfvo type="min"/>
        <cfvo type="max"/>
        <color rgb="FFFCFCFF"/>
        <color rgb="FF63BE7B"/>
      </colorScale>
    </cfRule>
  </conditionalFormatting>
  <conditionalFormatting sqref="Q6">
    <cfRule type="colorScale" priority="3529">
      <colorScale>
        <cfvo type="min"/>
        <cfvo type="percentile" val="50"/>
        <cfvo type="max"/>
        <color rgb="FFF8696B"/>
        <color rgb="FFFCFCFF"/>
        <color rgb="FF63BE7B"/>
      </colorScale>
    </cfRule>
    <cfRule type="colorScale" priority="3530">
      <colorScale>
        <cfvo type="min"/>
        <cfvo type="max"/>
        <color rgb="FFFFEF9C"/>
        <color rgb="FF63BE7B"/>
      </colorScale>
    </cfRule>
    <cfRule type="colorScale" priority="3531">
      <colorScale>
        <cfvo type="min"/>
        <cfvo type="max"/>
        <color rgb="FFFCFCFF"/>
        <color rgb="FF63BE7B"/>
      </colorScale>
    </cfRule>
    <cfRule type="colorScale" priority="3532">
      <colorScale>
        <cfvo type="min"/>
        <cfvo type="max"/>
        <color rgb="FFFCFCFF"/>
        <color rgb="FF63BE7B"/>
      </colorScale>
    </cfRule>
    <cfRule type="colorScale" priority="3533">
      <colorScale>
        <cfvo type="min"/>
        <cfvo type="percentile" val="50"/>
        <cfvo type="max"/>
        <color rgb="FFF8696B"/>
        <color rgb="FFFCFCFF"/>
        <color rgb="FF63BE7B"/>
      </colorScale>
    </cfRule>
  </conditionalFormatting>
  <conditionalFormatting sqref="Q6">
    <cfRule type="colorScale" priority="3528">
      <colorScale>
        <cfvo type="min"/>
        <cfvo type="percentile" val="50"/>
        <cfvo type="max"/>
        <color rgb="FFF8696B"/>
        <color rgb="FFFCFCFF"/>
        <color rgb="FF63BE7B"/>
      </colorScale>
    </cfRule>
  </conditionalFormatting>
  <conditionalFormatting sqref="Q6:U6 W6">
    <cfRule type="colorScale" priority="3527">
      <colorScale>
        <cfvo type="min"/>
        <cfvo type="max"/>
        <color rgb="FFFFEF9C"/>
        <color rgb="FF63BE7B"/>
      </colorScale>
    </cfRule>
  </conditionalFormatting>
  <conditionalFormatting sqref="R6">
    <cfRule type="colorScale" priority="3526">
      <colorScale>
        <cfvo type="min"/>
        <cfvo type="max"/>
        <color rgb="FFFCFCFF"/>
        <color rgb="FF63BE7B"/>
      </colorScale>
    </cfRule>
  </conditionalFormatting>
  <conditionalFormatting sqref="R6">
    <cfRule type="colorScale" priority="3525">
      <colorScale>
        <cfvo type="min"/>
        <cfvo type="max"/>
        <color rgb="FFFFEF9C"/>
        <color rgb="FF63BE7B"/>
      </colorScale>
    </cfRule>
  </conditionalFormatting>
  <conditionalFormatting sqref="R6">
    <cfRule type="colorScale" priority="3522">
      <colorScale>
        <cfvo type="min"/>
        <cfvo type="percentile" val="50"/>
        <cfvo type="max"/>
        <color rgb="FFF8696B"/>
        <color rgb="FFFCFCFF"/>
        <color rgb="FF63BE7B"/>
      </colorScale>
    </cfRule>
    <cfRule type="colorScale" priority="3523">
      <colorScale>
        <cfvo type="min"/>
        <cfvo type="max"/>
        <color rgb="FFFCFCFF"/>
        <color rgb="FF63BE7B"/>
      </colorScale>
    </cfRule>
    <cfRule type="colorScale" priority="3524">
      <colorScale>
        <cfvo type="min"/>
        <cfvo type="max"/>
        <color rgb="FFFCFCFF"/>
        <color rgb="FF63BE7B"/>
      </colorScale>
    </cfRule>
  </conditionalFormatting>
  <conditionalFormatting sqref="R6">
    <cfRule type="colorScale" priority="3520">
      <colorScale>
        <cfvo type="min"/>
        <cfvo type="percentile" val="50"/>
        <cfvo type="max"/>
        <color rgb="FFF8696B"/>
        <color rgb="FFFCFCFF"/>
        <color rgb="FF63BE7B"/>
      </colorScale>
    </cfRule>
    <cfRule type="colorScale" priority="3521">
      <colorScale>
        <cfvo type="min"/>
        <cfvo type="max"/>
        <color rgb="FFFCFCFF"/>
        <color rgb="FF63BE7B"/>
      </colorScale>
    </cfRule>
  </conditionalFormatting>
  <conditionalFormatting sqref="S6:T6">
    <cfRule type="colorScale" priority="3519">
      <colorScale>
        <cfvo type="min"/>
        <cfvo type="max"/>
        <color rgb="FFFFEF9C"/>
        <color rgb="FF63BE7B"/>
      </colorScale>
    </cfRule>
  </conditionalFormatting>
  <conditionalFormatting sqref="S6:T6">
    <cfRule type="colorScale" priority="3518">
      <colorScale>
        <cfvo type="min"/>
        <cfvo type="max"/>
        <color rgb="FFFCFCFF"/>
        <color rgb="FF63BE7B"/>
      </colorScale>
    </cfRule>
  </conditionalFormatting>
  <conditionalFormatting sqref="S6:T6">
    <cfRule type="colorScale" priority="3514">
      <colorScale>
        <cfvo type="min"/>
        <cfvo type="percentile" val="50"/>
        <cfvo type="max"/>
        <color rgb="FFF8696B"/>
        <color rgb="FFFCFCFF"/>
        <color rgb="FF63BE7B"/>
      </colorScale>
    </cfRule>
    <cfRule type="colorScale" priority="3515">
      <colorScale>
        <cfvo type="min"/>
        <cfvo type="max"/>
        <color rgb="FFFCFCFF"/>
        <color rgb="FF63BE7B"/>
      </colorScale>
    </cfRule>
    <cfRule type="colorScale" priority="3516">
      <colorScale>
        <cfvo type="min"/>
        <cfvo type="max"/>
        <color rgb="FFFCFCFF"/>
        <color rgb="FF63BE7B"/>
      </colorScale>
    </cfRule>
    <cfRule type="colorScale" priority="3517">
      <colorScale>
        <cfvo type="min"/>
        <cfvo type="max"/>
        <color rgb="FFFCFCFF"/>
        <color rgb="FF63BE7B"/>
      </colorScale>
    </cfRule>
  </conditionalFormatting>
  <conditionalFormatting sqref="S6:T6">
    <cfRule type="colorScale" priority="3512">
      <colorScale>
        <cfvo type="min"/>
        <cfvo type="percentile" val="50"/>
        <cfvo type="max"/>
        <color rgb="FFF8696B"/>
        <color rgb="FFFCFCFF"/>
        <color rgb="FF63BE7B"/>
      </colorScale>
    </cfRule>
    <cfRule type="colorScale" priority="3513">
      <colorScale>
        <cfvo type="min"/>
        <cfvo type="max"/>
        <color rgb="FFFCFCFF"/>
        <color rgb="FF63BE7B"/>
      </colorScale>
    </cfRule>
  </conditionalFormatting>
  <conditionalFormatting sqref="U6">
    <cfRule type="colorScale" priority="3511">
      <colorScale>
        <cfvo type="min"/>
        <cfvo type="max"/>
        <color rgb="FFFCFCFF"/>
        <color rgb="FF63BE7B"/>
      </colorScale>
    </cfRule>
  </conditionalFormatting>
  <conditionalFormatting sqref="U6 W6">
    <cfRule type="colorScale" priority="3510">
      <colorScale>
        <cfvo type="min"/>
        <cfvo type="max"/>
        <color rgb="FFFFEF9C"/>
        <color rgb="FF63BE7B"/>
      </colorScale>
    </cfRule>
  </conditionalFormatting>
  <conditionalFormatting sqref="U6">
    <cfRule type="colorScale" priority="3508">
      <colorScale>
        <cfvo type="min"/>
        <cfvo type="percentile" val="50"/>
        <cfvo type="max"/>
        <color rgb="FFF8696B"/>
        <color rgb="FFFCFCFF"/>
        <color rgb="FF63BE7B"/>
      </colorScale>
    </cfRule>
    <cfRule type="colorScale" priority="3509">
      <colorScale>
        <cfvo type="min"/>
        <cfvo type="max"/>
        <color rgb="FFFCFCFF"/>
        <color rgb="FF63BE7B"/>
      </colorScale>
    </cfRule>
  </conditionalFormatting>
  <conditionalFormatting sqref="V6">
    <cfRule type="colorScale" priority="3507">
      <colorScale>
        <cfvo type="min"/>
        <cfvo type="max"/>
        <color rgb="FFFFEF9C"/>
        <color rgb="FF63BE7B"/>
      </colorScale>
    </cfRule>
  </conditionalFormatting>
  <conditionalFormatting sqref="V6">
    <cfRule type="colorScale" priority="3506">
      <colorScale>
        <cfvo type="min"/>
        <cfvo type="max"/>
        <color rgb="FF63BE7B"/>
        <color rgb="FFFCFCFF"/>
      </colorScale>
    </cfRule>
  </conditionalFormatting>
  <conditionalFormatting sqref="V6">
    <cfRule type="colorScale" priority="3499">
      <colorScale>
        <cfvo type="min"/>
        <cfvo type="percentile" val="50"/>
        <cfvo type="max"/>
        <color rgb="FF63BE7B"/>
        <color rgb="FFFCFCFF"/>
        <color rgb="FFF8696B"/>
      </colorScale>
    </cfRule>
    <cfRule type="colorScale" priority="3500">
      <colorScale>
        <cfvo type="min"/>
        <cfvo type="percentile" val="50"/>
        <cfvo type="max"/>
        <color rgb="FF63BE7B"/>
        <color rgb="FFFCFCFF"/>
        <color rgb="FFF8696B"/>
      </colorScale>
    </cfRule>
    <cfRule type="colorScale" priority="3501">
      <colorScale>
        <cfvo type="min"/>
        <cfvo type="max"/>
        <color rgb="FF63BE7B"/>
        <color rgb="FFFCFCFF"/>
      </colorScale>
    </cfRule>
    <cfRule type="colorScale" priority="3502">
      <colorScale>
        <cfvo type="min"/>
        <cfvo type="percentile" val="50"/>
        <cfvo type="max"/>
        <color rgb="FF63BE7B"/>
        <color rgb="FFFCFCFF"/>
        <color rgb="FFF8696B"/>
      </colorScale>
    </cfRule>
    <cfRule type="colorScale" priority="3503">
      <colorScale>
        <cfvo type="min"/>
        <cfvo type="max"/>
        <color rgb="FFFFEF9C"/>
        <color rgb="FF63BE7B"/>
      </colorScale>
    </cfRule>
    <cfRule type="colorScale" priority="3504">
      <colorScale>
        <cfvo type="min"/>
        <cfvo type="max"/>
        <color rgb="FFFFEF9C"/>
        <color rgb="FF63BE7B"/>
      </colorScale>
    </cfRule>
    <cfRule type="colorScale" priority="3505">
      <colorScale>
        <cfvo type="min"/>
        <cfvo type="max"/>
        <color rgb="FFFFEF9C"/>
        <color rgb="FF63BE7B"/>
      </colorScale>
    </cfRule>
  </conditionalFormatting>
  <conditionalFormatting sqref="U6">
    <cfRule type="colorScale" priority="3498">
      <colorScale>
        <cfvo type="min"/>
        <cfvo type="max"/>
        <color rgb="FFFFEF9C"/>
        <color rgb="FF63BE7B"/>
      </colorScale>
    </cfRule>
  </conditionalFormatting>
  <conditionalFormatting sqref="W6">
    <cfRule type="colorScale" priority="3497">
      <colorScale>
        <cfvo type="min"/>
        <cfvo type="max"/>
        <color rgb="FF63BE7B"/>
        <color rgb="FFFCFCFF"/>
      </colorScale>
    </cfRule>
  </conditionalFormatting>
  <conditionalFormatting sqref="W6">
    <cfRule type="colorScale" priority="3494">
      <colorScale>
        <cfvo type="min"/>
        <cfvo type="percentile" val="50"/>
        <cfvo type="max"/>
        <color rgb="FF63BE7B"/>
        <color rgb="FFFCFCFF"/>
        <color rgb="FFF8696B"/>
      </colorScale>
    </cfRule>
    <cfRule type="colorScale" priority="3495">
      <colorScale>
        <cfvo type="min"/>
        <cfvo type="max"/>
        <color rgb="FF63BE7B"/>
        <color rgb="FFFCFCFF"/>
      </colorScale>
    </cfRule>
    <cfRule type="colorScale" priority="3496">
      <colorScale>
        <cfvo type="min"/>
        <cfvo type="percentile" val="50"/>
        <cfvo type="max"/>
        <color rgb="FF63BE7B"/>
        <color rgb="FFFCFCFF"/>
        <color rgb="FFF8696B"/>
      </colorScale>
    </cfRule>
  </conditionalFormatting>
  <conditionalFormatting sqref="W6">
    <cfRule type="colorScale" priority="3493">
      <colorScale>
        <cfvo type="min"/>
        <cfvo type="percentile" val="50"/>
        <cfvo type="max"/>
        <color rgb="FF63BE7B"/>
        <color rgb="FFFCFCFF"/>
        <color rgb="FFF8696B"/>
      </colorScale>
    </cfRule>
  </conditionalFormatting>
  <conditionalFormatting sqref="J6">
    <cfRule type="colorScale" priority="3492">
      <colorScale>
        <cfvo type="min"/>
        <cfvo type="max"/>
        <color rgb="FFFCFCFF"/>
        <color rgb="FF63BE7B"/>
      </colorScale>
    </cfRule>
  </conditionalFormatting>
  <conditionalFormatting sqref="U6">
    <cfRule type="colorScale" priority="3491">
      <colorScale>
        <cfvo type="min"/>
        <cfvo type="percentile" val="50"/>
        <cfvo type="max"/>
        <color rgb="FFF8696B"/>
        <color rgb="FFFCFCFF"/>
        <color rgb="FF63BE7B"/>
      </colorScale>
    </cfRule>
  </conditionalFormatting>
  <conditionalFormatting sqref="V6">
    <cfRule type="colorScale" priority="3490">
      <colorScale>
        <cfvo type="min"/>
        <cfvo type="percentile" val="50"/>
        <cfvo type="max"/>
        <color rgb="FF63BE7B"/>
        <color rgb="FFFCFCFF"/>
        <color rgb="FFF8696B"/>
      </colorScale>
    </cfRule>
  </conditionalFormatting>
  <conditionalFormatting sqref="S6:T6">
    <cfRule type="colorScale" priority="3489">
      <colorScale>
        <cfvo type="min"/>
        <cfvo type="percentile" val="50"/>
        <cfvo type="max"/>
        <color rgb="FFF8696B"/>
        <color rgb="FFFCFCFF"/>
        <color rgb="FF63BE7B"/>
      </colorScale>
    </cfRule>
  </conditionalFormatting>
  <conditionalFormatting sqref="M6:N6">
    <cfRule type="colorScale" priority="3487">
      <colorScale>
        <cfvo type="min"/>
        <cfvo type="max"/>
        <color rgb="FFFCFCFF"/>
        <color rgb="FF63BE7B"/>
      </colorScale>
    </cfRule>
    <cfRule type="colorScale" priority="3488">
      <colorScale>
        <cfvo type="min"/>
        <cfvo type="percentile" val="50"/>
        <cfvo type="max"/>
        <color rgb="FFF8696B"/>
        <color rgb="FFFCFCFF"/>
        <color rgb="FF63BE7B"/>
      </colorScale>
    </cfRule>
  </conditionalFormatting>
  <conditionalFormatting sqref="M6:N6">
    <cfRule type="colorScale" priority="3484">
      <colorScale>
        <cfvo type="min"/>
        <cfvo type="percentile" val="50"/>
        <cfvo type="max"/>
        <color rgb="FFF8696B"/>
        <color rgb="FFFCFCFF"/>
        <color rgb="FF63BE7B"/>
      </colorScale>
    </cfRule>
    <cfRule type="colorScale" priority="3485">
      <colorScale>
        <cfvo type="min"/>
        <cfvo type="max"/>
        <color rgb="FFFCFCFF"/>
        <color rgb="FF63BE7B"/>
      </colorScale>
    </cfRule>
    <cfRule type="colorScale" priority="3486">
      <colorScale>
        <cfvo type="min"/>
        <cfvo type="percentile" val="50"/>
        <cfvo type="max"/>
        <color rgb="FFF8696B"/>
        <color rgb="FFFCFCFF"/>
        <color rgb="FF63BE7B"/>
      </colorScale>
    </cfRule>
  </conditionalFormatting>
  <conditionalFormatting sqref="M6:N6">
    <cfRule type="colorScale" priority="3478">
      <colorScale>
        <cfvo type="min"/>
        <cfvo type="percentile" val="50"/>
        <cfvo type="max"/>
        <color rgb="FFF8696B"/>
        <color rgb="FFFCFCFF"/>
        <color rgb="FF63BE7B"/>
      </colorScale>
    </cfRule>
    <cfRule type="colorScale" priority="3479">
      <colorScale>
        <cfvo type="min"/>
        <cfvo type="percentile" val="50"/>
        <cfvo type="max"/>
        <color rgb="FFF8696B"/>
        <color rgb="FFFCFCFF"/>
        <color rgb="FF5A8AC6"/>
      </colorScale>
    </cfRule>
    <cfRule type="colorScale" priority="3480">
      <colorScale>
        <cfvo type="min"/>
        <cfvo type="percentile" val="50"/>
        <cfvo type="max"/>
        <color rgb="FFF8696B"/>
        <color rgb="FFFCFCFF"/>
        <color rgb="FF63BE7B"/>
      </colorScale>
    </cfRule>
    <cfRule type="colorScale" priority="3481">
      <colorScale>
        <cfvo type="min"/>
        <cfvo type="percentile" val="50"/>
        <cfvo type="max"/>
        <color rgb="FFF8696B"/>
        <color rgb="FFFCFCFF"/>
        <color rgb="FF63BE7B"/>
      </colorScale>
    </cfRule>
    <cfRule type="colorScale" priority="3482">
      <colorScale>
        <cfvo type="min"/>
        <cfvo type="max"/>
        <color rgb="FFFCFCFF"/>
        <color rgb="FF63BE7B"/>
      </colorScale>
    </cfRule>
    <cfRule type="colorScale" priority="3483">
      <colorScale>
        <cfvo type="min"/>
        <cfvo type="percentile" val="50"/>
        <cfvo type="max"/>
        <color rgb="FFF8696B"/>
        <color rgb="FFFCFCFF"/>
        <color rgb="FF63BE7B"/>
      </colorScale>
    </cfRule>
  </conditionalFormatting>
  <conditionalFormatting sqref="M6:N6">
    <cfRule type="colorScale" priority="3476">
      <colorScale>
        <cfvo type="min"/>
        <cfvo type="percentile" val="50"/>
        <cfvo type="max"/>
        <color rgb="FFF8696B"/>
        <color rgb="FFFCFCFF"/>
        <color rgb="FF63BE7B"/>
      </colorScale>
    </cfRule>
    <cfRule type="colorScale" priority="3477">
      <colorScale>
        <cfvo type="min"/>
        <cfvo type="max"/>
        <color rgb="FFFCFCFF"/>
        <color rgb="FF63BE7B"/>
      </colorScale>
    </cfRule>
  </conditionalFormatting>
  <conditionalFormatting sqref="M6:N6">
    <cfRule type="colorScale" priority="3475">
      <colorScale>
        <cfvo type="min"/>
        <cfvo type="percentile" val="50"/>
        <cfvo type="max"/>
        <color rgb="FFF8696B"/>
        <color rgb="FFFCFCFF"/>
        <color rgb="FF63BE7B"/>
      </colorScale>
    </cfRule>
  </conditionalFormatting>
  <conditionalFormatting sqref="M6:N6">
    <cfRule type="colorScale" priority="3474">
      <colorScale>
        <cfvo type="min"/>
        <cfvo type="max"/>
        <color rgb="FFFCFCFF"/>
        <color rgb="FF63BE7B"/>
      </colorScale>
    </cfRule>
  </conditionalFormatting>
  <conditionalFormatting sqref="N6">
    <cfRule type="colorScale" priority="3473">
      <colorScale>
        <cfvo type="min"/>
        <cfvo type="max"/>
        <color rgb="FFFCFCFF"/>
        <color rgb="FF63BE7B"/>
      </colorScale>
    </cfRule>
  </conditionalFormatting>
  <conditionalFormatting sqref="G6">
    <cfRule type="colorScale" priority="3472">
      <colorScale>
        <cfvo type="min"/>
        <cfvo type="max"/>
        <color rgb="FFFCFCFF"/>
        <color rgb="FF63BE7B"/>
      </colorScale>
    </cfRule>
  </conditionalFormatting>
  <conditionalFormatting sqref="J6">
    <cfRule type="colorScale" priority="3471">
      <colorScale>
        <cfvo type="min"/>
        <cfvo type="max"/>
        <color rgb="FFFCFCFF"/>
        <color rgb="FF63BE7B"/>
      </colorScale>
    </cfRule>
  </conditionalFormatting>
  <conditionalFormatting sqref="O6">
    <cfRule type="colorScale" priority="3470">
      <colorScale>
        <cfvo type="min"/>
        <cfvo type="percentile" val="50"/>
        <cfvo type="max"/>
        <color rgb="FF63BE7B"/>
        <color rgb="FFFCFCFF"/>
        <color rgb="FFF8696B"/>
      </colorScale>
    </cfRule>
  </conditionalFormatting>
  <conditionalFormatting sqref="P6">
    <cfRule type="colorScale" priority="3469">
      <colorScale>
        <cfvo type="min"/>
        <cfvo type="percentile" val="50"/>
        <cfvo type="max"/>
        <color rgb="FF63BE7B"/>
        <color rgb="FFFCFCFF"/>
        <color rgb="FFF8696B"/>
      </colorScale>
    </cfRule>
  </conditionalFormatting>
  <conditionalFormatting sqref="R6">
    <cfRule type="colorScale" priority="3468">
      <colorScale>
        <cfvo type="min"/>
        <cfvo type="max"/>
        <color rgb="FFFCFCFF"/>
        <color rgb="FF63BE7B"/>
      </colorScale>
    </cfRule>
  </conditionalFormatting>
  <conditionalFormatting sqref="T6">
    <cfRule type="colorScale" priority="3467">
      <colorScale>
        <cfvo type="min"/>
        <cfvo type="percentile" val="50"/>
        <cfvo type="max"/>
        <color rgb="FFF8696B"/>
        <color rgb="FFFCFCFF"/>
        <color rgb="FF63BE7B"/>
      </colorScale>
    </cfRule>
  </conditionalFormatting>
  <conditionalFormatting sqref="V6">
    <cfRule type="colorScale" priority="3466">
      <colorScale>
        <cfvo type="min"/>
        <cfvo type="percentile" val="50"/>
        <cfvo type="max"/>
        <color rgb="FF63BE7B"/>
        <color rgb="FFFCFCFF"/>
        <color rgb="FFF8696B"/>
      </colorScale>
    </cfRule>
  </conditionalFormatting>
  <conditionalFormatting sqref="W6">
    <cfRule type="colorScale" priority="3465">
      <colorScale>
        <cfvo type="min"/>
        <cfvo type="percentile" val="50"/>
        <cfvo type="max"/>
        <color rgb="FF63BE7B"/>
        <color rgb="FFFCFCFF"/>
        <color rgb="FFF8696B"/>
      </colorScale>
    </cfRule>
  </conditionalFormatting>
  <conditionalFormatting sqref="M6">
    <cfRule type="colorScale" priority="3464">
      <colorScale>
        <cfvo type="min"/>
        <cfvo type="max"/>
        <color rgb="FFFCFCFF"/>
        <color rgb="FF63BE7B"/>
      </colorScale>
    </cfRule>
  </conditionalFormatting>
  <conditionalFormatting sqref="N6">
    <cfRule type="colorScale" priority="3463">
      <colorScale>
        <cfvo type="min"/>
        <cfvo type="max"/>
        <color rgb="FFFCFCFF"/>
        <color rgb="FF63BE7B"/>
      </colorScale>
    </cfRule>
  </conditionalFormatting>
  <conditionalFormatting sqref="S6">
    <cfRule type="colorScale" priority="3462">
      <colorScale>
        <cfvo type="min"/>
        <cfvo type="percentile" val="50"/>
        <cfvo type="max"/>
        <color rgb="FFF8696B"/>
        <color rgb="FFFCFCFF"/>
        <color rgb="FF63BE7B"/>
      </colorScale>
    </cfRule>
  </conditionalFormatting>
  <conditionalFormatting sqref="D6">
    <cfRule type="colorScale" priority="3461">
      <colorScale>
        <cfvo type="min"/>
        <cfvo type="percentile" val="50"/>
        <cfvo type="max"/>
        <color rgb="FFF8696B"/>
        <color rgb="FFFCFCFF"/>
        <color rgb="FF63BE7B"/>
      </colorScale>
    </cfRule>
  </conditionalFormatting>
  <conditionalFormatting sqref="G6">
    <cfRule type="colorScale" priority="3460">
      <colorScale>
        <cfvo type="min"/>
        <cfvo type="max"/>
        <color rgb="FFFCFCFF"/>
        <color rgb="FF63BE7B"/>
      </colorScale>
    </cfRule>
  </conditionalFormatting>
  <conditionalFormatting sqref="J6">
    <cfRule type="colorScale" priority="3459">
      <colorScale>
        <cfvo type="min"/>
        <cfvo type="max"/>
        <color rgb="FFFCFCFF"/>
        <color rgb="FF63BE7B"/>
      </colorScale>
    </cfRule>
  </conditionalFormatting>
  <conditionalFormatting sqref="O6">
    <cfRule type="colorScale" priority="3458">
      <colorScale>
        <cfvo type="min"/>
        <cfvo type="percentile" val="50"/>
        <cfvo type="max"/>
        <color rgb="FF63BE7B"/>
        <color rgb="FFFCFCFF"/>
        <color rgb="FFF8696B"/>
      </colorScale>
    </cfRule>
  </conditionalFormatting>
  <conditionalFormatting sqref="P6">
    <cfRule type="colorScale" priority="3457">
      <colorScale>
        <cfvo type="min"/>
        <cfvo type="percentile" val="50"/>
        <cfvo type="max"/>
        <color rgb="FF63BE7B"/>
        <color rgb="FFFCFCFF"/>
        <color rgb="FFF8696B"/>
      </colorScale>
    </cfRule>
  </conditionalFormatting>
  <conditionalFormatting sqref="Q6">
    <cfRule type="colorScale" priority="3456">
      <colorScale>
        <cfvo type="min"/>
        <cfvo type="percentile" val="50"/>
        <cfvo type="max"/>
        <color rgb="FFF8696B"/>
        <color rgb="FFFCFCFF"/>
        <color rgb="FF63BE7B"/>
      </colorScale>
    </cfRule>
  </conditionalFormatting>
  <conditionalFormatting sqref="R6">
    <cfRule type="colorScale" priority="3455">
      <colorScale>
        <cfvo type="min"/>
        <cfvo type="max"/>
        <color rgb="FFFCFCFF"/>
        <color rgb="FF63BE7B"/>
      </colorScale>
    </cfRule>
  </conditionalFormatting>
  <conditionalFormatting sqref="T6">
    <cfRule type="colorScale" priority="3454">
      <colorScale>
        <cfvo type="min"/>
        <cfvo type="percentile" val="50"/>
        <cfvo type="max"/>
        <color rgb="FFF8696B"/>
        <color rgb="FFFCFCFF"/>
        <color rgb="FF63BE7B"/>
      </colorScale>
    </cfRule>
  </conditionalFormatting>
  <conditionalFormatting sqref="V6">
    <cfRule type="colorScale" priority="3453">
      <colorScale>
        <cfvo type="min"/>
        <cfvo type="percentile" val="50"/>
        <cfvo type="max"/>
        <color rgb="FF63BE7B"/>
        <color rgb="FFFCFCFF"/>
        <color rgb="FFF8696B"/>
      </colorScale>
    </cfRule>
  </conditionalFormatting>
  <conditionalFormatting sqref="W6">
    <cfRule type="colorScale" priority="3452">
      <colorScale>
        <cfvo type="min"/>
        <cfvo type="percentile" val="50"/>
        <cfvo type="max"/>
        <color rgb="FF63BE7B"/>
        <color rgb="FFFCFCFF"/>
        <color rgb="FFF8696B"/>
      </colorScale>
    </cfRule>
  </conditionalFormatting>
  <conditionalFormatting sqref="M6">
    <cfRule type="colorScale" priority="3451">
      <colorScale>
        <cfvo type="min"/>
        <cfvo type="max"/>
        <color rgb="FFFCFCFF"/>
        <color rgb="FF63BE7B"/>
      </colorScale>
    </cfRule>
  </conditionalFormatting>
  <conditionalFormatting sqref="S6">
    <cfRule type="colorScale" priority="3450">
      <colorScale>
        <cfvo type="min"/>
        <cfvo type="percentile" val="50"/>
        <cfvo type="max"/>
        <color rgb="FFF8696B"/>
        <color rgb="FFFCFCFF"/>
        <color rgb="FF63BE7B"/>
      </colorScale>
    </cfRule>
  </conditionalFormatting>
  <conditionalFormatting sqref="U6">
    <cfRule type="colorScale" priority="3449">
      <colorScale>
        <cfvo type="min"/>
        <cfvo type="percentile" val="50"/>
        <cfvo type="max"/>
        <color rgb="FFF8696B"/>
        <color rgb="FFFCFCFF"/>
        <color rgb="FF63BE7B"/>
      </colorScale>
    </cfRule>
  </conditionalFormatting>
  <conditionalFormatting sqref="U6">
    <cfRule type="colorScale" priority="3448">
      <colorScale>
        <cfvo type="min"/>
        <cfvo type="percentile" val="50"/>
        <cfvo type="max"/>
        <color rgb="FFF8696B"/>
        <color rgb="FFFCFCFF"/>
        <color rgb="FF63BE7B"/>
      </colorScale>
    </cfRule>
  </conditionalFormatting>
  <conditionalFormatting sqref="D6">
    <cfRule type="colorScale" priority="3446">
      <colorScale>
        <cfvo type="min"/>
        <cfvo type="percentile" val="50"/>
        <cfvo type="max"/>
        <color rgb="FFF8696B"/>
        <color rgb="FFFCFCFF"/>
        <color rgb="FF63BE7B"/>
      </colorScale>
    </cfRule>
    <cfRule type="colorScale" priority="3447">
      <colorScale>
        <cfvo type="min"/>
        <cfvo type="max"/>
        <color rgb="FFFCFCFF"/>
        <color rgb="FF63BE7B"/>
      </colorScale>
    </cfRule>
  </conditionalFormatting>
  <conditionalFormatting sqref="Q6">
    <cfRule type="colorScale" priority="3444">
      <colorScale>
        <cfvo type="min"/>
        <cfvo type="percentile" val="50"/>
        <cfvo type="max"/>
        <color rgb="FFF8696B"/>
        <color rgb="FFFCFCFF"/>
        <color rgb="FF63BE7B"/>
      </colorScale>
    </cfRule>
    <cfRule type="colorScale" priority="3445">
      <colorScale>
        <cfvo type="min"/>
        <cfvo type="max"/>
        <color rgb="FFFCFCFF"/>
        <color rgb="FF63BE7B"/>
      </colorScale>
    </cfRule>
  </conditionalFormatting>
  <conditionalFormatting sqref="D7">
    <cfRule type="colorScale" priority="3137">
      <colorScale>
        <cfvo type="min"/>
        <cfvo type="percentile" val="50"/>
        <cfvo type="max"/>
        <color rgb="FFF8696B"/>
        <color rgb="FFFCFCFF"/>
        <color rgb="FF63BE7B"/>
      </colorScale>
    </cfRule>
  </conditionalFormatting>
  <conditionalFormatting sqref="D7">
    <cfRule type="colorScale" priority="3184">
      <colorScale>
        <cfvo type="min"/>
        <cfvo type="percentile" val="50"/>
        <cfvo type="max"/>
        <color rgb="FFF8696B"/>
        <color rgb="FFFCFCFF"/>
        <color rgb="FF63BE7B"/>
      </colorScale>
    </cfRule>
    <cfRule type="colorScale" priority="3297">
      <colorScale>
        <cfvo type="min"/>
        <cfvo type="percentile" val="50"/>
        <cfvo type="max"/>
        <color rgb="FFF8696B"/>
        <color rgb="FFFCFCFF"/>
        <color rgb="FF63BE7B"/>
      </colorScale>
    </cfRule>
    <cfRule type="colorScale" priority="3371">
      <colorScale>
        <cfvo type="min"/>
        <cfvo type="percentile" val="50"/>
        <cfvo type="max"/>
        <color rgb="FFF8696B"/>
        <color rgb="FFFCFCFF"/>
        <color rgb="FF63BE7B"/>
      </colorScale>
    </cfRule>
    <cfRule type="colorScale" priority="3376">
      <colorScale>
        <cfvo type="min"/>
        <cfvo type="percentile" val="50"/>
        <cfvo type="max"/>
        <color rgb="FFF8696B"/>
        <color rgb="FFFCFCFF"/>
        <color rgb="FF63BE7B"/>
      </colorScale>
    </cfRule>
    <cfRule type="colorScale" priority="3424">
      <colorScale>
        <cfvo type="min"/>
        <cfvo type="percentile" val="50"/>
        <cfvo type="max"/>
        <color rgb="FFF8696B"/>
        <color rgb="FFFCFCFF"/>
        <color rgb="FF63BE7B"/>
      </colorScale>
    </cfRule>
  </conditionalFormatting>
  <conditionalFormatting sqref="E7">
    <cfRule type="colorScale" priority="3171">
      <colorScale>
        <cfvo type="min"/>
        <cfvo type="max"/>
        <color rgb="FFFCFCFF"/>
        <color rgb="FF63BE7B"/>
      </colorScale>
    </cfRule>
  </conditionalFormatting>
  <conditionalFormatting sqref="E7">
    <cfRule type="colorScale" priority="3296">
      <colorScale>
        <cfvo type="min"/>
        <cfvo type="max"/>
        <color rgb="FFFCFCFF"/>
        <color rgb="FF63BE7B"/>
      </colorScale>
    </cfRule>
    <cfRule type="colorScale" priority="3357">
      <colorScale>
        <cfvo type="min"/>
        <cfvo type="max"/>
        <color rgb="FFFCFCFF"/>
        <color rgb="FF63BE7B"/>
      </colorScale>
    </cfRule>
    <cfRule type="colorScale" priority="3362">
      <colorScale>
        <cfvo type="min"/>
        <cfvo type="max"/>
        <color rgb="FFFCFCFF"/>
        <color rgb="FF63BE7B"/>
      </colorScale>
    </cfRule>
    <cfRule type="colorScale" priority="3397">
      <colorScale>
        <cfvo type="min"/>
        <cfvo type="percentile" val="50"/>
        <cfvo type="max"/>
        <color rgb="FFF8696B"/>
        <color rgb="FFFCFCFF"/>
        <color rgb="FF63BE7B"/>
      </colorScale>
    </cfRule>
    <cfRule type="colorScale" priority="3398">
      <colorScale>
        <cfvo type="min"/>
        <cfvo type="max"/>
        <color rgb="FFFCFCFF"/>
        <color rgb="FF63BE7B"/>
      </colorScale>
    </cfRule>
    <cfRule type="colorScale" priority="3399">
      <colorScale>
        <cfvo type="min"/>
        <cfvo type="percentile" val="50"/>
        <cfvo type="max"/>
        <color rgb="FFF8696B"/>
        <color rgb="FFFCFCFF"/>
        <color rgb="FF63BE7B"/>
      </colorScale>
    </cfRule>
  </conditionalFormatting>
  <conditionalFormatting sqref="E7:M7">
    <cfRule type="colorScale" priority="3162">
      <colorScale>
        <cfvo type="min"/>
        <cfvo type="max"/>
        <color rgb="FFFCFCFF"/>
        <color rgb="FF63BE7B"/>
      </colorScale>
    </cfRule>
    <cfRule type="colorScale" priority="3163">
      <colorScale>
        <cfvo type="min"/>
        <cfvo type="max"/>
        <color rgb="FFFCFCFF"/>
        <color rgb="FF63BE7B"/>
      </colorScale>
    </cfRule>
    <cfRule type="colorScale" priority="3164">
      <colorScale>
        <cfvo type="min"/>
        <cfvo type="percentile" val="50"/>
        <cfvo type="max"/>
        <color rgb="FFF8696B"/>
        <color rgb="FFFFEB84"/>
        <color rgb="FF63BE7B"/>
      </colorScale>
    </cfRule>
    <cfRule type="colorScale" priority="3165">
      <colorScale>
        <cfvo type="min"/>
        <cfvo type="max"/>
        <color rgb="FFFFEF9C"/>
        <color rgb="FF63BE7B"/>
      </colorScale>
    </cfRule>
  </conditionalFormatting>
  <conditionalFormatting sqref="F7">
    <cfRule type="colorScale" priority="3170">
      <colorScale>
        <cfvo type="min"/>
        <cfvo type="max"/>
        <color rgb="FFFCFCFF"/>
        <color rgb="FF63BE7B"/>
      </colorScale>
    </cfRule>
  </conditionalFormatting>
  <conditionalFormatting sqref="F7">
    <cfRule type="colorScale" priority="3295">
      <colorScale>
        <cfvo type="min"/>
        <cfvo type="max"/>
        <color rgb="FFFCFCFF"/>
        <color rgb="FF63BE7B"/>
      </colorScale>
    </cfRule>
    <cfRule type="colorScale" priority="3358">
      <colorScale>
        <cfvo type="min"/>
        <cfvo type="max"/>
        <color rgb="FFFCFCFF"/>
        <color rgb="FF63BE7B"/>
      </colorScale>
    </cfRule>
    <cfRule type="colorScale" priority="3363">
      <colorScale>
        <cfvo type="min"/>
        <cfvo type="max"/>
        <color rgb="FFFCFCFF"/>
        <color rgb="FF63BE7B"/>
      </colorScale>
    </cfRule>
    <cfRule type="colorScale" priority="3372">
      <colorScale>
        <cfvo type="min"/>
        <cfvo type="max"/>
        <color rgb="FFFCFCFF"/>
        <color rgb="FF63BE7B"/>
      </colorScale>
    </cfRule>
    <cfRule type="colorScale" priority="3400">
      <colorScale>
        <cfvo type="min"/>
        <cfvo type="percentile" val="50"/>
        <cfvo type="max"/>
        <color rgb="FFF8696B"/>
        <color rgb="FFFCFCFF"/>
        <color rgb="FF63BE7B"/>
      </colorScale>
    </cfRule>
    <cfRule type="colorScale" priority="3401">
      <colorScale>
        <cfvo type="min"/>
        <cfvo type="max"/>
        <color rgb="FFFCFCFF"/>
        <color rgb="FF63BE7B"/>
      </colorScale>
    </cfRule>
    <cfRule type="colorScale" priority="3402">
      <colorScale>
        <cfvo type="min"/>
        <cfvo type="percentile" val="50"/>
        <cfvo type="max"/>
        <color rgb="FFF8696B"/>
        <color rgb="FFFCFCFF"/>
        <color rgb="FF63BE7B"/>
      </colorScale>
    </cfRule>
  </conditionalFormatting>
  <conditionalFormatting sqref="G7">
    <cfRule type="colorScale" priority="3136">
      <colorScale>
        <cfvo type="min"/>
        <cfvo type="max"/>
        <color rgb="FFFCFCFF"/>
        <color rgb="FF63BE7B"/>
      </colorScale>
    </cfRule>
  </conditionalFormatting>
  <conditionalFormatting sqref="G7">
    <cfRule type="colorScale" priority="3183">
      <colorScale>
        <cfvo type="min"/>
        <cfvo type="max"/>
        <color rgb="FFFCFCFF"/>
        <color rgb="FF63BE7B"/>
      </colorScale>
    </cfRule>
    <cfRule type="colorScale" priority="3294">
      <colorScale>
        <cfvo type="min"/>
        <cfvo type="max"/>
        <color rgb="FFFCFCFF"/>
        <color rgb="FF63BE7B"/>
      </colorScale>
    </cfRule>
    <cfRule type="colorScale" priority="3359">
      <colorScale>
        <cfvo type="min"/>
        <cfvo type="max"/>
        <color rgb="FFFCFCFF"/>
        <color rgb="FF63BE7B"/>
      </colorScale>
    </cfRule>
    <cfRule type="colorScale" priority="3364">
      <colorScale>
        <cfvo type="min"/>
        <cfvo type="max"/>
        <color rgb="FFFCFCFF"/>
        <color rgb="FF63BE7B"/>
      </colorScale>
    </cfRule>
    <cfRule type="colorScale" priority="3403">
      <colorScale>
        <cfvo type="min"/>
        <cfvo type="percentile" val="50"/>
        <cfvo type="max"/>
        <color rgb="FFF8696B"/>
        <color rgb="FFFCFCFF"/>
        <color rgb="FF63BE7B"/>
      </colorScale>
    </cfRule>
    <cfRule type="colorScale" priority="3404">
      <colorScale>
        <cfvo type="min"/>
        <cfvo type="max"/>
        <color rgb="FFFCFCFF"/>
        <color rgb="FF63BE7B"/>
      </colorScale>
    </cfRule>
    <cfRule type="colorScale" priority="3405">
      <colorScale>
        <cfvo type="min"/>
        <cfvo type="percentile" val="50"/>
        <cfvo type="max"/>
        <color rgb="FFF8696B"/>
        <color rgb="FFFCFCFF"/>
        <color rgb="FF63BE7B"/>
      </colorScale>
    </cfRule>
    <cfRule type="colorScale" priority="3425">
      <colorScale>
        <cfvo type="min"/>
        <cfvo type="max"/>
        <color rgb="FFFCFCFF"/>
        <color rgb="FF63BE7B"/>
      </colorScale>
    </cfRule>
  </conditionalFormatting>
  <conditionalFormatting sqref="H7">
    <cfRule type="colorScale" priority="3169">
      <colorScale>
        <cfvo type="min"/>
        <cfvo type="max"/>
        <color rgb="FFFCFCFF"/>
        <color rgb="FF63BE7B"/>
      </colorScale>
    </cfRule>
  </conditionalFormatting>
  <conditionalFormatting sqref="H7">
    <cfRule type="colorScale" priority="3293">
      <colorScale>
        <cfvo type="min"/>
        <cfvo type="max"/>
        <color rgb="FFFCFCFF"/>
        <color rgb="FF63BE7B"/>
      </colorScale>
    </cfRule>
    <cfRule type="colorScale" priority="3356">
      <colorScale>
        <cfvo type="min"/>
        <cfvo type="percentile" val="50"/>
        <cfvo type="max"/>
        <color rgb="FFF8696B"/>
        <color rgb="FFFCFCFF"/>
        <color rgb="FF5A8AC6"/>
      </colorScale>
    </cfRule>
    <cfRule type="colorScale" priority="3365">
      <colorScale>
        <cfvo type="min"/>
        <cfvo type="max"/>
        <color rgb="FFFCFCFF"/>
        <color rgb="FF63BE7B"/>
      </colorScale>
    </cfRule>
    <cfRule type="colorScale" priority="3370">
      <colorScale>
        <cfvo type="min"/>
        <cfvo type="percentile" val="50"/>
        <cfvo type="max"/>
        <color rgb="FFF8696B"/>
        <color rgb="FFFCFCFF"/>
        <color rgb="FF63BE7B"/>
      </colorScale>
    </cfRule>
    <cfRule type="colorScale" priority="3377">
      <colorScale>
        <cfvo type="min"/>
        <cfvo type="percentile" val="50"/>
        <cfvo type="max"/>
        <color rgb="FFF8696B"/>
        <color rgb="FFFCFCFF"/>
        <color rgb="FF63BE7B"/>
      </colorScale>
    </cfRule>
    <cfRule type="colorScale" priority="3378">
      <colorScale>
        <cfvo type="min"/>
        <cfvo type="max"/>
        <color rgb="FFFCFCFF"/>
        <color rgb="FF63BE7B"/>
      </colorScale>
    </cfRule>
    <cfRule type="colorScale" priority="3379">
      <colorScale>
        <cfvo type="min"/>
        <cfvo type="percentile" val="50"/>
        <cfvo type="max"/>
        <color rgb="FFF8696B"/>
        <color rgb="FFFCFCFF"/>
        <color rgb="FF63BE7B"/>
      </colorScale>
    </cfRule>
    <cfRule type="colorScale" priority="3406">
      <colorScale>
        <cfvo type="min"/>
        <cfvo type="percentile" val="50"/>
        <cfvo type="max"/>
        <color rgb="FFF8696B"/>
        <color rgb="FFFCFCFF"/>
        <color rgb="FF63BE7B"/>
      </colorScale>
    </cfRule>
    <cfRule type="colorScale" priority="3407">
      <colorScale>
        <cfvo type="min"/>
        <cfvo type="max"/>
        <color rgb="FFFCFCFF"/>
        <color rgb="FF63BE7B"/>
      </colorScale>
    </cfRule>
    <cfRule type="colorScale" priority="3408">
      <colorScale>
        <cfvo type="min"/>
        <cfvo type="percentile" val="50"/>
        <cfvo type="max"/>
        <color rgb="FFF8696B"/>
        <color rgb="FFFCFCFF"/>
        <color rgb="FF63BE7B"/>
      </colorScale>
    </cfRule>
  </conditionalFormatting>
  <conditionalFormatting sqref="I7">
    <cfRule type="colorScale" priority="3168">
      <colorScale>
        <cfvo type="min"/>
        <cfvo type="max"/>
        <color rgb="FFFCFCFF"/>
        <color rgb="FF63BE7B"/>
      </colorScale>
    </cfRule>
  </conditionalFormatting>
  <conditionalFormatting sqref="I7">
    <cfRule type="colorScale" priority="3292">
      <colorScale>
        <cfvo type="min"/>
        <cfvo type="max"/>
        <color rgb="FFFCFCFF"/>
        <color rgb="FF63BE7B"/>
      </colorScale>
    </cfRule>
    <cfRule type="colorScale" priority="3409">
      <colorScale>
        <cfvo type="min"/>
        <cfvo type="percentile" val="50"/>
        <cfvo type="max"/>
        <color rgb="FFF8696B"/>
        <color rgb="FFFCFCFF"/>
        <color rgb="FF63BE7B"/>
      </colorScale>
    </cfRule>
    <cfRule type="colorScale" priority="3410">
      <colorScale>
        <cfvo type="min"/>
        <cfvo type="max"/>
        <color rgb="FFFCFCFF"/>
        <color rgb="FF63BE7B"/>
      </colorScale>
    </cfRule>
    <cfRule type="colorScale" priority="3411">
      <colorScale>
        <cfvo type="min"/>
        <cfvo type="percentile" val="50"/>
        <cfvo type="max"/>
        <color rgb="FFF8696B"/>
        <color rgb="FFFCFCFF"/>
        <color rgb="FF63BE7B"/>
      </colorScale>
    </cfRule>
  </conditionalFormatting>
  <conditionalFormatting sqref="I7:J7">
    <cfRule type="colorScale" priority="3148">
      <colorScale>
        <cfvo type="min"/>
        <cfvo type="max"/>
        <color rgb="FFFCFCFF"/>
        <color rgb="FF63BE7B"/>
      </colorScale>
    </cfRule>
    <cfRule type="colorScale" priority="3149">
      <colorScale>
        <cfvo type="min"/>
        <cfvo type="percentile" val="50"/>
        <cfvo type="max"/>
        <color rgb="FFF8696B"/>
        <color rgb="FFFCFCFF"/>
        <color rgb="FF63BE7B"/>
      </colorScale>
    </cfRule>
    <cfRule type="colorScale" priority="3150">
      <colorScale>
        <cfvo type="min"/>
        <cfvo type="percentile" val="50"/>
        <cfvo type="max"/>
        <color rgb="FFF8696B"/>
        <color rgb="FFFCFCFF"/>
        <color rgb="FF63BE7B"/>
      </colorScale>
    </cfRule>
    <cfRule type="colorScale" priority="3151">
      <colorScale>
        <cfvo type="min"/>
        <cfvo type="percentile" val="50"/>
        <cfvo type="max"/>
        <color rgb="FFF8696B"/>
        <color rgb="FFFCFCFF"/>
        <color rgb="FF5A8AC6"/>
      </colorScale>
    </cfRule>
    <cfRule type="colorScale" priority="3152">
      <colorScale>
        <cfvo type="min"/>
        <cfvo type="percentile" val="50"/>
        <cfvo type="max"/>
        <color rgb="FFF8696B"/>
        <color rgb="FFFCFCFF"/>
        <color rgb="FF63BE7B"/>
      </colorScale>
    </cfRule>
    <cfRule type="colorScale" priority="3153">
      <colorScale>
        <cfvo type="min"/>
        <cfvo type="percentile" val="50"/>
        <cfvo type="max"/>
        <color rgb="FFF8696B"/>
        <color rgb="FFFCFCFF"/>
        <color rgb="FF63BE7B"/>
      </colorScale>
    </cfRule>
    <cfRule type="colorScale" priority="3154">
      <colorScale>
        <cfvo type="min"/>
        <cfvo type="max"/>
        <color rgb="FFFCFCFF"/>
        <color rgb="FF63BE7B"/>
      </colorScale>
    </cfRule>
    <cfRule type="colorScale" priority="3155">
      <colorScale>
        <cfvo type="min"/>
        <cfvo type="percentile" val="50"/>
        <cfvo type="max"/>
        <color rgb="FFF8696B"/>
        <color rgb="FFFCFCFF"/>
        <color rgb="FF63BE7B"/>
      </colorScale>
    </cfRule>
    <cfRule type="colorScale" priority="3156">
      <colorScale>
        <cfvo type="min"/>
        <cfvo type="percentile" val="50"/>
        <cfvo type="max"/>
        <color rgb="FFF8696B"/>
        <color rgb="FFFCFCFF"/>
        <color rgb="FF63BE7B"/>
      </colorScale>
    </cfRule>
    <cfRule type="colorScale" priority="3157">
      <colorScale>
        <cfvo type="min"/>
        <cfvo type="max"/>
        <color rgb="FFFCFCFF"/>
        <color rgb="FF63BE7B"/>
      </colorScale>
    </cfRule>
  </conditionalFormatting>
  <conditionalFormatting sqref="J7">
    <cfRule type="colorScale" priority="3135">
      <colorScale>
        <cfvo type="min"/>
        <cfvo type="max"/>
        <color rgb="FFFCFCFF"/>
        <color rgb="FF63BE7B"/>
      </colorScale>
    </cfRule>
  </conditionalFormatting>
  <conditionalFormatting sqref="J7">
    <cfRule type="colorScale" priority="3182">
      <colorScale>
        <cfvo type="min"/>
        <cfvo type="max"/>
        <color rgb="FFFCFCFF"/>
        <color rgb="FF63BE7B"/>
      </colorScale>
    </cfRule>
    <cfRule type="colorScale" priority="3291">
      <colorScale>
        <cfvo type="min"/>
        <cfvo type="max"/>
        <color rgb="FFFCFCFF"/>
        <color rgb="FF63BE7B"/>
      </colorScale>
    </cfRule>
    <cfRule type="colorScale" priority="3412">
      <colorScale>
        <cfvo type="min"/>
        <cfvo type="percentile" val="50"/>
        <cfvo type="max"/>
        <color rgb="FFF8696B"/>
        <color rgb="FFFCFCFF"/>
        <color rgb="FF63BE7B"/>
      </colorScale>
    </cfRule>
    <cfRule type="colorScale" priority="3413">
      <colorScale>
        <cfvo type="min"/>
        <cfvo type="percentile" val="50"/>
        <cfvo type="max"/>
        <color rgb="FFF8696B"/>
        <color rgb="FFFCFCFF"/>
        <color rgb="FF63BE7B"/>
      </colorScale>
    </cfRule>
    <cfRule type="colorScale" priority="3414">
      <colorScale>
        <cfvo type="min"/>
        <cfvo type="max"/>
        <color rgb="FFFCFCFF"/>
        <color rgb="FF63BE7B"/>
      </colorScale>
    </cfRule>
    <cfRule type="colorScale" priority="3415">
      <colorScale>
        <cfvo type="min"/>
        <cfvo type="percentile" val="50"/>
        <cfvo type="max"/>
        <color rgb="FFF8696B"/>
        <color rgb="FFFCFCFF"/>
        <color rgb="FF63BE7B"/>
      </colorScale>
    </cfRule>
    <cfRule type="colorScale" priority="3426">
      <colorScale>
        <cfvo type="min"/>
        <cfvo type="max"/>
        <color rgb="FFFCFCFF"/>
        <color rgb="FF63BE7B"/>
      </colorScale>
    </cfRule>
  </conditionalFormatting>
  <conditionalFormatting sqref="K7">
    <cfRule type="colorScale" priority="3167">
      <colorScale>
        <cfvo type="min"/>
        <cfvo type="max"/>
        <color rgb="FFFCFCFF"/>
        <color rgb="FF63BE7B"/>
      </colorScale>
    </cfRule>
  </conditionalFormatting>
  <conditionalFormatting sqref="K7">
    <cfRule type="colorScale" priority="3290">
      <colorScale>
        <cfvo type="min"/>
        <cfvo type="max"/>
        <color rgb="FFFCFCFF"/>
        <color rgb="FF63BE7B"/>
      </colorScale>
    </cfRule>
    <cfRule type="colorScale" priority="3416">
      <colorScale>
        <cfvo type="min"/>
        <cfvo type="percentile" val="50"/>
        <cfvo type="max"/>
        <color rgb="FFF8696B"/>
        <color rgb="FFFCFCFF"/>
        <color rgb="FF63BE7B"/>
      </colorScale>
    </cfRule>
  </conditionalFormatting>
  <conditionalFormatting sqref="K7:L7">
    <cfRule type="colorScale" priority="3142">
      <colorScale>
        <cfvo type="min"/>
        <cfvo type="max"/>
        <color rgb="FFFCFCFF"/>
        <color rgb="FF63BE7B"/>
      </colorScale>
    </cfRule>
    <cfRule type="colorScale" priority="3143">
      <colorScale>
        <cfvo type="min"/>
        <cfvo type="max"/>
        <color rgb="FFFCFCFF"/>
        <color rgb="FF63BE7B"/>
      </colorScale>
    </cfRule>
    <cfRule type="colorScale" priority="3158">
      <colorScale>
        <cfvo type="min"/>
        <cfvo type="percentile" val="50"/>
        <cfvo type="max"/>
        <color rgb="FFF8696B"/>
        <color rgb="FFFCFCFF"/>
        <color rgb="FF63BE7B"/>
      </colorScale>
    </cfRule>
    <cfRule type="colorScale" priority="3159">
      <colorScale>
        <cfvo type="min"/>
        <cfvo type="max"/>
        <color rgb="FFFCFCFF"/>
        <color rgb="FF63BE7B"/>
      </colorScale>
    </cfRule>
  </conditionalFormatting>
  <conditionalFormatting sqref="L7">
    <cfRule type="colorScale" priority="3166">
      <colorScale>
        <cfvo type="min"/>
        <cfvo type="max"/>
        <color rgb="FFFCFCFF"/>
        <color rgb="FF63BE7B"/>
      </colorScale>
    </cfRule>
  </conditionalFormatting>
  <conditionalFormatting sqref="L7">
    <cfRule type="colorScale" priority="3289">
      <colorScale>
        <cfvo type="min"/>
        <cfvo type="max"/>
        <color rgb="FFFCFCFF"/>
        <color rgb="FF63BE7B"/>
      </colorScale>
    </cfRule>
    <cfRule type="colorScale" priority="3417">
      <colorScale>
        <cfvo type="min"/>
        <cfvo type="percentile" val="50"/>
        <cfvo type="max"/>
        <color rgb="FFF8696B"/>
        <color rgb="FFFCFCFF"/>
        <color rgb="FF63BE7B"/>
      </colorScale>
    </cfRule>
  </conditionalFormatting>
  <conditionalFormatting sqref="M7">
    <cfRule type="colorScale" priority="3134">
      <colorScale>
        <cfvo type="min"/>
        <cfvo type="max"/>
        <color rgb="FFFCFCFF"/>
        <color rgb="FF63BE7B"/>
      </colorScale>
    </cfRule>
  </conditionalFormatting>
  <conditionalFormatting sqref="M7">
    <cfRule type="colorScale" priority="3181">
      <colorScale>
        <cfvo type="min"/>
        <cfvo type="max"/>
        <color rgb="FFFCFCFF"/>
        <color rgb="FF63BE7B"/>
      </colorScale>
    </cfRule>
    <cfRule type="colorScale" priority="3288">
      <colorScale>
        <cfvo type="min"/>
        <cfvo type="max"/>
        <color rgb="FFFCFCFF"/>
        <color rgb="FF63BE7B"/>
      </colorScale>
    </cfRule>
    <cfRule type="colorScale" priority="3439">
      <colorScale>
        <cfvo type="min"/>
        <cfvo type="max"/>
        <color rgb="FFFCFCFF"/>
        <color rgb="FF63BE7B"/>
      </colorScale>
    </cfRule>
    <cfRule type="colorScale" priority="3440">
      <colorScale>
        <cfvo type="min"/>
        <cfvo type="percentile" val="50"/>
        <cfvo type="max"/>
        <color rgb="FFF8696B"/>
        <color rgb="FFFCFCFF"/>
        <color rgb="FF63BE7B"/>
      </colorScale>
    </cfRule>
    <cfRule type="colorScale" priority="3441">
      <colorScale>
        <cfvo type="min"/>
        <cfvo type="max"/>
        <color rgb="FFFCFCFF"/>
        <color rgb="FF63BE7B"/>
      </colorScale>
    </cfRule>
    <cfRule type="colorScale" priority="3442">
      <colorScale>
        <cfvo type="min"/>
        <cfvo type="percentile" val="50"/>
        <cfvo type="max"/>
        <color rgb="FFF8696B"/>
        <color rgb="FFFCFCFF"/>
        <color rgb="FF63BE7B"/>
      </colorScale>
    </cfRule>
    <cfRule type="colorScale" priority="3443">
      <colorScale>
        <cfvo type="min"/>
        <cfvo type="max"/>
        <color rgb="FFFCFCFF"/>
        <color rgb="FF63BE7B"/>
      </colorScale>
    </cfRule>
  </conditionalFormatting>
  <conditionalFormatting sqref="N7">
    <cfRule type="colorScale" priority="3133">
      <colorScale>
        <cfvo type="min"/>
        <cfvo type="max"/>
        <color rgb="FFFCFCFF"/>
        <color rgb="FF63BE7B"/>
      </colorScale>
    </cfRule>
  </conditionalFormatting>
  <conditionalFormatting sqref="N7">
    <cfRule type="colorScale" priority="3180">
      <colorScale>
        <cfvo type="min"/>
        <cfvo type="max"/>
        <color rgb="FFFCFCFF"/>
        <color rgb="FF63BE7B"/>
      </colorScale>
    </cfRule>
    <cfRule type="colorScale" priority="3185">
      <colorScale>
        <cfvo type="min"/>
        <cfvo type="max"/>
        <color rgb="FFFCFCFF"/>
        <color rgb="FF63BE7B"/>
      </colorScale>
    </cfRule>
    <cfRule type="colorScale" priority="3186">
      <colorScale>
        <cfvo type="min"/>
        <cfvo type="max"/>
        <color rgb="FFFCFCFF"/>
        <color rgb="FF63BE7B"/>
      </colorScale>
    </cfRule>
    <cfRule type="colorScale" priority="3187">
      <colorScale>
        <cfvo type="min"/>
        <cfvo type="max"/>
        <color rgb="FFFCFCFF"/>
        <color rgb="FF63BE7B"/>
      </colorScale>
    </cfRule>
    <cfRule type="colorScale" priority="3188">
      <colorScale>
        <cfvo type="min"/>
        <cfvo type="max"/>
        <color rgb="FFFCFCFF"/>
        <color rgb="FF63BE7B"/>
      </colorScale>
    </cfRule>
    <cfRule type="colorScale" priority="3189">
      <colorScale>
        <cfvo type="min"/>
        <cfvo type="percentile" val="50"/>
        <cfvo type="max"/>
        <color rgb="FFF8696B"/>
        <color rgb="FFFFEB84"/>
        <color rgb="FF63BE7B"/>
      </colorScale>
    </cfRule>
    <cfRule type="colorScale" priority="3190">
      <colorScale>
        <cfvo type="min"/>
        <cfvo type="max"/>
        <color rgb="FFFFEF9C"/>
        <color rgb="FF63BE7B"/>
      </colorScale>
    </cfRule>
    <cfRule type="colorScale" priority="3191">
      <colorScale>
        <cfvo type="min"/>
        <cfvo type="max"/>
        <color rgb="FFFCFCFF"/>
        <color rgb="FF63BE7B"/>
      </colorScale>
    </cfRule>
    <cfRule type="colorScale" priority="3192">
      <colorScale>
        <cfvo type="min"/>
        <cfvo type="max"/>
        <color rgb="FFFCFCFF"/>
        <color rgb="FF63BE7B"/>
      </colorScale>
    </cfRule>
    <cfRule type="colorScale" priority="3193">
      <colorScale>
        <cfvo type="min"/>
        <cfvo type="max"/>
        <color rgb="FFFCFCFF"/>
        <color rgb="FF63BE7B"/>
      </colorScale>
    </cfRule>
    <cfRule type="colorScale" priority="3194">
      <colorScale>
        <cfvo type="min"/>
        <cfvo type="percentile" val="50"/>
        <cfvo type="max"/>
        <color rgb="FFF8696B"/>
        <color rgb="FFFFEB84"/>
        <color rgb="FF63BE7B"/>
      </colorScale>
    </cfRule>
    <cfRule type="colorScale" priority="3195">
      <colorScale>
        <cfvo type="min"/>
        <cfvo type="max"/>
        <color rgb="FFFFEF9C"/>
        <color rgb="FF63BE7B"/>
      </colorScale>
    </cfRule>
    <cfRule type="colorScale" priority="3196">
      <colorScale>
        <cfvo type="min"/>
        <cfvo type="max"/>
        <color rgb="FFFCFCFF"/>
        <color rgb="FF63BE7B"/>
      </colorScale>
    </cfRule>
    <cfRule type="colorScale" priority="3197">
      <colorScale>
        <cfvo type="min"/>
        <cfvo type="max"/>
        <color rgb="FFFCFCFF"/>
        <color rgb="FF63BE7B"/>
      </colorScale>
    </cfRule>
    <cfRule type="colorScale" priority="3198">
      <colorScale>
        <cfvo type="min"/>
        <cfvo type="percentile" val="50"/>
        <cfvo type="max"/>
        <color rgb="FFF8696B"/>
        <color rgb="FFFCFCFF"/>
        <color rgb="FF63BE7B"/>
      </colorScale>
    </cfRule>
    <cfRule type="colorScale" priority="3199">
      <colorScale>
        <cfvo type="min"/>
        <cfvo type="max"/>
        <color rgb="FFFCFCFF"/>
        <color rgb="FF63BE7B"/>
      </colorScale>
    </cfRule>
    <cfRule type="colorScale" priority="3200">
      <colorScale>
        <cfvo type="min"/>
        <cfvo type="max"/>
        <color rgb="FFFCFCFF"/>
        <color rgb="FF63BE7B"/>
      </colorScale>
    </cfRule>
    <cfRule type="colorScale" priority="3201">
      <colorScale>
        <cfvo type="min"/>
        <cfvo type="percentile" val="50"/>
        <cfvo type="max"/>
        <color rgb="FFF8696B"/>
        <color rgb="FFFCFCFF"/>
        <color rgb="FF63BE7B"/>
      </colorScale>
    </cfRule>
    <cfRule type="colorScale" priority="3202">
      <colorScale>
        <cfvo type="min"/>
        <cfvo type="max"/>
        <color rgb="FFFCFCFF"/>
        <color rgb="FF63BE7B"/>
      </colorScale>
    </cfRule>
    <cfRule type="colorScale" priority="3203">
      <colorScale>
        <cfvo type="min"/>
        <cfvo type="max"/>
        <color rgb="FFFCFCFF"/>
        <color rgb="FF63BE7B"/>
      </colorScale>
    </cfRule>
    <cfRule type="colorScale" priority="3204">
      <colorScale>
        <cfvo type="min"/>
        <cfvo type="percentile" val="50"/>
        <cfvo type="max"/>
        <color rgb="FFF8696B"/>
        <color rgb="FFFCFCFF"/>
        <color rgb="FF63BE7B"/>
      </colorScale>
    </cfRule>
    <cfRule type="colorScale" priority="3205">
      <colorScale>
        <cfvo type="min"/>
        <cfvo type="max"/>
        <color rgb="FFFCFCFF"/>
        <color rgb="FF63BE7B"/>
      </colorScale>
    </cfRule>
    <cfRule type="colorScale" priority="3206">
      <colorScale>
        <cfvo type="min"/>
        <cfvo type="max"/>
        <color rgb="FFFCFCFF"/>
        <color rgb="FF63BE7B"/>
      </colorScale>
    </cfRule>
    <cfRule type="colorScale" priority="3207">
      <colorScale>
        <cfvo type="min"/>
        <cfvo type="max"/>
        <color rgb="FFFCFCFF"/>
        <color rgb="FF63BE7B"/>
      </colorScale>
    </cfRule>
    <cfRule type="colorScale" priority="3208">
      <colorScale>
        <cfvo type="min"/>
        <cfvo type="percentile" val="50"/>
        <cfvo type="max"/>
        <color rgb="FFF8696B"/>
        <color rgb="FFFCFCFF"/>
        <color rgb="FF63BE7B"/>
      </colorScale>
    </cfRule>
    <cfRule type="colorScale" priority="3209">
      <colorScale>
        <cfvo type="min"/>
        <cfvo type="max"/>
        <color rgb="FFFCFCFF"/>
        <color rgb="FF63BE7B"/>
      </colorScale>
    </cfRule>
    <cfRule type="colorScale" priority="3210">
      <colorScale>
        <cfvo type="min"/>
        <cfvo type="max"/>
        <color rgb="FFFCFCFF"/>
        <color rgb="FF63BE7B"/>
      </colorScale>
    </cfRule>
    <cfRule type="colorScale" priority="3211">
      <colorScale>
        <cfvo type="min"/>
        <cfvo type="percentile" val="50"/>
        <cfvo type="max"/>
        <color rgb="FFF8696B"/>
        <color rgb="FFFFEB84"/>
        <color rgb="FF63BE7B"/>
      </colorScale>
    </cfRule>
    <cfRule type="colorScale" priority="3212">
      <colorScale>
        <cfvo type="min"/>
        <cfvo type="max"/>
        <color rgb="FFFFEF9C"/>
        <color rgb="FF63BE7B"/>
      </colorScale>
    </cfRule>
    <cfRule type="colorScale" priority="3213">
      <colorScale>
        <cfvo type="min"/>
        <cfvo type="max"/>
        <color rgb="FFFCFCFF"/>
        <color rgb="FF63BE7B"/>
      </colorScale>
    </cfRule>
    <cfRule type="colorScale" priority="3214">
      <colorScale>
        <cfvo type="min"/>
        <cfvo type="max"/>
        <color rgb="FFFCFCFF"/>
        <color rgb="FF63BE7B"/>
      </colorScale>
    </cfRule>
    <cfRule type="colorScale" priority="3215">
      <colorScale>
        <cfvo type="min"/>
        <cfvo type="percentile" val="50"/>
        <cfvo type="max"/>
        <color rgb="FFF8696B"/>
        <color rgb="FFFCFCFF"/>
        <color rgb="FF63BE7B"/>
      </colorScale>
    </cfRule>
    <cfRule type="colorScale" priority="3216">
      <colorScale>
        <cfvo type="min"/>
        <cfvo type="max"/>
        <color rgb="FFFCFCFF"/>
        <color rgb="FF63BE7B"/>
      </colorScale>
    </cfRule>
    <cfRule type="colorScale" priority="3217">
      <colorScale>
        <cfvo type="min"/>
        <cfvo type="percentile" val="50"/>
        <cfvo type="max"/>
        <color rgb="FFF8696B"/>
        <color rgb="FFFCFCFF"/>
        <color rgb="FF63BE7B"/>
      </colorScale>
    </cfRule>
    <cfRule type="colorScale" priority="3218">
      <colorScale>
        <cfvo type="min"/>
        <cfvo type="max"/>
        <color rgb="FFFCFCFF"/>
        <color rgb="FF63BE7B"/>
      </colorScale>
    </cfRule>
    <cfRule type="colorScale" priority="3219">
      <colorScale>
        <cfvo type="min"/>
        <cfvo type="max"/>
        <color rgb="FFFCFCFF"/>
        <color rgb="FF63BE7B"/>
      </colorScale>
    </cfRule>
    <cfRule type="colorScale" priority="3220">
      <colorScale>
        <cfvo type="min"/>
        <cfvo type="percentile" val="50"/>
        <cfvo type="max"/>
        <color rgb="FFF8696B"/>
        <color rgb="FFFFEB84"/>
        <color rgb="FF63BE7B"/>
      </colorScale>
    </cfRule>
    <cfRule type="colorScale" priority="3221">
      <colorScale>
        <cfvo type="min"/>
        <cfvo type="max"/>
        <color rgb="FFFFEF9C"/>
        <color rgb="FF63BE7B"/>
      </colorScale>
    </cfRule>
    <cfRule type="colorScale" priority="3222">
      <colorScale>
        <cfvo type="min"/>
        <cfvo type="max"/>
        <color rgb="FFFCFCFF"/>
        <color rgb="FF63BE7B"/>
      </colorScale>
    </cfRule>
    <cfRule type="colorScale" priority="3223">
      <colorScale>
        <cfvo type="min"/>
        <cfvo type="percentile" val="50"/>
        <cfvo type="max"/>
        <color rgb="FFF8696B"/>
        <color rgb="FFFCFCFF"/>
        <color rgb="FF63BE7B"/>
      </colorScale>
    </cfRule>
    <cfRule type="colorScale" priority="3224">
      <colorScale>
        <cfvo type="min"/>
        <cfvo type="max"/>
        <color rgb="FFFCFCFF"/>
        <color rgb="FF63BE7B"/>
      </colorScale>
    </cfRule>
    <cfRule type="colorScale" priority="3225">
      <colorScale>
        <cfvo type="min"/>
        <cfvo type="max"/>
        <color rgb="FFFCFCFF"/>
        <color rgb="FF63BE7B"/>
      </colorScale>
    </cfRule>
    <cfRule type="colorScale" priority="3226">
      <colorScale>
        <cfvo type="min"/>
        <cfvo type="percentile" val="50"/>
        <cfvo type="max"/>
        <color rgb="FFF8696B"/>
        <color rgb="FFFCFCFF"/>
        <color rgb="FF63BE7B"/>
      </colorScale>
    </cfRule>
    <cfRule type="colorScale" priority="3227">
      <colorScale>
        <cfvo type="min"/>
        <cfvo type="max"/>
        <color rgb="FFFCFCFF"/>
        <color rgb="FF63BE7B"/>
      </colorScale>
    </cfRule>
    <cfRule type="colorScale" priority="3228">
      <colorScale>
        <cfvo type="min"/>
        <cfvo type="max"/>
        <color rgb="FFFCFCFF"/>
        <color rgb="FF63BE7B"/>
      </colorScale>
    </cfRule>
    <cfRule type="colorScale" priority="3229">
      <colorScale>
        <cfvo type="min"/>
        <cfvo type="percentile" val="50"/>
        <cfvo type="max"/>
        <color rgb="FFF8696B"/>
        <color rgb="FFFFEB84"/>
        <color rgb="FF63BE7B"/>
      </colorScale>
    </cfRule>
    <cfRule type="colorScale" priority="3230">
      <colorScale>
        <cfvo type="min"/>
        <cfvo type="max"/>
        <color rgb="FFFFEF9C"/>
        <color rgb="FF63BE7B"/>
      </colorScale>
    </cfRule>
    <cfRule type="colorScale" priority="3231">
      <colorScale>
        <cfvo type="min"/>
        <cfvo type="percentile" val="50"/>
        <cfvo type="max"/>
        <color rgb="FFF8696B"/>
        <color rgb="FFFCFCFF"/>
        <color rgb="FF63BE7B"/>
      </colorScale>
    </cfRule>
    <cfRule type="colorScale" priority="3232">
      <colorScale>
        <cfvo type="min"/>
        <cfvo type="max"/>
        <color rgb="FFFCFCFF"/>
        <color rgb="FF63BE7B"/>
      </colorScale>
    </cfRule>
    <cfRule type="colorScale" priority="3233">
      <colorScale>
        <cfvo type="min"/>
        <cfvo type="percentile" val="50"/>
        <cfvo type="max"/>
        <color rgb="FFF8696B"/>
        <color rgb="FFFCFCFF"/>
        <color rgb="FF63BE7B"/>
      </colorScale>
    </cfRule>
    <cfRule type="colorScale" priority="3234">
      <colorScale>
        <cfvo type="min"/>
        <cfvo type="percentile" val="50"/>
        <cfvo type="max"/>
        <color rgb="FFF8696B"/>
        <color rgb="FFFCFCFF"/>
        <color rgb="FF5A8AC6"/>
      </colorScale>
    </cfRule>
    <cfRule type="colorScale" priority="3235">
      <colorScale>
        <cfvo type="min"/>
        <cfvo type="percentile" val="50"/>
        <cfvo type="max"/>
        <color rgb="FFF8696B"/>
        <color rgb="FFFCFCFF"/>
        <color rgb="FF63BE7B"/>
      </colorScale>
    </cfRule>
    <cfRule type="colorScale" priority="3236">
      <colorScale>
        <cfvo type="min"/>
        <cfvo type="percentile" val="50"/>
        <cfvo type="max"/>
        <color rgb="FFF8696B"/>
        <color rgb="FFFCFCFF"/>
        <color rgb="FF63BE7B"/>
      </colorScale>
    </cfRule>
    <cfRule type="colorScale" priority="3237">
      <colorScale>
        <cfvo type="min"/>
        <cfvo type="max"/>
        <color rgb="FFFCFCFF"/>
        <color rgb="FF63BE7B"/>
      </colorScale>
    </cfRule>
    <cfRule type="colorScale" priority="3238">
      <colorScale>
        <cfvo type="min"/>
        <cfvo type="percentile" val="50"/>
        <cfvo type="max"/>
        <color rgb="FFF8696B"/>
        <color rgb="FFFCFCFF"/>
        <color rgb="FF63BE7B"/>
      </colorScale>
    </cfRule>
    <cfRule type="colorScale" priority="3239">
      <colorScale>
        <cfvo type="min"/>
        <cfvo type="max"/>
        <color rgb="FFFCFCFF"/>
        <color rgb="FF63BE7B"/>
      </colorScale>
    </cfRule>
    <cfRule type="colorScale" priority="3240">
      <colorScale>
        <cfvo type="min"/>
        <cfvo type="max"/>
        <color rgb="FFFCFCFF"/>
        <color rgb="FF63BE7B"/>
      </colorScale>
    </cfRule>
    <cfRule type="colorScale" priority="3241">
      <colorScale>
        <cfvo type="min"/>
        <cfvo type="percentile" val="50"/>
        <cfvo type="max"/>
        <color rgb="FFF8696B"/>
        <color rgb="FFFFEB84"/>
        <color rgb="FF63BE7B"/>
      </colorScale>
    </cfRule>
    <cfRule type="colorScale" priority="3242">
      <colorScale>
        <cfvo type="min"/>
        <cfvo type="max"/>
        <color rgb="FFFFEF9C"/>
        <color rgb="FF63BE7B"/>
      </colorScale>
    </cfRule>
    <cfRule type="colorScale" priority="3243">
      <colorScale>
        <cfvo type="min"/>
        <cfvo type="max"/>
        <color rgb="FFFCFCFF"/>
        <color rgb="FF63BE7B"/>
      </colorScale>
    </cfRule>
    <cfRule type="colorScale" priority="3244">
      <colorScale>
        <cfvo type="min"/>
        <cfvo type="max"/>
        <color rgb="FFFCFCFF"/>
        <color rgb="FF63BE7B"/>
      </colorScale>
    </cfRule>
    <cfRule type="colorScale" priority="3245">
      <colorScale>
        <cfvo type="min"/>
        <cfvo type="percentile" val="50"/>
        <cfvo type="max"/>
        <color rgb="FFF8696B"/>
        <color rgb="FFFFEB84"/>
        <color rgb="FF63BE7B"/>
      </colorScale>
    </cfRule>
    <cfRule type="colorScale" priority="3246">
      <colorScale>
        <cfvo type="min"/>
        <cfvo type="max"/>
        <color rgb="FFFFEF9C"/>
        <color rgb="FF63BE7B"/>
      </colorScale>
    </cfRule>
    <cfRule type="colorScale" priority="3247">
      <colorScale>
        <cfvo type="min"/>
        <cfvo type="max"/>
        <color rgb="FFFCFCFF"/>
        <color rgb="FF63BE7B"/>
      </colorScale>
    </cfRule>
    <cfRule type="colorScale" priority="3248">
      <colorScale>
        <cfvo type="min"/>
        <cfvo type="max"/>
        <color rgb="FFFCFCFF"/>
        <color rgb="FF63BE7B"/>
      </colorScale>
    </cfRule>
    <cfRule type="colorScale" priority="3249">
      <colorScale>
        <cfvo type="min"/>
        <cfvo type="percentile" val="50"/>
        <cfvo type="max"/>
        <color rgb="FFF8696B"/>
        <color rgb="FFFFEB84"/>
        <color rgb="FF63BE7B"/>
      </colorScale>
    </cfRule>
    <cfRule type="colorScale" priority="3250">
      <colorScale>
        <cfvo type="min"/>
        <cfvo type="max"/>
        <color rgb="FFFFEF9C"/>
        <color rgb="FF63BE7B"/>
      </colorScale>
    </cfRule>
    <cfRule type="colorScale" priority="3251">
      <colorScale>
        <cfvo type="min"/>
        <cfvo type="max"/>
        <color rgb="FFFCFCFF"/>
        <color rgb="FF63BE7B"/>
      </colorScale>
    </cfRule>
    <cfRule type="colorScale" priority="3252">
      <colorScale>
        <cfvo type="min"/>
        <cfvo type="percentile" val="50"/>
        <cfvo type="max"/>
        <color rgb="FFF8696B"/>
        <color rgb="FFFCFCFF"/>
        <color rgb="FF63BE7B"/>
      </colorScale>
    </cfRule>
    <cfRule type="colorScale" priority="3253">
      <colorScale>
        <cfvo type="min"/>
        <cfvo type="percentile" val="50"/>
        <cfvo type="max"/>
        <color rgb="FFF8696B"/>
        <color rgb="FFFCFCFF"/>
        <color rgb="FF63BE7B"/>
      </colorScale>
    </cfRule>
    <cfRule type="colorScale" priority="3254">
      <colorScale>
        <cfvo type="min"/>
        <cfvo type="percentile" val="50"/>
        <cfvo type="max"/>
        <color rgb="FFF8696B"/>
        <color rgb="FFFCFCFF"/>
        <color rgb="FF5A8AC6"/>
      </colorScale>
    </cfRule>
    <cfRule type="colorScale" priority="3255">
      <colorScale>
        <cfvo type="min"/>
        <cfvo type="percentile" val="50"/>
        <cfvo type="max"/>
        <color rgb="FFF8696B"/>
        <color rgb="FFFCFCFF"/>
        <color rgb="FF63BE7B"/>
      </colorScale>
    </cfRule>
    <cfRule type="colorScale" priority="3256">
      <colorScale>
        <cfvo type="min"/>
        <cfvo type="percentile" val="50"/>
        <cfvo type="max"/>
        <color rgb="FFF8696B"/>
        <color rgb="FFFCFCFF"/>
        <color rgb="FF63BE7B"/>
      </colorScale>
    </cfRule>
    <cfRule type="colorScale" priority="3257">
      <colorScale>
        <cfvo type="min"/>
        <cfvo type="max"/>
        <color rgb="FFFCFCFF"/>
        <color rgb="FF63BE7B"/>
      </colorScale>
    </cfRule>
    <cfRule type="colorScale" priority="3258">
      <colorScale>
        <cfvo type="min"/>
        <cfvo type="percentile" val="50"/>
        <cfvo type="max"/>
        <color rgb="FFF8696B"/>
        <color rgb="FFFCFCFF"/>
        <color rgb="FF63BE7B"/>
      </colorScale>
    </cfRule>
    <cfRule type="colorScale" priority="3259">
      <colorScale>
        <cfvo type="min"/>
        <cfvo type="percentile" val="50"/>
        <cfvo type="max"/>
        <color rgb="FFF8696B"/>
        <color rgb="FFFCFCFF"/>
        <color rgb="FF63BE7B"/>
      </colorScale>
    </cfRule>
    <cfRule type="colorScale" priority="3260">
      <colorScale>
        <cfvo type="min"/>
        <cfvo type="max"/>
        <color rgb="FFFCFCFF"/>
        <color rgb="FF63BE7B"/>
      </colorScale>
    </cfRule>
    <cfRule type="colorScale" priority="3261">
      <colorScale>
        <cfvo type="min"/>
        <cfvo type="percentile" val="50"/>
        <cfvo type="max"/>
        <color rgb="FFF8696B"/>
        <color rgb="FFFCFCFF"/>
        <color rgb="FF63BE7B"/>
      </colorScale>
    </cfRule>
    <cfRule type="colorScale" priority="3262">
      <colorScale>
        <cfvo type="min"/>
        <cfvo type="max"/>
        <color rgb="FFFCFCFF"/>
        <color rgb="FF63BE7B"/>
      </colorScale>
    </cfRule>
    <cfRule type="colorScale" priority="3263">
      <colorScale>
        <cfvo type="min"/>
        <cfvo type="max"/>
        <color rgb="FFFCFCFF"/>
        <color rgb="FF63BE7B"/>
      </colorScale>
    </cfRule>
    <cfRule type="colorScale" priority="3264">
      <colorScale>
        <cfvo type="min"/>
        <cfvo type="max"/>
        <color rgb="FFFCFCFF"/>
        <color rgb="FF63BE7B"/>
      </colorScale>
    </cfRule>
    <cfRule type="colorScale" priority="3265">
      <colorScale>
        <cfvo type="min"/>
        <cfvo type="percentile" val="50"/>
        <cfvo type="max"/>
        <color rgb="FFF8696B"/>
        <color rgb="FFFFEB84"/>
        <color rgb="FF63BE7B"/>
      </colorScale>
    </cfRule>
    <cfRule type="colorScale" priority="3266">
      <colorScale>
        <cfvo type="min"/>
        <cfvo type="max"/>
        <color rgb="FFFFEF9C"/>
        <color rgb="FF63BE7B"/>
      </colorScale>
    </cfRule>
    <cfRule type="colorScale" priority="3267">
      <colorScale>
        <cfvo type="min"/>
        <cfvo type="max"/>
        <color rgb="FFFCFCFF"/>
        <color rgb="FF63BE7B"/>
      </colorScale>
    </cfRule>
    <cfRule type="colorScale" priority="3268">
      <colorScale>
        <cfvo type="min"/>
        <cfvo type="max"/>
        <color rgb="FFFCFCFF"/>
        <color rgb="FF63BE7B"/>
      </colorScale>
    </cfRule>
    <cfRule type="colorScale" priority="3269">
      <colorScale>
        <cfvo type="min"/>
        <cfvo type="percentile" val="50"/>
        <cfvo type="max"/>
        <color rgb="FFF8696B"/>
        <color rgb="FFFCFCFF"/>
        <color rgb="FF63BE7B"/>
      </colorScale>
    </cfRule>
    <cfRule type="colorScale" priority="3270">
      <colorScale>
        <cfvo type="min"/>
        <cfvo type="percentile" val="50"/>
        <cfvo type="max"/>
        <color rgb="FFF8696B"/>
        <color rgb="FFFCFCFF"/>
        <color rgb="FF63BE7B"/>
      </colorScale>
    </cfRule>
    <cfRule type="colorScale" priority="3271">
      <colorScale>
        <cfvo type="min"/>
        <cfvo type="max"/>
        <color rgb="FFFCFCFF"/>
        <color rgb="FF63BE7B"/>
      </colorScale>
    </cfRule>
    <cfRule type="colorScale" priority="3272">
      <colorScale>
        <cfvo type="min"/>
        <cfvo type="max"/>
        <color rgb="FFFCFCFF"/>
        <color rgb="FF63BE7B"/>
      </colorScale>
    </cfRule>
    <cfRule type="colorScale" priority="3273">
      <colorScale>
        <cfvo type="min"/>
        <cfvo type="percentile" val="50"/>
        <cfvo type="max"/>
        <color rgb="FFF8696B"/>
        <color rgb="FFFFEB84"/>
        <color rgb="FF63BE7B"/>
      </colorScale>
    </cfRule>
    <cfRule type="colorScale" priority="3274">
      <colorScale>
        <cfvo type="min"/>
        <cfvo type="max"/>
        <color rgb="FFFCFCFF"/>
        <color rgb="FF63BE7B"/>
      </colorScale>
    </cfRule>
    <cfRule type="colorScale" priority="3275">
      <colorScale>
        <cfvo type="min"/>
        <cfvo type="max"/>
        <color rgb="FFFCFCFF"/>
        <color rgb="FF63BE7B"/>
      </colorScale>
    </cfRule>
    <cfRule type="colorScale" priority="3276">
      <colorScale>
        <cfvo type="min"/>
        <cfvo type="max"/>
        <color rgb="FFFCFCFF"/>
        <color rgb="FF63BE7B"/>
      </colorScale>
    </cfRule>
    <cfRule type="colorScale" priority="3277">
      <colorScale>
        <cfvo type="min"/>
        <cfvo type="max"/>
        <color rgb="FFFFEF9C"/>
        <color rgb="FF63BE7B"/>
      </colorScale>
    </cfRule>
    <cfRule type="colorScale" priority="3287">
      <colorScale>
        <cfvo type="min"/>
        <cfvo type="max"/>
        <color rgb="FFFCFCFF"/>
        <color rgb="FF63BE7B"/>
      </colorScale>
    </cfRule>
    <cfRule type="colorScale" priority="3299">
      <colorScale>
        <cfvo type="min"/>
        <cfvo type="max"/>
        <color rgb="FFFCFCFF"/>
        <color rgb="FF63BE7B"/>
      </colorScale>
    </cfRule>
    <cfRule type="colorScale" priority="3300">
      <colorScale>
        <cfvo type="min"/>
        <cfvo type="max"/>
        <color rgb="FFFCFCFF"/>
        <color rgb="FF63BE7B"/>
      </colorScale>
    </cfRule>
    <cfRule type="colorScale" priority="3301">
      <colorScale>
        <cfvo type="min"/>
        <cfvo type="max"/>
        <color rgb="FFFCFCFF"/>
        <color rgb="FF63BE7B"/>
      </colorScale>
    </cfRule>
    <cfRule type="colorScale" priority="3302">
      <colorScale>
        <cfvo type="min"/>
        <cfvo type="percentile" val="50"/>
        <cfvo type="max"/>
        <color rgb="FFF8696B"/>
        <color rgb="FFFFEB84"/>
        <color rgb="FF63BE7B"/>
      </colorScale>
    </cfRule>
    <cfRule type="colorScale" priority="3303">
      <colorScale>
        <cfvo type="min"/>
        <cfvo type="max"/>
        <color rgb="FFFFEF9C"/>
        <color rgb="FF63BE7B"/>
      </colorScale>
    </cfRule>
    <cfRule type="colorScale" priority="3304">
      <colorScale>
        <cfvo type="min"/>
        <cfvo type="max"/>
        <color rgb="FFFCFCFF"/>
        <color rgb="FF63BE7B"/>
      </colorScale>
    </cfRule>
    <cfRule type="colorScale" priority="3305">
      <colorScale>
        <cfvo type="min"/>
        <cfvo type="max"/>
        <color rgb="FFFCFCFF"/>
        <color rgb="FF63BE7B"/>
      </colorScale>
    </cfRule>
    <cfRule type="colorScale" priority="3306">
      <colorScale>
        <cfvo type="min"/>
        <cfvo type="percentile" val="50"/>
        <cfvo type="max"/>
        <color rgb="FFF8696B"/>
        <color rgb="FFFFEB84"/>
        <color rgb="FF63BE7B"/>
      </colorScale>
    </cfRule>
    <cfRule type="colorScale" priority="3307">
      <colorScale>
        <cfvo type="min"/>
        <cfvo type="max"/>
        <color rgb="FFFFEF9C"/>
        <color rgb="FF63BE7B"/>
      </colorScale>
    </cfRule>
    <cfRule type="colorScale" priority="3308">
      <colorScale>
        <cfvo type="min"/>
        <cfvo type="percentile" val="50"/>
        <cfvo type="max"/>
        <color rgb="FFF8696B"/>
        <color rgb="FFFCFCFF"/>
        <color rgb="FF63BE7B"/>
      </colorScale>
    </cfRule>
    <cfRule type="colorScale" priority="3309">
      <colorScale>
        <cfvo type="min"/>
        <cfvo type="max"/>
        <color rgb="FFFCFCFF"/>
        <color rgb="FF63BE7B"/>
      </colorScale>
    </cfRule>
    <cfRule type="colorScale" priority="3310">
      <colorScale>
        <cfvo type="min"/>
        <cfvo type="percentile" val="50"/>
        <cfvo type="max"/>
        <color rgb="FFF8696B"/>
        <color rgb="FFFCFCFF"/>
        <color rgb="FF63BE7B"/>
      </colorScale>
    </cfRule>
    <cfRule type="colorScale" priority="3311">
      <colorScale>
        <cfvo type="min"/>
        <cfvo type="percentile" val="50"/>
        <cfvo type="max"/>
        <color rgb="FFF8696B"/>
        <color rgb="FFFCFCFF"/>
        <color rgb="FF5A8AC6"/>
      </colorScale>
    </cfRule>
    <cfRule type="colorScale" priority="3312">
      <colorScale>
        <cfvo type="min"/>
        <cfvo type="percentile" val="50"/>
        <cfvo type="max"/>
        <color rgb="FFF8696B"/>
        <color rgb="FFFCFCFF"/>
        <color rgb="FF63BE7B"/>
      </colorScale>
    </cfRule>
    <cfRule type="colorScale" priority="3313">
      <colorScale>
        <cfvo type="min"/>
        <cfvo type="percentile" val="50"/>
        <cfvo type="max"/>
        <color rgb="FFF8696B"/>
        <color rgb="FFFCFCFF"/>
        <color rgb="FF63BE7B"/>
      </colorScale>
    </cfRule>
    <cfRule type="colorScale" priority="3314">
      <colorScale>
        <cfvo type="min"/>
        <cfvo type="max"/>
        <color rgb="FFFCFCFF"/>
        <color rgb="FF63BE7B"/>
      </colorScale>
    </cfRule>
    <cfRule type="colorScale" priority="3315">
      <colorScale>
        <cfvo type="min"/>
        <cfvo type="percentile" val="50"/>
        <cfvo type="max"/>
        <color rgb="FFF8696B"/>
        <color rgb="FFFCFCFF"/>
        <color rgb="FF63BE7B"/>
      </colorScale>
    </cfRule>
    <cfRule type="colorScale" priority="3316">
      <colorScale>
        <cfvo type="min"/>
        <cfvo type="percentile" val="50"/>
        <cfvo type="max"/>
        <color rgb="FFF8696B"/>
        <color rgb="FFFCFCFF"/>
        <color rgb="FF5A8AC6"/>
      </colorScale>
    </cfRule>
    <cfRule type="colorScale" priority="3317">
      <colorScale>
        <cfvo type="min"/>
        <cfvo type="percentile" val="50"/>
        <cfvo type="max"/>
        <color rgb="FFF8696B"/>
        <color rgb="FFFCFCFF"/>
        <color rgb="FF63BE7B"/>
      </colorScale>
    </cfRule>
    <cfRule type="colorScale" priority="3318">
      <colorScale>
        <cfvo type="min"/>
        <cfvo type="max"/>
        <color rgb="FFFCFCFF"/>
        <color rgb="FF63BE7B"/>
      </colorScale>
    </cfRule>
    <cfRule type="colorScale" priority="3319">
      <colorScale>
        <cfvo type="min"/>
        <cfvo type="percentile" val="50"/>
        <cfvo type="max"/>
        <color rgb="FFF8696B"/>
        <color rgb="FFFCFCFF"/>
        <color rgb="FF63BE7B"/>
      </colorScale>
    </cfRule>
    <cfRule type="colorScale" priority="3320">
      <colorScale>
        <cfvo type="min"/>
        <cfvo type="percentile" val="50"/>
        <cfvo type="max"/>
        <color rgb="FFF8696B"/>
        <color rgb="FFFCFCFF"/>
        <color rgb="FF63BE7B"/>
      </colorScale>
    </cfRule>
    <cfRule type="colorScale" priority="3321">
      <colorScale>
        <cfvo type="min"/>
        <cfvo type="max"/>
        <color rgb="FFFCFCFF"/>
        <color rgb="FF63BE7B"/>
      </colorScale>
    </cfRule>
    <cfRule type="colorScale" priority="3322">
      <colorScale>
        <cfvo type="min"/>
        <cfvo type="percentile" val="50"/>
        <cfvo type="max"/>
        <color rgb="FFF8696B"/>
        <color rgb="FFFCFCFF"/>
        <color rgb="FF63BE7B"/>
      </colorScale>
    </cfRule>
    <cfRule type="colorScale" priority="3323">
      <colorScale>
        <cfvo type="min"/>
        <cfvo type="percentile" val="50"/>
        <cfvo type="max"/>
        <color rgb="FFF8696B"/>
        <color rgb="FFFCFCFF"/>
        <color rgb="FF63BE7B"/>
      </colorScale>
    </cfRule>
    <cfRule type="colorScale" priority="3324">
      <colorScale>
        <cfvo type="min"/>
        <cfvo type="max"/>
        <color rgb="FFFCFCFF"/>
        <color rgb="FF63BE7B"/>
      </colorScale>
    </cfRule>
    <cfRule type="colorScale" priority="3325">
      <colorScale>
        <cfvo type="min"/>
        <cfvo type="percentile" val="50"/>
        <cfvo type="max"/>
        <color rgb="FFF8696B"/>
        <color rgb="FFFFEB84"/>
        <color rgb="FF63BE7B"/>
      </colorScale>
    </cfRule>
    <cfRule type="colorScale" priority="3326">
      <colorScale>
        <cfvo type="min"/>
        <cfvo type="max"/>
        <color rgb="FFFFEF9C"/>
        <color rgb="FF63BE7B"/>
      </colorScale>
    </cfRule>
    <cfRule type="colorScale" priority="3327">
      <colorScale>
        <cfvo type="min"/>
        <cfvo type="max"/>
        <color rgb="FFFCFCFF"/>
        <color rgb="FF63BE7B"/>
      </colorScale>
    </cfRule>
    <cfRule type="colorScale" priority="3328">
      <colorScale>
        <cfvo type="min"/>
        <cfvo type="percentile" val="50"/>
        <cfvo type="max"/>
        <color rgb="FFF8696B"/>
        <color rgb="FFFCFCFF"/>
        <color rgb="FF63BE7B"/>
      </colorScale>
    </cfRule>
    <cfRule type="colorScale" priority="3329">
      <colorScale>
        <cfvo type="min"/>
        <cfvo type="percentile" val="50"/>
        <cfvo type="max"/>
        <color rgb="FFF8696B"/>
        <color rgb="FFFCFCFF"/>
        <color rgb="FF63BE7B"/>
      </colorScale>
    </cfRule>
    <cfRule type="colorScale" priority="3330">
      <colorScale>
        <cfvo type="min"/>
        <cfvo type="percentile" val="50"/>
        <cfvo type="max"/>
        <color rgb="FFF8696B"/>
        <color rgb="FFFCFCFF"/>
        <color rgb="FF5A8AC6"/>
      </colorScale>
    </cfRule>
    <cfRule type="colorScale" priority="3331">
      <colorScale>
        <cfvo type="min"/>
        <cfvo type="percentile" val="50"/>
        <cfvo type="max"/>
        <color rgb="FFF8696B"/>
        <color rgb="FFFCFCFF"/>
        <color rgb="FF63BE7B"/>
      </colorScale>
    </cfRule>
    <cfRule type="colorScale" priority="3332">
      <colorScale>
        <cfvo type="min"/>
        <cfvo type="percentile" val="50"/>
        <cfvo type="max"/>
        <color rgb="FFF8696B"/>
        <color rgb="FFFCFCFF"/>
        <color rgb="FF63BE7B"/>
      </colorScale>
    </cfRule>
    <cfRule type="colorScale" priority="3333">
      <colorScale>
        <cfvo type="min"/>
        <cfvo type="max"/>
        <color rgb="FFFCFCFF"/>
        <color rgb="FF63BE7B"/>
      </colorScale>
    </cfRule>
    <cfRule type="colorScale" priority="3334">
      <colorScale>
        <cfvo type="min"/>
        <cfvo type="percentile" val="50"/>
        <cfvo type="max"/>
        <color rgb="FFF8696B"/>
        <color rgb="FFFCFCFF"/>
        <color rgb="FF63BE7B"/>
      </colorScale>
    </cfRule>
    <cfRule type="colorScale" priority="3335">
      <colorScale>
        <cfvo type="min"/>
        <cfvo type="percentile" val="50"/>
        <cfvo type="max"/>
        <color rgb="FFF8696B"/>
        <color rgb="FFFCFCFF"/>
        <color rgb="FF63BE7B"/>
      </colorScale>
    </cfRule>
    <cfRule type="colorScale" priority="3336">
      <colorScale>
        <cfvo type="min"/>
        <cfvo type="max"/>
        <color rgb="FFFCFCFF"/>
        <color rgb="FF63BE7B"/>
      </colorScale>
    </cfRule>
    <cfRule type="colorScale" priority="3337">
      <colorScale>
        <cfvo type="min"/>
        <cfvo type="percentile" val="50"/>
        <cfvo type="max"/>
        <color rgb="FFF8696B"/>
        <color rgb="FFFCFCFF"/>
        <color rgb="FF63BE7B"/>
      </colorScale>
    </cfRule>
    <cfRule type="colorScale" priority="3338">
      <colorScale>
        <cfvo type="min"/>
        <cfvo type="max"/>
        <color rgb="FFFCFCFF"/>
        <color rgb="FF63BE7B"/>
      </colorScale>
    </cfRule>
    <cfRule type="colorScale" priority="3339">
      <colorScale>
        <cfvo type="min"/>
        <cfvo type="max"/>
        <color rgb="FFFCFCFF"/>
        <color rgb="FF63BE7B"/>
      </colorScale>
    </cfRule>
    <cfRule type="colorScale" priority="3340">
      <colorScale>
        <cfvo type="min"/>
        <cfvo type="max"/>
        <color rgb="FFFCFCFF"/>
        <color rgb="FF63BE7B"/>
      </colorScale>
    </cfRule>
    <cfRule type="colorScale" priority="3341">
      <colorScale>
        <cfvo type="min"/>
        <cfvo type="percentile" val="50"/>
        <cfvo type="max"/>
        <color rgb="FFF8696B"/>
        <color rgb="FFFFEB84"/>
        <color rgb="FF63BE7B"/>
      </colorScale>
    </cfRule>
    <cfRule type="colorScale" priority="3342">
      <colorScale>
        <cfvo type="min"/>
        <cfvo type="max"/>
        <color rgb="FFFFEF9C"/>
        <color rgb="FF63BE7B"/>
      </colorScale>
    </cfRule>
    <cfRule type="colorScale" priority="3427">
      <colorScale>
        <cfvo type="min"/>
        <cfvo type="max"/>
        <color rgb="FFFCFCFF"/>
        <color rgb="FF63BE7B"/>
      </colorScale>
    </cfRule>
  </conditionalFormatting>
  <conditionalFormatting sqref="O7">
    <cfRule type="colorScale" priority="3132">
      <colorScale>
        <cfvo type="min"/>
        <cfvo type="percentile" val="50"/>
        <cfvo type="max"/>
        <color rgb="FF63BE7B"/>
        <color rgb="FFFCFCFF"/>
        <color rgb="FFF8696B"/>
      </colorScale>
    </cfRule>
  </conditionalFormatting>
  <conditionalFormatting sqref="O7">
    <cfRule type="colorScale" priority="3179">
      <colorScale>
        <cfvo type="min"/>
        <cfvo type="percentile" val="50"/>
        <cfvo type="max"/>
        <color rgb="FF63BE7B"/>
        <color rgb="FFFCFCFF"/>
        <color rgb="FFF8696B"/>
      </colorScale>
    </cfRule>
    <cfRule type="colorScale" priority="3286">
      <colorScale>
        <cfvo type="min"/>
        <cfvo type="percentile" val="50"/>
        <cfvo type="max"/>
        <color rgb="FF63BE7B"/>
        <color rgb="FFFCFCFF"/>
        <color rgb="FFF8696B"/>
      </colorScale>
    </cfRule>
    <cfRule type="colorScale" priority="3355">
      <colorScale>
        <cfvo type="min"/>
        <cfvo type="percentile" val="50"/>
        <cfvo type="max"/>
        <color rgb="FF63BE7B"/>
        <color rgb="FFFCFCFF"/>
        <color rgb="FFF8696B"/>
      </colorScale>
    </cfRule>
    <cfRule type="colorScale" priority="3360">
      <colorScale>
        <cfvo type="min"/>
        <cfvo type="percentile" val="50"/>
        <cfvo type="max"/>
        <color rgb="FF63BE7B"/>
        <color rgb="FFFCFCFF"/>
        <color rgb="FFF8696B"/>
      </colorScale>
    </cfRule>
    <cfRule type="colorScale" priority="3366">
      <colorScale>
        <cfvo type="min"/>
        <cfvo type="percentile" val="50"/>
        <cfvo type="max"/>
        <color rgb="FF63BE7B"/>
        <color rgb="FFFCFCFF"/>
        <color rgb="FFF8696B"/>
      </colorScale>
    </cfRule>
    <cfRule type="colorScale" priority="3373">
      <colorScale>
        <cfvo type="min"/>
        <cfvo type="percentile" val="50"/>
        <cfvo type="max"/>
        <color rgb="FF63BE7B"/>
        <color rgb="FFFCFCFF"/>
        <color rgb="FFF8696B"/>
      </colorScale>
    </cfRule>
    <cfRule type="colorScale" priority="3428">
      <colorScale>
        <cfvo type="min"/>
        <cfvo type="percentile" val="50"/>
        <cfvo type="max"/>
        <color rgb="FF63BE7B"/>
        <color rgb="FFFCFCFF"/>
        <color rgb="FFF8696B"/>
      </colorScale>
    </cfRule>
  </conditionalFormatting>
  <conditionalFormatting sqref="P7">
    <cfRule type="colorScale" priority="3131">
      <colorScale>
        <cfvo type="min"/>
        <cfvo type="percentile" val="50"/>
        <cfvo type="max"/>
        <color rgb="FF63BE7B"/>
        <color rgb="FFFCFCFF"/>
        <color rgb="FFF8696B"/>
      </colorScale>
    </cfRule>
  </conditionalFormatting>
  <conditionalFormatting sqref="P7">
    <cfRule type="colorScale" priority="3178">
      <colorScale>
        <cfvo type="min"/>
        <cfvo type="percentile" val="50"/>
        <cfvo type="max"/>
        <color rgb="FF63BE7B"/>
        <color rgb="FFFCFCFF"/>
        <color rgb="FFF8696B"/>
      </colorScale>
    </cfRule>
    <cfRule type="colorScale" priority="3285">
      <colorScale>
        <cfvo type="min"/>
        <cfvo type="percentile" val="50"/>
        <cfvo type="max"/>
        <color rgb="FF63BE7B"/>
        <color rgb="FFFCFCFF"/>
        <color rgb="FFF8696B"/>
      </colorScale>
    </cfRule>
    <cfRule type="colorScale" priority="3380">
      <colorScale>
        <cfvo type="min"/>
        <cfvo type="percentile" val="50"/>
        <cfvo type="max"/>
        <color rgb="FF63BE7B"/>
        <color rgb="FFFCFCFF"/>
        <color rgb="FFF8696B"/>
      </colorScale>
    </cfRule>
    <cfRule type="colorScale" priority="3381">
      <colorScale>
        <cfvo type="min"/>
        <cfvo type="percentile" val="50"/>
        <cfvo type="max"/>
        <color rgb="FF63BE7B"/>
        <color rgb="FFFCFCFF"/>
        <color rgb="FFF8696B"/>
      </colorScale>
    </cfRule>
    <cfRule type="colorScale" priority="3382">
      <colorScale>
        <cfvo type="min"/>
        <cfvo type="max"/>
        <color rgb="FFFCFCFF"/>
        <color rgb="FFF8696B"/>
      </colorScale>
    </cfRule>
    <cfRule type="colorScale" priority="3418">
      <colorScale>
        <cfvo type="min"/>
        <cfvo type="percentile" val="50"/>
        <cfvo type="max"/>
        <color rgb="FF63BE7B"/>
        <color rgb="FFFCFCFF"/>
        <color rgb="FFF8696B"/>
      </colorScale>
    </cfRule>
    <cfRule type="colorScale" priority="3429">
      <colorScale>
        <cfvo type="min"/>
        <cfvo type="percentile" val="50"/>
        <cfvo type="max"/>
        <color rgb="FF63BE7B"/>
        <color rgb="FFFCFCFF"/>
        <color rgb="FFF8696B"/>
      </colorScale>
    </cfRule>
  </conditionalFormatting>
  <conditionalFormatting sqref="Q7">
    <cfRule type="colorScale" priority="3130">
      <colorScale>
        <cfvo type="min"/>
        <cfvo type="percentile" val="50"/>
        <cfvo type="max"/>
        <color rgb="FFF8696B"/>
        <color rgb="FFFCFCFF"/>
        <color rgb="FF63BE7B"/>
      </colorScale>
    </cfRule>
  </conditionalFormatting>
  <conditionalFormatting sqref="Q7">
    <cfRule type="colorScale" priority="3177">
      <colorScale>
        <cfvo type="min"/>
        <cfvo type="percentile" val="50"/>
        <cfvo type="max"/>
        <color rgb="FFF8696B"/>
        <color rgb="FFFCFCFF"/>
        <color rgb="FF63BE7B"/>
      </colorScale>
    </cfRule>
    <cfRule type="colorScale" priority="3284">
      <colorScale>
        <cfvo type="min"/>
        <cfvo type="percentile" val="50"/>
        <cfvo type="max"/>
        <color rgb="FFF8696B"/>
        <color rgb="FFFCFCFF"/>
        <color rgb="FF63BE7B"/>
      </colorScale>
    </cfRule>
    <cfRule type="colorScale" priority="3367">
      <colorScale>
        <cfvo type="min"/>
        <cfvo type="max"/>
        <color rgb="FFFFEF9C"/>
        <color rgb="FF63BE7B"/>
      </colorScale>
    </cfRule>
    <cfRule type="colorScale" priority="3383">
      <colorScale>
        <cfvo type="min"/>
        <cfvo type="percentile" val="50"/>
        <cfvo type="max"/>
        <color rgb="FFF8696B"/>
        <color rgb="FFFCFCFF"/>
        <color rgb="FF63BE7B"/>
      </colorScale>
    </cfRule>
    <cfRule type="colorScale" priority="3384">
      <colorScale>
        <cfvo type="min"/>
        <cfvo type="max"/>
        <color rgb="FFFFEF9C"/>
        <color rgb="FF63BE7B"/>
      </colorScale>
    </cfRule>
    <cfRule type="colorScale" priority="3385">
      <colorScale>
        <cfvo type="min"/>
        <cfvo type="max"/>
        <color rgb="FFFCFCFF"/>
        <color rgb="FF63BE7B"/>
      </colorScale>
    </cfRule>
    <cfRule type="colorScale" priority="3386">
      <colorScale>
        <cfvo type="min"/>
        <cfvo type="max"/>
        <color rgb="FFFCFCFF"/>
        <color rgb="FF63BE7B"/>
      </colorScale>
    </cfRule>
    <cfRule type="colorScale" priority="3387">
      <colorScale>
        <cfvo type="min"/>
        <cfvo type="percentile" val="50"/>
        <cfvo type="max"/>
        <color rgb="FFF8696B"/>
        <color rgb="FFFCFCFF"/>
        <color rgb="FF63BE7B"/>
      </colorScale>
    </cfRule>
    <cfRule type="colorScale" priority="3419">
      <colorScale>
        <cfvo type="min"/>
        <cfvo type="percentile" val="50"/>
        <cfvo type="max"/>
        <color rgb="FFF8696B"/>
        <color rgb="FFFCFCFF"/>
        <color rgb="FF63BE7B"/>
      </colorScale>
    </cfRule>
    <cfRule type="colorScale" priority="3430">
      <colorScale>
        <cfvo type="min"/>
        <cfvo type="percentile" val="50"/>
        <cfvo type="max"/>
        <color rgb="FFF8696B"/>
        <color rgb="FFFCFCFF"/>
        <color rgb="FF63BE7B"/>
      </colorScale>
    </cfRule>
  </conditionalFormatting>
  <conditionalFormatting sqref="Q7:U7 W7">
    <cfRule type="colorScale" priority="3354">
      <colorScale>
        <cfvo type="min"/>
        <cfvo type="max"/>
        <color rgb="FFFFEF9C"/>
        <color rgb="FF63BE7B"/>
      </colorScale>
    </cfRule>
  </conditionalFormatting>
  <conditionalFormatting sqref="R7">
    <cfRule type="colorScale" priority="3129">
      <colorScale>
        <cfvo type="min"/>
        <cfvo type="max"/>
        <color rgb="FFFCFCFF"/>
        <color rgb="FF63BE7B"/>
      </colorScale>
    </cfRule>
  </conditionalFormatting>
  <conditionalFormatting sqref="R7">
    <cfRule type="colorScale" priority="3283">
      <colorScale>
        <cfvo type="min"/>
        <cfvo type="max"/>
        <color rgb="FFFCFCFF"/>
        <color rgb="FF63BE7B"/>
      </colorScale>
    </cfRule>
    <cfRule type="colorScale" priority="3431">
      <colorScale>
        <cfvo type="min"/>
        <cfvo type="max"/>
        <color rgb="FFFCFCFF"/>
        <color rgb="FF63BE7B"/>
      </colorScale>
    </cfRule>
    <cfRule type="colorScale" priority="3437">
      <colorScale>
        <cfvo type="min"/>
        <cfvo type="percentile" val="50"/>
        <cfvo type="max"/>
        <color rgb="FFF8696B"/>
        <color rgb="FFFCFCFF"/>
        <color rgb="FF63BE7B"/>
      </colorScale>
    </cfRule>
  </conditionalFormatting>
  <conditionalFormatting sqref="R7:S7">
    <cfRule type="colorScale" priority="3144">
      <colorScale>
        <cfvo type="min"/>
        <cfvo type="max"/>
        <color rgb="FFFFEF9C"/>
        <color rgb="FF63BE7B"/>
      </colorScale>
    </cfRule>
    <cfRule type="colorScale" priority="3145">
      <colorScale>
        <cfvo type="min"/>
        <cfvo type="percentile" val="50"/>
        <cfvo type="max"/>
        <color rgb="FFF8696B"/>
        <color rgb="FFFCFCFF"/>
        <color rgb="FF63BE7B"/>
      </colorScale>
    </cfRule>
    <cfRule type="colorScale" priority="3146">
      <colorScale>
        <cfvo type="min"/>
        <cfvo type="max"/>
        <color rgb="FFFCFCFF"/>
        <color rgb="FF63BE7B"/>
      </colorScale>
    </cfRule>
    <cfRule type="colorScale" priority="3147">
      <colorScale>
        <cfvo type="min"/>
        <cfvo type="max"/>
        <color rgb="FFFCFCFF"/>
        <color rgb="FF63BE7B"/>
      </colorScale>
    </cfRule>
    <cfRule type="colorScale" priority="3160">
      <colorScale>
        <cfvo type="min"/>
        <cfvo type="percentile" val="50"/>
        <cfvo type="max"/>
        <color rgb="FFF8696B"/>
        <color rgb="FFFCFCFF"/>
        <color rgb="FF63BE7B"/>
      </colorScale>
    </cfRule>
    <cfRule type="colorScale" priority="3161">
      <colorScale>
        <cfvo type="min"/>
        <cfvo type="max"/>
        <color rgb="FFFCFCFF"/>
        <color rgb="FF63BE7B"/>
      </colorScale>
    </cfRule>
  </conditionalFormatting>
  <conditionalFormatting sqref="S7">
    <cfRule type="colorScale" priority="3128">
      <colorScale>
        <cfvo type="min"/>
        <cfvo type="percentile" val="50"/>
        <cfvo type="max"/>
        <color rgb="FFF8696B"/>
        <color rgb="FFFCFCFF"/>
        <color rgb="FF63BE7B"/>
      </colorScale>
    </cfRule>
  </conditionalFormatting>
  <conditionalFormatting sqref="S7">
    <cfRule type="colorScale" priority="3176">
      <colorScale>
        <cfvo type="min"/>
        <cfvo type="percentile" val="50"/>
        <cfvo type="max"/>
        <color rgb="FFF8696B"/>
        <color rgb="FFFCFCFF"/>
        <color rgb="FF63BE7B"/>
      </colorScale>
    </cfRule>
    <cfRule type="colorScale" priority="3282">
      <colorScale>
        <cfvo type="min"/>
        <cfvo type="percentile" val="50"/>
        <cfvo type="max"/>
        <color rgb="FFF8696B"/>
        <color rgb="FFFCFCFF"/>
        <color rgb="FF63BE7B"/>
      </colorScale>
    </cfRule>
    <cfRule type="colorScale" priority="3298">
      <colorScale>
        <cfvo type="min"/>
        <cfvo type="max"/>
        <color rgb="FFFCFCFF"/>
        <color rgb="FF63BE7B"/>
      </colorScale>
    </cfRule>
    <cfRule type="colorScale" priority="3432">
      <colorScale>
        <cfvo type="min"/>
        <cfvo type="max"/>
        <color rgb="FFFCFCFF"/>
        <color rgb="FF63BE7B"/>
      </colorScale>
    </cfRule>
  </conditionalFormatting>
  <conditionalFormatting sqref="T7">
    <cfRule type="colorScale" priority="3141">
      <colorScale>
        <cfvo type="min"/>
        <cfvo type="percentile" val="50"/>
        <cfvo type="max"/>
        <color rgb="FFF8696B"/>
        <color rgb="FFFCFCFF"/>
        <color rgb="FF63BE7B"/>
      </colorScale>
    </cfRule>
  </conditionalFormatting>
  <conditionalFormatting sqref="T7">
    <cfRule type="colorScale" priority="3175">
      <colorScale>
        <cfvo type="min"/>
        <cfvo type="percentile" val="50"/>
        <cfvo type="max"/>
        <color rgb="FFF8696B"/>
        <color rgb="FFFCFCFF"/>
        <color rgb="FF63BE7B"/>
      </colorScale>
    </cfRule>
    <cfRule type="colorScale" priority="3281">
      <colorScale>
        <cfvo type="min"/>
        <cfvo type="percentile" val="50"/>
        <cfvo type="max"/>
        <color rgb="FFF8696B"/>
        <color rgb="FFFCFCFF"/>
        <color rgb="FF63BE7B"/>
      </colorScale>
    </cfRule>
    <cfRule type="colorScale" priority="3368">
      <colorScale>
        <cfvo type="min"/>
        <cfvo type="max"/>
        <color rgb="FFFFEF9C"/>
        <color rgb="FF63BE7B"/>
      </colorScale>
    </cfRule>
    <cfRule type="colorScale" priority="3388">
      <colorScale>
        <cfvo type="min"/>
        <cfvo type="percentile" val="50"/>
        <cfvo type="max"/>
        <color rgb="FFF8696B"/>
        <color rgb="FFFCFCFF"/>
        <color rgb="FF63BE7B"/>
      </colorScale>
    </cfRule>
    <cfRule type="colorScale" priority="3389">
      <colorScale>
        <cfvo type="min"/>
        <cfvo type="max"/>
        <color rgb="FFFCFCFF"/>
        <color rgb="FF63BE7B"/>
      </colorScale>
    </cfRule>
    <cfRule type="colorScale" priority="3390">
      <colorScale>
        <cfvo type="min"/>
        <cfvo type="max"/>
        <color rgb="FFFCFCFF"/>
        <color rgb="FF63BE7B"/>
      </colorScale>
    </cfRule>
    <cfRule type="colorScale" priority="3391">
      <colorScale>
        <cfvo type="min"/>
        <cfvo type="max"/>
        <color rgb="FFFCFCFF"/>
        <color rgb="FF63BE7B"/>
      </colorScale>
    </cfRule>
    <cfRule type="colorScale" priority="3420">
      <colorScale>
        <cfvo type="min"/>
        <cfvo type="percentile" val="50"/>
        <cfvo type="max"/>
        <color rgb="FFF8696B"/>
        <color rgb="FFFCFCFF"/>
        <color rgb="FF63BE7B"/>
      </colorScale>
    </cfRule>
    <cfRule type="colorScale" priority="3421">
      <colorScale>
        <cfvo type="min"/>
        <cfvo type="max"/>
        <color rgb="FFFCFCFF"/>
        <color rgb="FF63BE7B"/>
      </colorScale>
    </cfRule>
    <cfRule type="colorScale" priority="3423">
      <colorScale>
        <cfvo type="min"/>
        <cfvo type="max"/>
        <color rgb="FFFCFCFF"/>
        <color rgb="FF63BE7B"/>
      </colorScale>
    </cfRule>
    <cfRule type="colorScale" priority="3433">
      <colorScale>
        <cfvo type="min"/>
        <cfvo type="max"/>
        <color rgb="FFFCFCFF"/>
        <color rgb="FF63BE7B"/>
      </colorScale>
    </cfRule>
    <cfRule type="colorScale" priority="3438">
      <colorScale>
        <cfvo type="min"/>
        <cfvo type="max"/>
        <color rgb="FFFCFCFF"/>
        <color rgb="FF63BE7B"/>
      </colorScale>
    </cfRule>
  </conditionalFormatting>
  <conditionalFormatting sqref="U7">
    <cfRule type="colorScale" priority="3140">
      <colorScale>
        <cfvo type="min"/>
        <cfvo type="percentile" val="50"/>
        <cfvo type="max"/>
        <color rgb="FFF8696B"/>
        <color rgb="FFFCFCFF"/>
        <color rgb="FF63BE7B"/>
      </colorScale>
    </cfRule>
  </conditionalFormatting>
  <conditionalFormatting sqref="U7">
    <cfRule type="colorScale" priority="3174">
      <colorScale>
        <cfvo type="min"/>
        <cfvo type="percentile" val="50"/>
        <cfvo type="max"/>
        <color rgb="FFF8696B"/>
        <color rgb="FFFCFCFF"/>
        <color rgb="FF63BE7B"/>
      </colorScale>
    </cfRule>
    <cfRule type="colorScale" priority="3280">
      <colorScale>
        <cfvo type="min"/>
        <cfvo type="percentile" val="50"/>
        <cfvo type="max"/>
        <color rgb="FFF8696B"/>
        <color rgb="FFFCFCFF"/>
        <color rgb="FF63BE7B"/>
      </colorScale>
    </cfRule>
    <cfRule type="colorScale" priority="3361">
      <colorScale>
        <cfvo type="min"/>
        <cfvo type="max"/>
        <color rgb="FFFFEF9C"/>
        <color rgb="FF63BE7B"/>
      </colorScale>
    </cfRule>
    <cfRule type="colorScale" priority="3374">
      <colorScale>
        <cfvo type="min"/>
        <cfvo type="percentile" val="50"/>
        <cfvo type="max"/>
        <color rgb="FFF8696B"/>
        <color rgb="FFFCFCFF"/>
        <color rgb="FF63BE7B"/>
      </colorScale>
    </cfRule>
    <cfRule type="colorScale" priority="3375">
      <colorScale>
        <cfvo type="min"/>
        <cfvo type="max"/>
        <color rgb="FFFCFCFF"/>
        <color rgb="FF63BE7B"/>
      </colorScale>
    </cfRule>
    <cfRule type="colorScale" priority="3392">
      <colorScale>
        <cfvo type="min"/>
        <cfvo type="percentile" val="50"/>
        <cfvo type="max"/>
        <color rgb="FFF8696B"/>
        <color rgb="FFFCFCFF"/>
        <color rgb="FF63BE7B"/>
      </colorScale>
    </cfRule>
    <cfRule type="colorScale" priority="3393">
      <colorScale>
        <cfvo type="min"/>
        <cfvo type="max"/>
        <color rgb="FFFCFCFF"/>
        <color rgb="FF63BE7B"/>
      </colorScale>
    </cfRule>
    <cfRule type="colorScale" priority="3434">
      <colorScale>
        <cfvo type="min"/>
        <cfvo type="percentile" val="50"/>
        <cfvo type="max"/>
        <color rgb="FFF8696B"/>
        <color rgb="FFFCFCFF"/>
        <color rgb="FF63BE7B"/>
      </colorScale>
    </cfRule>
  </conditionalFormatting>
  <conditionalFormatting sqref="V7">
    <cfRule type="colorScale" priority="3139">
      <colorScale>
        <cfvo type="min"/>
        <cfvo type="percentile" val="50"/>
        <cfvo type="max"/>
        <color rgb="FF63BE7B"/>
        <color rgb="FFFCFCFF"/>
        <color rgb="FFF8696B"/>
      </colorScale>
    </cfRule>
  </conditionalFormatting>
  <conditionalFormatting sqref="V7">
    <cfRule type="colorScale" priority="3173">
      <colorScale>
        <cfvo type="min"/>
        <cfvo type="percentile" val="50"/>
        <cfvo type="max"/>
        <color rgb="FF63BE7B"/>
        <color rgb="FFFCFCFF"/>
        <color rgb="FFF8696B"/>
      </colorScale>
    </cfRule>
    <cfRule type="colorScale" priority="3279">
      <colorScale>
        <cfvo type="min"/>
        <cfvo type="percentile" val="50"/>
        <cfvo type="max"/>
        <color rgb="FF63BE7B"/>
        <color rgb="FFFCFCFF"/>
        <color rgb="FFF8696B"/>
      </colorScale>
    </cfRule>
    <cfRule type="colorScale" priority="3343">
      <colorScale>
        <cfvo type="min"/>
        <cfvo type="max"/>
        <color rgb="FFFFEF9C"/>
        <color rgb="FF63BE7B"/>
      </colorScale>
    </cfRule>
    <cfRule type="colorScale" priority="3344">
      <colorScale>
        <cfvo type="min"/>
        <cfvo type="percentile" val="50"/>
        <cfvo type="max"/>
        <color rgb="FF63BE7B"/>
        <color rgb="FFFCFCFF"/>
        <color rgb="FFF8696B"/>
      </colorScale>
    </cfRule>
    <cfRule type="colorScale" priority="3345">
      <colorScale>
        <cfvo type="min"/>
        <cfvo type="percentile" val="50"/>
        <cfvo type="max"/>
        <color rgb="FF63BE7B"/>
        <color rgb="FFFCFCFF"/>
        <color rgb="FFF8696B"/>
      </colorScale>
    </cfRule>
    <cfRule type="colorScale" priority="3346">
      <colorScale>
        <cfvo type="min"/>
        <cfvo type="max"/>
        <color rgb="FF63BE7B"/>
        <color rgb="FFFCFCFF"/>
      </colorScale>
    </cfRule>
    <cfRule type="colorScale" priority="3347">
      <colorScale>
        <cfvo type="min"/>
        <cfvo type="percentile" val="50"/>
        <cfvo type="max"/>
        <color rgb="FF63BE7B"/>
        <color rgb="FFFCFCFF"/>
        <color rgb="FFF8696B"/>
      </colorScale>
    </cfRule>
    <cfRule type="colorScale" priority="3348">
      <colorScale>
        <cfvo type="min"/>
        <cfvo type="max"/>
        <color rgb="FFFFEF9C"/>
        <color rgb="FF63BE7B"/>
      </colorScale>
    </cfRule>
    <cfRule type="colorScale" priority="3349">
      <colorScale>
        <cfvo type="min"/>
        <cfvo type="max"/>
        <color rgb="FFFFEF9C"/>
        <color rgb="FF63BE7B"/>
      </colorScale>
    </cfRule>
    <cfRule type="colorScale" priority="3350">
      <colorScale>
        <cfvo type="min"/>
        <cfvo type="max"/>
        <color rgb="FFFFEF9C"/>
        <color rgb="FF63BE7B"/>
      </colorScale>
    </cfRule>
    <cfRule type="colorScale" priority="3351">
      <colorScale>
        <cfvo type="min"/>
        <cfvo type="max"/>
        <color rgb="FFFFEF9C"/>
        <color rgb="FF63BE7B"/>
      </colorScale>
    </cfRule>
    <cfRule type="colorScale" priority="3352">
      <colorScale>
        <cfvo type="min"/>
        <cfvo type="max"/>
        <color rgb="FFFFEF9C"/>
        <color rgb="FF63BE7B"/>
      </colorScale>
    </cfRule>
    <cfRule type="colorScale" priority="3353">
      <colorScale>
        <cfvo type="min"/>
        <cfvo type="max"/>
        <color rgb="FFFFEF9C"/>
        <color rgb="FF63BE7B"/>
      </colorScale>
    </cfRule>
    <cfRule type="colorScale" priority="3435">
      <colorScale>
        <cfvo type="min"/>
        <cfvo type="percentile" val="50"/>
        <cfvo type="max"/>
        <color rgb="FF63BE7B"/>
        <color rgb="FFFCFCFF"/>
        <color rgb="FFF8696B"/>
      </colorScale>
    </cfRule>
  </conditionalFormatting>
  <conditionalFormatting sqref="W7">
    <cfRule type="colorScale" priority="3138">
      <colorScale>
        <cfvo type="min"/>
        <cfvo type="percentile" val="50"/>
        <cfvo type="max"/>
        <color rgb="FF63BE7B"/>
        <color rgb="FFFCFCFF"/>
        <color rgb="FFF8696B"/>
      </colorScale>
    </cfRule>
  </conditionalFormatting>
  <conditionalFormatting sqref="U7 W7">
    <cfRule type="colorScale" priority="3369">
      <colorScale>
        <cfvo type="min"/>
        <cfvo type="max"/>
        <color rgb="FFFFEF9C"/>
        <color rgb="FF63BE7B"/>
      </colorScale>
    </cfRule>
  </conditionalFormatting>
  <conditionalFormatting sqref="W7">
    <cfRule type="colorScale" priority="3172">
      <colorScale>
        <cfvo type="min"/>
        <cfvo type="percentile" val="50"/>
        <cfvo type="max"/>
        <color rgb="FF63BE7B"/>
        <color rgb="FFFCFCFF"/>
        <color rgb="FFF8696B"/>
      </colorScale>
    </cfRule>
    <cfRule type="colorScale" priority="3278">
      <colorScale>
        <cfvo type="min"/>
        <cfvo type="percentile" val="50"/>
        <cfvo type="max"/>
        <color rgb="FF63BE7B"/>
        <color rgb="FFFCFCFF"/>
        <color rgb="FFF8696B"/>
      </colorScale>
    </cfRule>
    <cfRule type="colorScale" priority="3394">
      <colorScale>
        <cfvo type="min"/>
        <cfvo type="percentile" val="50"/>
        <cfvo type="max"/>
        <color rgb="FF63BE7B"/>
        <color rgb="FFFCFCFF"/>
        <color rgb="FFF8696B"/>
      </colorScale>
    </cfRule>
    <cfRule type="colorScale" priority="3395">
      <colorScale>
        <cfvo type="min"/>
        <cfvo type="max"/>
        <color rgb="FF63BE7B"/>
        <color rgb="FFFCFCFF"/>
      </colorScale>
    </cfRule>
    <cfRule type="colorScale" priority="3396">
      <colorScale>
        <cfvo type="min"/>
        <cfvo type="percentile" val="50"/>
        <cfvo type="max"/>
        <color rgb="FF63BE7B"/>
        <color rgb="FFFCFCFF"/>
        <color rgb="FFF8696B"/>
      </colorScale>
    </cfRule>
    <cfRule type="colorScale" priority="3422">
      <colorScale>
        <cfvo type="min"/>
        <cfvo type="percentile" val="50"/>
        <cfvo type="max"/>
        <color rgb="FF63BE7B"/>
        <color rgb="FFFCFCFF"/>
        <color rgb="FFF8696B"/>
      </colorScale>
    </cfRule>
    <cfRule type="colorScale" priority="3436">
      <colorScale>
        <cfvo type="min"/>
        <cfvo type="percentile" val="50"/>
        <cfvo type="max"/>
        <color rgb="FF63BE7B"/>
        <color rgb="FFFCFCFF"/>
        <color rgb="FFF8696B"/>
      </colorScale>
    </cfRule>
  </conditionalFormatting>
  <conditionalFormatting sqref="D8">
    <cfRule type="colorScale" priority="3127">
      <colorScale>
        <cfvo type="min"/>
        <cfvo type="percentile" val="50"/>
        <cfvo type="max"/>
        <color rgb="FFF8696B"/>
        <color rgb="FFFCFCFF"/>
        <color rgb="FF63BE7B"/>
      </colorScale>
    </cfRule>
  </conditionalFormatting>
  <conditionalFormatting sqref="D8">
    <cfRule type="colorScale" priority="3126">
      <colorScale>
        <cfvo type="min"/>
        <cfvo type="percentile" val="50"/>
        <cfvo type="max"/>
        <color rgb="FFF8696B"/>
        <color rgb="FFFCFCFF"/>
        <color rgb="FF63BE7B"/>
      </colorScale>
    </cfRule>
  </conditionalFormatting>
  <conditionalFormatting sqref="D8">
    <cfRule type="colorScale" priority="3125">
      <colorScale>
        <cfvo type="min"/>
        <cfvo type="percentile" val="50"/>
        <cfvo type="max"/>
        <color rgb="FFF8696B"/>
        <color rgb="FFFCFCFF"/>
        <color rgb="FF63BE7B"/>
      </colorScale>
    </cfRule>
  </conditionalFormatting>
  <conditionalFormatting sqref="D8">
    <cfRule type="colorScale" priority="3124">
      <colorScale>
        <cfvo type="min"/>
        <cfvo type="percentile" val="50"/>
        <cfvo type="max"/>
        <color rgb="FFF8696B"/>
        <color rgb="FFFCFCFF"/>
        <color rgb="FF63BE7B"/>
      </colorScale>
    </cfRule>
  </conditionalFormatting>
  <conditionalFormatting sqref="E8">
    <cfRule type="colorScale" priority="3123">
      <colorScale>
        <cfvo type="min"/>
        <cfvo type="max"/>
        <color rgb="FFFCFCFF"/>
        <color rgb="FF63BE7B"/>
      </colorScale>
    </cfRule>
  </conditionalFormatting>
  <conditionalFormatting sqref="E8">
    <cfRule type="colorScale" priority="3121">
      <colorScale>
        <cfvo type="min"/>
        <cfvo type="max"/>
        <color rgb="FFFCFCFF"/>
        <color rgb="FF63BE7B"/>
      </colorScale>
    </cfRule>
    <cfRule type="colorScale" priority="3122">
      <colorScale>
        <cfvo type="min"/>
        <cfvo type="percentile" val="50"/>
        <cfvo type="max"/>
        <color rgb="FFF8696B"/>
        <color rgb="FFFCFCFF"/>
        <color rgb="FF63BE7B"/>
      </colorScale>
    </cfRule>
  </conditionalFormatting>
  <conditionalFormatting sqref="E8">
    <cfRule type="colorScale" priority="3118">
      <colorScale>
        <cfvo type="min"/>
        <cfvo type="percentile" val="50"/>
        <cfvo type="max"/>
        <color rgb="FFF8696B"/>
        <color rgb="FFFCFCFF"/>
        <color rgb="FF63BE7B"/>
      </colorScale>
    </cfRule>
    <cfRule type="colorScale" priority="3119">
      <colorScale>
        <cfvo type="min"/>
        <cfvo type="max"/>
        <color rgb="FFFCFCFF"/>
        <color rgb="FF63BE7B"/>
      </colorScale>
    </cfRule>
    <cfRule type="colorScale" priority="3120">
      <colorScale>
        <cfvo type="min"/>
        <cfvo type="percentile" val="50"/>
        <cfvo type="max"/>
        <color rgb="FFF8696B"/>
        <color rgb="FFFCFCFF"/>
        <color rgb="FF63BE7B"/>
      </colorScale>
    </cfRule>
  </conditionalFormatting>
  <conditionalFormatting sqref="E8">
    <cfRule type="colorScale" priority="3117">
      <colorScale>
        <cfvo type="min"/>
        <cfvo type="max"/>
        <color rgb="FFFCFCFF"/>
        <color rgb="FF63BE7B"/>
      </colorScale>
    </cfRule>
  </conditionalFormatting>
  <conditionalFormatting sqref="N8">
    <cfRule type="colorScale" priority="3113">
      <colorScale>
        <cfvo type="min"/>
        <cfvo type="max"/>
        <color rgb="FFFCFCFF"/>
        <color rgb="FF63BE7B"/>
      </colorScale>
    </cfRule>
    <cfRule type="colorScale" priority="3114">
      <colorScale>
        <cfvo type="min"/>
        <cfvo type="max"/>
        <color rgb="FFFCFCFF"/>
        <color rgb="FF63BE7B"/>
      </colorScale>
    </cfRule>
    <cfRule type="colorScale" priority="3115">
      <colorScale>
        <cfvo type="min"/>
        <cfvo type="percentile" val="50"/>
        <cfvo type="max"/>
        <color rgb="FFF8696B"/>
        <color rgb="FFFFEB84"/>
        <color rgb="FF63BE7B"/>
      </colorScale>
    </cfRule>
    <cfRule type="colorScale" priority="3116">
      <colorScale>
        <cfvo type="min"/>
        <cfvo type="max"/>
        <color rgb="FFFFEF9C"/>
        <color rgb="FF63BE7B"/>
      </colorScale>
    </cfRule>
  </conditionalFormatting>
  <conditionalFormatting sqref="E8:N8">
    <cfRule type="colorScale" priority="3109">
      <colorScale>
        <cfvo type="min"/>
        <cfvo type="max"/>
        <color rgb="FFFCFCFF"/>
        <color rgb="FF63BE7B"/>
      </colorScale>
    </cfRule>
    <cfRule type="colorScale" priority="3110">
      <colorScale>
        <cfvo type="min"/>
        <cfvo type="max"/>
        <color rgb="FFFFEF9C"/>
        <color rgb="FF63BE7B"/>
      </colorScale>
    </cfRule>
    <cfRule type="colorScale" priority="3111">
      <colorScale>
        <cfvo type="min"/>
        <cfvo type="max"/>
        <color rgb="FFFCFCFF"/>
        <color rgb="FF63BE7B"/>
      </colorScale>
    </cfRule>
    <cfRule type="colorScale" priority="3112">
      <colorScale>
        <cfvo type="min"/>
        <cfvo type="percentile" val="50"/>
        <cfvo type="max"/>
        <color rgb="FFF8696B"/>
        <color rgb="FFFFEB84"/>
        <color rgb="FF63BE7B"/>
      </colorScale>
    </cfRule>
  </conditionalFormatting>
  <conditionalFormatting sqref="F8">
    <cfRule type="colorScale" priority="3108">
      <colorScale>
        <cfvo type="min"/>
        <cfvo type="max"/>
        <color rgb="FFFCFCFF"/>
        <color rgb="FF63BE7B"/>
      </colorScale>
    </cfRule>
  </conditionalFormatting>
  <conditionalFormatting sqref="F8">
    <cfRule type="colorScale" priority="3107">
      <colorScale>
        <cfvo type="min"/>
        <cfvo type="max"/>
        <color rgb="FFFCFCFF"/>
        <color rgb="FF63BE7B"/>
      </colorScale>
    </cfRule>
  </conditionalFormatting>
  <conditionalFormatting sqref="F8">
    <cfRule type="colorScale" priority="3103">
      <colorScale>
        <cfvo type="min"/>
        <cfvo type="max"/>
        <color rgb="FFFCFCFF"/>
        <color rgb="FF63BE7B"/>
      </colorScale>
    </cfRule>
    <cfRule type="colorScale" priority="3104">
      <colorScale>
        <cfvo type="min"/>
        <cfvo type="percentile" val="50"/>
        <cfvo type="max"/>
        <color rgb="FFF8696B"/>
        <color rgb="FFFCFCFF"/>
        <color rgb="FF63BE7B"/>
      </colorScale>
    </cfRule>
    <cfRule type="colorScale" priority="3105">
      <colorScale>
        <cfvo type="min"/>
        <cfvo type="max"/>
        <color rgb="FFFCFCFF"/>
        <color rgb="FF63BE7B"/>
      </colorScale>
    </cfRule>
    <cfRule type="colorScale" priority="3106">
      <colorScale>
        <cfvo type="min"/>
        <cfvo type="percentile" val="50"/>
        <cfvo type="max"/>
        <color rgb="FFF8696B"/>
        <color rgb="FFFCFCFF"/>
        <color rgb="FF63BE7B"/>
      </colorScale>
    </cfRule>
  </conditionalFormatting>
  <conditionalFormatting sqref="F8">
    <cfRule type="colorScale" priority="3102">
      <colorScale>
        <cfvo type="min"/>
        <cfvo type="max"/>
        <color rgb="FFFCFCFF"/>
        <color rgb="FF63BE7B"/>
      </colorScale>
    </cfRule>
  </conditionalFormatting>
  <conditionalFormatting sqref="G8">
    <cfRule type="colorScale" priority="3101">
      <colorScale>
        <cfvo type="min"/>
        <cfvo type="max"/>
        <color rgb="FFFCFCFF"/>
        <color rgb="FF63BE7B"/>
      </colorScale>
    </cfRule>
  </conditionalFormatting>
  <conditionalFormatting sqref="G8">
    <cfRule type="colorScale" priority="3099">
      <colorScale>
        <cfvo type="min"/>
        <cfvo type="percentile" val="50"/>
        <cfvo type="max"/>
        <color rgb="FFF8696B"/>
        <color rgb="FFFCFCFF"/>
        <color rgb="FF63BE7B"/>
      </colorScale>
    </cfRule>
    <cfRule type="colorScale" priority="3100">
      <colorScale>
        <cfvo type="min"/>
        <cfvo type="max"/>
        <color rgb="FFFCFCFF"/>
        <color rgb="FF63BE7B"/>
      </colorScale>
    </cfRule>
  </conditionalFormatting>
  <conditionalFormatting sqref="G8">
    <cfRule type="colorScale" priority="3098">
      <colorScale>
        <cfvo type="min"/>
        <cfvo type="max"/>
        <color rgb="FFFCFCFF"/>
        <color rgb="FF63BE7B"/>
      </colorScale>
    </cfRule>
  </conditionalFormatting>
  <conditionalFormatting sqref="G8">
    <cfRule type="colorScale" priority="3095">
      <colorScale>
        <cfvo type="min"/>
        <cfvo type="percentile" val="50"/>
        <cfvo type="max"/>
        <color rgb="FFF8696B"/>
        <color rgb="FFFCFCFF"/>
        <color rgb="FF63BE7B"/>
      </colorScale>
    </cfRule>
    <cfRule type="colorScale" priority="3096">
      <colorScale>
        <cfvo type="min"/>
        <cfvo type="max"/>
        <color rgb="FFFCFCFF"/>
        <color rgb="FF63BE7B"/>
      </colorScale>
    </cfRule>
    <cfRule type="colorScale" priority="3097">
      <colorScale>
        <cfvo type="min"/>
        <cfvo type="percentile" val="50"/>
        <cfvo type="max"/>
        <color rgb="FFF8696B"/>
        <color rgb="FFFCFCFF"/>
        <color rgb="FF63BE7B"/>
      </colorScale>
    </cfRule>
  </conditionalFormatting>
  <conditionalFormatting sqref="G8">
    <cfRule type="colorScale" priority="3094">
      <colorScale>
        <cfvo type="min"/>
        <cfvo type="max"/>
        <color rgb="FFFCFCFF"/>
        <color rgb="FF63BE7B"/>
      </colorScale>
    </cfRule>
  </conditionalFormatting>
  <conditionalFormatting sqref="H8">
    <cfRule type="colorScale" priority="3093">
      <colorScale>
        <cfvo type="min"/>
        <cfvo type="percentile" val="50"/>
        <cfvo type="max"/>
        <color rgb="FFF8696B"/>
        <color rgb="FFFCFCFF"/>
        <color rgb="FF5A8AC6"/>
      </colorScale>
    </cfRule>
  </conditionalFormatting>
  <conditionalFormatting sqref="H8">
    <cfRule type="colorScale" priority="3090">
      <colorScale>
        <cfvo type="min"/>
        <cfvo type="percentile" val="50"/>
        <cfvo type="max"/>
        <color rgb="FFF8696B"/>
        <color rgb="FFFCFCFF"/>
        <color rgb="FF63BE7B"/>
      </colorScale>
    </cfRule>
    <cfRule type="colorScale" priority="3091">
      <colorScale>
        <cfvo type="min"/>
        <cfvo type="max"/>
        <color rgb="FFFCFCFF"/>
        <color rgb="FF63BE7B"/>
      </colorScale>
    </cfRule>
    <cfRule type="colorScale" priority="3092">
      <colorScale>
        <cfvo type="min"/>
        <cfvo type="percentile" val="50"/>
        <cfvo type="max"/>
        <color rgb="FFF8696B"/>
        <color rgb="FFFCFCFF"/>
        <color rgb="FF63BE7B"/>
      </colorScale>
    </cfRule>
  </conditionalFormatting>
  <conditionalFormatting sqref="H8">
    <cfRule type="colorScale" priority="3089">
      <colorScale>
        <cfvo type="min"/>
        <cfvo type="max"/>
        <color rgb="FFFCFCFF"/>
        <color rgb="FF63BE7B"/>
      </colorScale>
    </cfRule>
  </conditionalFormatting>
  <conditionalFormatting sqref="H8">
    <cfRule type="colorScale" priority="3086">
      <colorScale>
        <cfvo type="min"/>
        <cfvo type="percentile" val="50"/>
        <cfvo type="max"/>
        <color rgb="FFF8696B"/>
        <color rgb="FFFCFCFF"/>
        <color rgb="FF63BE7B"/>
      </colorScale>
    </cfRule>
    <cfRule type="colorScale" priority="3087">
      <colorScale>
        <cfvo type="min"/>
        <cfvo type="max"/>
        <color rgb="FFFCFCFF"/>
        <color rgb="FF63BE7B"/>
      </colorScale>
    </cfRule>
    <cfRule type="colorScale" priority="3088">
      <colorScale>
        <cfvo type="min"/>
        <cfvo type="percentile" val="50"/>
        <cfvo type="max"/>
        <color rgb="FFF8696B"/>
        <color rgb="FFFCFCFF"/>
        <color rgb="FF63BE7B"/>
      </colorScale>
    </cfRule>
  </conditionalFormatting>
  <conditionalFormatting sqref="H8">
    <cfRule type="colorScale" priority="3083">
      <colorScale>
        <cfvo type="min"/>
        <cfvo type="max"/>
        <color rgb="FFFCFCFF"/>
        <color rgb="FF63BE7B"/>
      </colorScale>
    </cfRule>
    <cfRule type="colorScale" priority="3084">
      <colorScale>
        <cfvo type="min"/>
        <cfvo type="percentile" val="50"/>
        <cfvo type="max"/>
        <color rgb="FFF8696B"/>
        <color rgb="FFFCFCFF"/>
        <color rgb="FF63BE7B"/>
      </colorScale>
    </cfRule>
    <cfRule type="colorScale" priority="3085">
      <colorScale>
        <cfvo type="min"/>
        <cfvo type="max"/>
        <color rgb="FFFCFCFF"/>
        <color rgb="FF63BE7B"/>
      </colorScale>
    </cfRule>
  </conditionalFormatting>
  <conditionalFormatting sqref="I8">
    <cfRule type="colorScale" priority="3082">
      <colorScale>
        <cfvo type="min"/>
        <cfvo type="max"/>
        <color rgb="FFFCFCFF"/>
        <color rgb="FF63BE7B"/>
      </colorScale>
    </cfRule>
  </conditionalFormatting>
  <conditionalFormatting sqref="I8">
    <cfRule type="colorScale" priority="3079">
      <colorScale>
        <cfvo type="min"/>
        <cfvo type="percentile" val="50"/>
        <cfvo type="max"/>
        <color rgb="FFF8696B"/>
        <color rgb="FFFCFCFF"/>
        <color rgb="FF63BE7B"/>
      </colorScale>
    </cfRule>
    <cfRule type="colorScale" priority="3080">
      <colorScale>
        <cfvo type="min"/>
        <cfvo type="max"/>
        <color rgb="FFFCFCFF"/>
        <color rgb="FF63BE7B"/>
      </colorScale>
    </cfRule>
    <cfRule type="colorScale" priority="3081">
      <colorScale>
        <cfvo type="min"/>
        <cfvo type="percentile" val="50"/>
        <cfvo type="max"/>
        <color rgb="FFF8696B"/>
        <color rgb="FFFCFCFF"/>
        <color rgb="FF63BE7B"/>
      </colorScale>
    </cfRule>
  </conditionalFormatting>
  <conditionalFormatting sqref="N8">
    <cfRule type="colorScale" priority="3077">
      <colorScale>
        <cfvo type="min"/>
        <cfvo type="max"/>
        <color rgb="FFFCFCFF"/>
        <color rgb="FF63BE7B"/>
      </colorScale>
    </cfRule>
    <cfRule type="colorScale" priority="3078">
      <colorScale>
        <cfvo type="min"/>
        <cfvo type="percentile" val="50"/>
        <cfvo type="max"/>
        <color rgb="FFF8696B"/>
        <color rgb="FFFCFCFF"/>
        <color rgb="FF63BE7B"/>
      </colorScale>
    </cfRule>
  </conditionalFormatting>
  <conditionalFormatting sqref="I8:J8 N8">
    <cfRule type="colorScale" priority="3071">
      <colorScale>
        <cfvo type="min"/>
        <cfvo type="percentile" val="50"/>
        <cfvo type="max"/>
        <color rgb="FFF8696B"/>
        <color rgb="FFFCFCFF"/>
        <color rgb="FF63BE7B"/>
      </colorScale>
    </cfRule>
    <cfRule type="colorScale" priority="3072">
      <colorScale>
        <cfvo type="min"/>
        <cfvo type="percentile" val="50"/>
        <cfvo type="max"/>
        <color rgb="FFF8696B"/>
        <color rgb="FFFCFCFF"/>
        <color rgb="FF5A8AC6"/>
      </colorScale>
    </cfRule>
    <cfRule type="colorScale" priority="3073">
      <colorScale>
        <cfvo type="min"/>
        <cfvo type="percentile" val="50"/>
        <cfvo type="max"/>
        <color rgb="FFF8696B"/>
        <color rgb="FFFCFCFF"/>
        <color rgb="FF63BE7B"/>
      </colorScale>
    </cfRule>
    <cfRule type="colorScale" priority="3074">
      <colorScale>
        <cfvo type="min"/>
        <cfvo type="percentile" val="50"/>
        <cfvo type="max"/>
        <color rgb="FFF8696B"/>
        <color rgb="FFFCFCFF"/>
        <color rgb="FF63BE7B"/>
      </colorScale>
    </cfRule>
    <cfRule type="colorScale" priority="3075">
      <colorScale>
        <cfvo type="min"/>
        <cfvo type="max"/>
        <color rgb="FFFCFCFF"/>
        <color rgb="FF63BE7B"/>
      </colorScale>
    </cfRule>
    <cfRule type="colorScale" priority="3076">
      <colorScale>
        <cfvo type="min"/>
        <cfvo type="percentile" val="50"/>
        <cfvo type="max"/>
        <color rgb="FFF8696B"/>
        <color rgb="FFFCFCFF"/>
        <color rgb="FF63BE7B"/>
      </colorScale>
    </cfRule>
  </conditionalFormatting>
  <conditionalFormatting sqref="I8:J8 N8">
    <cfRule type="colorScale" priority="3069">
      <colorScale>
        <cfvo type="min"/>
        <cfvo type="percentile" val="50"/>
        <cfvo type="max"/>
        <color rgb="FFF8696B"/>
        <color rgb="FFFCFCFF"/>
        <color rgb="FF63BE7B"/>
      </colorScale>
    </cfRule>
    <cfRule type="colorScale" priority="3070">
      <colorScale>
        <cfvo type="min"/>
        <cfvo type="max"/>
        <color rgb="FFFCFCFF"/>
        <color rgb="FF63BE7B"/>
      </colorScale>
    </cfRule>
  </conditionalFormatting>
  <conditionalFormatting sqref="I8:J8 N8">
    <cfRule type="colorScale" priority="3066">
      <colorScale>
        <cfvo type="min"/>
        <cfvo type="max"/>
        <color rgb="FFFCFCFF"/>
        <color rgb="FF63BE7B"/>
      </colorScale>
    </cfRule>
    <cfRule type="colorScale" priority="3067">
      <colorScale>
        <cfvo type="min"/>
        <cfvo type="percentile" val="50"/>
        <cfvo type="max"/>
        <color rgb="FFF8696B"/>
        <color rgb="FFFCFCFF"/>
        <color rgb="FF63BE7B"/>
      </colorScale>
    </cfRule>
    <cfRule type="colorScale" priority="3068">
      <colorScale>
        <cfvo type="min"/>
        <cfvo type="max"/>
        <color rgb="FFFCFCFF"/>
        <color rgb="FF63BE7B"/>
      </colorScale>
    </cfRule>
  </conditionalFormatting>
  <conditionalFormatting sqref="N8">
    <cfRule type="colorScale" priority="3058">
      <colorScale>
        <cfvo type="min"/>
        <cfvo type="percentile" val="50"/>
        <cfvo type="max"/>
        <color rgb="FFF8696B"/>
        <color rgb="FFFCFCFF"/>
        <color rgb="FF63BE7B"/>
      </colorScale>
    </cfRule>
    <cfRule type="colorScale" priority="3059">
      <colorScale>
        <cfvo type="min"/>
        <cfvo type="max"/>
        <color rgb="FFFCFCFF"/>
        <color rgb="FF63BE7B"/>
      </colorScale>
    </cfRule>
    <cfRule type="colorScale" priority="3060">
      <colorScale>
        <cfvo type="min"/>
        <cfvo type="percentile" val="50"/>
        <cfvo type="max"/>
        <color rgb="FFF8696B"/>
        <color rgb="FFFCFCFF"/>
        <color rgb="FF63BE7B"/>
      </colorScale>
    </cfRule>
    <cfRule type="colorScale" priority="3061">
      <colorScale>
        <cfvo type="min"/>
        <cfvo type="percentile" val="50"/>
        <cfvo type="max"/>
        <color rgb="FFF8696B"/>
        <color rgb="FFFCFCFF"/>
        <color rgb="FF5A8AC6"/>
      </colorScale>
    </cfRule>
    <cfRule type="colorScale" priority="3062">
      <colorScale>
        <cfvo type="min"/>
        <cfvo type="percentile" val="50"/>
        <cfvo type="max"/>
        <color rgb="FFF8696B"/>
        <color rgb="FFFCFCFF"/>
        <color rgb="FF63BE7B"/>
      </colorScale>
    </cfRule>
    <cfRule type="colorScale" priority="3063">
      <colorScale>
        <cfvo type="min"/>
        <cfvo type="percentile" val="50"/>
        <cfvo type="max"/>
        <color rgb="FFF8696B"/>
        <color rgb="FFFCFCFF"/>
        <color rgb="FF63BE7B"/>
      </colorScale>
    </cfRule>
    <cfRule type="colorScale" priority="3064">
      <colorScale>
        <cfvo type="min"/>
        <cfvo type="max"/>
        <color rgb="FFFCFCFF"/>
        <color rgb="FF63BE7B"/>
      </colorScale>
    </cfRule>
    <cfRule type="colorScale" priority="3065">
      <colorScale>
        <cfvo type="min"/>
        <cfvo type="percentile" val="50"/>
        <cfvo type="max"/>
        <color rgb="FFF8696B"/>
        <color rgb="FFFCFCFF"/>
        <color rgb="FF63BE7B"/>
      </colorScale>
    </cfRule>
  </conditionalFormatting>
  <conditionalFormatting sqref="J8">
    <cfRule type="colorScale" priority="3056">
      <colorScale>
        <cfvo type="min"/>
        <cfvo type="percentile" val="50"/>
        <cfvo type="max"/>
        <color rgb="FFF8696B"/>
        <color rgb="FFFCFCFF"/>
        <color rgb="FF63BE7B"/>
      </colorScale>
    </cfRule>
    <cfRule type="colorScale" priority="3057">
      <colorScale>
        <cfvo type="min"/>
        <cfvo type="max"/>
        <color rgb="FFFCFCFF"/>
        <color rgb="FF63BE7B"/>
      </colorScale>
    </cfRule>
  </conditionalFormatting>
  <conditionalFormatting sqref="J8">
    <cfRule type="colorScale" priority="3055">
      <colorScale>
        <cfvo type="min"/>
        <cfvo type="max"/>
        <color rgb="FFFCFCFF"/>
        <color rgb="FF63BE7B"/>
      </colorScale>
    </cfRule>
  </conditionalFormatting>
  <conditionalFormatting sqref="N8 J8">
    <cfRule type="colorScale" priority="3054">
      <colorScale>
        <cfvo type="min"/>
        <cfvo type="percentile" val="50"/>
        <cfvo type="max"/>
        <color rgb="FFF8696B"/>
        <color rgb="FFFCFCFF"/>
        <color rgb="FF63BE7B"/>
      </colorScale>
    </cfRule>
  </conditionalFormatting>
  <conditionalFormatting sqref="J8">
    <cfRule type="colorScale" priority="3051">
      <colorScale>
        <cfvo type="min"/>
        <cfvo type="percentile" val="50"/>
        <cfvo type="max"/>
        <color rgb="FFF8696B"/>
        <color rgb="FFFCFCFF"/>
        <color rgb="FF63BE7B"/>
      </colorScale>
    </cfRule>
    <cfRule type="colorScale" priority="3052">
      <colorScale>
        <cfvo type="min"/>
        <cfvo type="max"/>
        <color rgb="FFFCFCFF"/>
        <color rgb="FF63BE7B"/>
      </colorScale>
    </cfRule>
    <cfRule type="colorScale" priority="3053">
      <colorScale>
        <cfvo type="min"/>
        <cfvo type="percentile" val="50"/>
        <cfvo type="max"/>
        <color rgb="FFF8696B"/>
        <color rgb="FFFCFCFF"/>
        <color rgb="FF63BE7B"/>
      </colorScale>
    </cfRule>
  </conditionalFormatting>
  <conditionalFormatting sqref="K8">
    <cfRule type="colorScale" priority="3050">
      <colorScale>
        <cfvo type="min"/>
        <cfvo type="max"/>
        <color rgb="FFFCFCFF"/>
        <color rgb="FF63BE7B"/>
      </colorScale>
    </cfRule>
  </conditionalFormatting>
  <conditionalFormatting sqref="K8">
    <cfRule type="colorScale" priority="3049">
      <colorScale>
        <cfvo type="min"/>
        <cfvo type="percentile" val="50"/>
        <cfvo type="max"/>
        <color rgb="FFF8696B"/>
        <color rgb="FFFCFCFF"/>
        <color rgb="FF63BE7B"/>
      </colorScale>
    </cfRule>
  </conditionalFormatting>
  <conditionalFormatting sqref="K8:L8">
    <cfRule type="colorScale" priority="3048">
      <colorScale>
        <cfvo type="min"/>
        <cfvo type="max"/>
        <color rgb="FFFCFCFF"/>
        <color rgb="FF63BE7B"/>
      </colorScale>
    </cfRule>
  </conditionalFormatting>
  <conditionalFormatting sqref="K8:L8">
    <cfRule type="colorScale" priority="3046">
      <colorScale>
        <cfvo type="min"/>
        <cfvo type="percentile" val="50"/>
        <cfvo type="max"/>
        <color rgb="FFF8696B"/>
        <color rgb="FFFCFCFF"/>
        <color rgb="FF63BE7B"/>
      </colorScale>
    </cfRule>
    <cfRule type="colorScale" priority="3047">
      <colorScale>
        <cfvo type="min"/>
        <cfvo type="max"/>
        <color rgb="FFFCFCFF"/>
        <color rgb="FF63BE7B"/>
      </colorScale>
    </cfRule>
  </conditionalFormatting>
  <conditionalFormatting sqref="K8:L8">
    <cfRule type="colorScale" priority="3045">
      <colorScale>
        <cfvo type="min"/>
        <cfvo type="max"/>
        <color rgb="FFFCFCFF"/>
        <color rgb="FF63BE7B"/>
      </colorScale>
    </cfRule>
  </conditionalFormatting>
  <conditionalFormatting sqref="L8">
    <cfRule type="colorScale" priority="3044">
      <colorScale>
        <cfvo type="min"/>
        <cfvo type="max"/>
        <color rgb="FFFCFCFF"/>
        <color rgb="FF63BE7B"/>
      </colorScale>
    </cfRule>
  </conditionalFormatting>
  <conditionalFormatting sqref="L8">
    <cfRule type="colorScale" priority="3043">
      <colorScale>
        <cfvo type="min"/>
        <cfvo type="percentile" val="50"/>
        <cfvo type="max"/>
        <color rgb="FFF8696B"/>
        <color rgb="FFFCFCFF"/>
        <color rgb="FF63BE7B"/>
      </colorScale>
    </cfRule>
  </conditionalFormatting>
  <conditionalFormatting sqref="M8">
    <cfRule type="colorScale" priority="3042">
      <colorScale>
        <cfvo type="min"/>
        <cfvo type="max"/>
        <color rgb="FFFCFCFF"/>
        <color rgb="FF63BE7B"/>
      </colorScale>
    </cfRule>
  </conditionalFormatting>
  <conditionalFormatting sqref="M8">
    <cfRule type="colorScale" priority="3041">
      <colorScale>
        <cfvo type="min"/>
        <cfvo type="percentile" val="50"/>
        <cfvo type="max"/>
        <color rgb="FFF8696B"/>
        <color rgb="FFFCFCFF"/>
        <color rgb="FF63BE7B"/>
      </colorScale>
    </cfRule>
  </conditionalFormatting>
  <conditionalFormatting sqref="M8">
    <cfRule type="colorScale" priority="3040">
      <colorScale>
        <cfvo type="min"/>
        <cfvo type="max"/>
        <color rgb="FFFCFCFF"/>
        <color rgb="FF63BE7B"/>
      </colorScale>
    </cfRule>
  </conditionalFormatting>
  <conditionalFormatting sqref="M8">
    <cfRule type="colorScale" priority="3037">
      <colorScale>
        <cfvo type="min"/>
        <cfvo type="percentile" val="50"/>
        <cfvo type="max"/>
        <color rgb="FFF8696B"/>
        <color rgb="FFFCFCFF"/>
        <color rgb="FF63BE7B"/>
      </colorScale>
    </cfRule>
    <cfRule type="colorScale" priority="3038">
      <colorScale>
        <cfvo type="min"/>
        <cfvo type="max"/>
        <color rgb="FFFCFCFF"/>
        <color rgb="FF63BE7B"/>
      </colorScale>
    </cfRule>
    <cfRule type="colorScale" priority="3039">
      <colorScale>
        <cfvo type="min"/>
        <cfvo type="percentile" val="50"/>
        <cfvo type="max"/>
        <color rgb="FFF8696B"/>
        <color rgb="FFFCFCFF"/>
        <color rgb="FF63BE7B"/>
      </colorScale>
    </cfRule>
  </conditionalFormatting>
  <conditionalFormatting sqref="M8">
    <cfRule type="colorScale" priority="3036">
      <colorScale>
        <cfvo type="min"/>
        <cfvo type="max"/>
        <color rgb="FFFCFCFF"/>
        <color rgb="FF63BE7B"/>
      </colorScale>
    </cfRule>
  </conditionalFormatting>
  <conditionalFormatting sqref="N8">
    <cfRule type="colorScale" priority="3035">
      <colorScale>
        <cfvo type="min"/>
        <cfvo type="max"/>
        <color rgb="FFFCFCFF"/>
        <color rgb="FF63BE7B"/>
      </colorScale>
    </cfRule>
  </conditionalFormatting>
  <conditionalFormatting sqref="N8">
    <cfRule type="colorScale" priority="3026">
      <colorScale>
        <cfvo type="min"/>
        <cfvo type="max"/>
        <color rgb="FFFCFCFF"/>
        <color rgb="FF63BE7B"/>
      </colorScale>
    </cfRule>
    <cfRule type="colorScale" priority="3027">
      <colorScale>
        <cfvo type="min"/>
        <cfvo type="max"/>
        <color rgb="FFFCFCFF"/>
        <color rgb="FF63BE7B"/>
      </colorScale>
    </cfRule>
    <cfRule type="colorScale" priority="3028">
      <colorScale>
        <cfvo type="min"/>
        <cfvo type="percentile" val="50"/>
        <cfvo type="max"/>
        <color rgb="FFF8696B"/>
        <color rgb="FFFFEB84"/>
        <color rgb="FF63BE7B"/>
      </colorScale>
    </cfRule>
    <cfRule type="colorScale" priority="3029">
      <colorScale>
        <cfvo type="min"/>
        <cfvo type="max"/>
        <color rgb="FFFFEF9C"/>
        <color rgb="FF63BE7B"/>
      </colorScale>
    </cfRule>
    <cfRule type="colorScale" priority="3030">
      <colorScale>
        <cfvo type="min"/>
        <cfvo type="max"/>
        <color rgb="FFFCFCFF"/>
        <color rgb="FF63BE7B"/>
      </colorScale>
    </cfRule>
    <cfRule type="colorScale" priority="3031">
      <colorScale>
        <cfvo type="min"/>
        <cfvo type="max"/>
        <color rgb="FFFCFCFF"/>
        <color rgb="FF63BE7B"/>
      </colorScale>
    </cfRule>
    <cfRule type="colorScale" priority="3032">
      <colorScale>
        <cfvo type="min"/>
        <cfvo type="max"/>
        <color rgb="FFFCFCFF"/>
        <color rgb="FF63BE7B"/>
      </colorScale>
    </cfRule>
    <cfRule type="colorScale" priority="3033">
      <colorScale>
        <cfvo type="min"/>
        <cfvo type="percentile" val="50"/>
        <cfvo type="max"/>
        <color rgb="FFF8696B"/>
        <color rgb="FFFFEB84"/>
        <color rgb="FF63BE7B"/>
      </colorScale>
    </cfRule>
    <cfRule type="colorScale" priority="3034">
      <colorScale>
        <cfvo type="min"/>
        <cfvo type="max"/>
        <color rgb="FFFFEF9C"/>
        <color rgb="FF63BE7B"/>
      </colorScale>
    </cfRule>
  </conditionalFormatting>
  <conditionalFormatting sqref="O8">
    <cfRule type="colorScale" priority="3025">
      <colorScale>
        <cfvo type="min"/>
        <cfvo type="percentile" val="50"/>
        <cfvo type="max"/>
        <color rgb="FF63BE7B"/>
        <color rgb="FFFCFCFF"/>
        <color rgb="FFF8696B"/>
      </colorScale>
    </cfRule>
  </conditionalFormatting>
  <conditionalFormatting sqref="O8">
    <cfRule type="colorScale" priority="3024">
      <colorScale>
        <cfvo type="min"/>
        <cfvo type="percentile" val="50"/>
        <cfvo type="max"/>
        <color rgb="FF63BE7B"/>
        <color rgb="FFFCFCFF"/>
        <color rgb="FFF8696B"/>
      </colorScale>
    </cfRule>
  </conditionalFormatting>
  <conditionalFormatting sqref="O8">
    <cfRule type="colorScale" priority="3023">
      <colorScale>
        <cfvo type="min"/>
        <cfvo type="percentile" val="50"/>
        <cfvo type="max"/>
        <color rgb="FF63BE7B"/>
        <color rgb="FFFCFCFF"/>
        <color rgb="FFF8696B"/>
      </colorScale>
    </cfRule>
  </conditionalFormatting>
  <conditionalFormatting sqref="O8">
    <cfRule type="colorScale" priority="3022">
      <colorScale>
        <cfvo type="min"/>
        <cfvo type="percentile" val="50"/>
        <cfvo type="max"/>
        <color rgb="FF63BE7B"/>
        <color rgb="FFFCFCFF"/>
        <color rgb="FFF8696B"/>
      </colorScale>
    </cfRule>
  </conditionalFormatting>
  <conditionalFormatting sqref="O8">
    <cfRule type="colorScale" priority="3019">
      <colorScale>
        <cfvo type="min"/>
        <cfvo type="percentile" val="50"/>
        <cfvo type="max"/>
        <color rgb="FF63BE7B"/>
        <color rgb="FFFCFCFF"/>
        <color rgb="FFF8696B"/>
      </colorScale>
    </cfRule>
    <cfRule type="colorScale" priority="3020">
      <colorScale>
        <cfvo type="min"/>
        <cfvo type="percentile" val="50"/>
        <cfvo type="max"/>
        <color rgb="FF63BE7B"/>
        <color rgb="FFFCFCFF"/>
        <color rgb="FFF8696B"/>
      </colorScale>
    </cfRule>
    <cfRule type="colorScale" priority="3021">
      <colorScale>
        <cfvo type="min"/>
        <cfvo type="percentile" val="50"/>
        <cfvo type="max"/>
        <color rgb="FF63BE7B"/>
        <color rgb="FFFCFCFF"/>
        <color rgb="FFF8696B"/>
      </colorScale>
    </cfRule>
  </conditionalFormatting>
  <conditionalFormatting sqref="P8">
    <cfRule type="colorScale" priority="3016">
      <colorScale>
        <cfvo type="min"/>
        <cfvo type="percentile" val="50"/>
        <cfvo type="max"/>
        <color rgb="FF63BE7B"/>
        <color rgb="FFFCFCFF"/>
        <color rgb="FFF8696B"/>
      </colorScale>
    </cfRule>
    <cfRule type="colorScale" priority="3017">
      <colorScale>
        <cfvo type="min"/>
        <cfvo type="percentile" val="50"/>
        <cfvo type="max"/>
        <color rgb="FF63BE7B"/>
        <color rgb="FFFCFCFF"/>
        <color rgb="FFF8696B"/>
      </colorScale>
    </cfRule>
    <cfRule type="colorScale" priority="3018">
      <colorScale>
        <cfvo type="min"/>
        <cfvo type="max"/>
        <color rgb="FFFCFCFF"/>
        <color rgb="FFF8696B"/>
      </colorScale>
    </cfRule>
  </conditionalFormatting>
  <conditionalFormatting sqref="P8">
    <cfRule type="colorScale" priority="3015">
      <colorScale>
        <cfvo type="min"/>
        <cfvo type="percentile" val="50"/>
        <cfvo type="max"/>
        <color rgb="FF63BE7B"/>
        <color rgb="FFFCFCFF"/>
        <color rgb="FFF8696B"/>
      </colorScale>
    </cfRule>
  </conditionalFormatting>
  <conditionalFormatting sqref="P8">
    <cfRule type="colorScale" priority="3014">
      <colorScale>
        <cfvo type="min"/>
        <cfvo type="percentile" val="50"/>
        <cfvo type="max"/>
        <color rgb="FF63BE7B"/>
        <color rgb="FFFCFCFF"/>
        <color rgb="FFF8696B"/>
      </colorScale>
    </cfRule>
  </conditionalFormatting>
  <conditionalFormatting sqref="P8">
    <cfRule type="colorScale" priority="3013">
      <colorScale>
        <cfvo type="min"/>
        <cfvo type="percentile" val="50"/>
        <cfvo type="max"/>
        <color rgb="FF63BE7B"/>
        <color rgb="FFFCFCFF"/>
        <color rgb="FFF8696B"/>
      </colorScale>
    </cfRule>
  </conditionalFormatting>
  <conditionalFormatting sqref="Q8">
    <cfRule type="colorScale" priority="3008">
      <colorScale>
        <cfvo type="min"/>
        <cfvo type="percentile" val="50"/>
        <cfvo type="max"/>
        <color rgb="FFF8696B"/>
        <color rgb="FFFCFCFF"/>
        <color rgb="FF63BE7B"/>
      </colorScale>
    </cfRule>
    <cfRule type="colorScale" priority="3009">
      <colorScale>
        <cfvo type="min"/>
        <cfvo type="max"/>
        <color rgb="FFFFEF9C"/>
        <color rgb="FF63BE7B"/>
      </colorScale>
    </cfRule>
    <cfRule type="colorScale" priority="3010">
      <colorScale>
        <cfvo type="min"/>
        <cfvo type="max"/>
        <color rgb="FFFCFCFF"/>
        <color rgb="FF63BE7B"/>
      </colorScale>
    </cfRule>
    <cfRule type="colorScale" priority="3011">
      <colorScale>
        <cfvo type="min"/>
        <cfvo type="max"/>
        <color rgb="FFFCFCFF"/>
        <color rgb="FF63BE7B"/>
      </colorScale>
    </cfRule>
    <cfRule type="colorScale" priority="3012">
      <colorScale>
        <cfvo type="min"/>
        <cfvo type="percentile" val="50"/>
        <cfvo type="max"/>
        <color rgb="FFF8696B"/>
        <color rgb="FFFCFCFF"/>
        <color rgb="FF63BE7B"/>
      </colorScale>
    </cfRule>
  </conditionalFormatting>
  <conditionalFormatting sqref="Q8">
    <cfRule type="colorScale" priority="3007">
      <colorScale>
        <cfvo type="min"/>
        <cfvo type="percentile" val="50"/>
        <cfvo type="max"/>
        <color rgb="FFF8696B"/>
        <color rgb="FFFCFCFF"/>
        <color rgb="FF63BE7B"/>
      </colorScale>
    </cfRule>
  </conditionalFormatting>
  <conditionalFormatting sqref="Q8">
    <cfRule type="colorScale" priority="3006">
      <colorScale>
        <cfvo type="min"/>
        <cfvo type="percentile" val="50"/>
        <cfvo type="max"/>
        <color rgb="FFF8696B"/>
        <color rgb="FFFCFCFF"/>
        <color rgb="FF63BE7B"/>
      </colorScale>
    </cfRule>
  </conditionalFormatting>
  <conditionalFormatting sqref="Q8">
    <cfRule type="colorScale" priority="3005">
      <colorScale>
        <cfvo type="min"/>
        <cfvo type="percentile" val="50"/>
        <cfvo type="max"/>
        <color rgb="FFF8696B"/>
        <color rgb="FFFCFCFF"/>
        <color rgb="FF63BE7B"/>
      </colorScale>
    </cfRule>
  </conditionalFormatting>
  <conditionalFormatting sqref="Q8">
    <cfRule type="colorScale" priority="3002">
      <colorScale>
        <cfvo type="min"/>
        <cfvo type="max"/>
        <color rgb="FFFFEF9C"/>
        <color rgb="FF63BE7B"/>
      </colorScale>
    </cfRule>
    <cfRule type="colorScale" priority="3003">
      <colorScale>
        <cfvo type="min"/>
        <cfvo type="max"/>
        <color rgb="FFFFEF9C"/>
        <color rgb="FF63BE7B"/>
      </colorScale>
    </cfRule>
    <cfRule type="colorScale" priority="3004">
      <colorScale>
        <cfvo type="min"/>
        <cfvo type="percentile" val="50"/>
        <cfvo type="max"/>
        <color rgb="FFF8696B"/>
        <color rgb="FFFFEB84"/>
        <color rgb="FF63BE7B"/>
      </colorScale>
    </cfRule>
  </conditionalFormatting>
  <conditionalFormatting sqref="Q8:S8">
    <cfRule type="colorScale" priority="2999">
      <colorScale>
        <cfvo type="min"/>
        <cfvo type="max"/>
        <color rgb="FFFFEF9C"/>
        <color rgb="FF63BE7B"/>
      </colorScale>
    </cfRule>
    <cfRule type="colorScale" priority="3000">
      <colorScale>
        <cfvo type="min"/>
        <cfvo type="max"/>
        <color rgb="FFFFEF9C"/>
        <color rgb="FF63BE7B"/>
      </colorScale>
    </cfRule>
    <cfRule type="colorScale" priority="3001">
      <colorScale>
        <cfvo type="min"/>
        <cfvo type="max"/>
        <color rgb="FFFFEF9C"/>
        <color rgb="FF63BE7B"/>
      </colorScale>
    </cfRule>
  </conditionalFormatting>
  <conditionalFormatting sqref="R8">
    <cfRule type="colorScale" priority="2998">
      <colorScale>
        <cfvo type="min"/>
        <cfvo type="max"/>
        <color rgb="FFFCFCFF"/>
        <color rgb="FF63BE7B"/>
      </colorScale>
    </cfRule>
  </conditionalFormatting>
  <conditionalFormatting sqref="R8">
    <cfRule type="colorScale" priority="2997">
      <colorScale>
        <cfvo type="min"/>
        <cfvo type="max"/>
        <color rgb="FFFCFCFF"/>
        <color rgb="FF63BE7B"/>
      </colorScale>
    </cfRule>
  </conditionalFormatting>
  <conditionalFormatting sqref="R8:S8">
    <cfRule type="colorScale" priority="2994">
      <colorScale>
        <cfvo type="min"/>
        <cfvo type="percentile" val="50"/>
        <cfvo type="max"/>
        <color rgb="FFF8696B"/>
        <color rgb="FFFCFCFF"/>
        <color rgb="FF63BE7B"/>
      </colorScale>
    </cfRule>
    <cfRule type="colorScale" priority="2995">
      <colorScale>
        <cfvo type="min"/>
        <cfvo type="max"/>
        <color rgb="FFFCFCFF"/>
        <color rgb="FF63BE7B"/>
      </colorScale>
    </cfRule>
    <cfRule type="colorScale" priority="2996">
      <colorScale>
        <cfvo type="min"/>
        <cfvo type="max"/>
        <color rgb="FFFCFCFF"/>
        <color rgb="FF63BE7B"/>
      </colorScale>
    </cfRule>
  </conditionalFormatting>
  <conditionalFormatting sqref="R8:S8">
    <cfRule type="colorScale" priority="2992">
      <colorScale>
        <cfvo type="min"/>
        <cfvo type="percentile" val="50"/>
        <cfvo type="max"/>
        <color rgb="FFF8696B"/>
        <color rgb="FFFCFCFF"/>
        <color rgb="FF63BE7B"/>
      </colorScale>
    </cfRule>
    <cfRule type="colorScale" priority="2993">
      <colorScale>
        <cfvo type="min"/>
        <cfvo type="max"/>
        <color rgb="FFFCFCFF"/>
        <color rgb="FF63BE7B"/>
      </colorScale>
    </cfRule>
  </conditionalFormatting>
  <conditionalFormatting sqref="R8:S8">
    <cfRule type="colorScale" priority="2989">
      <colorScale>
        <cfvo type="min"/>
        <cfvo type="max"/>
        <color rgb="FFFFEF9C"/>
        <color rgb="FF63BE7B"/>
      </colorScale>
    </cfRule>
    <cfRule type="colorScale" priority="2990">
      <colorScale>
        <cfvo type="min"/>
        <cfvo type="max"/>
        <color rgb="FFFFEF9C"/>
        <color rgb="FF63BE7B"/>
      </colorScale>
    </cfRule>
    <cfRule type="colorScale" priority="2991">
      <colorScale>
        <cfvo type="min"/>
        <cfvo type="percentile" val="50"/>
        <cfvo type="max"/>
        <color rgb="FFF8696B"/>
        <color rgb="FFFFEB84"/>
        <color rgb="FF63BE7B"/>
      </colorScale>
    </cfRule>
  </conditionalFormatting>
  <conditionalFormatting sqref="S8">
    <cfRule type="colorScale" priority="2988">
      <colorScale>
        <cfvo type="min"/>
        <cfvo type="max"/>
        <color rgb="FFFCFCFF"/>
        <color rgb="FF63BE7B"/>
      </colorScale>
    </cfRule>
  </conditionalFormatting>
  <conditionalFormatting sqref="S8">
    <cfRule type="colorScale" priority="2987">
      <colorScale>
        <cfvo type="min"/>
        <cfvo type="max"/>
        <color rgb="FFFCFCFF"/>
        <color rgb="FF63BE7B"/>
      </colorScale>
    </cfRule>
  </conditionalFormatting>
  <conditionalFormatting sqref="T8">
    <cfRule type="colorScale" priority="2983">
      <colorScale>
        <cfvo type="min"/>
        <cfvo type="percentile" val="50"/>
        <cfvo type="max"/>
        <color rgb="FFF8696B"/>
        <color rgb="FFFCFCFF"/>
        <color rgb="FF63BE7B"/>
      </colorScale>
    </cfRule>
    <cfRule type="colorScale" priority="2984">
      <colorScale>
        <cfvo type="min"/>
        <cfvo type="max"/>
        <color rgb="FFFCFCFF"/>
        <color rgb="FF63BE7B"/>
      </colorScale>
    </cfRule>
    <cfRule type="colorScale" priority="2985">
      <colorScale>
        <cfvo type="min"/>
        <cfvo type="max"/>
        <color rgb="FFFCFCFF"/>
        <color rgb="FF63BE7B"/>
      </colorScale>
    </cfRule>
    <cfRule type="colorScale" priority="2986">
      <colorScale>
        <cfvo type="min"/>
        <cfvo type="max"/>
        <color rgb="FFFCFCFF"/>
        <color rgb="FF63BE7B"/>
      </colorScale>
    </cfRule>
  </conditionalFormatting>
  <conditionalFormatting sqref="T8">
    <cfRule type="colorScale" priority="2982">
      <colorScale>
        <cfvo type="min"/>
        <cfvo type="max"/>
        <color rgb="FFFCFCFF"/>
        <color rgb="FF63BE7B"/>
      </colorScale>
    </cfRule>
  </conditionalFormatting>
  <conditionalFormatting sqref="T8">
    <cfRule type="colorScale" priority="2981">
      <colorScale>
        <cfvo type="min"/>
        <cfvo type="max"/>
        <color rgb="FFFCFCFF"/>
        <color rgb="FF63BE7B"/>
      </colorScale>
    </cfRule>
  </conditionalFormatting>
  <conditionalFormatting sqref="T8">
    <cfRule type="colorScale" priority="2979">
      <colorScale>
        <cfvo type="min"/>
        <cfvo type="percentile" val="50"/>
        <cfvo type="max"/>
        <color rgb="FFF8696B"/>
        <color rgb="FFFCFCFF"/>
        <color rgb="FF63BE7B"/>
      </colorScale>
    </cfRule>
    <cfRule type="colorScale" priority="2980">
      <colorScale>
        <cfvo type="min"/>
        <cfvo type="max"/>
        <color rgb="FFFCFCFF"/>
        <color rgb="FF63BE7B"/>
      </colorScale>
    </cfRule>
  </conditionalFormatting>
  <conditionalFormatting sqref="T8">
    <cfRule type="colorScale" priority="2974">
      <colorScale>
        <cfvo type="min"/>
        <cfvo type="max"/>
        <color rgb="FFFFEF9C"/>
        <color rgb="FF63BE7B"/>
      </colorScale>
    </cfRule>
    <cfRule type="colorScale" priority="2975">
      <colorScale>
        <cfvo type="min"/>
        <cfvo type="max"/>
        <color rgb="FFFFEF9C"/>
        <color rgb="FF63BE7B"/>
      </colorScale>
    </cfRule>
    <cfRule type="colorScale" priority="2976">
      <colorScale>
        <cfvo type="min"/>
        <cfvo type="max"/>
        <color rgb="FFFFEF9C"/>
        <color rgb="FF63BE7B"/>
      </colorScale>
    </cfRule>
    <cfRule type="colorScale" priority="2977">
      <colorScale>
        <cfvo type="min"/>
        <cfvo type="max"/>
        <color rgb="FFFFEF9C"/>
        <color rgb="FF63BE7B"/>
      </colorScale>
    </cfRule>
    <cfRule type="colorScale" priority="2978">
      <colorScale>
        <cfvo type="min"/>
        <cfvo type="percentile" val="50"/>
        <cfvo type="max"/>
        <color rgb="FFF8696B"/>
        <color rgb="FFFCFCFF"/>
        <color rgb="FF63BE7B"/>
      </colorScale>
    </cfRule>
  </conditionalFormatting>
  <conditionalFormatting sqref="W8 U8">
    <cfRule type="colorScale" priority="2973">
      <colorScale>
        <cfvo type="min"/>
        <cfvo type="max"/>
        <color rgb="FFFFEF9C"/>
        <color rgb="FF63BE7B"/>
      </colorScale>
    </cfRule>
  </conditionalFormatting>
  <conditionalFormatting sqref="U8">
    <cfRule type="colorScale" priority="2971">
      <colorScale>
        <cfvo type="min"/>
        <cfvo type="percentile" val="50"/>
        <cfvo type="max"/>
        <color rgb="FFF8696B"/>
        <color rgb="FFFCFCFF"/>
        <color rgb="FF63BE7B"/>
      </colorScale>
    </cfRule>
    <cfRule type="colorScale" priority="2972">
      <colorScale>
        <cfvo type="min"/>
        <cfvo type="max"/>
        <color rgb="FFFCFCFF"/>
        <color rgb="FF63BE7B"/>
      </colorScale>
    </cfRule>
  </conditionalFormatting>
  <conditionalFormatting sqref="U8">
    <cfRule type="colorScale" priority="2970">
      <colorScale>
        <cfvo type="min"/>
        <cfvo type="max"/>
        <color rgb="FFFCFCFF"/>
        <color rgb="FF63BE7B"/>
      </colorScale>
    </cfRule>
  </conditionalFormatting>
  <conditionalFormatting sqref="U8">
    <cfRule type="colorScale" priority="2968">
      <colorScale>
        <cfvo type="min"/>
        <cfvo type="percentile" val="50"/>
        <cfvo type="max"/>
        <color rgb="FFF8696B"/>
        <color rgb="FFFCFCFF"/>
        <color rgb="FF63BE7B"/>
      </colorScale>
    </cfRule>
    <cfRule type="colorScale" priority="2969">
      <colorScale>
        <cfvo type="min"/>
        <cfvo type="max"/>
        <color rgb="FFFCFCFF"/>
        <color rgb="FF63BE7B"/>
      </colorScale>
    </cfRule>
  </conditionalFormatting>
  <conditionalFormatting sqref="U8">
    <cfRule type="colorScale" priority="2966">
      <colorScale>
        <cfvo type="min"/>
        <cfvo type="percentile" val="50"/>
        <cfvo type="max"/>
        <color rgb="FFF8696B"/>
        <color rgb="FFFCFCFF"/>
        <color rgb="FF63BE7B"/>
      </colorScale>
    </cfRule>
    <cfRule type="colorScale" priority="2967">
      <colorScale>
        <cfvo type="min"/>
        <cfvo type="max"/>
        <color rgb="FFFCFCFF"/>
        <color rgb="FF63BE7B"/>
      </colorScale>
    </cfRule>
  </conditionalFormatting>
  <conditionalFormatting sqref="W8 U8">
    <cfRule type="colorScale" priority="2961">
      <colorScale>
        <cfvo type="min"/>
        <cfvo type="max"/>
        <color rgb="FFFFEF9C"/>
        <color rgb="FF63BE7B"/>
      </colorScale>
    </cfRule>
    <cfRule type="colorScale" priority="2962">
      <colorScale>
        <cfvo type="min"/>
        <cfvo type="percentile" val="50"/>
        <cfvo type="max"/>
        <color rgb="FFF8696B"/>
        <color rgb="FFFFEB84"/>
        <color rgb="FF63BE7B"/>
      </colorScale>
    </cfRule>
    <cfRule type="colorScale" priority="2963">
      <colorScale>
        <cfvo type="min"/>
        <cfvo type="max"/>
        <color rgb="FFFFEF9C"/>
        <color rgb="FF63BE7B"/>
      </colorScale>
    </cfRule>
    <cfRule type="colorScale" priority="2964">
      <colorScale>
        <cfvo type="min"/>
        <cfvo type="max"/>
        <color rgb="FFFFEF9C"/>
        <color rgb="FF63BE7B"/>
      </colorScale>
    </cfRule>
    <cfRule type="colorScale" priority="2965">
      <colorScale>
        <cfvo type="min"/>
        <cfvo type="max"/>
        <color rgb="FFFFEF9C"/>
        <color rgb="FF63BE7B"/>
      </colorScale>
    </cfRule>
  </conditionalFormatting>
  <conditionalFormatting sqref="V8">
    <cfRule type="colorScale" priority="2960">
      <colorScale>
        <cfvo type="min"/>
        <cfvo type="percentile" val="50"/>
        <cfvo type="max"/>
        <color rgb="FF63BE7B"/>
        <color rgb="FFFCFCFF"/>
        <color rgb="FFF8696B"/>
      </colorScale>
    </cfRule>
  </conditionalFormatting>
  <conditionalFormatting sqref="V8">
    <cfRule type="colorScale" priority="2953">
      <colorScale>
        <cfvo type="min"/>
        <cfvo type="percentile" val="50"/>
        <cfvo type="max"/>
        <color rgb="FF63BE7B"/>
        <color rgb="FFFCFCFF"/>
        <color rgb="FFF8696B"/>
      </colorScale>
    </cfRule>
    <cfRule type="colorScale" priority="2954">
      <colorScale>
        <cfvo type="min"/>
        <cfvo type="percentile" val="50"/>
        <cfvo type="max"/>
        <color rgb="FF63BE7B"/>
        <color rgb="FFFCFCFF"/>
        <color rgb="FFF8696B"/>
      </colorScale>
    </cfRule>
    <cfRule type="colorScale" priority="2955">
      <colorScale>
        <cfvo type="min"/>
        <cfvo type="max"/>
        <color rgb="FF63BE7B"/>
        <color rgb="FFFCFCFF"/>
      </colorScale>
    </cfRule>
    <cfRule type="colorScale" priority="2956">
      <colorScale>
        <cfvo type="min"/>
        <cfvo type="percentile" val="50"/>
        <cfvo type="max"/>
        <color rgb="FF63BE7B"/>
        <color rgb="FFFCFCFF"/>
        <color rgb="FFF8696B"/>
      </colorScale>
    </cfRule>
    <cfRule type="colorScale" priority="2957">
      <colorScale>
        <cfvo type="min"/>
        <cfvo type="max"/>
        <color rgb="FFFFEF9C"/>
        <color rgb="FF63BE7B"/>
      </colorScale>
    </cfRule>
    <cfRule type="colorScale" priority="2958">
      <colorScale>
        <cfvo type="min"/>
        <cfvo type="max"/>
        <color rgb="FFFFEF9C"/>
        <color rgb="FF63BE7B"/>
      </colorScale>
    </cfRule>
    <cfRule type="colorScale" priority="2959">
      <colorScale>
        <cfvo type="min"/>
        <cfvo type="max"/>
        <color rgb="FFFFEF9C"/>
        <color rgb="FF63BE7B"/>
      </colorScale>
    </cfRule>
  </conditionalFormatting>
  <conditionalFormatting sqref="V8">
    <cfRule type="colorScale" priority="2952">
      <colorScale>
        <cfvo type="min"/>
        <cfvo type="max"/>
        <color rgb="FFFFEF9C"/>
        <color rgb="FF63BE7B"/>
      </colorScale>
    </cfRule>
  </conditionalFormatting>
  <conditionalFormatting sqref="V8">
    <cfRule type="colorScale" priority="2951">
      <colorScale>
        <cfvo type="min"/>
        <cfvo type="max"/>
        <color rgb="FFFFEF9C"/>
        <color rgb="FF63BE7B"/>
      </colorScale>
    </cfRule>
  </conditionalFormatting>
  <conditionalFormatting sqref="W8">
    <cfRule type="colorScale" priority="2948">
      <colorScale>
        <cfvo type="min"/>
        <cfvo type="percentile" val="50"/>
        <cfvo type="max"/>
        <color rgb="FF63BE7B"/>
        <color rgb="FFFCFCFF"/>
        <color rgb="FFF8696B"/>
      </colorScale>
    </cfRule>
    <cfRule type="colorScale" priority="2949">
      <colorScale>
        <cfvo type="min"/>
        <cfvo type="max"/>
        <color rgb="FF63BE7B"/>
        <color rgb="FFFCFCFF"/>
      </colorScale>
    </cfRule>
    <cfRule type="colorScale" priority="2950">
      <colorScale>
        <cfvo type="min"/>
        <cfvo type="percentile" val="50"/>
        <cfvo type="max"/>
        <color rgb="FF63BE7B"/>
        <color rgb="FFFCFCFF"/>
        <color rgb="FFF8696B"/>
      </colorScale>
    </cfRule>
  </conditionalFormatting>
  <conditionalFormatting sqref="W8">
    <cfRule type="colorScale" priority="2947">
      <colorScale>
        <cfvo type="min"/>
        <cfvo type="percentile" val="50"/>
        <cfvo type="max"/>
        <color rgb="FF63BE7B"/>
        <color rgb="FFFCFCFF"/>
        <color rgb="FFF8696B"/>
      </colorScale>
    </cfRule>
  </conditionalFormatting>
  <conditionalFormatting sqref="W8">
    <cfRule type="colorScale" priority="2946">
      <colorScale>
        <cfvo type="min"/>
        <cfvo type="percentile" val="50"/>
        <cfvo type="max"/>
        <color rgb="FF63BE7B"/>
        <color rgb="FFFCFCFF"/>
        <color rgb="FFF8696B"/>
      </colorScale>
    </cfRule>
  </conditionalFormatting>
  <conditionalFormatting sqref="W8">
    <cfRule type="colorScale" priority="2945">
      <colorScale>
        <cfvo type="min"/>
        <cfvo type="percentile" val="50"/>
        <cfvo type="max"/>
        <color rgb="FF63BE7B"/>
        <color rgb="FFFCFCFF"/>
        <color rgb="FFF8696B"/>
      </colorScale>
    </cfRule>
  </conditionalFormatting>
  <conditionalFormatting sqref="D8">
    <cfRule type="colorScale" priority="2944">
      <colorScale>
        <cfvo type="min"/>
        <cfvo type="percentile" val="50"/>
        <cfvo type="max"/>
        <color rgb="FFF8696B"/>
        <color rgb="FFFCFCFF"/>
        <color rgb="FF63BE7B"/>
      </colorScale>
    </cfRule>
  </conditionalFormatting>
  <conditionalFormatting sqref="G8">
    <cfRule type="colorScale" priority="2943">
      <colorScale>
        <cfvo type="min"/>
        <cfvo type="max"/>
        <color rgb="FFFCFCFF"/>
        <color rgb="FF63BE7B"/>
      </colorScale>
    </cfRule>
  </conditionalFormatting>
  <conditionalFormatting sqref="J8">
    <cfRule type="colorScale" priority="2942">
      <colorScale>
        <cfvo type="min"/>
        <cfvo type="max"/>
        <color rgb="FFFCFCFF"/>
        <color rgb="FF63BE7B"/>
      </colorScale>
    </cfRule>
  </conditionalFormatting>
  <conditionalFormatting sqref="M8">
    <cfRule type="colorScale" priority="2941">
      <colorScale>
        <cfvo type="min"/>
        <cfvo type="max"/>
        <color rgb="FFFCFCFF"/>
        <color rgb="FF63BE7B"/>
      </colorScale>
    </cfRule>
  </conditionalFormatting>
  <conditionalFormatting sqref="N8">
    <cfRule type="colorScale" priority="2940">
      <colorScale>
        <cfvo type="min"/>
        <cfvo type="max"/>
        <color rgb="FFFCFCFF"/>
        <color rgb="FF63BE7B"/>
      </colorScale>
    </cfRule>
  </conditionalFormatting>
  <conditionalFormatting sqref="O8">
    <cfRule type="colorScale" priority="2939">
      <colorScale>
        <cfvo type="min"/>
        <cfvo type="percentile" val="50"/>
        <cfvo type="max"/>
        <color rgb="FF63BE7B"/>
        <color rgb="FFFCFCFF"/>
        <color rgb="FFF8696B"/>
      </colorScale>
    </cfRule>
  </conditionalFormatting>
  <conditionalFormatting sqref="P8">
    <cfRule type="colorScale" priority="2938">
      <colorScale>
        <cfvo type="min"/>
        <cfvo type="percentile" val="50"/>
        <cfvo type="max"/>
        <color rgb="FF63BE7B"/>
        <color rgb="FFFCFCFF"/>
        <color rgb="FFF8696B"/>
      </colorScale>
    </cfRule>
  </conditionalFormatting>
  <conditionalFormatting sqref="Q8">
    <cfRule type="colorScale" priority="2937">
      <colorScale>
        <cfvo type="min"/>
        <cfvo type="percentile" val="50"/>
        <cfvo type="max"/>
        <color rgb="FFF8696B"/>
        <color rgb="FFFCFCFF"/>
        <color rgb="FF63BE7B"/>
      </colorScale>
    </cfRule>
  </conditionalFormatting>
  <conditionalFormatting sqref="R8">
    <cfRule type="colorScale" priority="2936">
      <colorScale>
        <cfvo type="min"/>
        <cfvo type="max"/>
        <color rgb="FFFCFCFF"/>
        <color rgb="FF63BE7B"/>
      </colorScale>
    </cfRule>
  </conditionalFormatting>
  <conditionalFormatting sqref="S8">
    <cfRule type="colorScale" priority="2935">
      <colorScale>
        <cfvo type="min"/>
        <cfvo type="max"/>
        <color rgb="FFFCFCFF"/>
        <color rgb="FF63BE7B"/>
      </colorScale>
    </cfRule>
  </conditionalFormatting>
  <conditionalFormatting sqref="T8">
    <cfRule type="colorScale" priority="2934">
      <colorScale>
        <cfvo type="min"/>
        <cfvo type="max"/>
        <color rgb="FFFCFCFF"/>
        <color rgb="FF63BE7B"/>
      </colorScale>
    </cfRule>
  </conditionalFormatting>
  <conditionalFormatting sqref="U8">
    <cfRule type="colorScale" priority="2933">
      <colorScale>
        <cfvo type="min"/>
        <cfvo type="max"/>
        <color rgb="FFFCFCFF"/>
        <color rgb="FF63BE7B"/>
      </colorScale>
    </cfRule>
  </conditionalFormatting>
  <conditionalFormatting sqref="V8">
    <cfRule type="colorScale" priority="2932">
      <colorScale>
        <cfvo type="min"/>
        <cfvo type="percentile" val="50"/>
        <cfvo type="max"/>
        <color rgb="FF63BE7B"/>
        <color rgb="FFFCFCFF"/>
        <color rgb="FFF8696B"/>
      </colorScale>
    </cfRule>
  </conditionalFormatting>
  <conditionalFormatting sqref="W8">
    <cfRule type="colorScale" priority="2931">
      <colorScale>
        <cfvo type="min"/>
        <cfvo type="percentile" val="50"/>
        <cfvo type="max"/>
        <color rgb="FF63BE7B"/>
        <color rgb="FFFCFCFF"/>
        <color rgb="FFF8696B"/>
      </colorScale>
    </cfRule>
  </conditionalFormatting>
  <conditionalFormatting sqref="D8">
    <cfRule type="colorScale" priority="2930">
      <colorScale>
        <cfvo type="min"/>
        <cfvo type="percentile" val="50"/>
        <cfvo type="max"/>
        <color rgb="FFF8696B"/>
        <color rgb="FFFCFCFF"/>
        <color rgb="FF63BE7B"/>
      </colorScale>
    </cfRule>
  </conditionalFormatting>
  <conditionalFormatting sqref="G8">
    <cfRule type="colorScale" priority="2928">
      <colorScale>
        <cfvo type="min"/>
        <cfvo type="max"/>
        <color rgb="FFFCFCFF"/>
        <color rgb="FF63BE7B"/>
      </colorScale>
    </cfRule>
    <cfRule type="colorScale" priority="2929">
      <colorScale>
        <cfvo type="min"/>
        <cfvo type="percentile" val="50"/>
        <cfvo type="max"/>
        <color rgb="FFF8696B"/>
        <color rgb="FFFCFCFF"/>
        <color rgb="FF63BE7B"/>
      </colorScale>
    </cfRule>
  </conditionalFormatting>
  <conditionalFormatting sqref="J8">
    <cfRule type="colorScale" priority="2927">
      <colorScale>
        <cfvo type="min"/>
        <cfvo type="max"/>
        <color rgb="FFFCFCFF"/>
        <color rgb="FF63BE7B"/>
      </colorScale>
    </cfRule>
  </conditionalFormatting>
  <conditionalFormatting sqref="M8">
    <cfRule type="colorScale" priority="2926">
      <colorScale>
        <cfvo type="min"/>
        <cfvo type="max"/>
        <color rgb="FFFCFCFF"/>
        <color rgb="FF63BE7B"/>
      </colorScale>
    </cfRule>
  </conditionalFormatting>
  <conditionalFormatting sqref="N8">
    <cfRule type="colorScale" priority="2925">
      <colorScale>
        <cfvo type="min"/>
        <cfvo type="max"/>
        <color rgb="FFFCFCFF"/>
        <color rgb="FF63BE7B"/>
      </colorScale>
    </cfRule>
  </conditionalFormatting>
  <conditionalFormatting sqref="O8">
    <cfRule type="colorScale" priority="2924">
      <colorScale>
        <cfvo type="min"/>
        <cfvo type="percentile" val="50"/>
        <cfvo type="max"/>
        <color rgb="FF63BE7B"/>
        <color rgb="FFFCFCFF"/>
        <color rgb="FFF8696B"/>
      </colorScale>
    </cfRule>
  </conditionalFormatting>
  <conditionalFormatting sqref="P8">
    <cfRule type="colorScale" priority="2923">
      <colorScale>
        <cfvo type="min"/>
        <cfvo type="percentile" val="50"/>
        <cfvo type="max"/>
        <color rgb="FF63BE7B"/>
        <color rgb="FFFCFCFF"/>
        <color rgb="FFF8696B"/>
      </colorScale>
    </cfRule>
  </conditionalFormatting>
  <conditionalFormatting sqref="Q8">
    <cfRule type="colorScale" priority="2922">
      <colorScale>
        <cfvo type="min"/>
        <cfvo type="percentile" val="50"/>
        <cfvo type="max"/>
        <color rgb="FFF8696B"/>
        <color rgb="FFFCFCFF"/>
        <color rgb="FF63BE7B"/>
      </colorScale>
    </cfRule>
  </conditionalFormatting>
  <conditionalFormatting sqref="R8">
    <cfRule type="colorScale" priority="2921">
      <colorScale>
        <cfvo type="min"/>
        <cfvo type="max"/>
        <color rgb="FFFCFCFF"/>
        <color rgb="FF63BE7B"/>
      </colorScale>
    </cfRule>
  </conditionalFormatting>
  <conditionalFormatting sqref="S8">
    <cfRule type="colorScale" priority="2920">
      <colorScale>
        <cfvo type="min"/>
        <cfvo type="max"/>
        <color rgb="FFFCFCFF"/>
        <color rgb="FF63BE7B"/>
      </colorScale>
    </cfRule>
  </conditionalFormatting>
  <conditionalFormatting sqref="T8">
    <cfRule type="colorScale" priority="2919">
      <colorScale>
        <cfvo type="min"/>
        <cfvo type="max"/>
        <color rgb="FFFCFCFF"/>
        <color rgb="FF63BE7B"/>
      </colorScale>
    </cfRule>
  </conditionalFormatting>
  <conditionalFormatting sqref="U8">
    <cfRule type="colorScale" priority="2918">
      <colorScale>
        <cfvo type="min"/>
        <cfvo type="max"/>
        <color rgb="FFFCFCFF"/>
        <color rgb="FF63BE7B"/>
      </colorScale>
    </cfRule>
  </conditionalFormatting>
  <conditionalFormatting sqref="V8">
    <cfRule type="colorScale" priority="2917">
      <colorScale>
        <cfvo type="min"/>
        <cfvo type="percentile" val="50"/>
        <cfvo type="max"/>
        <color rgb="FF63BE7B"/>
        <color rgb="FFFCFCFF"/>
        <color rgb="FFF8696B"/>
      </colorScale>
    </cfRule>
  </conditionalFormatting>
  <conditionalFormatting sqref="W8">
    <cfRule type="colorScale" priority="2916">
      <colorScale>
        <cfvo type="min"/>
        <cfvo type="percentile" val="50"/>
        <cfvo type="max"/>
        <color rgb="FF63BE7B"/>
        <color rgb="FFFCFCFF"/>
        <color rgb="FFF8696B"/>
      </colorScale>
    </cfRule>
  </conditionalFormatting>
  <conditionalFormatting sqref="G8">
    <cfRule type="colorScale" priority="2915">
      <colorScale>
        <cfvo type="min"/>
        <cfvo type="max"/>
        <color rgb="FFFCFCFF"/>
        <color rgb="FF63BE7B"/>
      </colorScale>
    </cfRule>
  </conditionalFormatting>
  <conditionalFormatting sqref="S8">
    <cfRule type="colorScale" priority="2913">
      <colorScale>
        <cfvo type="min"/>
        <cfvo type="max"/>
        <color rgb="FFFCFCFF"/>
        <color rgb="FF63BE7B"/>
      </colorScale>
    </cfRule>
    <cfRule type="colorScale" priority="2914">
      <colorScale>
        <cfvo type="min"/>
        <cfvo type="percentile" val="50"/>
        <cfvo type="max"/>
        <color rgb="FFF8696B"/>
        <color rgb="FFFCFCFF"/>
        <color rgb="FF63BE7B"/>
      </colorScale>
    </cfRule>
  </conditionalFormatting>
  <conditionalFormatting sqref="T8">
    <cfRule type="colorScale" priority="2911">
      <colorScale>
        <cfvo type="min"/>
        <cfvo type="max"/>
        <color rgb="FFFCFCFF"/>
        <color rgb="FF63BE7B"/>
      </colorScale>
    </cfRule>
    <cfRule type="colorScale" priority="2912">
      <colorScale>
        <cfvo type="min"/>
        <cfvo type="percentile" val="50"/>
        <cfvo type="max"/>
        <color rgb="FFF8696B"/>
        <color rgb="FFFCFCFF"/>
        <color rgb="FF63BE7B"/>
      </colorScale>
    </cfRule>
  </conditionalFormatting>
  <conditionalFormatting sqref="U8">
    <cfRule type="colorScale" priority="2909">
      <colorScale>
        <cfvo type="min"/>
        <cfvo type="max"/>
        <color rgb="FFFCFCFF"/>
        <color rgb="FF63BE7B"/>
      </colorScale>
    </cfRule>
    <cfRule type="colorScale" priority="2910">
      <colorScale>
        <cfvo type="min"/>
        <cfvo type="percentile" val="50"/>
        <cfvo type="max"/>
        <color rgb="FF63BE7B"/>
        <color rgb="FFFCFCFF"/>
        <color rgb="FFF8696B"/>
      </colorScale>
    </cfRule>
  </conditionalFormatting>
  <conditionalFormatting sqref="D8">
    <cfRule type="colorScale" priority="2908">
      <colorScale>
        <cfvo type="min"/>
        <cfvo type="percentile" val="50"/>
        <cfvo type="max"/>
        <color rgb="FFF8696B"/>
        <color rgb="FFFCFCFF"/>
        <color rgb="FF63BE7B"/>
      </colorScale>
    </cfRule>
  </conditionalFormatting>
  <conditionalFormatting sqref="G8">
    <cfRule type="colorScale" priority="2907">
      <colorScale>
        <cfvo type="min"/>
        <cfvo type="max"/>
        <color rgb="FFFCFCFF"/>
        <color rgb="FF63BE7B"/>
      </colorScale>
    </cfRule>
  </conditionalFormatting>
  <conditionalFormatting sqref="J8">
    <cfRule type="colorScale" priority="2906">
      <colorScale>
        <cfvo type="min"/>
        <cfvo type="max"/>
        <color rgb="FFFCFCFF"/>
        <color rgb="FF63BE7B"/>
      </colorScale>
    </cfRule>
  </conditionalFormatting>
  <conditionalFormatting sqref="M8">
    <cfRule type="colorScale" priority="2905">
      <colorScale>
        <cfvo type="min"/>
        <cfvo type="max"/>
        <color rgb="FFFCFCFF"/>
        <color rgb="FF63BE7B"/>
      </colorScale>
    </cfRule>
  </conditionalFormatting>
  <conditionalFormatting sqref="N8">
    <cfRule type="colorScale" priority="2904">
      <colorScale>
        <cfvo type="min"/>
        <cfvo type="max"/>
        <color rgb="FFFCFCFF"/>
        <color rgb="FF63BE7B"/>
      </colorScale>
    </cfRule>
  </conditionalFormatting>
  <conditionalFormatting sqref="O8">
    <cfRule type="colorScale" priority="2903">
      <colorScale>
        <cfvo type="min"/>
        <cfvo type="percentile" val="50"/>
        <cfvo type="max"/>
        <color rgb="FF63BE7B"/>
        <color rgb="FFFCFCFF"/>
        <color rgb="FFF8696B"/>
      </colorScale>
    </cfRule>
  </conditionalFormatting>
  <conditionalFormatting sqref="P8">
    <cfRule type="colorScale" priority="2902">
      <colorScale>
        <cfvo type="min"/>
        <cfvo type="percentile" val="50"/>
        <cfvo type="max"/>
        <color rgb="FF63BE7B"/>
        <color rgb="FFFCFCFF"/>
        <color rgb="FFF8696B"/>
      </colorScale>
    </cfRule>
  </conditionalFormatting>
  <conditionalFormatting sqref="Q8">
    <cfRule type="colorScale" priority="2901">
      <colorScale>
        <cfvo type="min"/>
        <cfvo type="percentile" val="50"/>
        <cfvo type="max"/>
        <color rgb="FFF8696B"/>
        <color rgb="FFFCFCFF"/>
        <color rgb="FF63BE7B"/>
      </colorScale>
    </cfRule>
  </conditionalFormatting>
  <conditionalFormatting sqref="R8">
    <cfRule type="colorScale" priority="2900">
      <colorScale>
        <cfvo type="min"/>
        <cfvo type="max"/>
        <color rgb="FFFCFCFF"/>
        <color rgb="FF63BE7B"/>
      </colorScale>
    </cfRule>
  </conditionalFormatting>
  <conditionalFormatting sqref="S8">
    <cfRule type="colorScale" priority="2899">
      <colorScale>
        <cfvo type="min"/>
        <cfvo type="max"/>
        <color rgb="FFFCFCFF"/>
        <color rgb="FF63BE7B"/>
      </colorScale>
    </cfRule>
  </conditionalFormatting>
  <conditionalFormatting sqref="T8">
    <cfRule type="colorScale" priority="2898">
      <colorScale>
        <cfvo type="min"/>
        <cfvo type="max"/>
        <color rgb="FFFCFCFF"/>
        <color rgb="FF63BE7B"/>
      </colorScale>
    </cfRule>
  </conditionalFormatting>
  <conditionalFormatting sqref="U8">
    <cfRule type="colorScale" priority="2897">
      <colorScale>
        <cfvo type="min"/>
        <cfvo type="max"/>
        <color rgb="FFFCFCFF"/>
        <color rgb="FF63BE7B"/>
      </colorScale>
    </cfRule>
  </conditionalFormatting>
  <conditionalFormatting sqref="V8">
    <cfRule type="colorScale" priority="2896">
      <colorScale>
        <cfvo type="min"/>
        <cfvo type="percentile" val="50"/>
        <cfvo type="max"/>
        <color rgb="FF63BE7B"/>
        <color rgb="FFFCFCFF"/>
        <color rgb="FFF8696B"/>
      </colorScale>
    </cfRule>
  </conditionalFormatting>
  <conditionalFormatting sqref="W8">
    <cfRule type="colorScale" priority="2895">
      <colorScale>
        <cfvo type="min"/>
        <cfvo type="percentile" val="50"/>
        <cfvo type="max"/>
        <color rgb="FF63BE7B"/>
        <color rgb="FFFCFCFF"/>
        <color rgb="FFF8696B"/>
      </colorScale>
    </cfRule>
  </conditionalFormatting>
  <conditionalFormatting sqref="N9">
    <cfRule type="colorScale" priority="2893">
      <colorScale>
        <cfvo type="min"/>
        <cfvo type="percentile" val="50"/>
        <cfvo type="max"/>
        <color rgb="FFF8696B"/>
        <color rgb="FFFCFCFF"/>
        <color rgb="FF63BE7B"/>
      </colorScale>
    </cfRule>
    <cfRule type="colorScale" priority="2894">
      <colorScale>
        <cfvo type="min"/>
        <cfvo type="max"/>
        <color rgb="FFFCFCFF"/>
        <color rgb="FF63BE7B"/>
      </colorScale>
    </cfRule>
  </conditionalFormatting>
  <conditionalFormatting sqref="N9">
    <cfRule type="colorScale" priority="2892">
      <colorScale>
        <cfvo type="min"/>
        <cfvo type="percentile" val="50"/>
        <cfvo type="max"/>
        <color rgb="FFF8696B"/>
        <color rgb="FFFCFCFF"/>
        <color rgb="FF63BE7B"/>
      </colorScale>
    </cfRule>
  </conditionalFormatting>
  <conditionalFormatting sqref="N9">
    <cfRule type="colorScale" priority="2891">
      <colorScale>
        <cfvo type="min"/>
        <cfvo type="percentile" val="50"/>
        <cfvo type="max"/>
        <color rgb="FFF8696B"/>
        <color rgb="FFFCFCFF"/>
        <color rgb="FF63BE7B"/>
      </colorScale>
    </cfRule>
  </conditionalFormatting>
  <conditionalFormatting sqref="N9">
    <cfRule type="colorScale" priority="2887">
      <colorScale>
        <cfvo type="min"/>
        <cfvo type="percentile" val="50"/>
        <cfvo type="max"/>
        <color rgb="FFF8696B"/>
        <color rgb="FFFCFCFF"/>
        <color rgb="FF5A8AC6"/>
      </colorScale>
    </cfRule>
    <cfRule type="colorScale" priority="2888">
      <colorScale>
        <cfvo type="min"/>
        <cfvo type="percentile" val="50"/>
        <cfvo type="max"/>
        <color rgb="FFF8696B"/>
        <color rgb="FFFCFCFF"/>
        <color rgb="FF63BE7B"/>
      </colorScale>
    </cfRule>
    <cfRule type="colorScale" priority="2889">
      <colorScale>
        <cfvo type="min"/>
        <cfvo type="max"/>
        <color rgb="FFFCFCFF"/>
        <color rgb="FF63BE7B"/>
      </colorScale>
    </cfRule>
    <cfRule type="colorScale" priority="2890">
      <colorScale>
        <cfvo type="min"/>
        <cfvo type="percentile" val="50"/>
        <cfvo type="max"/>
        <color rgb="FFF8696B"/>
        <color rgb="FFFCFCFF"/>
        <color rgb="FF63BE7B"/>
      </colorScale>
    </cfRule>
  </conditionalFormatting>
  <conditionalFormatting sqref="N9">
    <cfRule type="colorScale" priority="2883">
      <colorScale>
        <cfvo type="min"/>
        <cfvo type="max"/>
        <color rgb="FFFCFCFF"/>
        <color rgb="FF63BE7B"/>
      </colorScale>
    </cfRule>
    <cfRule type="colorScale" priority="2884">
      <colorScale>
        <cfvo type="min"/>
        <cfvo type="max"/>
        <color rgb="FFFCFCFF"/>
        <color rgb="FF63BE7B"/>
      </colorScale>
    </cfRule>
    <cfRule type="colorScale" priority="2885">
      <colorScale>
        <cfvo type="min"/>
        <cfvo type="percentile" val="50"/>
        <cfvo type="max"/>
        <color rgb="FFF8696B"/>
        <color rgb="FFFFEB84"/>
        <color rgb="FF63BE7B"/>
      </colorScale>
    </cfRule>
    <cfRule type="colorScale" priority="2886">
      <colorScale>
        <cfvo type="min"/>
        <cfvo type="max"/>
        <color rgb="FFFFEF9C"/>
        <color rgb="FF63BE7B"/>
      </colorScale>
    </cfRule>
  </conditionalFormatting>
  <conditionalFormatting sqref="N9">
    <cfRule type="colorScale" priority="2879">
      <colorScale>
        <cfvo type="min"/>
        <cfvo type="max"/>
        <color rgb="FFFCFCFF"/>
        <color rgb="FF63BE7B"/>
      </colorScale>
    </cfRule>
    <cfRule type="colorScale" priority="2880">
      <colorScale>
        <cfvo type="min"/>
        <cfvo type="max"/>
        <color rgb="FFFCFCFF"/>
        <color rgb="FF63BE7B"/>
      </colorScale>
    </cfRule>
    <cfRule type="colorScale" priority="2881">
      <colorScale>
        <cfvo type="min"/>
        <cfvo type="percentile" val="50"/>
        <cfvo type="max"/>
        <color rgb="FFF8696B"/>
        <color rgb="FFFFEB84"/>
        <color rgb="FF63BE7B"/>
      </colorScale>
    </cfRule>
    <cfRule type="colorScale" priority="2882">
      <colorScale>
        <cfvo type="min"/>
        <cfvo type="max"/>
        <color rgb="FFFFEF9C"/>
        <color rgb="FF63BE7B"/>
      </colorScale>
    </cfRule>
  </conditionalFormatting>
  <conditionalFormatting sqref="N9">
    <cfRule type="colorScale" priority="2878">
      <colorScale>
        <cfvo type="min"/>
        <cfvo type="max"/>
        <color rgb="FFFCFCFF"/>
        <color rgb="FF63BE7B"/>
      </colorScale>
    </cfRule>
  </conditionalFormatting>
  <conditionalFormatting sqref="D9">
    <cfRule type="colorScale" priority="2877">
      <colorScale>
        <cfvo type="min"/>
        <cfvo type="percentile" val="50"/>
        <cfvo type="max"/>
        <color rgb="FFF8696B"/>
        <color rgb="FFFCFCFF"/>
        <color rgb="FF63BE7B"/>
      </colorScale>
    </cfRule>
  </conditionalFormatting>
  <conditionalFormatting sqref="D9">
    <cfRule type="colorScale" priority="2876">
      <colorScale>
        <cfvo type="min"/>
        <cfvo type="percentile" val="50"/>
        <cfvo type="max"/>
        <color rgb="FFF8696B"/>
        <color rgb="FFFCFCFF"/>
        <color rgb="FF63BE7B"/>
      </colorScale>
    </cfRule>
  </conditionalFormatting>
  <conditionalFormatting sqref="D9">
    <cfRule type="colorScale" priority="2875">
      <colorScale>
        <cfvo type="min"/>
        <cfvo type="percentile" val="50"/>
        <cfvo type="max"/>
        <color rgb="FFF8696B"/>
        <color rgb="FFFCFCFF"/>
        <color rgb="FF63BE7B"/>
      </colorScale>
    </cfRule>
  </conditionalFormatting>
  <conditionalFormatting sqref="E9">
    <cfRule type="colorScale" priority="2872">
      <colorScale>
        <cfvo type="min"/>
        <cfvo type="percentile" val="50"/>
        <cfvo type="max"/>
        <color rgb="FFF8696B"/>
        <color rgb="FFFCFCFF"/>
        <color rgb="FF63BE7B"/>
      </colorScale>
    </cfRule>
    <cfRule type="colorScale" priority="2873">
      <colorScale>
        <cfvo type="min"/>
        <cfvo type="max"/>
        <color rgb="FFFCFCFF"/>
        <color rgb="FF63BE7B"/>
      </colorScale>
    </cfRule>
    <cfRule type="colorScale" priority="2874">
      <colorScale>
        <cfvo type="min"/>
        <cfvo type="percentile" val="50"/>
        <cfvo type="max"/>
        <color rgb="FFF8696B"/>
        <color rgb="FFFCFCFF"/>
        <color rgb="FF63BE7B"/>
      </colorScale>
    </cfRule>
  </conditionalFormatting>
  <conditionalFormatting sqref="E9">
    <cfRule type="colorScale" priority="2869">
      <colorScale>
        <cfvo type="min"/>
        <cfvo type="max"/>
        <color rgb="FFFCFCFF"/>
        <color rgb="FF63BE7B"/>
      </colorScale>
    </cfRule>
    <cfRule type="colorScale" priority="2870">
      <colorScale>
        <cfvo type="min"/>
        <cfvo type="max"/>
        <color rgb="FFFCFCFF"/>
        <color rgb="FF63BE7B"/>
      </colorScale>
    </cfRule>
    <cfRule type="colorScale" priority="2871">
      <colorScale>
        <cfvo type="min"/>
        <cfvo type="max"/>
        <color rgb="FFFCFCFF"/>
        <color rgb="FF63BE7B"/>
      </colorScale>
    </cfRule>
  </conditionalFormatting>
  <conditionalFormatting sqref="E9:N9">
    <cfRule type="colorScale" priority="2865">
      <colorScale>
        <cfvo type="min"/>
        <cfvo type="max"/>
        <color rgb="FFFCFCFF"/>
        <color rgb="FF63BE7B"/>
      </colorScale>
    </cfRule>
    <cfRule type="colorScale" priority="2866">
      <colorScale>
        <cfvo type="min"/>
        <cfvo type="max"/>
        <color rgb="FFFCFCFF"/>
        <color rgb="FF63BE7B"/>
      </colorScale>
    </cfRule>
    <cfRule type="colorScale" priority="2867">
      <colorScale>
        <cfvo type="min"/>
        <cfvo type="percentile" val="50"/>
        <cfvo type="max"/>
        <color rgb="FFF8696B"/>
        <color rgb="FFFFEB84"/>
        <color rgb="FF63BE7B"/>
      </colorScale>
    </cfRule>
    <cfRule type="colorScale" priority="2868">
      <colorScale>
        <cfvo type="min"/>
        <cfvo type="max"/>
        <color rgb="FFFFEF9C"/>
        <color rgb="FF63BE7B"/>
      </colorScale>
    </cfRule>
  </conditionalFormatting>
  <conditionalFormatting sqref="F9">
    <cfRule type="colorScale" priority="2861">
      <colorScale>
        <cfvo type="min"/>
        <cfvo type="max"/>
        <color rgb="FFFCFCFF"/>
        <color rgb="FF63BE7B"/>
      </colorScale>
    </cfRule>
    <cfRule type="colorScale" priority="2862">
      <colorScale>
        <cfvo type="min"/>
        <cfvo type="percentile" val="50"/>
        <cfvo type="max"/>
        <color rgb="FFF8696B"/>
        <color rgb="FFFCFCFF"/>
        <color rgb="FF63BE7B"/>
      </colorScale>
    </cfRule>
    <cfRule type="colorScale" priority="2863">
      <colorScale>
        <cfvo type="min"/>
        <cfvo type="max"/>
        <color rgb="FFFCFCFF"/>
        <color rgb="FF63BE7B"/>
      </colorScale>
    </cfRule>
    <cfRule type="colorScale" priority="2864">
      <colorScale>
        <cfvo type="min"/>
        <cfvo type="percentile" val="50"/>
        <cfvo type="max"/>
        <color rgb="FFF8696B"/>
        <color rgb="FFFCFCFF"/>
        <color rgb="FF63BE7B"/>
      </colorScale>
    </cfRule>
  </conditionalFormatting>
  <conditionalFormatting sqref="F9">
    <cfRule type="colorScale" priority="2858">
      <colorScale>
        <cfvo type="min"/>
        <cfvo type="max"/>
        <color rgb="FFFCFCFF"/>
        <color rgb="FF63BE7B"/>
      </colorScale>
    </cfRule>
    <cfRule type="colorScale" priority="2859">
      <colorScale>
        <cfvo type="min"/>
        <cfvo type="max"/>
        <color rgb="FFFCFCFF"/>
        <color rgb="FF63BE7B"/>
      </colorScale>
    </cfRule>
    <cfRule type="colorScale" priority="2860">
      <colorScale>
        <cfvo type="min"/>
        <cfvo type="max"/>
        <color rgb="FFFCFCFF"/>
        <color rgb="FF63BE7B"/>
      </colorScale>
    </cfRule>
  </conditionalFormatting>
  <conditionalFormatting sqref="G9">
    <cfRule type="colorScale" priority="2857">
      <colorScale>
        <cfvo type="min"/>
        <cfvo type="max"/>
        <color rgb="FFFCFCFF"/>
        <color rgb="FF63BE7B"/>
      </colorScale>
    </cfRule>
  </conditionalFormatting>
  <conditionalFormatting sqref="G9">
    <cfRule type="colorScale" priority="2854">
      <colorScale>
        <cfvo type="min"/>
        <cfvo type="percentile" val="50"/>
        <cfvo type="max"/>
        <color rgb="FFF8696B"/>
        <color rgb="FFFCFCFF"/>
        <color rgb="FF63BE7B"/>
      </colorScale>
    </cfRule>
    <cfRule type="colorScale" priority="2855">
      <colorScale>
        <cfvo type="min"/>
        <cfvo type="max"/>
        <color rgb="FFFCFCFF"/>
        <color rgb="FF63BE7B"/>
      </colorScale>
    </cfRule>
    <cfRule type="colorScale" priority="2856">
      <colorScale>
        <cfvo type="min"/>
        <cfvo type="percentile" val="50"/>
        <cfvo type="max"/>
        <color rgb="FFF8696B"/>
        <color rgb="FFFCFCFF"/>
        <color rgb="FF63BE7B"/>
      </colorScale>
    </cfRule>
  </conditionalFormatting>
  <conditionalFormatting sqref="G9">
    <cfRule type="colorScale" priority="2851">
      <colorScale>
        <cfvo type="min"/>
        <cfvo type="max"/>
        <color rgb="FFFCFCFF"/>
        <color rgb="FF63BE7B"/>
      </colorScale>
    </cfRule>
    <cfRule type="colorScale" priority="2852">
      <colorScale>
        <cfvo type="min"/>
        <cfvo type="max"/>
        <color rgb="FFFCFCFF"/>
        <color rgb="FF63BE7B"/>
      </colorScale>
    </cfRule>
    <cfRule type="colorScale" priority="2853">
      <colorScale>
        <cfvo type="min"/>
        <cfvo type="max"/>
        <color rgb="FFFCFCFF"/>
        <color rgb="FF63BE7B"/>
      </colorScale>
    </cfRule>
  </conditionalFormatting>
  <conditionalFormatting sqref="H9">
    <cfRule type="colorScale" priority="2850">
      <colorScale>
        <cfvo type="min"/>
        <cfvo type="percentile" val="50"/>
        <cfvo type="max"/>
        <color rgb="FFF8696B"/>
        <color rgb="FFFCFCFF"/>
        <color rgb="FF5A8AC6"/>
      </colorScale>
    </cfRule>
  </conditionalFormatting>
  <conditionalFormatting sqref="H9">
    <cfRule type="colorScale" priority="2847">
      <colorScale>
        <cfvo type="min"/>
        <cfvo type="percentile" val="50"/>
        <cfvo type="max"/>
        <color rgb="FFF8696B"/>
        <color rgb="FFFCFCFF"/>
        <color rgb="FF63BE7B"/>
      </colorScale>
    </cfRule>
    <cfRule type="colorScale" priority="2848">
      <colorScale>
        <cfvo type="min"/>
        <cfvo type="max"/>
        <color rgb="FFFCFCFF"/>
        <color rgb="FF63BE7B"/>
      </colorScale>
    </cfRule>
    <cfRule type="colorScale" priority="2849">
      <colorScale>
        <cfvo type="min"/>
        <cfvo type="percentile" val="50"/>
        <cfvo type="max"/>
        <color rgb="FFF8696B"/>
        <color rgb="FFFCFCFF"/>
        <color rgb="FF63BE7B"/>
      </colorScale>
    </cfRule>
  </conditionalFormatting>
  <conditionalFormatting sqref="H9">
    <cfRule type="colorScale" priority="2842">
      <colorScale>
        <cfvo type="min"/>
        <cfvo type="percentile" val="50"/>
        <cfvo type="max"/>
        <color rgb="FFF8696B"/>
        <color rgb="FFFCFCFF"/>
        <color rgb="FF63BE7B"/>
      </colorScale>
    </cfRule>
    <cfRule type="colorScale" priority="2843">
      <colorScale>
        <cfvo type="min"/>
        <cfvo type="max"/>
        <color rgb="FFFCFCFF"/>
        <color rgb="FF63BE7B"/>
      </colorScale>
    </cfRule>
    <cfRule type="colorScale" priority="2844">
      <colorScale>
        <cfvo type="min"/>
        <cfvo type="percentile" val="50"/>
        <cfvo type="max"/>
        <color rgb="FFF8696B"/>
        <color rgb="FFFCFCFF"/>
        <color rgb="FF63BE7B"/>
      </colorScale>
    </cfRule>
    <cfRule type="colorScale" priority="2845">
      <colorScale>
        <cfvo type="min"/>
        <cfvo type="max"/>
        <color rgb="FFFCFCFF"/>
        <color rgb="FF63BE7B"/>
      </colorScale>
    </cfRule>
    <cfRule type="colorScale" priority="2846">
      <colorScale>
        <cfvo type="min"/>
        <cfvo type="percentile" val="50"/>
        <cfvo type="max"/>
        <color rgb="FFF8696B"/>
        <color rgb="FFFCFCFF"/>
        <color rgb="FF63BE7B"/>
      </colorScale>
    </cfRule>
  </conditionalFormatting>
  <conditionalFormatting sqref="I9">
    <cfRule type="colorScale" priority="2839">
      <colorScale>
        <cfvo type="min"/>
        <cfvo type="percentile" val="50"/>
        <cfvo type="max"/>
        <color rgb="FFF8696B"/>
        <color rgb="FFFCFCFF"/>
        <color rgb="FF63BE7B"/>
      </colorScale>
    </cfRule>
    <cfRule type="colorScale" priority="2840">
      <colorScale>
        <cfvo type="min"/>
        <cfvo type="max"/>
        <color rgb="FFFCFCFF"/>
        <color rgb="FF63BE7B"/>
      </colorScale>
    </cfRule>
    <cfRule type="colorScale" priority="2841">
      <colorScale>
        <cfvo type="min"/>
        <cfvo type="percentile" val="50"/>
        <cfvo type="max"/>
        <color rgb="FFF8696B"/>
        <color rgb="FFFCFCFF"/>
        <color rgb="FF63BE7B"/>
      </colorScale>
    </cfRule>
  </conditionalFormatting>
  <conditionalFormatting sqref="I9:J9 M9:N9">
    <cfRule type="colorScale" priority="2837">
      <colorScale>
        <cfvo type="min"/>
        <cfvo type="percentile" val="50"/>
        <cfvo type="max"/>
        <color rgb="FFF8696B"/>
        <color rgb="FFFCFCFF"/>
        <color rgb="FF63BE7B"/>
      </colorScale>
    </cfRule>
    <cfRule type="colorScale" priority="2838">
      <colorScale>
        <cfvo type="min"/>
        <cfvo type="max"/>
        <color rgb="FFFCFCFF"/>
        <color rgb="FF63BE7B"/>
      </colorScale>
    </cfRule>
  </conditionalFormatting>
  <conditionalFormatting sqref="I9:J9 M9:N9">
    <cfRule type="colorScale" priority="2829">
      <colorScale>
        <cfvo type="min"/>
        <cfvo type="percentile" val="50"/>
        <cfvo type="max"/>
        <color rgb="FFF8696B"/>
        <color rgb="FFFCFCFF"/>
        <color rgb="FF63BE7B"/>
      </colorScale>
    </cfRule>
    <cfRule type="colorScale" priority="2830">
      <colorScale>
        <cfvo type="min"/>
        <cfvo type="max"/>
        <color rgb="FFFCFCFF"/>
        <color rgb="FF63BE7B"/>
      </colorScale>
    </cfRule>
    <cfRule type="colorScale" priority="2831">
      <colorScale>
        <cfvo type="min"/>
        <cfvo type="percentile" val="50"/>
        <cfvo type="max"/>
        <color rgb="FFF8696B"/>
        <color rgb="FFFCFCFF"/>
        <color rgb="FF63BE7B"/>
      </colorScale>
    </cfRule>
    <cfRule type="colorScale" priority="2832">
      <colorScale>
        <cfvo type="min"/>
        <cfvo type="percentile" val="50"/>
        <cfvo type="max"/>
        <color rgb="FFF8696B"/>
        <color rgb="FFFCFCFF"/>
        <color rgb="FF5A8AC6"/>
      </colorScale>
    </cfRule>
    <cfRule type="colorScale" priority="2833">
      <colorScale>
        <cfvo type="min"/>
        <cfvo type="percentile" val="50"/>
        <cfvo type="max"/>
        <color rgb="FFF8696B"/>
        <color rgb="FFFCFCFF"/>
        <color rgb="FF63BE7B"/>
      </colorScale>
    </cfRule>
    <cfRule type="colorScale" priority="2834">
      <colorScale>
        <cfvo type="min"/>
        <cfvo type="percentile" val="50"/>
        <cfvo type="max"/>
        <color rgb="FFF8696B"/>
        <color rgb="FFFCFCFF"/>
        <color rgb="FF63BE7B"/>
      </colorScale>
    </cfRule>
    <cfRule type="colorScale" priority="2835">
      <colorScale>
        <cfvo type="min"/>
        <cfvo type="max"/>
        <color rgb="FFFCFCFF"/>
        <color rgb="FF63BE7B"/>
      </colorScale>
    </cfRule>
    <cfRule type="colorScale" priority="2836">
      <colorScale>
        <cfvo type="min"/>
        <cfvo type="percentile" val="50"/>
        <cfvo type="max"/>
        <color rgb="FFF8696B"/>
        <color rgb="FFFCFCFF"/>
        <color rgb="FF63BE7B"/>
      </colorScale>
    </cfRule>
  </conditionalFormatting>
  <conditionalFormatting sqref="J9">
    <cfRule type="colorScale" priority="2828">
      <colorScale>
        <cfvo type="min"/>
        <cfvo type="max"/>
        <color rgb="FFFCFCFF"/>
        <color rgb="FF63BE7B"/>
      </colorScale>
    </cfRule>
  </conditionalFormatting>
  <conditionalFormatting sqref="M9:N9 J9">
    <cfRule type="colorScale" priority="2827">
      <colorScale>
        <cfvo type="min"/>
        <cfvo type="percentile" val="50"/>
        <cfvo type="max"/>
        <color rgb="FFF8696B"/>
        <color rgb="FFFCFCFF"/>
        <color rgb="FF63BE7B"/>
      </colorScale>
    </cfRule>
  </conditionalFormatting>
  <conditionalFormatting sqref="J9">
    <cfRule type="colorScale" priority="2824">
      <colorScale>
        <cfvo type="min"/>
        <cfvo type="percentile" val="50"/>
        <cfvo type="max"/>
        <color rgb="FFF8696B"/>
        <color rgb="FFFCFCFF"/>
        <color rgb="FF63BE7B"/>
      </colorScale>
    </cfRule>
    <cfRule type="colorScale" priority="2825">
      <colorScale>
        <cfvo type="min"/>
        <cfvo type="max"/>
        <color rgb="FFFCFCFF"/>
        <color rgb="FF63BE7B"/>
      </colorScale>
    </cfRule>
    <cfRule type="colorScale" priority="2826">
      <colorScale>
        <cfvo type="min"/>
        <cfvo type="percentile" val="50"/>
        <cfvo type="max"/>
        <color rgb="FFF8696B"/>
        <color rgb="FFFCFCFF"/>
        <color rgb="FF63BE7B"/>
      </colorScale>
    </cfRule>
  </conditionalFormatting>
  <conditionalFormatting sqref="K9">
    <cfRule type="colorScale" priority="2823">
      <colorScale>
        <cfvo type="min"/>
        <cfvo type="percentile" val="50"/>
        <cfvo type="max"/>
        <color rgb="FFF8696B"/>
        <color rgb="FFFCFCFF"/>
        <color rgb="FF63BE7B"/>
      </colorScale>
    </cfRule>
  </conditionalFormatting>
  <conditionalFormatting sqref="K9:L9">
    <cfRule type="colorScale" priority="2818">
      <colorScale>
        <cfvo type="min"/>
        <cfvo type="max"/>
        <color rgb="FFFCFCFF"/>
        <color rgb="FF63BE7B"/>
      </colorScale>
    </cfRule>
    <cfRule type="colorScale" priority="2819">
      <colorScale>
        <cfvo type="min"/>
        <cfvo type="max"/>
        <color rgb="FFFCFCFF"/>
        <color rgb="FF63BE7B"/>
      </colorScale>
    </cfRule>
    <cfRule type="colorScale" priority="2820">
      <colorScale>
        <cfvo type="min"/>
        <cfvo type="max"/>
        <color rgb="FFFCFCFF"/>
        <color rgb="FF63BE7B"/>
      </colorScale>
    </cfRule>
    <cfRule type="colorScale" priority="2821">
      <colorScale>
        <cfvo type="min"/>
        <cfvo type="percentile" val="50"/>
        <cfvo type="max"/>
        <color rgb="FFF8696B"/>
        <color rgb="FFFCFCFF"/>
        <color rgb="FF63BE7B"/>
      </colorScale>
    </cfRule>
    <cfRule type="colorScale" priority="2822">
      <colorScale>
        <cfvo type="min"/>
        <cfvo type="max"/>
        <color rgb="FFFCFCFF"/>
        <color rgb="FF63BE7B"/>
      </colorScale>
    </cfRule>
  </conditionalFormatting>
  <conditionalFormatting sqref="L9">
    <cfRule type="colorScale" priority="2817">
      <colorScale>
        <cfvo type="min"/>
        <cfvo type="percentile" val="50"/>
        <cfvo type="max"/>
        <color rgb="FFF8696B"/>
        <color rgb="FFFCFCFF"/>
        <color rgb="FF63BE7B"/>
      </colorScale>
    </cfRule>
  </conditionalFormatting>
  <conditionalFormatting sqref="O9">
    <cfRule type="colorScale" priority="2816">
      <colorScale>
        <cfvo type="min"/>
        <cfvo type="percentile" val="50"/>
        <cfvo type="max"/>
        <color rgb="FF63BE7B"/>
        <color rgb="FFFCFCFF"/>
        <color rgb="FFF8696B"/>
      </colorScale>
    </cfRule>
  </conditionalFormatting>
  <conditionalFormatting sqref="O9">
    <cfRule type="colorScale" priority="2815">
      <colorScale>
        <cfvo type="min"/>
        <cfvo type="percentile" val="50"/>
        <cfvo type="max"/>
        <color rgb="FF63BE7B"/>
        <color rgb="FFFCFCFF"/>
        <color rgb="FFF8696B"/>
      </colorScale>
    </cfRule>
  </conditionalFormatting>
  <conditionalFormatting sqref="O9">
    <cfRule type="colorScale" priority="2811">
      <colorScale>
        <cfvo type="min"/>
        <cfvo type="percentile" val="50"/>
        <cfvo type="max"/>
        <color rgb="FF63BE7B"/>
        <color rgb="FFFCFCFF"/>
        <color rgb="FFF8696B"/>
      </colorScale>
    </cfRule>
    <cfRule type="colorScale" priority="2812">
      <colorScale>
        <cfvo type="min"/>
        <cfvo type="percentile" val="50"/>
        <cfvo type="max"/>
        <color rgb="FF63BE7B"/>
        <color rgb="FFFCFCFF"/>
        <color rgb="FFF8696B"/>
      </colorScale>
    </cfRule>
    <cfRule type="colorScale" priority="2813">
      <colorScale>
        <cfvo type="min"/>
        <cfvo type="percentile" val="50"/>
        <cfvo type="max"/>
        <color rgb="FF63BE7B"/>
        <color rgb="FFFCFCFF"/>
        <color rgb="FFF8696B"/>
      </colorScale>
    </cfRule>
    <cfRule type="colorScale" priority="2814">
      <colorScale>
        <cfvo type="min"/>
        <cfvo type="percentile" val="50"/>
        <cfvo type="max"/>
        <color rgb="FF63BE7B"/>
        <color rgb="FFFCFCFF"/>
        <color rgb="FFF8696B"/>
      </colorScale>
    </cfRule>
  </conditionalFormatting>
  <conditionalFormatting sqref="P9">
    <cfRule type="colorScale" priority="2810">
      <colorScale>
        <cfvo type="min"/>
        <cfvo type="percentile" val="50"/>
        <cfvo type="max"/>
        <color rgb="FF63BE7B"/>
        <color rgb="FFFCFCFF"/>
        <color rgb="FFF8696B"/>
      </colorScale>
    </cfRule>
  </conditionalFormatting>
  <conditionalFormatting sqref="P9">
    <cfRule type="colorScale" priority="2809">
      <colorScale>
        <cfvo type="min"/>
        <cfvo type="percentile" val="50"/>
        <cfvo type="max"/>
        <color rgb="FF63BE7B"/>
        <color rgb="FFFCFCFF"/>
        <color rgb="FFF8696B"/>
      </colorScale>
    </cfRule>
  </conditionalFormatting>
  <conditionalFormatting sqref="P9">
    <cfRule type="colorScale" priority="2806">
      <colorScale>
        <cfvo type="min"/>
        <cfvo type="percentile" val="50"/>
        <cfvo type="max"/>
        <color rgb="FF63BE7B"/>
        <color rgb="FFFCFCFF"/>
        <color rgb="FFF8696B"/>
      </colorScale>
    </cfRule>
    <cfRule type="colorScale" priority="2807">
      <colorScale>
        <cfvo type="min"/>
        <cfvo type="percentile" val="50"/>
        <cfvo type="max"/>
        <color rgb="FF63BE7B"/>
        <color rgb="FFFCFCFF"/>
        <color rgb="FFF8696B"/>
      </colorScale>
    </cfRule>
    <cfRule type="colorScale" priority="2808">
      <colorScale>
        <cfvo type="min"/>
        <cfvo type="max"/>
        <color rgb="FFFCFCFF"/>
        <color rgb="FFF8696B"/>
      </colorScale>
    </cfRule>
  </conditionalFormatting>
  <conditionalFormatting sqref="Q9">
    <cfRule type="colorScale" priority="2805">
      <colorScale>
        <cfvo type="min"/>
        <cfvo type="percentile" val="50"/>
        <cfvo type="max"/>
        <color rgb="FFF8696B"/>
        <color rgb="FFFCFCFF"/>
        <color rgb="FF63BE7B"/>
      </colorScale>
    </cfRule>
  </conditionalFormatting>
  <conditionalFormatting sqref="Q9">
    <cfRule type="colorScale" priority="2804">
      <colorScale>
        <cfvo type="min"/>
        <cfvo type="percentile" val="50"/>
        <cfvo type="max"/>
        <color rgb="FFF8696B"/>
        <color rgb="FFFCFCFF"/>
        <color rgb="FF63BE7B"/>
      </colorScale>
    </cfRule>
  </conditionalFormatting>
  <conditionalFormatting sqref="Q9">
    <cfRule type="colorScale" priority="2797">
      <colorScale>
        <cfvo type="min"/>
        <cfvo type="percentile" val="50"/>
        <cfvo type="max"/>
        <color rgb="FFF8696B"/>
        <color rgb="FFFCFCFF"/>
        <color rgb="FF63BE7B"/>
      </colorScale>
    </cfRule>
    <cfRule type="colorScale" priority="2798">
      <colorScale>
        <cfvo type="min"/>
        <cfvo type="max"/>
        <color rgb="FFFFEF9C"/>
        <color rgb="FF63BE7B"/>
      </colorScale>
    </cfRule>
    <cfRule type="colorScale" priority="2799">
      <colorScale>
        <cfvo type="min"/>
        <cfvo type="max"/>
        <color rgb="FFFFEF9C"/>
        <color rgb="FF63BE7B"/>
      </colorScale>
    </cfRule>
    <cfRule type="colorScale" priority="2800">
      <colorScale>
        <cfvo type="min"/>
        <cfvo type="max"/>
        <color rgb="FFFFEF9C"/>
        <color rgb="FF63BE7B"/>
      </colorScale>
    </cfRule>
    <cfRule type="colorScale" priority="2801">
      <colorScale>
        <cfvo type="min"/>
        <cfvo type="max"/>
        <color rgb="FFFCFCFF"/>
        <color rgb="FF63BE7B"/>
      </colorScale>
    </cfRule>
    <cfRule type="colorScale" priority="2802">
      <colorScale>
        <cfvo type="min"/>
        <cfvo type="max"/>
        <color rgb="FFFCFCFF"/>
        <color rgb="FF63BE7B"/>
      </colorScale>
    </cfRule>
    <cfRule type="colorScale" priority="2803">
      <colorScale>
        <cfvo type="min"/>
        <cfvo type="percentile" val="50"/>
        <cfvo type="max"/>
        <color rgb="FFF8696B"/>
        <color rgb="FFFCFCFF"/>
        <color rgb="FF63BE7B"/>
      </colorScale>
    </cfRule>
  </conditionalFormatting>
  <conditionalFormatting sqref="Q9:U9 W9">
    <cfRule type="colorScale" priority="2796">
      <colorScale>
        <cfvo type="min"/>
        <cfvo type="max"/>
        <color rgb="FFFFEF9C"/>
        <color rgb="FF63BE7B"/>
      </colorScale>
    </cfRule>
  </conditionalFormatting>
  <conditionalFormatting sqref="R9">
    <cfRule type="colorScale" priority="2795">
      <colorScale>
        <cfvo type="min"/>
        <cfvo type="max"/>
        <color rgb="FFFCFCFF"/>
        <color rgb="FF63BE7B"/>
      </colorScale>
    </cfRule>
  </conditionalFormatting>
  <conditionalFormatting sqref="R9">
    <cfRule type="colorScale" priority="2788">
      <colorScale>
        <cfvo type="min"/>
        <cfvo type="percentile" val="50"/>
        <cfvo type="max"/>
        <color rgb="FFF8696B"/>
        <color rgb="FFFCFCFF"/>
        <color rgb="FF63BE7B"/>
      </colorScale>
    </cfRule>
    <cfRule type="colorScale" priority="2789">
      <colorScale>
        <cfvo type="min"/>
        <cfvo type="max"/>
        <color rgb="FFFCFCFF"/>
        <color rgb="FF63BE7B"/>
      </colorScale>
    </cfRule>
    <cfRule type="colorScale" priority="2790">
      <colorScale>
        <cfvo type="min"/>
        <cfvo type="max"/>
        <color rgb="FFFFEF9C"/>
        <color rgb="FF63BE7B"/>
      </colorScale>
    </cfRule>
    <cfRule type="colorScale" priority="2791">
      <colorScale>
        <cfvo type="min"/>
        <cfvo type="max"/>
        <color rgb="FFFFEF9C"/>
        <color rgb="FF63BE7B"/>
      </colorScale>
    </cfRule>
    <cfRule type="colorScale" priority="2792">
      <colorScale>
        <cfvo type="min"/>
        <cfvo type="max"/>
        <color rgb="FFFCFCFF"/>
        <color rgb="FF63BE7B"/>
      </colorScale>
    </cfRule>
    <cfRule type="colorScale" priority="2793">
      <colorScale>
        <cfvo type="min"/>
        <cfvo type="percentile" val="50"/>
        <cfvo type="max"/>
        <color rgb="FFF8696B"/>
        <color rgb="FFFCFCFF"/>
        <color rgb="FF63BE7B"/>
      </colorScale>
    </cfRule>
    <cfRule type="colorScale" priority="2794">
      <colorScale>
        <cfvo type="min"/>
        <cfvo type="max"/>
        <color rgb="FFFCFCFF"/>
        <color rgb="FF63BE7B"/>
      </colorScale>
    </cfRule>
  </conditionalFormatting>
  <conditionalFormatting sqref="S9:T9">
    <cfRule type="colorScale" priority="2787">
      <colorScale>
        <cfvo type="min"/>
        <cfvo type="max"/>
        <color rgb="FFFCFCFF"/>
        <color rgb="FF63BE7B"/>
      </colorScale>
    </cfRule>
  </conditionalFormatting>
  <conditionalFormatting sqref="S9:T9">
    <cfRule type="colorScale" priority="2785">
      <colorScale>
        <cfvo type="min"/>
        <cfvo type="percentile" val="50"/>
        <cfvo type="max"/>
        <color rgb="FFF8696B"/>
        <color rgb="FFFCFCFF"/>
        <color rgb="FF63BE7B"/>
      </colorScale>
    </cfRule>
    <cfRule type="colorScale" priority="2786">
      <colorScale>
        <cfvo type="min"/>
        <cfvo type="max"/>
        <color rgb="FFFCFCFF"/>
        <color rgb="FF63BE7B"/>
      </colorScale>
    </cfRule>
  </conditionalFormatting>
  <conditionalFormatting sqref="S9:T9">
    <cfRule type="colorScale" priority="2779">
      <colorScale>
        <cfvo type="min"/>
        <cfvo type="percentile" val="50"/>
        <cfvo type="max"/>
        <color rgb="FFF8696B"/>
        <color rgb="FFFCFCFF"/>
        <color rgb="FF63BE7B"/>
      </colorScale>
    </cfRule>
    <cfRule type="colorScale" priority="2780">
      <colorScale>
        <cfvo type="min"/>
        <cfvo type="max"/>
        <color rgb="FFFCFCFF"/>
        <color rgb="FF63BE7B"/>
      </colorScale>
    </cfRule>
    <cfRule type="colorScale" priority="2781">
      <colorScale>
        <cfvo type="min"/>
        <cfvo type="max"/>
        <color rgb="FFFFEF9C"/>
        <color rgb="FF63BE7B"/>
      </colorScale>
    </cfRule>
    <cfRule type="colorScale" priority="2782">
      <colorScale>
        <cfvo type="min"/>
        <cfvo type="max"/>
        <color rgb="FFFFEF9C"/>
        <color rgb="FF63BE7B"/>
      </colorScale>
    </cfRule>
    <cfRule type="colorScale" priority="2783">
      <colorScale>
        <cfvo type="min"/>
        <cfvo type="max"/>
        <color rgb="FFFCFCFF"/>
        <color rgb="FF63BE7B"/>
      </colorScale>
    </cfRule>
    <cfRule type="colorScale" priority="2784">
      <colorScale>
        <cfvo type="min"/>
        <cfvo type="max"/>
        <color rgb="FFFCFCFF"/>
        <color rgb="FF63BE7B"/>
      </colorScale>
    </cfRule>
  </conditionalFormatting>
  <conditionalFormatting sqref="U9">
    <cfRule type="colorScale" priority="2777">
      <colorScale>
        <cfvo type="min"/>
        <cfvo type="percentile" val="50"/>
        <cfvo type="max"/>
        <color rgb="FFF8696B"/>
        <color rgb="FFFCFCFF"/>
        <color rgb="FF63BE7B"/>
      </colorScale>
    </cfRule>
    <cfRule type="colorScale" priority="2778">
      <colorScale>
        <cfvo type="min"/>
        <cfvo type="max"/>
        <color rgb="FFFCFCFF"/>
        <color rgb="FF63BE7B"/>
      </colorScale>
    </cfRule>
  </conditionalFormatting>
  <conditionalFormatting sqref="U9">
    <cfRule type="colorScale" priority="2775">
      <colorScale>
        <cfvo type="min"/>
        <cfvo type="percentile" val="50"/>
        <cfvo type="max"/>
        <color rgb="FFF8696B"/>
        <color rgb="FFFCFCFF"/>
        <color rgb="FF63BE7B"/>
      </colorScale>
    </cfRule>
    <cfRule type="colorScale" priority="2776">
      <colorScale>
        <cfvo type="min"/>
        <cfvo type="max"/>
        <color rgb="FFFCFCFF"/>
        <color rgb="FF63BE7B"/>
      </colorScale>
    </cfRule>
  </conditionalFormatting>
  <conditionalFormatting sqref="U9">
    <cfRule type="colorScale" priority="2773">
      <colorScale>
        <cfvo type="min"/>
        <cfvo type="percentile" val="50"/>
        <cfvo type="max"/>
        <color rgb="FFF8696B"/>
        <color rgb="FFFCFCFF"/>
        <color rgb="FF63BE7B"/>
      </colorScale>
    </cfRule>
    <cfRule type="colorScale" priority="2774">
      <colorScale>
        <cfvo type="min"/>
        <cfvo type="max"/>
        <color rgb="FFFCFCFF"/>
        <color rgb="FF63BE7B"/>
      </colorScale>
    </cfRule>
  </conditionalFormatting>
  <conditionalFormatting sqref="W9 U9">
    <cfRule type="colorScale" priority="2770">
      <colorScale>
        <cfvo type="min"/>
        <cfvo type="max"/>
        <color rgb="FFFFEF9C"/>
        <color rgb="FF63BE7B"/>
      </colorScale>
    </cfRule>
    <cfRule type="colorScale" priority="2771">
      <colorScale>
        <cfvo type="min"/>
        <cfvo type="max"/>
        <color rgb="FFFFEF9C"/>
        <color rgb="FF63BE7B"/>
      </colorScale>
    </cfRule>
    <cfRule type="colorScale" priority="2772">
      <colorScale>
        <cfvo type="min"/>
        <cfvo type="max"/>
        <color rgb="FFFFEF9C"/>
        <color rgb="FF63BE7B"/>
      </colorScale>
    </cfRule>
  </conditionalFormatting>
  <conditionalFormatting sqref="V9">
    <cfRule type="colorScale" priority="2769">
      <colorScale>
        <cfvo type="min"/>
        <cfvo type="percentile" val="50"/>
        <cfvo type="max"/>
        <color rgb="FF63BE7B"/>
        <color rgb="FFFCFCFF"/>
        <color rgb="FFF8696B"/>
      </colorScale>
    </cfRule>
  </conditionalFormatting>
  <conditionalFormatting sqref="V9">
    <cfRule type="colorScale" priority="2762">
      <colorScale>
        <cfvo type="min"/>
        <cfvo type="percentile" val="50"/>
        <cfvo type="max"/>
        <color rgb="FF63BE7B"/>
        <color rgb="FFFCFCFF"/>
        <color rgb="FFF8696B"/>
      </colorScale>
    </cfRule>
    <cfRule type="colorScale" priority="2763">
      <colorScale>
        <cfvo type="min"/>
        <cfvo type="percentile" val="50"/>
        <cfvo type="max"/>
        <color rgb="FF63BE7B"/>
        <color rgb="FFFCFCFF"/>
        <color rgb="FFF8696B"/>
      </colorScale>
    </cfRule>
    <cfRule type="colorScale" priority="2764">
      <colorScale>
        <cfvo type="min"/>
        <cfvo type="max"/>
        <color rgb="FF63BE7B"/>
        <color rgb="FFFCFCFF"/>
      </colorScale>
    </cfRule>
    <cfRule type="colorScale" priority="2765">
      <colorScale>
        <cfvo type="min"/>
        <cfvo type="percentile" val="50"/>
        <cfvo type="max"/>
        <color rgb="FF63BE7B"/>
        <color rgb="FFFCFCFF"/>
        <color rgb="FFF8696B"/>
      </colorScale>
    </cfRule>
    <cfRule type="colorScale" priority="2766">
      <colorScale>
        <cfvo type="min"/>
        <cfvo type="max"/>
        <color rgb="FFFFEF9C"/>
        <color rgb="FF63BE7B"/>
      </colorScale>
    </cfRule>
    <cfRule type="colorScale" priority="2767">
      <colorScale>
        <cfvo type="min"/>
        <cfvo type="max"/>
        <color rgb="FFFFEF9C"/>
        <color rgb="FF63BE7B"/>
      </colorScale>
    </cfRule>
    <cfRule type="colorScale" priority="2768">
      <colorScale>
        <cfvo type="min"/>
        <cfvo type="max"/>
        <color rgb="FFFFEF9C"/>
        <color rgb="FF63BE7B"/>
      </colorScale>
    </cfRule>
  </conditionalFormatting>
  <conditionalFormatting sqref="V9">
    <cfRule type="colorScale" priority="2761">
      <colorScale>
        <cfvo type="min"/>
        <cfvo type="max"/>
        <color rgb="FFFFEF9C"/>
        <color rgb="FF63BE7B"/>
      </colorScale>
    </cfRule>
  </conditionalFormatting>
  <conditionalFormatting sqref="V9">
    <cfRule type="colorScale" priority="2760">
      <colorScale>
        <cfvo type="min"/>
        <cfvo type="max"/>
        <color rgb="FFFFEF9C"/>
        <color rgb="FF63BE7B"/>
      </colorScale>
    </cfRule>
  </conditionalFormatting>
  <conditionalFormatting sqref="V9">
    <cfRule type="colorScale" priority="2757">
      <colorScale>
        <cfvo type="min"/>
        <cfvo type="max"/>
        <color rgb="FFFFEF9C"/>
        <color rgb="FF63BE7B"/>
      </colorScale>
    </cfRule>
    <cfRule type="colorScale" priority="2758">
      <colorScale>
        <cfvo type="min"/>
        <cfvo type="max"/>
        <color rgb="FFFFEF9C"/>
        <color rgb="FF63BE7B"/>
      </colorScale>
    </cfRule>
    <cfRule type="colorScale" priority="2759">
      <colorScale>
        <cfvo type="min"/>
        <cfvo type="max"/>
        <color rgb="FFFFEF9C"/>
        <color rgb="FF63BE7B"/>
      </colorScale>
    </cfRule>
  </conditionalFormatting>
  <conditionalFormatting sqref="W9">
    <cfRule type="colorScale" priority="2756">
      <colorScale>
        <cfvo type="min"/>
        <cfvo type="percentile" val="50"/>
        <cfvo type="max"/>
        <color rgb="FF63BE7B"/>
        <color rgb="FFFCFCFF"/>
        <color rgb="FFF8696B"/>
      </colorScale>
    </cfRule>
  </conditionalFormatting>
  <conditionalFormatting sqref="W9">
    <cfRule type="colorScale" priority="2755">
      <colorScale>
        <cfvo type="min"/>
        <cfvo type="percentile" val="50"/>
        <cfvo type="max"/>
        <color rgb="FF63BE7B"/>
        <color rgb="FFFCFCFF"/>
        <color rgb="FFF8696B"/>
      </colorScale>
    </cfRule>
  </conditionalFormatting>
  <conditionalFormatting sqref="W9">
    <cfRule type="colorScale" priority="2752">
      <colorScale>
        <cfvo type="min"/>
        <cfvo type="percentile" val="50"/>
        <cfvo type="max"/>
        <color rgb="FF63BE7B"/>
        <color rgb="FFFCFCFF"/>
        <color rgb="FFF8696B"/>
      </colorScale>
    </cfRule>
    <cfRule type="colorScale" priority="2753">
      <colorScale>
        <cfvo type="min"/>
        <cfvo type="max"/>
        <color rgb="FF63BE7B"/>
        <color rgb="FFFCFCFF"/>
      </colorScale>
    </cfRule>
    <cfRule type="colorScale" priority="2754">
      <colorScale>
        <cfvo type="min"/>
        <cfvo type="percentile" val="50"/>
        <cfvo type="max"/>
        <color rgb="FF63BE7B"/>
        <color rgb="FFFCFCFF"/>
        <color rgb="FFF8696B"/>
      </colorScale>
    </cfRule>
  </conditionalFormatting>
  <conditionalFormatting sqref="N9">
    <cfRule type="colorScale" priority="2750">
      <colorScale>
        <cfvo type="min"/>
        <cfvo type="percentile" val="50"/>
        <cfvo type="max"/>
        <color rgb="FFF8696B"/>
        <color rgb="FFFCFCFF"/>
        <color rgb="FF63BE7B"/>
      </colorScale>
    </cfRule>
    <cfRule type="colorScale" priority="2751">
      <colorScale>
        <cfvo type="min"/>
        <cfvo type="max"/>
        <color rgb="FFFCFCFF"/>
        <color rgb="FF63BE7B"/>
      </colorScale>
    </cfRule>
  </conditionalFormatting>
  <conditionalFormatting sqref="N9">
    <cfRule type="colorScale" priority="2748">
      <colorScale>
        <cfvo type="min"/>
        <cfvo type="max"/>
        <color rgb="FFFCFCFF"/>
        <color rgb="FF63BE7B"/>
      </colorScale>
    </cfRule>
    <cfRule type="colorScale" priority="2749">
      <colorScale>
        <cfvo type="min"/>
        <cfvo type="percentile" val="50"/>
        <cfvo type="max"/>
        <color rgb="FFF8696B"/>
        <color rgb="FFFCFCFF"/>
        <color rgb="FF63BE7B"/>
      </colorScale>
    </cfRule>
  </conditionalFormatting>
  <conditionalFormatting sqref="N9">
    <cfRule type="colorScale" priority="2747">
      <colorScale>
        <cfvo type="min"/>
        <cfvo type="max"/>
        <color rgb="FFFCFCFF"/>
        <color rgb="FF63BE7B"/>
      </colorScale>
    </cfRule>
  </conditionalFormatting>
  <conditionalFormatting sqref="N9">
    <cfRule type="colorScale" priority="2746">
      <colorScale>
        <cfvo type="min"/>
        <cfvo type="max"/>
        <color rgb="FFFCFCFF"/>
        <color rgb="FF63BE7B"/>
      </colorScale>
    </cfRule>
  </conditionalFormatting>
  <conditionalFormatting sqref="N9">
    <cfRule type="colorScale" priority="2744">
      <colorScale>
        <cfvo type="min"/>
        <cfvo type="percentile" val="50"/>
        <cfvo type="max"/>
        <color rgb="FFF8696B"/>
        <color rgb="FFFCFCFF"/>
        <color rgb="FF63BE7B"/>
      </colorScale>
    </cfRule>
    <cfRule type="colorScale" priority="2745">
      <colorScale>
        <cfvo type="min"/>
        <cfvo type="max"/>
        <color rgb="FFFCFCFF"/>
        <color rgb="FF63BE7B"/>
      </colorScale>
    </cfRule>
  </conditionalFormatting>
  <conditionalFormatting sqref="N9">
    <cfRule type="colorScale" priority="2742">
      <colorScale>
        <cfvo type="min"/>
        <cfvo type="max"/>
        <color rgb="FFFCFCFF"/>
        <color rgb="FF63BE7B"/>
      </colorScale>
    </cfRule>
    <cfRule type="colorScale" priority="2743">
      <colorScale>
        <cfvo type="min"/>
        <cfvo type="percentile" val="50"/>
        <cfvo type="max"/>
        <color rgb="FFF8696B"/>
        <color rgb="FFFCFCFF"/>
        <color rgb="FF63BE7B"/>
      </colorScale>
    </cfRule>
  </conditionalFormatting>
  <conditionalFormatting sqref="N9">
    <cfRule type="colorScale" priority="2741">
      <colorScale>
        <cfvo type="min"/>
        <cfvo type="max"/>
        <color rgb="FFFCFCFF"/>
        <color rgb="FF63BE7B"/>
      </colorScale>
    </cfRule>
  </conditionalFormatting>
  <conditionalFormatting sqref="N9">
    <cfRule type="colorScale" priority="2739">
      <colorScale>
        <cfvo type="min"/>
        <cfvo type="percentile" val="50"/>
        <cfvo type="max"/>
        <color rgb="FFF8696B"/>
        <color rgb="FFFCFCFF"/>
        <color rgb="FF63BE7B"/>
      </colorScale>
    </cfRule>
    <cfRule type="colorScale" priority="2740">
      <colorScale>
        <cfvo type="min"/>
        <cfvo type="max"/>
        <color rgb="FFFCFCFF"/>
        <color rgb="FF63BE7B"/>
      </colorScale>
    </cfRule>
  </conditionalFormatting>
  <conditionalFormatting sqref="N9">
    <cfRule type="colorScale" priority="2737">
      <colorScale>
        <cfvo type="min"/>
        <cfvo type="max"/>
        <color rgb="FFFCFCFF"/>
        <color rgb="FF63BE7B"/>
      </colorScale>
    </cfRule>
    <cfRule type="colorScale" priority="2738">
      <colorScale>
        <cfvo type="min"/>
        <cfvo type="percentile" val="50"/>
        <cfvo type="max"/>
        <color rgb="FFF8696B"/>
        <color rgb="FFFCFCFF"/>
        <color rgb="FF63BE7B"/>
      </colorScale>
    </cfRule>
  </conditionalFormatting>
  <conditionalFormatting sqref="N9">
    <cfRule type="colorScale" priority="2736">
      <colorScale>
        <cfvo type="min"/>
        <cfvo type="max"/>
        <color rgb="FFFCFCFF"/>
        <color rgb="FF63BE7B"/>
      </colorScale>
    </cfRule>
  </conditionalFormatting>
  <conditionalFormatting sqref="N9">
    <cfRule type="colorScale" priority="2735">
      <colorScale>
        <cfvo type="min"/>
        <cfvo type="max"/>
        <color rgb="FFFCFCFF"/>
        <color rgb="FF63BE7B"/>
      </colorScale>
    </cfRule>
  </conditionalFormatting>
  <conditionalFormatting sqref="N9">
    <cfRule type="colorScale" priority="2733">
      <colorScale>
        <cfvo type="min"/>
        <cfvo type="max"/>
        <color rgb="FFFCFCFF"/>
        <color rgb="FF63BE7B"/>
      </colorScale>
    </cfRule>
    <cfRule type="colorScale" priority="2734">
      <colorScale>
        <cfvo type="min"/>
        <cfvo type="percentile" val="50"/>
        <cfvo type="max"/>
        <color rgb="FFF8696B"/>
        <color rgb="FFFCFCFF"/>
        <color rgb="FF63BE7B"/>
      </colorScale>
    </cfRule>
  </conditionalFormatting>
  <conditionalFormatting sqref="N9">
    <cfRule type="colorScale" priority="2732">
      <colorScale>
        <cfvo type="min"/>
        <cfvo type="max"/>
        <color rgb="FFFCFCFF"/>
        <color rgb="FF63BE7B"/>
      </colorScale>
    </cfRule>
  </conditionalFormatting>
  <conditionalFormatting sqref="M9:N9">
    <cfRule type="colorScale" priority="2731">
      <colorScale>
        <cfvo type="min"/>
        <cfvo type="max"/>
        <color rgb="FFFCFCFF"/>
        <color rgb="FF63BE7B"/>
      </colorScale>
    </cfRule>
  </conditionalFormatting>
  <conditionalFormatting sqref="M9:N9">
    <cfRule type="colorScale" priority="2728">
      <colorScale>
        <cfvo type="min"/>
        <cfvo type="percentile" val="50"/>
        <cfvo type="max"/>
        <color rgb="FFF8696B"/>
        <color rgb="FFFCFCFF"/>
        <color rgb="FF63BE7B"/>
      </colorScale>
    </cfRule>
    <cfRule type="colorScale" priority="2729">
      <colorScale>
        <cfvo type="min"/>
        <cfvo type="max"/>
        <color rgb="FFFCFCFF"/>
        <color rgb="FF63BE7B"/>
      </colorScale>
    </cfRule>
    <cfRule type="colorScale" priority="2730">
      <colorScale>
        <cfvo type="min"/>
        <cfvo type="percentile" val="50"/>
        <cfvo type="max"/>
        <color rgb="FFF8696B"/>
        <color rgb="FFFCFCFF"/>
        <color rgb="FF63BE7B"/>
      </colorScale>
    </cfRule>
  </conditionalFormatting>
  <conditionalFormatting sqref="N9">
    <cfRule type="colorScale" priority="2727">
      <colorScale>
        <cfvo type="min"/>
        <cfvo type="max"/>
        <color rgb="FFFCFCFF"/>
        <color rgb="FF63BE7B"/>
      </colorScale>
    </cfRule>
  </conditionalFormatting>
  <conditionalFormatting sqref="N9">
    <cfRule type="colorScale" priority="2726">
      <colorScale>
        <cfvo type="min"/>
        <cfvo type="max"/>
        <color rgb="FFFCFCFF"/>
        <color rgb="FF63BE7B"/>
      </colorScale>
    </cfRule>
  </conditionalFormatting>
  <conditionalFormatting sqref="D9">
    <cfRule type="colorScale" priority="2725">
      <colorScale>
        <cfvo type="min"/>
        <cfvo type="percentile" val="50"/>
        <cfvo type="max"/>
        <color rgb="FFF8696B"/>
        <color rgb="FFFCFCFF"/>
        <color rgb="FF63BE7B"/>
      </colorScale>
    </cfRule>
  </conditionalFormatting>
  <conditionalFormatting sqref="G9">
    <cfRule type="colorScale" priority="2724">
      <colorScale>
        <cfvo type="min"/>
        <cfvo type="max"/>
        <color rgb="FFFCFCFF"/>
        <color rgb="FF63BE7B"/>
      </colorScale>
    </cfRule>
  </conditionalFormatting>
  <conditionalFormatting sqref="J9">
    <cfRule type="colorScale" priority="2723">
      <colorScale>
        <cfvo type="min"/>
        <cfvo type="max"/>
        <color rgb="FFFCFCFF"/>
        <color rgb="FF63BE7B"/>
      </colorScale>
    </cfRule>
  </conditionalFormatting>
  <conditionalFormatting sqref="O9">
    <cfRule type="colorScale" priority="2722">
      <colorScale>
        <cfvo type="min"/>
        <cfvo type="percentile" val="50"/>
        <cfvo type="max"/>
        <color rgb="FF63BE7B"/>
        <color rgb="FFFCFCFF"/>
        <color rgb="FFF8696B"/>
      </colorScale>
    </cfRule>
  </conditionalFormatting>
  <conditionalFormatting sqref="P9">
    <cfRule type="colorScale" priority="2721">
      <colorScale>
        <cfvo type="min"/>
        <cfvo type="percentile" val="50"/>
        <cfvo type="max"/>
        <color rgb="FF63BE7B"/>
        <color rgb="FFFCFCFF"/>
        <color rgb="FFF8696B"/>
      </colorScale>
    </cfRule>
  </conditionalFormatting>
  <conditionalFormatting sqref="Q9">
    <cfRule type="colorScale" priority="2720">
      <colorScale>
        <cfvo type="min"/>
        <cfvo type="percentile" val="50"/>
        <cfvo type="max"/>
        <color rgb="FFF8696B"/>
        <color rgb="FFFCFCFF"/>
        <color rgb="FF63BE7B"/>
      </colorScale>
    </cfRule>
  </conditionalFormatting>
  <conditionalFormatting sqref="R9">
    <cfRule type="colorScale" priority="2719">
      <colorScale>
        <cfvo type="min"/>
        <cfvo type="max"/>
        <color rgb="FFFCFCFF"/>
        <color rgb="FF63BE7B"/>
      </colorScale>
    </cfRule>
  </conditionalFormatting>
  <conditionalFormatting sqref="T9">
    <cfRule type="colorScale" priority="2718">
      <colorScale>
        <cfvo type="min"/>
        <cfvo type="percentile" val="50"/>
        <cfvo type="max"/>
        <color rgb="FFF8696B"/>
        <color rgb="FFFCFCFF"/>
        <color rgb="FF63BE7B"/>
      </colorScale>
    </cfRule>
  </conditionalFormatting>
  <conditionalFormatting sqref="V9">
    <cfRule type="colorScale" priority="2717">
      <colorScale>
        <cfvo type="min"/>
        <cfvo type="percentile" val="50"/>
        <cfvo type="max"/>
        <color rgb="FF63BE7B"/>
        <color rgb="FFFCFCFF"/>
        <color rgb="FFF8696B"/>
      </colorScale>
    </cfRule>
  </conditionalFormatting>
  <conditionalFormatting sqref="W9">
    <cfRule type="colorScale" priority="2716">
      <colorScale>
        <cfvo type="min"/>
        <cfvo type="percentile" val="50"/>
        <cfvo type="max"/>
        <color rgb="FF63BE7B"/>
        <color rgb="FFFCFCFF"/>
        <color rgb="FFF8696B"/>
      </colorScale>
    </cfRule>
  </conditionalFormatting>
  <conditionalFormatting sqref="M9">
    <cfRule type="colorScale" priority="2715">
      <colorScale>
        <cfvo type="min"/>
        <cfvo type="max"/>
        <color rgb="FFFCFCFF"/>
        <color rgb="FF63BE7B"/>
      </colorScale>
    </cfRule>
  </conditionalFormatting>
  <conditionalFormatting sqref="N9">
    <cfRule type="colorScale" priority="2714">
      <colorScale>
        <cfvo type="min"/>
        <cfvo type="max"/>
        <color rgb="FFFCFCFF"/>
        <color rgb="FF63BE7B"/>
      </colorScale>
    </cfRule>
  </conditionalFormatting>
  <conditionalFormatting sqref="S9">
    <cfRule type="colorScale" priority="2713">
      <colorScale>
        <cfvo type="min"/>
        <cfvo type="percentile" val="50"/>
        <cfvo type="max"/>
        <color rgb="FFF8696B"/>
        <color rgb="FFFCFCFF"/>
        <color rgb="FF63BE7B"/>
      </colorScale>
    </cfRule>
  </conditionalFormatting>
  <conditionalFormatting sqref="G9">
    <cfRule type="colorScale" priority="2712">
      <colorScale>
        <cfvo type="min"/>
        <cfvo type="max"/>
        <color rgb="FFFCFCFF"/>
        <color rgb="FF63BE7B"/>
      </colorScale>
    </cfRule>
  </conditionalFormatting>
  <conditionalFormatting sqref="J9">
    <cfRule type="colorScale" priority="2711">
      <colorScale>
        <cfvo type="min"/>
        <cfvo type="max"/>
        <color rgb="FFFCFCFF"/>
        <color rgb="FF63BE7B"/>
      </colorScale>
    </cfRule>
  </conditionalFormatting>
  <conditionalFormatting sqref="O9">
    <cfRule type="colorScale" priority="2710">
      <colorScale>
        <cfvo type="min"/>
        <cfvo type="percentile" val="50"/>
        <cfvo type="max"/>
        <color rgb="FF63BE7B"/>
        <color rgb="FFFCFCFF"/>
        <color rgb="FFF8696B"/>
      </colorScale>
    </cfRule>
  </conditionalFormatting>
  <conditionalFormatting sqref="P9">
    <cfRule type="colorScale" priority="2709">
      <colorScale>
        <cfvo type="min"/>
        <cfvo type="percentile" val="50"/>
        <cfvo type="max"/>
        <color rgb="FF63BE7B"/>
        <color rgb="FFFCFCFF"/>
        <color rgb="FFF8696B"/>
      </colorScale>
    </cfRule>
  </conditionalFormatting>
  <conditionalFormatting sqref="R9">
    <cfRule type="colorScale" priority="2708">
      <colorScale>
        <cfvo type="min"/>
        <cfvo type="max"/>
        <color rgb="FFFCFCFF"/>
        <color rgb="FF63BE7B"/>
      </colorScale>
    </cfRule>
  </conditionalFormatting>
  <conditionalFormatting sqref="T9">
    <cfRule type="colorScale" priority="2707">
      <colorScale>
        <cfvo type="min"/>
        <cfvo type="percentile" val="50"/>
        <cfvo type="max"/>
        <color rgb="FFF8696B"/>
        <color rgb="FFFCFCFF"/>
        <color rgb="FF63BE7B"/>
      </colorScale>
    </cfRule>
  </conditionalFormatting>
  <conditionalFormatting sqref="U9">
    <cfRule type="colorScale" priority="2706">
      <colorScale>
        <cfvo type="min"/>
        <cfvo type="percentile" val="50"/>
        <cfvo type="max"/>
        <color rgb="FFF8696B"/>
        <color rgb="FFFCFCFF"/>
        <color rgb="FF63BE7B"/>
      </colorScale>
    </cfRule>
  </conditionalFormatting>
  <conditionalFormatting sqref="V9">
    <cfRule type="colorScale" priority="2705">
      <colorScale>
        <cfvo type="min"/>
        <cfvo type="percentile" val="50"/>
        <cfvo type="max"/>
        <color rgb="FF63BE7B"/>
        <color rgb="FFFCFCFF"/>
        <color rgb="FFF8696B"/>
      </colorScale>
    </cfRule>
  </conditionalFormatting>
  <conditionalFormatting sqref="W9">
    <cfRule type="colorScale" priority="2704">
      <colorScale>
        <cfvo type="min"/>
        <cfvo type="percentile" val="50"/>
        <cfvo type="max"/>
        <color rgb="FF63BE7B"/>
        <color rgb="FFFCFCFF"/>
        <color rgb="FFF8696B"/>
      </colorScale>
    </cfRule>
  </conditionalFormatting>
  <conditionalFormatting sqref="M9">
    <cfRule type="colorScale" priority="2703">
      <colorScale>
        <cfvo type="min"/>
        <cfvo type="max"/>
        <color rgb="FFFCFCFF"/>
        <color rgb="FF63BE7B"/>
      </colorScale>
    </cfRule>
  </conditionalFormatting>
  <conditionalFormatting sqref="N9">
    <cfRule type="colorScale" priority="2702">
      <colorScale>
        <cfvo type="min"/>
        <cfvo type="max"/>
        <color rgb="FFFCFCFF"/>
        <color rgb="FF63BE7B"/>
      </colorScale>
    </cfRule>
  </conditionalFormatting>
  <conditionalFormatting sqref="S9">
    <cfRule type="colorScale" priority="2701">
      <colorScale>
        <cfvo type="min"/>
        <cfvo type="percentile" val="50"/>
        <cfvo type="max"/>
        <color rgb="FFF8696B"/>
        <color rgb="FFFCFCFF"/>
        <color rgb="FF63BE7B"/>
      </colorScale>
    </cfRule>
  </conditionalFormatting>
  <conditionalFormatting sqref="D9">
    <cfRule type="colorScale" priority="2700">
      <colorScale>
        <cfvo type="min"/>
        <cfvo type="percentile" val="50"/>
        <cfvo type="max"/>
        <color rgb="FFF8696B"/>
        <color rgb="FFFCFCFF"/>
        <color rgb="FF63BE7B"/>
      </colorScale>
    </cfRule>
  </conditionalFormatting>
  <conditionalFormatting sqref="G9">
    <cfRule type="colorScale" priority="2699">
      <colorScale>
        <cfvo type="min"/>
        <cfvo type="max"/>
        <color rgb="FFFCFCFF"/>
        <color rgb="FF63BE7B"/>
      </colorScale>
    </cfRule>
  </conditionalFormatting>
  <conditionalFormatting sqref="J9">
    <cfRule type="colorScale" priority="2698">
      <colorScale>
        <cfvo type="min"/>
        <cfvo type="max"/>
        <color rgb="FFFCFCFF"/>
        <color rgb="FF63BE7B"/>
      </colorScale>
    </cfRule>
  </conditionalFormatting>
  <conditionalFormatting sqref="O9">
    <cfRule type="colorScale" priority="2697">
      <colorScale>
        <cfvo type="min"/>
        <cfvo type="percentile" val="50"/>
        <cfvo type="max"/>
        <color rgb="FF63BE7B"/>
        <color rgb="FFFCFCFF"/>
        <color rgb="FFF8696B"/>
      </colorScale>
    </cfRule>
  </conditionalFormatting>
  <conditionalFormatting sqref="P9">
    <cfRule type="colorScale" priority="2696">
      <colorScale>
        <cfvo type="min"/>
        <cfvo type="percentile" val="50"/>
        <cfvo type="max"/>
        <color rgb="FF63BE7B"/>
        <color rgb="FFFCFCFF"/>
        <color rgb="FFF8696B"/>
      </colorScale>
    </cfRule>
  </conditionalFormatting>
  <conditionalFormatting sqref="Q9">
    <cfRule type="colorScale" priority="2695">
      <colorScale>
        <cfvo type="min"/>
        <cfvo type="percentile" val="50"/>
        <cfvo type="max"/>
        <color rgb="FFF8696B"/>
        <color rgb="FFFCFCFF"/>
        <color rgb="FF63BE7B"/>
      </colorScale>
    </cfRule>
  </conditionalFormatting>
  <conditionalFormatting sqref="R9">
    <cfRule type="colorScale" priority="2694">
      <colorScale>
        <cfvo type="min"/>
        <cfvo type="max"/>
        <color rgb="FFFCFCFF"/>
        <color rgb="FF63BE7B"/>
      </colorScale>
    </cfRule>
  </conditionalFormatting>
  <conditionalFormatting sqref="T9">
    <cfRule type="colorScale" priority="2693">
      <colorScale>
        <cfvo type="min"/>
        <cfvo type="percentile" val="50"/>
        <cfvo type="max"/>
        <color rgb="FFF8696B"/>
        <color rgb="FFFCFCFF"/>
        <color rgb="FF63BE7B"/>
      </colorScale>
    </cfRule>
  </conditionalFormatting>
  <conditionalFormatting sqref="U9">
    <cfRule type="colorScale" priority="2692">
      <colorScale>
        <cfvo type="min"/>
        <cfvo type="percentile" val="50"/>
        <cfvo type="max"/>
        <color rgb="FFF8696B"/>
        <color rgb="FFFCFCFF"/>
        <color rgb="FF63BE7B"/>
      </colorScale>
    </cfRule>
  </conditionalFormatting>
  <conditionalFormatting sqref="V9">
    <cfRule type="colorScale" priority="2691">
      <colorScale>
        <cfvo type="min"/>
        <cfvo type="percentile" val="50"/>
        <cfvo type="max"/>
        <color rgb="FF63BE7B"/>
        <color rgb="FFFCFCFF"/>
        <color rgb="FFF8696B"/>
      </colorScale>
    </cfRule>
  </conditionalFormatting>
  <conditionalFormatting sqref="W9">
    <cfRule type="colorScale" priority="2690">
      <colorScale>
        <cfvo type="min"/>
        <cfvo type="percentile" val="50"/>
        <cfvo type="max"/>
        <color rgb="FF63BE7B"/>
        <color rgb="FFFCFCFF"/>
        <color rgb="FFF8696B"/>
      </colorScale>
    </cfRule>
  </conditionalFormatting>
  <conditionalFormatting sqref="M9">
    <cfRule type="colorScale" priority="2689">
      <colorScale>
        <cfvo type="min"/>
        <cfvo type="max"/>
        <color rgb="FFFCFCFF"/>
        <color rgb="FF63BE7B"/>
      </colorScale>
    </cfRule>
  </conditionalFormatting>
  <conditionalFormatting sqref="N9">
    <cfRule type="colorScale" priority="2688">
      <colorScale>
        <cfvo type="min"/>
        <cfvo type="max"/>
        <color rgb="FFFCFCFF"/>
        <color rgb="FF63BE7B"/>
      </colorScale>
    </cfRule>
  </conditionalFormatting>
  <conditionalFormatting sqref="S9">
    <cfRule type="colorScale" priority="2687">
      <colorScale>
        <cfvo type="min"/>
        <cfvo type="percentile" val="50"/>
        <cfvo type="max"/>
        <color rgb="FFF8696B"/>
        <color rgb="FFFCFCFF"/>
        <color rgb="FF63BE7B"/>
      </colorScale>
    </cfRule>
  </conditionalFormatting>
  <conditionalFormatting sqref="D9">
    <cfRule type="colorScale" priority="2686">
      <colorScale>
        <cfvo type="min"/>
        <cfvo type="percentile" val="50"/>
        <cfvo type="max"/>
        <color rgb="FFF8696B"/>
        <color rgb="FFFCFCFF"/>
        <color rgb="FF63BE7B"/>
      </colorScale>
    </cfRule>
  </conditionalFormatting>
  <conditionalFormatting sqref="G9">
    <cfRule type="colorScale" priority="2685">
      <colorScale>
        <cfvo type="min"/>
        <cfvo type="max"/>
        <color rgb="FFFCFCFF"/>
        <color rgb="FF63BE7B"/>
      </colorScale>
    </cfRule>
  </conditionalFormatting>
  <conditionalFormatting sqref="J9">
    <cfRule type="colorScale" priority="2684">
      <colorScale>
        <cfvo type="min"/>
        <cfvo type="max"/>
        <color rgb="FFFCFCFF"/>
        <color rgb="FF63BE7B"/>
      </colorScale>
    </cfRule>
  </conditionalFormatting>
  <conditionalFormatting sqref="M9">
    <cfRule type="colorScale" priority="2683">
      <colorScale>
        <cfvo type="min"/>
        <cfvo type="max"/>
        <color rgb="FFFCFCFF"/>
        <color rgb="FF63BE7B"/>
      </colorScale>
    </cfRule>
  </conditionalFormatting>
  <conditionalFormatting sqref="N9">
    <cfRule type="colorScale" priority="2682">
      <colorScale>
        <cfvo type="min"/>
        <cfvo type="max"/>
        <color rgb="FFFCFCFF"/>
        <color rgb="FF63BE7B"/>
      </colorScale>
    </cfRule>
  </conditionalFormatting>
  <conditionalFormatting sqref="O9">
    <cfRule type="colorScale" priority="2681">
      <colorScale>
        <cfvo type="min"/>
        <cfvo type="percentile" val="50"/>
        <cfvo type="max"/>
        <color rgb="FF63BE7B"/>
        <color rgb="FFFCFCFF"/>
        <color rgb="FFF8696B"/>
      </colorScale>
    </cfRule>
  </conditionalFormatting>
  <conditionalFormatting sqref="P9">
    <cfRule type="colorScale" priority="2680">
      <colorScale>
        <cfvo type="min"/>
        <cfvo type="percentile" val="50"/>
        <cfvo type="max"/>
        <color rgb="FF63BE7B"/>
        <color rgb="FFFCFCFF"/>
        <color rgb="FFF8696B"/>
      </colorScale>
    </cfRule>
  </conditionalFormatting>
  <conditionalFormatting sqref="N9">
    <cfRule type="colorScale" priority="2679">
      <colorScale>
        <cfvo type="min"/>
        <cfvo type="max"/>
        <color rgb="FFFCFCFF"/>
        <color rgb="FF63BE7B"/>
      </colorScale>
    </cfRule>
  </conditionalFormatting>
  <conditionalFormatting sqref="N9">
    <cfRule type="colorScale" priority="2678">
      <colorScale>
        <cfvo type="min"/>
        <cfvo type="max"/>
        <color rgb="FFFCFCFF"/>
        <color rgb="FF63BE7B"/>
      </colorScale>
    </cfRule>
  </conditionalFormatting>
  <conditionalFormatting sqref="D9">
    <cfRule type="colorScale" priority="2677">
      <colorScale>
        <cfvo type="min"/>
        <cfvo type="percentile" val="50"/>
        <cfvo type="max"/>
        <color rgb="FFF8696B"/>
        <color rgb="FFFCFCFF"/>
        <color rgb="FF63BE7B"/>
      </colorScale>
    </cfRule>
  </conditionalFormatting>
  <conditionalFormatting sqref="D9">
    <cfRule type="colorScale" priority="2676">
      <colorScale>
        <cfvo type="min"/>
        <cfvo type="percentile" val="50"/>
        <cfvo type="max"/>
        <color rgb="FFF8696B"/>
        <color rgb="FFFCFCFF"/>
        <color rgb="FF63BE7B"/>
      </colorScale>
    </cfRule>
  </conditionalFormatting>
  <conditionalFormatting sqref="E9">
    <cfRule type="colorScale" priority="2675">
      <colorScale>
        <cfvo type="min"/>
        <cfvo type="max"/>
        <color rgb="FFFCFCFF"/>
        <color rgb="FF63BE7B"/>
      </colorScale>
    </cfRule>
  </conditionalFormatting>
  <conditionalFormatting sqref="F9">
    <cfRule type="colorScale" priority="2674">
      <colorScale>
        <cfvo type="min"/>
        <cfvo type="max"/>
        <color rgb="FFFCFCFF"/>
        <color rgb="FF63BE7B"/>
      </colorScale>
    </cfRule>
  </conditionalFormatting>
  <conditionalFormatting sqref="G9">
    <cfRule type="colorScale" priority="2673">
      <colorScale>
        <cfvo type="min"/>
        <cfvo type="max"/>
        <color rgb="FFFCFCFF"/>
        <color rgb="FF63BE7B"/>
      </colorScale>
    </cfRule>
  </conditionalFormatting>
  <conditionalFormatting sqref="H9">
    <cfRule type="colorScale" priority="2672">
      <colorScale>
        <cfvo type="min"/>
        <cfvo type="max"/>
        <color rgb="FFFCFCFF"/>
        <color rgb="FF63BE7B"/>
      </colorScale>
    </cfRule>
  </conditionalFormatting>
  <conditionalFormatting sqref="I9">
    <cfRule type="colorScale" priority="2671">
      <colorScale>
        <cfvo type="min"/>
        <cfvo type="max"/>
        <color rgb="FFFCFCFF"/>
        <color rgb="FF63BE7B"/>
      </colorScale>
    </cfRule>
  </conditionalFormatting>
  <conditionalFormatting sqref="J9">
    <cfRule type="colorScale" priority="2670">
      <colorScale>
        <cfvo type="min"/>
        <cfvo type="max"/>
        <color rgb="FFFCFCFF"/>
        <color rgb="FF63BE7B"/>
      </colorScale>
    </cfRule>
  </conditionalFormatting>
  <conditionalFormatting sqref="K9">
    <cfRule type="colorScale" priority="2669">
      <colorScale>
        <cfvo type="min"/>
        <cfvo type="max"/>
        <color rgb="FFFCFCFF"/>
        <color rgb="FF63BE7B"/>
      </colorScale>
    </cfRule>
  </conditionalFormatting>
  <conditionalFormatting sqref="L9">
    <cfRule type="colorScale" priority="2668">
      <colorScale>
        <cfvo type="min"/>
        <cfvo type="max"/>
        <color rgb="FFFCFCFF"/>
        <color rgb="FF63BE7B"/>
      </colorScale>
    </cfRule>
  </conditionalFormatting>
  <conditionalFormatting sqref="O9">
    <cfRule type="colorScale" priority="2667">
      <colorScale>
        <cfvo type="min"/>
        <cfvo type="percentile" val="50"/>
        <cfvo type="max"/>
        <color rgb="FF63BE7B"/>
        <color rgb="FFFCFCFF"/>
        <color rgb="FFF8696B"/>
      </colorScale>
    </cfRule>
  </conditionalFormatting>
  <conditionalFormatting sqref="P9">
    <cfRule type="colorScale" priority="2666">
      <colorScale>
        <cfvo type="min"/>
        <cfvo type="percentile" val="50"/>
        <cfvo type="max"/>
        <color rgb="FF63BE7B"/>
        <color rgb="FFFCFCFF"/>
        <color rgb="FFF8696B"/>
      </colorScale>
    </cfRule>
  </conditionalFormatting>
  <conditionalFormatting sqref="Q9">
    <cfRule type="colorScale" priority="2665">
      <colorScale>
        <cfvo type="min"/>
        <cfvo type="percentile" val="50"/>
        <cfvo type="max"/>
        <color rgb="FFF8696B"/>
        <color rgb="FFFCFCFF"/>
        <color rgb="FF63BE7B"/>
      </colorScale>
    </cfRule>
  </conditionalFormatting>
  <conditionalFormatting sqref="R9">
    <cfRule type="colorScale" priority="2664">
      <colorScale>
        <cfvo type="min"/>
        <cfvo type="max"/>
        <color rgb="FFFCFCFF"/>
        <color rgb="FF63BE7B"/>
      </colorScale>
    </cfRule>
  </conditionalFormatting>
  <conditionalFormatting sqref="T9">
    <cfRule type="colorScale" priority="2663">
      <colorScale>
        <cfvo type="min"/>
        <cfvo type="percentile" val="50"/>
        <cfvo type="max"/>
        <color rgb="FFF8696B"/>
        <color rgb="FFFCFCFF"/>
        <color rgb="FF63BE7B"/>
      </colorScale>
    </cfRule>
  </conditionalFormatting>
  <conditionalFormatting sqref="V9">
    <cfRule type="colorScale" priority="2662">
      <colorScale>
        <cfvo type="min"/>
        <cfvo type="percentile" val="50"/>
        <cfvo type="max"/>
        <color rgb="FF63BE7B"/>
        <color rgb="FFFCFCFF"/>
        <color rgb="FFF8696B"/>
      </colorScale>
    </cfRule>
  </conditionalFormatting>
  <conditionalFormatting sqref="W9">
    <cfRule type="colorScale" priority="2661">
      <colorScale>
        <cfvo type="min"/>
        <cfvo type="percentile" val="50"/>
        <cfvo type="max"/>
        <color rgb="FF63BE7B"/>
        <color rgb="FFFCFCFF"/>
        <color rgb="FFF8696B"/>
      </colorScale>
    </cfRule>
  </conditionalFormatting>
  <conditionalFormatting sqref="M9">
    <cfRule type="colorScale" priority="2660">
      <colorScale>
        <cfvo type="min"/>
        <cfvo type="max"/>
        <color rgb="FFFCFCFF"/>
        <color rgb="FF63BE7B"/>
      </colorScale>
    </cfRule>
  </conditionalFormatting>
  <conditionalFormatting sqref="N9">
    <cfRule type="colorScale" priority="2659">
      <colorScale>
        <cfvo type="min"/>
        <cfvo type="max"/>
        <color rgb="FFFCFCFF"/>
        <color rgb="FF63BE7B"/>
      </colorScale>
    </cfRule>
  </conditionalFormatting>
  <conditionalFormatting sqref="S9">
    <cfRule type="colorScale" priority="2658">
      <colorScale>
        <cfvo type="min"/>
        <cfvo type="percentile" val="50"/>
        <cfvo type="max"/>
        <color rgb="FFF8696B"/>
        <color rgb="FFFCFCFF"/>
        <color rgb="FF63BE7B"/>
      </colorScale>
    </cfRule>
  </conditionalFormatting>
  <conditionalFormatting sqref="U9">
    <cfRule type="colorScale" priority="2657">
      <colorScale>
        <cfvo type="min"/>
        <cfvo type="percentile" val="50"/>
        <cfvo type="max"/>
        <color rgb="FFF8696B"/>
        <color rgb="FFFCFCFF"/>
        <color rgb="FF63BE7B"/>
      </colorScale>
    </cfRule>
  </conditionalFormatting>
  <conditionalFormatting sqref="D9">
    <cfRule type="colorScale" priority="2655">
      <colorScale>
        <cfvo type="min"/>
        <cfvo type="percentile" val="50"/>
        <cfvo type="max"/>
        <color rgb="FFF8696B"/>
        <color rgb="FFFCFCFF"/>
        <color rgb="FF63BE7B"/>
      </colorScale>
    </cfRule>
    <cfRule type="colorScale" priority="2656">
      <colorScale>
        <cfvo type="min"/>
        <cfvo type="max"/>
        <color rgb="FFFCFCFF"/>
        <color rgb="FF63BE7B"/>
      </colorScale>
    </cfRule>
  </conditionalFormatting>
  <conditionalFormatting sqref="Q9">
    <cfRule type="colorScale" priority="2653">
      <colorScale>
        <cfvo type="min"/>
        <cfvo type="percentile" val="50"/>
        <cfvo type="max"/>
        <color rgb="FFF8696B"/>
        <color rgb="FFFCFCFF"/>
        <color rgb="FF63BE7B"/>
      </colorScale>
    </cfRule>
    <cfRule type="colorScale" priority="2654">
      <colorScale>
        <cfvo type="min"/>
        <cfvo type="max"/>
        <color rgb="FFFCFCFF"/>
        <color rgb="FF63BE7B"/>
      </colorScale>
    </cfRule>
  </conditionalFormatting>
  <conditionalFormatting sqref="D9">
    <cfRule type="colorScale" priority="2652">
      <colorScale>
        <cfvo type="min"/>
        <cfvo type="percentile" val="50"/>
        <cfvo type="max"/>
        <color rgb="FFF8696B"/>
        <color rgb="FFFCFCFF"/>
        <color rgb="FF63BE7B"/>
      </colorScale>
    </cfRule>
  </conditionalFormatting>
  <conditionalFormatting sqref="G9">
    <cfRule type="colorScale" priority="2651">
      <colorScale>
        <cfvo type="min"/>
        <cfvo type="max"/>
        <color rgb="FFFCFCFF"/>
        <color rgb="FF63BE7B"/>
      </colorScale>
    </cfRule>
  </conditionalFormatting>
  <conditionalFormatting sqref="J9">
    <cfRule type="colorScale" priority="2650">
      <colorScale>
        <cfvo type="min"/>
        <cfvo type="max"/>
        <color rgb="FFFCFCFF"/>
        <color rgb="FF63BE7B"/>
      </colorScale>
    </cfRule>
  </conditionalFormatting>
  <conditionalFormatting sqref="M9">
    <cfRule type="colorScale" priority="2649">
      <colorScale>
        <cfvo type="min"/>
        <cfvo type="max"/>
        <color rgb="FFFCFCFF"/>
        <color rgb="FF63BE7B"/>
      </colorScale>
    </cfRule>
  </conditionalFormatting>
  <conditionalFormatting sqref="N9">
    <cfRule type="colorScale" priority="2648">
      <colorScale>
        <cfvo type="min"/>
        <cfvo type="max"/>
        <color rgb="FFFCFCFF"/>
        <color rgb="FF63BE7B"/>
      </colorScale>
    </cfRule>
  </conditionalFormatting>
  <conditionalFormatting sqref="O9">
    <cfRule type="colorScale" priority="2647">
      <colorScale>
        <cfvo type="min"/>
        <cfvo type="percentile" val="50"/>
        <cfvo type="max"/>
        <color rgb="FF63BE7B"/>
        <color rgb="FFFCFCFF"/>
        <color rgb="FFF8696B"/>
      </colorScale>
    </cfRule>
  </conditionalFormatting>
  <conditionalFormatting sqref="P9">
    <cfRule type="colorScale" priority="2646">
      <colorScale>
        <cfvo type="min"/>
        <cfvo type="percentile" val="50"/>
        <cfvo type="max"/>
        <color rgb="FF63BE7B"/>
        <color rgb="FFFCFCFF"/>
        <color rgb="FFF8696B"/>
      </colorScale>
    </cfRule>
  </conditionalFormatting>
  <conditionalFormatting sqref="Q9">
    <cfRule type="colorScale" priority="2645">
      <colorScale>
        <cfvo type="min"/>
        <cfvo type="percentile" val="50"/>
        <cfvo type="max"/>
        <color rgb="FFF8696B"/>
        <color rgb="FFFCFCFF"/>
        <color rgb="FF63BE7B"/>
      </colorScale>
    </cfRule>
  </conditionalFormatting>
  <conditionalFormatting sqref="R9">
    <cfRule type="colorScale" priority="2644">
      <colorScale>
        <cfvo type="min"/>
        <cfvo type="max"/>
        <color rgb="FFFCFCFF"/>
        <color rgb="FF63BE7B"/>
      </colorScale>
    </cfRule>
  </conditionalFormatting>
  <conditionalFormatting sqref="S9">
    <cfRule type="colorScale" priority="2643">
      <colorScale>
        <cfvo type="min"/>
        <cfvo type="percentile" val="50"/>
        <cfvo type="max"/>
        <color rgb="FFF8696B"/>
        <color rgb="FFFCFCFF"/>
        <color rgb="FF63BE7B"/>
      </colorScale>
    </cfRule>
  </conditionalFormatting>
  <conditionalFormatting sqref="T9">
    <cfRule type="colorScale" priority="2642">
      <colorScale>
        <cfvo type="min"/>
        <cfvo type="percentile" val="50"/>
        <cfvo type="max"/>
        <color rgb="FFF8696B"/>
        <color rgb="FFFCFCFF"/>
        <color rgb="FF63BE7B"/>
      </colorScale>
    </cfRule>
  </conditionalFormatting>
  <conditionalFormatting sqref="U9">
    <cfRule type="colorScale" priority="2641">
      <colorScale>
        <cfvo type="min"/>
        <cfvo type="percentile" val="50"/>
        <cfvo type="max"/>
        <color rgb="FFF8696B"/>
        <color rgb="FFFCFCFF"/>
        <color rgb="FF63BE7B"/>
      </colorScale>
    </cfRule>
  </conditionalFormatting>
  <conditionalFormatting sqref="V9">
    <cfRule type="colorScale" priority="2640">
      <colorScale>
        <cfvo type="min"/>
        <cfvo type="percentile" val="50"/>
        <cfvo type="max"/>
        <color rgb="FF63BE7B"/>
        <color rgb="FFFCFCFF"/>
        <color rgb="FFF8696B"/>
      </colorScale>
    </cfRule>
  </conditionalFormatting>
  <conditionalFormatting sqref="W9">
    <cfRule type="colorScale" priority="2639">
      <colorScale>
        <cfvo type="min"/>
        <cfvo type="percentile" val="50"/>
        <cfvo type="max"/>
        <color rgb="FF63BE7B"/>
        <color rgb="FFFCFCFF"/>
        <color rgb="FFF8696B"/>
      </colorScale>
    </cfRule>
  </conditionalFormatting>
  <conditionalFormatting sqref="Q9">
    <cfRule type="colorScale" priority="2638">
      <colorScale>
        <cfvo type="min"/>
        <cfvo type="percentile" val="50"/>
        <cfvo type="max"/>
        <color rgb="FFF8696B"/>
        <color rgb="FFFCFCFF"/>
        <color rgb="FF63BE7B"/>
      </colorScale>
    </cfRule>
  </conditionalFormatting>
  <conditionalFormatting sqref="R9">
    <cfRule type="colorScale" priority="2637">
      <colorScale>
        <cfvo type="min"/>
        <cfvo type="max"/>
        <color rgb="FFFCFCFF"/>
        <color rgb="FF63BE7B"/>
      </colorScale>
    </cfRule>
  </conditionalFormatting>
  <conditionalFormatting sqref="S9">
    <cfRule type="colorScale" priority="2636">
      <colorScale>
        <cfvo type="min"/>
        <cfvo type="percentile" val="50"/>
        <cfvo type="max"/>
        <color rgb="FFF8696B"/>
        <color rgb="FFFCFCFF"/>
        <color rgb="FF63BE7B"/>
      </colorScale>
    </cfRule>
  </conditionalFormatting>
  <conditionalFormatting sqref="T9">
    <cfRule type="colorScale" priority="2635">
      <colorScale>
        <cfvo type="min"/>
        <cfvo type="percentile" val="50"/>
        <cfvo type="max"/>
        <color rgb="FFF8696B"/>
        <color rgb="FFFCFCFF"/>
        <color rgb="FF63BE7B"/>
      </colorScale>
    </cfRule>
  </conditionalFormatting>
  <conditionalFormatting sqref="U9">
    <cfRule type="colorScale" priority="2634">
      <colorScale>
        <cfvo type="min"/>
        <cfvo type="percentile" val="50"/>
        <cfvo type="max"/>
        <color rgb="FFF8696B"/>
        <color rgb="FFFCFCFF"/>
        <color rgb="FF63BE7B"/>
      </colorScale>
    </cfRule>
  </conditionalFormatting>
  <conditionalFormatting sqref="V9">
    <cfRule type="colorScale" priority="2633">
      <colorScale>
        <cfvo type="min"/>
        <cfvo type="percentile" val="50"/>
        <cfvo type="max"/>
        <color rgb="FF63BE7B"/>
        <color rgb="FFFCFCFF"/>
        <color rgb="FFF8696B"/>
      </colorScale>
    </cfRule>
  </conditionalFormatting>
  <conditionalFormatting sqref="W9">
    <cfRule type="colorScale" priority="2632">
      <colorScale>
        <cfvo type="min"/>
        <cfvo type="percentile" val="50"/>
        <cfvo type="max"/>
        <color rgb="FF63BE7B"/>
        <color rgb="FFFCFCFF"/>
        <color rgb="FFF8696B"/>
      </colorScale>
    </cfRule>
  </conditionalFormatting>
  <conditionalFormatting sqref="D9">
    <cfRule type="colorScale" priority="2631">
      <colorScale>
        <cfvo type="min"/>
        <cfvo type="percentile" val="50"/>
        <cfvo type="max"/>
        <color rgb="FFF8696B"/>
        <color rgb="FFFCFCFF"/>
        <color rgb="FF63BE7B"/>
      </colorScale>
    </cfRule>
  </conditionalFormatting>
  <conditionalFormatting sqref="G9">
    <cfRule type="colorScale" priority="2630">
      <colorScale>
        <cfvo type="min"/>
        <cfvo type="max"/>
        <color rgb="FFFCFCFF"/>
        <color rgb="FF63BE7B"/>
      </colorScale>
    </cfRule>
  </conditionalFormatting>
  <conditionalFormatting sqref="J9">
    <cfRule type="colorScale" priority="2629">
      <colorScale>
        <cfvo type="min"/>
        <cfvo type="max"/>
        <color rgb="FFFCFCFF"/>
        <color rgb="FF63BE7B"/>
      </colorScale>
    </cfRule>
  </conditionalFormatting>
  <conditionalFormatting sqref="M9">
    <cfRule type="colorScale" priority="2628">
      <colorScale>
        <cfvo type="min"/>
        <cfvo type="max"/>
        <color rgb="FFFCFCFF"/>
        <color rgb="FF63BE7B"/>
      </colorScale>
    </cfRule>
  </conditionalFormatting>
  <conditionalFormatting sqref="N9">
    <cfRule type="colorScale" priority="2627">
      <colorScale>
        <cfvo type="min"/>
        <cfvo type="max"/>
        <color rgb="FFFCFCFF"/>
        <color rgb="FF63BE7B"/>
      </colorScale>
    </cfRule>
  </conditionalFormatting>
  <conditionalFormatting sqref="O9">
    <cfRule type="colorScale" priority="2626">
      <colorScale>
        <cfvo type="min"/>
        <cfvo type="percentile" val="50"/>
        <cfvo type="max"/>
        <color rgb="FF63BE7B"/>
        <color rgb="FFFCFCFF"/>
        <color rgb="FFF8696B"/>
      </colorScale>
    </cfRule>
  </conditionalFormatting>
  <conditionalFormatting sqref="P9">
    <cfRule type="colorScale" priority="2625">
      <colorScale>
        <cfvo type="min"/>
        <cfvo type="percentile" val="50"/>
        <cfvo type="max"/>
        <color rgb="FF63BE7B"/>
        <color rgb="FFFCFCFF"/>
        <color rgb="FFF8696B"/>
      </colorScale>
    </cfRule>
  </conditionalFormatting>
  <conditionalFormatting sqref="Q9">
    <cfRule type="colorScale" priority="2624">
      <colorScale>
        <cfvo type="min"/>
        <cfvo type="percentile" val="50"/>
        <cfvo type="max"/>
        <color rgb="FFF8696B"/>
        <color rgb="FFFCFCFF"/>
        <color rgb="FF63BE7B"/>
      </colorScale>
    </cfRule>
  </conditionalFormatting>
  <conditionalFormatting sqref="R9">
    <cfRule type="colorScale" priority="2623">
      <colorScale>
        <cfvo type="min"/>
        <cfvo type="max"/>
        <color rgb="FFFCFCFF"/>
        <color rgb="FF63BE7B"/>
      </colorScale>
    </cfRule>
  </conditionalFormatting>
  <conditionalFormatting sqref="S9">
    <cfRule type="colorScale" priority="2622">
      <colorScale>
        <cfvo type="min"/>
        <cfvo type="percentile" val="50"/>
        <cfvo type="max"/>
        <color rgb="FFF8696B"/>
        <color rgb="FFFCFCFF"/>
        <color rgb="FF63BE7B"/>
      </colorScale>
    </cfRule>
  </conditionalFormatting>
  <conditionalFormatting sqref="T9">
    <cfRule type="colorScale" priority="2621">
      <colorScale>
        <cfvo type="min"/>
        <cfvo type="percentile" val="50"/>
        <cfvo type="max"/>
        <color rgb="FFF8696B"/>
        <color rgb="FFFCFCFF"/>
        <color rgb="FF63BE7B"/>
      </colorScale>
    </cfRule>
  </conditionalFormatting>
  <conditionalFormatting sqref="U9">
    <cfRule type="colorScale" priority="2620">
      <colorScale>
        <cfvo type="min"/>
        <cfvo type="percentile" val="50"/>
        <cfvo type="max"/>
        <color rgb="FFF8696B"/>
        <color rgb="FFFCFCFF"/>
        <color rgb="FF63BE7B"/>
      </colorScale>
    </cfRule>
  </conditionalFormatting>
  <conditionalFormatting sqref="V9">
    <cfRule type="colorScale" priority="2619">
      <colorScale>
        <cfvo type="min"/>
        <cfvo type="percentile" val="50"/>
        <cfvo type="max"/>
        <color rgb="FF63BE7B"/>
        <color rgb="FFFCFCFF"/>
        <color rgb="FFF8696B"/>
      </colorScale>
    </cfRule>
  </conditionalFormatting>
  <conditionalFormatting sqref="W9">
    <cfRule type="colorScale" priority="2618">
      <colorScale>
        <cfvo type="min"/>
        <cfvo type="percentile" val="50"/>
        <cfvo type="max"/>
        <color rgb="FF63BE7B"/>
        <color rgb="FFFCFCFF"/>
        <color rgb="FFF8696B"/>
      </colorScale>
    </cfRule>
  </conditionalFormatting>
  <conditionalFormatting sqref="D9">
    <cfRule type="colorScale" priority="2617">
      <colorScale>
        <cfvo type="min"/>
        <cfvo type="percentile" val="50"/>
        <cfvo type="max"/>
        <color rgb="FFF8696B"/>
        <color rgb="FFFCFCFF"/>
        <color rgb="FF63BE7B"/>
      </colorScale>
    </cfRule>
  </conditionalFormatting>
  <conditionalFormatting sqref="G9">
    <cfRule type="colorScale" priority="2616">
      <colorScale>
        <cfvo type="min"/>
        <cfvo type="max"/>
        <color rgb="FFFCFCFF"/>
        <color rgb="FF63BE7B"/>
      </colorScale>
    </cfRule>
  </conditionalFormatting>
  <conditionalFormatting sqref="J9">
    <cfRule type="colorScale" priority="2615">
      <colorScale>
        <cfvo type="min"/>
        <cfvo type="max"/>
        <color rgb="FFFCFCFF"/>
        <color rgb="FF63BE7B"/>
      </colorScale>
    </cfRule>
  </conditionalFormatting>
  <conditionalFormatting sqref="M9">
    <cfRule type="colorScale" priority="2614">
      <colorScale>
        <cfvo type="min"/>
        <cfvo type="max"/>
        <color rgb="FFFCFCFF"/>
        <color rgb="FF63BE7B"/>
      </colorScale>
    </cfRule>
  </conditionalFormatting>
  <conditionalFormatting sqref="N9">
    <cfRule type="colorScale" priority="2613">
      <colorScale>
        <cfvo type="min"/>
        <cfvo type="max"/>
        <color rgb="FFFCFCFF"/>
        <color rgb="FF63BE7B"/>
      </colorScale>
    </cfRule>
  </conditionalFormatting>
  <conditionalFormatting sqref="O9">
    <cfRule type="colorScale" priority="2612">
      <colorScale>
        <cfvo type="min"/>
        <cfvo type="percentile" val="50"/>
        <cfvo type="max"/>
        <color rgb="FF63BE7B"/>
        <color rgb="FFFCFCFF"/>
        <color rgb="FFF8696B"/>
      </colorScale>
    </cfRule>
  </conditionalFormatting>
  <conditionalFormatting sqref="P9">
    <cfRule type="colorScale" priority="2611">
      <colorScale>
        <cfvo type="min"/>
        <cfvo type="percentile" val="50"/>
        <cfvo type="max"/>
        <color rgb="FF63BE7B"/>
        <color rgb="FFFCFCFF"/>
        <color rgb="FFF8696B"/>
      </colorScale>
    </cfRule>
  </conditionalFormatting>
  <conditionalFormatting sqref="Q9">
    <cfRule type="colorScale" priority="2610">
      <colorScale>
        <cfvo type="min"/>
        <cfvo type="percentile" val="50"/>
        <cfvo type="max"/>
        <color rgb="FFF8696B"/>
        <color rgb="FFFCFCFF"/>
        <color rgb="FF63BE7B"/>
      </colorScale>
    </cfRule>
  </conditionalFormatting>
  <conditionalFormatting sqref="R9">
    <cfRule type="colorScale" priority="2609">
      <colorScale>
        <cfvo type="min"/>
        <cfvo type="max"/>
        <color rgb="FFFCFCFF"/>
        <color rgb="FF63BE7B"/>
      </colorScale>
    </cfRule>
  </conditionalFormatting>
  <conditionalFormatting sqref="S9">
    <cfRule type="colorScale" priority="2608">
      <colorScale>
        <cfvo type="min"/>
        <cfvo type="percentile" val="50"/>
        <cfvo type="max"/>
        <color rgb="FFF8696B"/>
        <color rgb="FFFCFCFF"/>
        <color rgb="FF63BE7B"/>
      </colorScale>
    </cfRule>
  </conditionalFormatting>
  <conditionalFormatting sqref="T9">
    <cfRule type="colorScale" priority="2607">
      <colorScale>
        <cfvo type="min"/>
        <cfvo type="percentile" val="50"/>
        <cfvo type="max"/>
        <color rgb="FFF8696B"/>
        <color rgb="FFFCFCFF"/>
        <color rgb="FF63BE7B"/>
      </colorScale>
    </cfRule>
  </conditionalFormatting>
  <conditionalFormatting sqref="U9">
    <cfRule type="colorScale" priority="2606">
      <colorScale>
        <cfvo type="min"/>
        <cfvo type="percentile" val="50"/>
        <cfvo type="max"/>
        <color rgb="FFF8696B"/>
        <color rgb="FFFCFCFF"/>
        <color rgb="FF63BE7B"/>
      </colorScale>
    </cfRule>
  </conditionalFormatting>
  <conditionalFormatting sqref="V9">
    <cfRule type="colorScale" priority="2605">
      <colorScale>
        <cfvo type="min"/>
        <cfvo type="percentile" val="50"/>
        <cfvo type="max"/>
        <color rgb="FF63BE7B"/>
        <color rgb="FFFCFCFF"/>
        <color rgb="FFF8696B"/>
      </colorScale>
    </cfRule>
  </conditionalFormatting>
  <conditionalFormatting sqref="W9">
    <cfRule type="colorScale" priority="2604">
      <colorScale>
        <cfvo type="min"/>
        <cfvo type="percentile" val="50"/>
        <cfvo type="max"/>
        <color rgb="FF63BE7B"/>
        <color rgb="FFFCFCFF"/>
        <color rgb="FFF8696B"/>
      </colorScale>
    </cfRule>
  </conditionalFormatting>
  <conditionalFormatting sqref="E10:M10">
    <cfRule type="colorScale" priority="2600">
      <colorScale>
        <cfvo type="min"/>
        <cfvo type="max"/>
        <color rgb="FFFCFCFF"/>
        <color rgb="FF63BE7B"/>
      </colorScale>
    </cfRule>
    <cfRule type="colorScale" priority="2601">
      <colorScale>
        <cfvo type="min"/>
        <cfvo type="max"/>
        <color rgb="FFFCFCFF"/>
        <color rgb="FF63BE7B"/>
      </colorScale>
    </cfRule>
    <cfRule type="colorScale" priority="2602">
      <colorScale>
        <cfvo type="min"/>
        <cfvo type="percentile" val="50"/>
        <cfvo type="max"/>
        <color rgb="FFF8696B"/>
        <color rgb="FFFFEB84"/>
        <color rgb="FF63BE7B"/>
      </colorScale>
    </cfRule>
    <cfRule type="colorScale" priority="2603">
      <colorScale>
        <cfvo type="min"/>
        <cfvo type="max"/>
        <color rgb="FFFFEF9C"/>
        <color rgb="FF63BE7B"/>
      </colorScale>
    </cfRule>
  </conditionalFormatting>
  <conditionalFormatting sqref="H10">
    <cfRule type="colorScale" priority="2599">
      <colorScale>
        <cfvo type="min"/>
        <cfvo type="percentile" val="50"/>
        <cfvo type="max"/>
        <color rgb="FFF8696B"/>
        <color rgb="FFFCFCFF"/>
        <color rgb="FF5A8AC6"/>
      </colorScale>
    </cfRule>
  </conditionalFormatting>
  <conditionalFormatting sqref="I10:J10">
    <cfRule type="colorScale" priority="2591">
      <colorScale>
        <cfvo type="min"/>
        <cfvo type="percentile" val="50"/>
        <cfvo type="max"/>
        <color rgb="FFF8696B"/>
        <color rgb="FFFCFCFF"/>
        <color rgb="FF63BE7B"/>
      </colorScale>
    </cfRule>
    <cfRule type="colorScale" priority="2592">
      <colorScale>
        <cfvo type="min"/>
        <cfvo type="max"/>
        <color rgb="FFFCFCFF"/>
        <color rgb="FF63BE7B"/>
      </colorScale>
    </cfRule>
    <cfRule type="colorScale" priority="2593">
      <colorScale>
        <cfvo type="min"/>
        <cfvo type="percentile" val="50"/>
        <cfvo type="max"/>
        <color rgb="FFF8696B"/>
        <color rgb="FFFCFCFF"/>
        <color rgb="FF63BE7B"/>
      </colorScale>
    </cfRule>
    <cfRule type="colorScale" priority="2594">
      <colorScale>
        <cfvo type="min"/>
        <cfvo type="percentile" val="50"/>
        <cfvo type="max"/>
        <color rgb="FFF8696B"/>
        <color rgb="FFFCFCFF"/>
        <color rgb="FF5A8AC6"/>
      </colorScale>
    </cfRule>
    <cfRule type="colorScale" priority="2595">
      <colorScale>
        <cfvo type="min"/>
        <cfvo type="percentile" val="50"/>
        <cfvo type="max"/>
        <color rgb="FFF8696B"/>
        <color rgb="FFFCFCFF"/>
        <color rgb="FF63BE7B"/>
      </colorScale>
    </cfRule>
    <cfRule type="colorScale" priority="2596">
      <colorScale>
        <cfvo type="min"/>
        <cfvo type="percentile" val="50"/>
        <cfvo type="max"/>
        <color rgb="FFF8696B"/>
        <color rgb="FFFCFCFF"/>
        <color rgb="FF63BE7B"/>
      </colorScale>
    </cfRule>
    <cfRule type="colorScale" priority="2597">
      <colorScale>
        <cfvo type="min"/>
        <cfvo type="max"/>
        <color rgb="FFFCFCFF"/>
        <color rgb="FF63BE7B"/>
      </colorScale>
    </cfRule>
    <cfRule type="colorScale" priority="2598">
      <colorScale>
        <cfvo type="min"/>
        <cfvo type="percentile" val="50"/>
        <cfvo type="max"/>
        <color rgb="FFF8696B"/>
        <color rgb="FFFCFCFF"/>
        <color rgb="FF63BE7B"/>
      </colorScale>
    </cfRule>
  </conditionalFormatting>
  <conditionalFormatting sqref="I10:J10">
    <cfRule type="colorScale" priority="2589">
      <colorScale>
        <cfvo type="min"/>
        <cfvo type="percentile" val="50"/>
        <cfvo type="max"/>
        <color rgb="FFF8696B"/>
        <color rgb="FFFCFCFF"/>
        <color rgb="FF63BE7B"/>
      </colorScale>
    </cfRule>
    <cfRule type="colorScale" priority="2590">
      <colorScale>
        <cfvo type="min"/>
        <cfvo type="max"/>
        <color rgb="FFFCFCFF"/>
        <color rgb="FF63BE7B"/>
      </colorScale>
    </cfRule>
  </conditionalFormatting>
  <conditionalFormatting sqref="J10">
    <cfRule type="colorScale" priority="2588">
      <colorScale>
        <cfvo type="min"/>
        <cfvo type="percentile" val="50"/>
        <cfvo type="max"/>
        <color rgb="FFF8696B"/>
        <color rgb="FFFCFCFF"/>
        <color rgb="FF63BE7B"/>
      </colorScale>
    </cfRule>
  </conditionalFormatting>
  <conditionalFormatting sqref="V10">
    <cfRule type="colorScale" priority="2586">
      <colorScale>
        <cfvo type="min"/>
        <cfvo type="max"/>
        <color rgb="FFFFEF9C"/>
        <color rgb="FF63BE7B"/>
      </colorScale>
    </cfRule>
    <cfRule type="colorScale" priority="2587">
      <colorScale>
        <cfvo type="min"/>
        <cfvo type="percentile" val="50"/>
        <cfvo type="max"/>
        <color rgb="FFF8696B"/>
        <color rgb="FFFFEB84"/>
        <color rgb="FF63BE7B"/>
      </colorScale>
    </cfRule>
  </conditionalFormatting>
  <conditionalFormatting sqref="D10">
    <cfRule type="colorScale" priority="2585">
      <colorScale>
        <cfvo type="min"/>
        <cfvo type="percentile" val="50"/>
        <cfvo type="max"/>
        <color rgb="FFF8696B"/>
        <color rgb="FFFCFCFF"/>
        <color rgb="FF63BE7B"/>
      </colorScale>
    </cfRule>
  </conditionalFormatting>
  <conditionalFormatting sqref="D10">
    <cfRule type="colorScale" priority="2584">
      <colorScale>
        <cfvo type="min"/>
        <cfvo type="percentile" val="50"/>
        <cfvo type="max"/>
        <color rgb="FFF8696B"/>
        <color rgb="FFFCFCFF"/>
        <color rgb="FF63BE7B"/>
      </colorScale>
    </cfRule>
  </conditionalFormatting>
  <conditionalFormatting sqref="E10">
    <cfRule type="colorScale" priority="2581">
      <colorScale>
        <cfvo type="min"/>
        <cfvo type="percentile" val="50"/>
        <cfvo type="max"/>
        <color rgb="FFF8696B"/>
        <color rgb="FFFCFCFF"/>
        <color rgb="FF63BE7B"/>
      </colorScale>
    </cfRule>
    <cfRule type="colorScale" priority="2582">
      <colorScale>
        <cfvo type="min"/>
        <cfvo type="max"/>
        <color rgb="FFFCFCFF"/>
        <color rgb="FF63BE7B"/>
      </colorScale>
    </cfRule>
    <cfRule type="colorScale" priority="2583">
      <colorScale>
        <cfvo type="min"/>
        <cfvo type="percentile" val="50"/>
        <cfvo type="max"/>
        <color rgb="FFF8696B"/>
        <color rgb="FFFCFCFF"/>
        <color rgb="FF63BE7B"/>
      </colorScale>
    </cfRule>
  </conditionalFormatting>
  <conditionalFormatting sqref="E10">
    <cfRule type="colorScale" priority="2578">
      <colorScale>
        <cfvo type="min"/>
        <cfvo type="max"/>
        <color rgb="FFFCFCFF"/>
        <color rgb="FF63BE7B"/>
      </colorScale>
    </cfRule>
    <cfRule type="colorScale" priority="2579">
      <colorScale>
        <cfvo type="min"/>
        <cfvo type="max"/>
        <color rgb="FFFCFCFF"/>
        <color rgb="FF63BE7B"/>
      </colorScale>
    </cfRule>
    <cfRule type="colorScale" priority="2580">
      <colorScale>
        <cfvo type="min"/>
        <cfvo type="max"/>
        <color rgb="FFFCFCFF"/>
        <color rgb="FF63BE7B"/>
      </colorScale>
    </cfRule>
  </conditionalFormatting>
  <conditionalFormatting sqref="F10">
    <cfRule type="colorScale" priority="2574">
      <colorScale>
        <cfvo type="min"/>
        <cfvo type="max"/>
        <color rgb="FFFCFCFF"/>
        <color rgb="FF63BE7B"/>
      </colorScale>
    </cfRule>
    <cfRule type="colorScale" priority="2575">
      <colorScale>
        <cfvo type="min"/>
        <cfvo type="percentile" val="50"/>
        <cfvo type="max"/>
        <color rgb="FFF8696B"/>
        <color rgb="FFFCFCFF"/>
        <color rgb="FF63BE7B"/>
      </colorScale>
    </cfRule>
    <cfRule type="colorScale" priority="2576">
      <colorScale>
        <cfvo type="min"/>
        <cfvo type="max"/>
        <color rgb="FFFCFCFF"/>
        <color rgb="FF63BE7B"/>
      </colorScale>
    </cfRule>
    <cfRule type="colorScale" priority="2577">
      <colorScale>
        <cfvo type="min"/>
        <cfvo type="percentile" val="50"/>
        <cfvo type="max"/>
        <color rgb="FFF8696B"/>
        <color rgb="FFFCFCFF"/>
        <color rgb="FF63BE7B"/>
      </colorScale>
    </cfRule>
  </conditionalFormatting>
  <conditionalFormatting sqref="F10">
    <cfRule type="colorScale" priority="2571">
      <colorScale>
        <cfvo type="min"/>
        <cfvo type="max"/>
        <color rgb="FFFCFCFF"/>
        <color rgb="FF63BE7B"/>
      </colorScale>
    </cfRule>
    <cfRule type="colorScale" priority="2572">
      <colorScale>
        <cfvo type="min"/>
        <cfvo type="max"/>
        <color rgb="FFFCFCFF"/>
        <color rgb="FF63BE7B"/>
      </colorScale>
    </cfRule>
    <cfRule type="colorScale" priority="2573">
      <colorScale>
        <cfvo type="min"/>
        <cfvo type="max"/>
        <color rgb="FFFCFCFF"/>
        <color rgb="FF63BE7B"/>
      </colorScale>
    </cfRule>
  </conditionalFormatting>
  <conditionalFormatting sqref="G10">
    <cfRule type="colorScale" priority="2568">
      <colorScale>
        <cfvo type="min"/>
        <cfvo type="percentile" val="50"/>
        <cfvo type="max"/>
        <color rgb="FFF8696B"/>
        <color rgb="FFFCFCFF"/>
        <color rgb="FF63BE7B"/>
      </colorScale>
    </cfRule>
    <cfRule type="colorScale" priority="2569">
      <colorScale>
        <cfvo type="min"/>
        <cfvo type="max"/>
        <color rgb="FFFCFCFF"/>
        <color rgb="FF63BE7B"/>
      </colorScale>
    </cfRule>
    <cfRule type="colorScale" priority="2570">
      <colorScale>
        <cfvo type="min"/>
        <cfvo type="percentile" val="50"/>
        <cfvo type="max"/>
        <color rgb="FFF8696B"/>
        <color rgb="FFFCFCFF"/>
        <color rgb="FF63BE7B"/>
      </colorScale>
    </cfRule>
  </conditionalFormatting>
  <conditionalFormatting sqref="G10">
    <cfRule type="colorScale" priority="2565">
      <colorScale>
        <cfvo type="min"/>
        <cfvo type="max"/>
        <color rgb="FFFCFCFF"/>
        <color rgb="FF63BE7B"/>
      </colorScale>
    </cfRule>
    <cfRule type="colorScale" priority="2566">
      <colorScale>
        <cfvo type="min"/>
        <cfvo type="max"/>
        <color rgb="FFFCFCFF"/>
        <color rgb="FF63BE7B"/>
      </colorScale>
    </cfRule>
    <cfRule type="colorScale" priority="2567">
      <colorScale>
        <cfvo type="min"/>
        <cfvo type="max"/>
        <color rgb="FFFCFCFF"/>
        <color rgb="FF63BE7B"/>
      </colorScale>
    </cfRule>
  </conditionalFormatting>
  <conditionalFormatting sqref="H10">
    <cfRule type="colorScale" priority="2562">
      <colorScale>
        <cfvo type="min"/>
        <cfvo type="percentile" val="50"/>
        <cfvo type="max"/>
        <color rgb="FFF8696B"/>
        <color rgb="FFFCFCFF"/>
        <color rgb="FF63BE7B"/>
      </colorScale>
    </cfRule>
    <cfRule type="colorScale" priority="2563">
      <colorScale>
        <cfvo type="min"/>
        <cfvo type="max"/>
        <color rgb="FFFCFCFF"/>
        <color rgb="FF63BE7B"/>
      </colorScale>
    </cfRule>
    <cfRule type="colorScale" priority="2564">
      <colorScale>
        <cfvo type="min"/>
        <cfvo type="percentile" val="50"/>
        <cfvo type="max"/>
        <color rgb="FFF8696B"/>
        <color rgb="FFFCFCFF"/>
        <color rgb="FF63BE7B"/>
      </colorScale>
    </cfRule>
  </conditionalFormatting>
  <conditionalFormatting sqref="H10">
    <cfRule type="colorScale" priority="2557">
      <colorScale>
        <cfvo type="min"/>
        <cfvo type="percentile" val="50"/>
        <cfvo type="max"/>
        <color rgb="FFF8696B"/>
        <color rgb="FFFCFCFF"/>
        <color rgb="FF63BE7B"/>
      </colorScale>
    </cfRule>
    <cfRule type="colorScale" priority="2558">
      <colorScale>
        <cfvo type="min"/>
        <cfvo type="max"/>
        <color rgb="FFFCFCFF"/>
        <color rgb="FF63BE7B"/>
      </colorScale>
    </cfRule>
    <cfRule type="colorScale" priority="2559">
      <colorScale>
        <cfvo type="min"/>
        <cfvo type="percentile" val="50"/>
        <cfvo type="max"/>
        <color rgb="FFF8696B"/>
        <color rgb="FFFCFCFF"/>
        <color rgb="FF63BE7B"/>
      </colorScale>
    </cfRule>
    <cfRule type="colorScale" priority="2560">
      <colorScale>
        <cfvo type="min"/>
        <cfvo type="max"/>
        <color rgb="FFFCFCFF"/>
        <color rgb="FF63BE7B"/>
      </colorScale>
    </cfRule>
    <cfRule type="colorScale" priority="2561">
      <colorScale>
        <cfvo type="min"/>
        <cfvo type="percentile" val="50"/>
        <cfvo type="max"/>
        <color rgb="FFF8696B"/>
        <color rgb="FFFCFCFF"/>
        <color rgb="FF63BE7B"/>
      </colorScale>
    </cfRule>
  </conditionalFormatting>
  <conditionalFormatting sqref="I10">
    <cfRule type="colorScale" priority="2554">
      <colorScale>
        <cfvo type="min"/>
        <cfvo type="percentile" val="50"/>
        <cfvo type="max"/>
        <color rgb="FFF8696B"/>
        <color rgb="FFFCFCFF"/>
        <color rgb="FF63BE7B"/>
      </colorScale>
    </cfRule>
    <cfRule type="colorScale" priority="2555">
      <colorScale>
        <cfvo type="min"/>
        <cfvo type="max"/>
        <color rgb="FFFCFCFF"/>
        <color rgb="FF63BE7B"/>
      </colorScale>
    </cfRule>
    <cfRule type="colorScale" priority="2556">
      <colorScale>
        <cfvo type="min"/>
        <cfvo type="percentile" val="50"/>
        <cfvo type="max"/>
        <color rgb="FFF8696B"/>
        <color rgb="FFFCFCFF"/>
        <color rgb="FF63BE7B"/>
      </colorScale>
    </cfRule>
  </conditionalFormatting>
  <conditionalFormatting sqref="J10">
    <cfRule type="colorScale" priority="2551">
      <colorScale>
        <cfvo type="min"/>
        <cfvo type="percentile" val="50"/>
        <cfvo type="max"/>
        <color rgb="FFF8696B"/>
        <color rgb="FFFCFCFF"/>
        <color rgb="FF63BE7B"/>
      </colorScale>
    </cfRule>
    <cfRule type="colorScale" priority="2552">
      <colorScale>
        <cfvo type="min"/>
        <cfvo type="max"/>
        <color rgb="FFFCFCFF"/>
        <color rgb="FF63BE7B"/>
      </colorScale>
    </cfRule>
    <cfRule type="colorScale" priority="2553">
      <colorScale>
        <cfvo type="min"/>
        <cfvo type="percentile" val="50"/>
        <cfvo type="max"/>
        <color rgb="FFF8696B"/>
        <color rgb="FFFCFCFF"/>
        <color rgb="FF63BE7B"/>
      </colorScale>
    </cfRule>
  </conditionalFormatting>
  <conditionalFormatting sqref="K10">
    <cfRule type="colorScale" priority="2550">
      <colorScale>
        <cfvo type="min"/>
        <cfvo type="percentile" val="50"/>
        <cfvo type="max"/>
        <color rgb="FFF8696B"/>
        <color rgb="FFFCFCFF"/>
        <color rgb="FF63BE7B"/>
      </colorScale>
    </cfRule>
  </conditionalFormatting>
  <conditionalFormatting sqref="K10:L10">
    <cfRule type="colorScale" priority="2545">
      <colorScale>
        <cfvo type="min"/>
        <cfvo type="max"/>
        <color rgb="FFFCFCFF"/>
        <color rgb="FF63BE7B"/>
      </colorScale>
    </cfRule>
    <cfRule type="colorScale" priority="2546">
      <colorScale>
        <cfvo type="min"/>
        <cfvo type="max"/>
        <color rgb="FFFCFCFF"/>
        <color rgb="FF63BE7B"/>
      </colorScale>
    </cfRule>
    <cfRule type="colorScale" priority="2547">
      <colorScale>
        <cfvo type="min"/>
        <cfvo type="max"/>
        <color rgb="FFFCFCFF"/>
        <color rgb="FF63BE7B"/>
      </colorScale>
    </cfRule>
    <cfRule type="colorScale" priority="2548">
      <colorScale>
        <cfvo type="min"/>
        <cfvo type="percentile" val="50"/>
        <cfvo type="max"/>
        <color rgb="FFF8696B"/>
        <color rgb="FFFCFCFF"/>
        <color rgb="FF63BE7B"/>
      </colorScale>
    </cfRule>
    <cfRule type="colorScale" priority="2549">
      <colorScale>
        <cfvo type="min"/>
        <cfvo type="max"/>
        <color rgb="FFFCFCFF"/>
        <color rgb="FF63BE7B"/>
      </colorScale>
    </cfRule>
  </conditionalFormatting>
  <conditionalFormatting sqref="L10">
    <cfRule type="colorScale" priority="2544">
      <colorScale>
        <cfvo type="min"/>
        <cfvo type="percentile" val="50"/>
        <cfvo type="max"/>
        <color rgb="FFF8696B"/>
        <color rgb="FFFCFCFF"/>
        <color rgb="FF63BE7B"/>
      </colorScale>
    </cfRule>
  </conditionalFormatting>
  <conditionalFormatting sqref="M10">
    <cfRule type="colorScale" priority="2541">
      <colorScale>
        <cfvo type="min"/>
        <cfvo type="percentile" val="50"/>
        <cfvo type="max"/>
        <color rgb="FFF8696B"/>
        <color rgb="FFFCFCFF"/>
        <color rgb="FF63BE7B"/>
      </colorScale>
    </cfRule>
    <cfRule type="colorScale" priority="2542">
      <colorScale>
        <cfvo type="min"/>
        <cfvo type="max"/>
        <color rgb="FFFCFCFF"/>
        <color rgb="FF63BE7B"/>
      </colorScale>
    </cfRule>
    <cfRule type="colorScale" priority="2543">
      <colorScale>
        <cfvo type="min"/>
        <cfvo type="percentile" val="50"/>
        <cfvo type="max"/>
        <color rgb="FFF8696B"/>
        <color rgb="FFFCFCFF"/>
        <color rgb="FF63BE7B"/>
      </colorScale>
    </cfRule>
  </conditionalFormatting>
  <conditionalFormatting sqref="M10">
    <cfRule type="colorScale" priority="2538">
      <colorScale>
        <cfvo type="min"/>
        <cfvo type="max"/>
        <color rgb="FFFCFCFF"/>
        <color rgb="FF63BE7B"/>
      </colorScale>
    </cfRule>
    <cfRule type="colorScale" priority="2539">
      <colorScale>
        <cfvo type="min"/>
        <cfvo type="max"/>
        <color rgb="FFFCFCFF"/>
        <color rgb="FF63BE7B"/>
      </colorScale>
    </cfRule>
    <cfRule type="colorScale" priority="2540">
      <colorScale>
        <cfvo type="min"/>
        <cfvo type="max"/>
        <color rgb="FFFCFCFF"/>
        <color rgb="FF63BE7B"/>
      </colorScale>
    </cfRule>
  </conditionalFormatting>
  <conditionalFormatting sqref="N10">
    <cfRule type="colorScale" priority="2494">
      <colorScale>
        <cfvo type="min"/>
        <cfvo type="max"/>
        <color rgb="FFFCFCFF"/>
        <color rgb="FF63BE7B"/>
      </colorScale>
    </cfRule>
    <cfRule type="colorScale" priority="2495">
      <colorScale>
        <cfvo type="min"/>
        <cfvo type="max"/>
        <color rgb="FFFCFCFF"/>
        <color rgb="FF63BE7B"/>
      </colorScale>
    </cfRule>
    <cfRule type="colorScale" priority="2496">
      <colorScale>
        <cfvo type="min"/>
        <cfvo type="max"/>
        <color rgb="FFFCFCFF"/>
        <color rgb="FF63BE7B"/>
      </colorScale>
    </cfRule>
    <cfRule type="colorScale" priority="2497">
      <colorScale>
        <cfvo type="min"/>
        <cfvo type="percentile" val="50"/>
        <cfvo type="max"/>
        <color rgb="FFF8696B"/>
        <color rgb="FFFFEB84"/>
        <color rgb="FF63BE7B"/>
      </colorScale>
    </cfRule>
    <cfRule type="colorScale" priority="2498">
      <colorScale>
        <cfvo type="min"/>
        <cfvo type="max"/>
        <color rgb="FFFFEF9C"/>
        <color rgb="FF63BE7B"/>
      </colorScale>
    </cfRule>
    <cfRule type="colorScale" priority="2499">
      <colorScale>
        <cfvo type="min"/>
        <cfvo type="max"/>
        <color rgb="FFFCFCFF"/>
        <color rgb="FF63BE7B"/>
      </colorScale>
    </cfRule>
    <cfRule type="colorScale" priority="2500">
      <colorScale>
        <cfvo type="min"/>
        <cfvo type="max"/>
        <color rgb="FFFCFCFF"/>
        <color rgb="FF63BE7B"/>
      </colorScale>
    </cfRule>
    <cfRule type="colorScale" priority="2501">
      <colorScale>
        <cfvo type="min"/>
        <cfvo type="percentile" val="50"/>
        <cfvo type="max"/>
        <color rgb="FFF8696B"/>
        <color rgb="FFFFEB84"/>
        <color rgb="FF63BE7B"/>
      </colorScale>
    </cfRule>
    <cfRule type="colorScale" priority="2502">
      <colorScale>
        <cfvo type="min"/>
        <cfvo type="max"/>
        <color rgb="FFFFEF9C"/>
        <color rgb="FF63BE7B"/>
      </colorScale>
    </cfRule>
    <cfRule type="colorScale" priority="2503">
      <colorScale>
        <cfvo type="min"/>
        <cfvo type="percentile" val="50"/>
        <cfvo type="max"/>
        <color rgb="FFF8696B"/>
        <color rgb="FFFCFCFF"/>
        <color rgb="FF63BE7B"/>
      </colorScale>
    </cfRule>
    <cfRule type="colorScale" priority="2504">
      <colorScale>
        <cfvo type="min"/>
        <cfvo type="max"/>
        <color rgb="FFFCFCFF"/>
        <color rgb="FF63BE7B"/>
      </colorScale>
    </cfRule>
    <cfRule type="colorScale" priority="2505">
      <colorScale>
        <cfvo type="min"/>
        <cfvo type="percentile" val="50"/>
        <cfvo type="max"/>
        <color rgb="FFF8696B"/>
        <color rgb="FFFCFCFF"/>
        <color rgb="FF63BE7B"/>
      </colorScale>
    </cfRule>
    <cfRule type="colorScale" priority="2506">
      <colorScale>
        <cfvo type="min"/>
        <cfvo type="percentile" val="50"/>
        <cfvo type="max"/>
        <color rgb="FFF8696B"/>
        <color rgb="FFFCFCFF"/>
        <color rgb="FF5A8AC6"/>
      </colorScale>
    </cfRule>
    <cfRule type="colorScale" priority="2507">
      <colorScale>
        <cfvo type="min"/>
        <cfvo type="percentile" val="50"/>
        <cfvo type="max"/>
        <color rgb="FFF8696B"/>
        <color rgb="FFFCFCFF"/>
        <color rgb="FF63BE7B"/>
      </colorScale>
    </cfRule>
    <cfRule type="colorScale" priority="2508">
      <colorScale>
        <cfvo type="min"/>
        <cfvo type="percentile" val="50"/>
        <cfvo type="max"/>
        <color rgb="FFF8696B"/>
        <color rgb="FFFCFCFF"/>
        <color rgb="FF63BE7B"/>
      </colorScale>
    </cfRule>
    <cfRule type="colorScale" priority="2509">
      <colorScale>
        <cfvo type="min"/>
        <cfvo type="max"/>
        <color rgb="FFFCFCFF"/>
        <color rgb="FF63BE7B"/>
      </colorScale>
    </cfRule>
    <cfRule type="colorScale" priority="2510">
      <colorScale>
        <cfvo type="min"/>
        <cfvo type="percentile" val="50"/>
        <cfvo type="max"/>
        <color rgb="FFF8696B"/>
        <color rgb="FFFCFCFF"/>
        <color rgb="FF63BE7B"/>
      </colorScale>
    </cfRule>
    <cfRule type="colorScale" priority="2511">
      <colorScale>
        <cfvo type="min"/>
        <cfvo type="percentile" val="50"/>
        <cfvo type="max"/>
        <color rgb="FFF8696B"/>
        <color rgb="FFFCFCFF"/>
        <color rgb="FF5A8AC6"/>
      </colorScale>
    </cfRule>
    <cfRule type="colorScale" priority="2512">
      <colorScale>
        <cfvo type="min"/>
        <cfvo type="percentile" val="50"/>
        <cfvo type="max"/>
        <color rgb="FFF8696B"/>
        <color rgb="FFFCFCFF"/>
        <color rgb="FF63BE7B"/>
      </colorScale>
    </cfRule>
    <cfRule type="colorScale" priority="2513">
      <colorScale>
        <cfvo type="min"/>
        <cfvo type="max"/>
        <color rgb="FFFCFCFF"/>
        <color rgb="FF63BE7B"/>
      </colorScale>
    </cfRule>
    <cfRule type="colorScale" priority="2514">
      <colorScale>
        <cfvo type="min"/>
        <cfvo type="percentile" val="50"/>
        <cfvo type="max"/>
        <color rgb="FFF8696B"/>
        <color rgb="FFFCFCFF"/>
        <color rgb="FF63BE7B"/>
      </colorScale>
    </cfRule>
    <cfRule type="colorScale" priority="2515">
      <colorScale>
        <cfvo type="min"/>
        <cfvo type="percentile" val="50"/>
        <cfvo type="max"/>
        <color rgb="FFF8696B"/>
        <color rgb="FFFCFCFF"/>
        <color rgb="FF63BE7B"/>
      </colorScale>
    </cfRule>
    <cfRule type="colorScale" priority="2516">
      <colorScale>
        <cfvo type="min"/>
        <cfvo type="max"/>
        <color rgb="FFFCFCFF"/>
        <color rgb="FF63BE7B"/>
      </colorScale>
    </cfRule>
    <cfRule type="colorScale" priority="2517">
      <colorScale>
        <cfvo type="min"/>
        <cfvo type="percentile" val="50"/>
        <cfvo type="max"/>
        <color rgb="FFF8696B"/>
        <color rgb="FFFCFCFF"/>
        <color rgb="FF63BE7B"/>
      </colorScale>
    </cfRule>
    <cfRule type="colorScale" priority="2518">
      <colorScale>
        <cfvo type="min"/>
        <cfvo type="percentile" val="50"/>
        <cfvo type="max"/>
        <color rgb="FFF8696B"/>
        <color rgb="FFFCFCFF"/>
        <color rgb="FF63BE7B"/>
      </colorScale>
    </cfRule>
    <cfRule type="colorScale" priority="2519">
      <colorScale>
        <cfvo type="min"/>
        <cfvo type="max"/>
        <color rgb="FFFCFCFF"/>
        <color rgb="FF63BE7B"/>
      </colorScale>
    </cfRule>
    <cfRule type="colorScale" priority="2520">
      <colorScale>
        <cfvo type="min"/>
        <cfvo type="percentile" val="50"/>
        <cfvo type="max"/>
        <color rgb="FFF8696B"/>
        <color rgb="FFFFEB84"/>
        <color rgb="FF63BE7B"/>
      </colorScale>
    </cfRule>
    <cfRule type="colorScale" priority="2521">
      <colorScale>
        <cfvo type="min"/>
        <cfvo type="max"/>
        <color rgb="FFFFEF9C"/>
        <color rgb="FF63BE7B"/>
      </colorScale>
    </cfRule>
    <cfRule type="colorScale" priority="2522">
      <colorScale>
        <cfvo type="min"/>
        <cfvo type="max"/>
        <color rgb="FFFCFCFF"/>
        <color rgb="FF63BE7B"/>
      </colorScale>
    </cfRule>
    <cfRule type="colorScale" priority="2523">
      <colorScale>
        <cfvo type="min"/>
        <cfvo type="percentile" val="50"/>
        <cfvo type="max"/>
        <color rgb="FFF8696B"/>
        <color rgb="FFFCFCFF"/>
        <color rgb="FF63BE7B"/>
      </colorScale>
    </cfRule>
    <cfRule type="colorScale" priority="2524">
      <colorScale>
        <cfvo type="min"/>
        <cfvo type="percentile" val="50"/>
        <cfvo type="max"/>
        <color rgb="FFF8696B"/>
        <color rgb="FFFCFCFF"/>
        <color rgb="FF63BE7B"/>
      </colorScale>
    </cfRule>
    <cfRule type="colorScale" priority="2525">
      <colorScale>
        <cfvo type="min"/>
        <cfvo type="percentile" val="50"/>
        <cfvo type="max"/>
        <color rgb="FFF8696B"/>
        <color rgb="FFFCFCFF"/>
        <color rgb="FF5A8AC6"/>
      </colorScale>
    </cfRule>
    <cfRule type="colorScale" priority="2526">
      <colorScale>
        <cfvo type="min"/>
        <cfvo type="percentile" val="50"/>
        <cfvo type="max"/>
        <color rgb="FFF8696B"/>
        <color rgb="FFFCFCFF"/>
        <color rgb="FF63BE7B"/>
      </colorScale>
    </cfRule>
    <cfRule type="colorScale" priority="2527">
      <colorScale>
        <cfvo type="min"/>
        <cfvo type="percentile" val="50"/>
        <cfvo type="max"/>
        <color rgb="FFF8696B"/>
        <color rgb="FFFCFCFF"/>
        <color rgb="FF63BE7B"/>
      </colorScale>
    </cfRule>
    <cfRule type="colorScale" priority="2528">
      <colorScale>
        <cfvo type="min"/>
        <cfvo type="max"/>
        <color rgb="FFFCFCFF"/>
        <color rgb="FF63BE7B"/>
      </colorScale>
    </cfRule>
    <cfRule type="colorScale" priority="2529">
      <colorScale>
        <cfvo type="min"/>
        <cfvo type="percentile" val="50"/>
        <cfvo type="max"/>
        <color rgb="FFF8696B"/>
        <color rgb="FFFCFCFF"/>
        <color rgb="FF63BE7B"/>
      </colorScale>
    </cfRule>
    <cfRule type="colorScale" priority="2530">
      <colorScale>
        <cfvo type="min"/>
        <cfvo type="percentile" val="50"/>
        <cfvo type="max"/>
        <color rgb="FFF8696B"/>
        <color rgb="FFFCFCFF"/>
        <color rgb="FF63BE7B"/>
      </colorScale>
    </cfRule>
    <cfRule type="colorScale" priority="2531">
      <colorScale>
        <cfvo type="min"/>
        <cfvo type="max"/>
        <color rgb="FFFCFCFF"/>
        <color rgb="FF63BE7B"/>
      </colorScale>
    </cfRule>
    <cfRule type="colorScale" priority="2532">
      <colorScale>
        <cfvo type="min"/>
        <cfvo type="percentile" val="50"/>
        <cfvo type="max"/>
        <color rgb="FFF8696B"/>
        <color rgb="FFFCFCFF"/>
        <color rgb="FF63BE7B"/>
      </colorScale>
    </cfRule>
    <cfRule type="colorScale" priority="2533">
      <colorScale>
        <cfvo type="min"/>
        <cfvo type="max"/>
        <color rgb="FFFCFCFF"/>
        <color rgb="FF63BE7B"/>
      </colorScale>
    </cfRule>
    <cfRule type="colorScale" priority="2534">
      <colorScale>
        <cfvo type="min"/>
        <cfvo type="max"/>
        <color rgb="FFFCFCFF"/>
        <color rgb="FF63BE7B"/>
      </colorScale>
    </cfRule>
    <cfRule type="colorScale" priority="2535">
      <colorScale>
        <cfvo type="min"/>
        <cfvo type="max"/>
        <color rgb="FFFCFCFF"/>
        <color rgb="FF63BE7B"/>
      </colorScale>
    </cfRule>
    <cfRule type="colorScale" priority="2536">
      <colorScale>
        <cfvo type="min"/>
        <cfvo type="percentile" val="50"/>
        <cfvo type="max"/>
        <color rgb="FFF8696B"/>
        <color rgb="FFFFEB84"/>
        <color rgb="FF63BE7B"/>
      </colorScale>
    </cfRule>
    <cfRule type="colorScale" priority="2537">
      <colorScale>
        <cfvo type="min"/>
        <cfvo type="max"/>
        <color rgb="FFFFEF9C"/>
        <color rgb="FF63BE7B"/>
      </colorScale>
    </cfRule>
  </conditionalFormatting>
  <conditionalFormatting sqref="O10">
    <cfRule type="colorScale" priority="2493">
      <colorScale>
        <cfvo type="min"/>
        <cfvo type="percentile" val="50"/>
        <cfvo type="max"/>
        <color rgb="FF63BE7B"/>
        <color rgb="FFFCFCFF"/>
        <color rgb="FFF8696B"/>
      </colorScale>
    </cfRule>
  </conditionalFormatting>
  <conditionalFormatting sqref="O10">
    <cfRule type="colorScale" priority="2489">
      <colorScale>
        <cfvo type="min"/>
        <cfvo type="percentile" val="50"/>
        <cfvo type="max"/>
        <color rgb="FF63BE7B"/>
        <color rgb="FFFCFCFF"/>
        <color rgb="FFF8696B"/>
      </colorScale>
    </cfRule>
    <cfRule type="colorScale" priority="2490">
      <colorScale>
        <cfvo type="min"/>
        <cfvo type="percentile" val="50"/>
        <cfvo type="max"/>
        <color rgb="FF63BE7B"/>
        <color rgb="FFFCFCFF"/>
        <color rgb="FFF8696B"/>
      </colorScale>
    </cfRule>
    <cfRule type="colorScale" priority="2491">
      <colorScale>
        <cfvo type="min"/>
        <cfvo type="percentile" val="50"/>
        <cfvo type="max"/>
        <color rgb="FF63BE7B"/>
        <color rgb="FFFCFCFF"/>
        <color rgb="FFF8696B"/>
      </colorScale>
    </cfRule>
    <cfRule type="colorScale" priority="2492">
      <colorScale>
        <cfvo type="min"/>
        <cfvo type="percentile" val="50"/>
        <cfvo type="max"/>
        <color rgb="FF63BE7B"/>
        <color rgb="FFFCFCFF"/>
        <color rgb="FFF8696B"/>
      </colorScale>
    </cfRule>
  </conditionalFormatting>
  <conditionalFormatting sqref="P10">
    <cfRule type="colorScale" priority="2488">
      <colorScale>
        <cfvo type="min"/>
        <cfvo type="percentile" val="50"/>
        <cfvo type="max"/>
        <color rgb="FF63BE7B"/>
        <color rgb="FFFCFCFF"/>
        <color rgb="FFF8696B"/>
      </colorScale>
    </cfRule>
  </conditionalFormatting>
  <conditionalFormatting sqref="P10">
    <cfRule type="colorScale" priority="2485">
      <colorScale>
        <cfvo type="min"/>
        <cfvo type="percentile" val="50"/>
        <cfvo type="max"/>
        <color rgb="FF63BE7B"/>
        <color rgb="FFFCFCFF"/>
        <color rgb="FFF8696B"/>
      </colorScale>
    </cfRule>
    <cfRule type="colorScale" priority="2486">
      <colorScale>
        <cfvo type="min"/>
        <cfvo type="percentile" val="50"/>
        <cfvo type="max"/>
        <color rgb="FF63BE7B"/>
        <color rgb="FFFCFCFF"/>
        <color rgb="FFF8696B"/>
      </colorScale>
    </cfRule>
    <cfRule type="colorScale" priority="2487">
      <colorScale>
        <cfvo type="min"/>
        <cfvo type="max"/>
        <color rgb="FFFCFCFF"/>
        <color rgb="FFF8696B"/>
      </colorScale>
    </cfRule>
  </conditionalFormatting>
  <conditionalFormatting sqref="Q10">
    <cfRule type="colorScale" priority="2484">
      <colorScale>
        <cfvo type="min"/>
        <cfvo type="percentile" val="50"/>
        <cfvo type="max"/>
        <color rgb="FFF8696B"/>
        <color rgb="FFFCFCFF"/>
        <color rgb="FF63BE7B"/>
      </colorScale>
    </cfRule>
  </conditionalFormatting>
  <conditionalFormatting sqref="Q10">
    <cfRule type="colorScale" priority="2477">
      <colorScale>
        <cfvo type="min"/>
        <cfvo type="percentile" val="50"/>
        <cfvo type="max"/>
        <color rgb="FFF8696B"/>
        <color rgb="FFFCFCFF"/>
        <color rgb="FF63BE7B"/>
      </colorScale>
    </cfRule>
    <cfRule type="colorScale" priority="2478">
      <colorScale>
        <cfvo type="min"/>
        <cfvo type="max"/>
        <color rgb="FFFFEF9C"/>
        <color rgb="FF63BE7B"/>
      </colorScale>
    </cfRule>
    <cfRule type="colorScale" priority="2479">
      <colorScale>
        <cfvo type="min"/>
        <cfvo type="max"/>
        <color rgb="FFFFEF9C"/>
        <color rgb="FF63BE7B"/>
      </colorScale>
    </cfRule>
    <cfRule type="colorScale" priority="2480">
      <colorScale>
        <cfvo type="min"/>
        <cfvo type="max"/>
        <color rgb="FFFFEF9C"/>
        <color rgb="FF63BE7B"/>
      </colorScale>
    </cfRule>
    <cfRule type="colorScale" priority="2481">
      <colorScale>
        <cfvo type="min"/>
        <cfvo type="max"/>
        <color rgb="FFFCFCFF"/>
        <color rgb="FF63BE7B"/>
      </colorScale>
    </cfRule>
    <cfRule type="colorScale" priority="2482">
      <colorScale>
        <cfvo type="min"/>
        <cfvo type="max"/>
        <color rgb="FFFCFCFF"/>
        <color rgb="FF63BE7B"/>
      </colorScale>
    </cfRule>
    <cfRule type="colorScale" priority="2483">
      <colorScale>
        <cfvo type="min"/>
        <cfvo type="percentile" val="50"/>
        <cfvo type="max"/>
        <color rgb="FFF8696B"/>
        <color rgb="FFFCFCFF"/>
        <color rgb="FF63BE7B"/>
      </colorScale>
    </cfRule>
  </conditionalFormatting>
  <conditionalFormatting sqref="Q10:U10 W10">
    <cfRule type="colorScale" priority="2476">
      <colorScale>
        <cfvo type="min"/>
        <cfvo type="max"/>
        <color rgb="FFFFEF9C"/>
        <color rgb="FF63BE7B"/>
      </colorScale>
    </cfRule>
  </conditionalFormatting>
  <conditionalFormatting sqref="R10:S10">
    <cfRule type="colorScale" priority="2469">
      <colorScale>
        <cfvo type="min"/>
        <cfvo type="percentile" val="50"/>
        <cfvo type="max"/>
        <color rgb="FFF8696B"/>
        <color rgb="FFFCFCFF"/>
        <color rgb="FF63BE7B"/>
      </colorScale>
    </cfRule>
    <cfRule type="colorScale" priority="2470">
      <colorScale>
        <cfvo type="min"/>
        <cfvo type="max"/>
        <color rgb="FFFCFCFF"/>
        <color rgb="FF63BE7B"/>
      </colorScale>
    </cfRule>
    <cfRule type="colorScale" priority="2471">
      <colorScale>
        <cfvo type="min"/>
        <cfvo type="max"/>
        <color rgb="FFFFEF9C"/>
        <color rgb="FF63BE7B"/>
      </colorScale>
    </cfRule>
    <cfRule type="colorScale" priority="2472">
      <colorScale>
        <cfvo type="min"/>
        <cfvo type="max"/>
        <color rgb="FFFFEF9C"/>
        <color rgb="FF63BE7B"/>
      </colorScale>
    </cfRule>
    <cfRule type="colorScale" priority="2473">
      <colorScale>
        <cfvo type="min"/>
        <cfvo type="max"/>
        <color rgb="FFFCFCFF"/>
        <color rgb="FF63BE7B"/>
      </colorScale>
    </cfRule>
    <cfRule type="colorScale" priority="2474">
      <colorScale>
        <cfvo type="min"/>
        <cfvo type="percentile" val="50"/>
        <cfvo type="max"/>
        <color rgb="FFF8696B"/>
        <color rgb="FFFCFCFF"/>
        <color rgb="FF63BE7B"/>
      </colorScale>
    </cfRule>
    <cfRule type="colorScale" priority="2475">
      <colorScale>
        <cfvo type="min"/>
        <cfvo type="max"/>
        <color rgb="FFFCFCFF"/>
        <color rgb="FF63BE7B"/>
      </colorScale>
    </cfRule>
  </conditionalFormatting>
  <conditionalFormatting sqref="T10">
    <cfRule type="colorScale" priority="2467">
      <colorScale>
        <cfvo type="min"/>
        <cfvo type="percentile" val="50"/>
        <cfvo type="max"/>
        <color rgb="FFF8696B"/>
        <color rgb="FFFCFCFF"/>
        <color rgb="FF63BE7B"/>
      </colorScale>
    </cfRule>
    <cfRule type="colorScale" priority="2468">
      <colorScale>
        <cfvo type="min"/>
        <cfvo type="max"/>
        <color rgb="FFFCFCFF"/>
        <color rgb="FF63BE7B"/>
      </colorScale>
    </cfRule>
  </conditionalFormatting>
  <conditionalFormatting sqref="T10">
    <cfRule type="colorScale" priority="2461">
      <colorScale>
        <cfvo type="min"/>
        <cfvo type="percentile" val="50"/>
        <cfvo type="max"/>
        <color rgb="FFF8696B"/>
        <color rgb="FFFCFCFF"/>
        <color rgb="FF63BE7B"/>
      </colorScale>
    </cfRule>
    <cfRule type="colorScale" priority="2462">
      <colorScale>
        <cfvo type="min"/>
        <cfvo type="max"/>
        <color rgb="FFFCFCFF"/>
        <color rgb="FF63BE7B"/>
      </colorScale>
    </cfRule>
    <cfRule type="colorScale" priority="2463">
      <colorScale>
        <cfvo type="min"/>
        <cfvo type="max"/>
        <color rgb="FFFFEF9C"/>
        <color rgb="FF63BE7B"/>
      </colorScale>
    </cfRule>
    <cfRule type="colorScale" priority="2464">
      <colorScale>
        <cfvo type="min"/>
        <cfvo type="max"/>
        <color rgb="FFFFEF9C"/>
        <color rgb="FF63BE7B"/>
      </colorScale>
    </cfRule>
    <cfRule type="colorScale" priority="2465">
      <colorScale>
        <cfvo type="min"/>
        <cfvo type="max"/>
        <color rgb="FFFCFCFF"/>
        <color rgb="FF63BE7B"/>
      </colorScale>
    </cfRule>
    <cfRule type="colorScale" priority="2466">
      <colorScale>
        <cfvo type="min"/>
        <cfvo type="max"/>
        <color rgb="FFFCFCFF"/>
        <color rgb="FF63BE7B"/>
      </colorScale>
    </cfRule>
  </conditionalFormatting>
  <conditionalFormatting sqref="U10">
    <cfRule type="colorScale" priority="2459">
      <colorScale>
        <cfvo type="min"/>
        <cfvo type="percentile" val="50"/>
        <cfvo type="max"/>
        <color rgb="FFF8696B"/>
        <color rgb="FFFCFCFF"/>
        <color rgb="FF63BE7B"/>
      </colorScale>
    </cfRule>
    <cfRule type="colorScale" priority="2460">
      <colorScale>
        <cfvo type="min"/>
        <cfvo type="max"/>
        <color rgb="FFFCFCFF"/>
        <color rgb="FF63BE7B"/>
      </colorScale>
    </cfRule>
  </conditionalFormatting>
  <conditionalFormatting sqref="U10">
    <cfRule type="colorScale" priority="2457">
      <colorScale>
        <cfvo type="min"/>
        <cfvo type="percentile" val="50"/>
        <cfvo type="max"/>
        <color rgb="FFF8696B"/>
        <color rgb="FFFCFCFF"/>
        <color rgb="FF63BE7B"/>
      </colorScale>
    </cfRule>
    <cfRule type="colorScale" priority="2458">
      <colorScale>
        <cfvo type="min"/>
        <cfvo type="max"/>
        <color rgb="FFFCFCFF"/>
        <color rgb="FF63BE7B"/>
      </colorScale>
    </cfRule>
  </conditionalFormatting>
  <conditionalFormatting sqref="W10 U10">
    <cfRule type="colorScale" priority="2454">
      <colorScale>
        <cfvo type="min"/>
        <cfvo type="max"/>
        <color rgb="FFFFEF9C"/>
        <color rgb="FF63BE7B"/>
      </colorScale>
    </cfRule>
    <cfRule type="colorScale" priority="2455">
      <colorScale>
        <cfvo type="min"/>
        <cfvo type="max"/>
        <color rgb="FFFFEF9C"/>
        <color rgb="FF63BE7B"/>
      </colorScale>
    </cfRule>
    <cfRule type="colorScale" priority="2456">
      <colorScale>
        <cfvo type="min"/>
        <cfvo type="max"/>
        <color rgb="FFFFEF9C"/>
        <color rgb="FF63BE7B"/>
      </colorScale>
    </cfRule>
  </conditionalFormatting>
  <conditionalFormatting sqref="V10">
    <cfRule type="colorScale" priority="2447">
      <colorScale>
        <cfvo type="min"/>
        <cfvo type="percentile" val="50"/>
        <cfvo type="max"/>
        <color rgb="FF63BE7B"/>
        <color rgb="FFFCFCFF"/>
        <color rgb="FFF8696B"/>
      </colorScale>
    </cfRule>
    <cfRule type="colorScale" priority="2448">
      <colorScale>
        <cfvo type="min"/>
        <cfvo type="percentile" val="50"/>
        <cfvo type="max"/>
        <color rgb="FF63BE7B"/>
        <color rgb="FFFCFCFF"/>
        <color rgb="FFF8696B"/>
      </colorScale>
    </cfRule>
    <cfRule type="colorScale" priority="2449">
      <colorScale>
        <cfvo type="min"/>
        <cfvo type="max"/>
        <color rgb="FF63BE7B"/>
        <color rgb="FFFCFCFF"/>
      </colorScale>
    </cfRule>
    <cfRule type="colorScale" priority="2450">
      <colorScale>
        <cfvo type="min"/>
        <cfvo type="percentile" val="50"/>
        <cfvo type="max"/>
        <color rgb="FF63BE7B"/>
        <color rgb="FFFCFCFF"/>
        <color rgb="FFF8696B"/>
      </colorScale>
    </cfRule>
    <cfRule type="colorScale" priority="2451">
      <colorScale>
        <cfvo type="min"/>
        <cfvo type="max"/>
        <color rgb="FFFFEF9C"/>
        <color rgb="FF63BE7B"/>
      </colorScale>
    </cfRule>
    <cfRule type="colorScale" priority="2452">
      <colorScale>
        <cfvo type="min"/>
        <cfvo type="max"/>
        <color rgb="FFFFEF9C"/>
        <color rgb="FF63BE7B"/>
      </colorScale>
    </cfRule>
    <cfRule type="colorScale" priority="2453">
      <colorScale>
        <cfvo type="min"/>
        <cfvo type="max"/>
        <color rgb="FFFFEF9C"/>
        <color rgb="FF63BE7B"/>
      </colorScale>
    </cfRule>
  </conditionalFormatting>
  <conditionalFormatting sqref="V10">
    <cfRule type="colorScale" priority="2446">
      <colorScale>
        <cfvo type="min"/>
        <cfvo type="max"/>
        <color rgb="FFFFEF9C"/>
        <color rgb="FF63BE7B"/>
      </colorScale>
    </cfRule>
  </conditionalFormatting>
  <conditionalFormatting sqref="V10">
    <cfRule type="colorScale" priority="2445">
      <colorScale>
        <cfvo type="min"/>
        <cfvo type="max"/>
        <color rgb="FFFFEF9C"/>
        <color rgb="FF63BE7B"/>
      </colorScale>
    </cfRule>
  </conditionalFormatting>
  <conditionalFormatting sqref="V10">
    <cfRule type="colorScale" priority="2443">
      <colorScale>
        <cfvo type="min"/>
        <cfvo type="max"/>
        <color rgb="FFFFEF9C"/>
        <color rgb="FF63BE7B"/>
      </colorScale>
    </cfRule>
    <cfRule type="colorScale" priority="2444">
      <colorScale>
        <cfvo type="min"/>
        <cfvo type="max"/>
        <color rgb="FFFFEF9C"/>
        <color rgb="FF63BE7B"/>
      </colorScale>
    </cfRule>
  </conditionalFormatting>
  <conditionalFormatting sqref="W10">
    <cfRule type="colorScale" priority="2442">
      <colorScale>
        <cfvo type="min"/>
        <cfvo type="percentile" val="50"/>
        <cfvo type="max"/>
        <color rgb="FF63BE7B"/>
        <color rgb="FFFCFCFF"/>
        <color rgb="FFF8696B"/>
      </colorScale>
    </cfRule>
  </conditionalFormatting>
  <conditionalFormatting sqref="W10">
    <cfRule type="colorScale" priority="2439">
      <colorScale>
        <cfvo type="min"/>
        <cfvo type="percentile" val="50"/>
        <cfvo type="max"/>
        <color rgb="FF63BE7B"/>
        <color rgb="FFFCFCFF"/>
        <color rgb="FFF8696B"/>
      </colorScale>
    </cfRule>
    <cfRule type="colorScale" priority="2440">
      <colorScale>
        <cfvo type="min"/>
        <cfvo type="max"/>
        <color rgb="FF63BE7B"/>
        <color rgb="FFFCFCFF"/>
      </colorScale>
    </cfRule>
    <cfRule type="colorScale" priority="2441">
      <colorScale>
        <cfvo type="min"/>
        <cfvo type="percentile" val="50"/>
        <cfvo type="max"/>
        <color rgb="FF63BE7B"/>
        <color rgb="FFFCFCFF"/>
        <color rgb="FFF8696B"/>
      </colorScale>
    </cfRule>
  </conditionalFormatting>
  <conditionalFormatting sqref="N10">
    <cfRule type="colorScale" priority="2438">
      <colorScale>
        <cfvo type="min"/>
        <cfvo type="max"/>
        <color rgb="FFFCFCFF"/>
        <color rgb="FF63BE7B"/>
      </colorScale>
    </cfRule>
  </conditionalFormatting>
  <conditionalFormatting sqref="D10">
    <cfRule type="colorScale" priority="2437">
      <colorScale>
        <cfvo type="min"/>
        <cfvo type="percentile" val="50"/>
        <cfvo type="max"/>
        <color rgb="FFF8696B"/>
        <color rgb="FFFCFCFF"/>
        <color rgb="FF63BE7B"/>
      </colorScale>
    </cfRule>
  </conditionalFormatting>
  <conditionalFormatting sqref="G10">
    <cfRule type="colorScale" priority="2436">
      <colorScale>
        <cfvo type="min"/>
        <cfvo type="max"/>
        <color rgb="FFFCFCFF"/>
        <color rgb="FF63BE7B"/>
      </colorScale>
    </cfRule>
  </conditionalFormatting>
  <conditionalFormatting sqref="J10">
    <cfRule type="colorScale" priority="2435">
      <colorScale>
        <cfvo type="min"/>
        <cfvo type="max"/>
        <color rgb="FFFCFCFF"/>
        <color rgb="FF63BE7B"/>
      </colorScale>
    </cfRule>
  </conditionalFormatting>
  <conditionalFormatting sqref="M10">
    <cfRule type="colorScale" priority="2434">
      <colorScale>
        <cfvo type="min"/>
        <cfvo type="max"/>
        <color rgb="FFFCFCFF"/>
        <color rgb="FF63BE7B"/>
      </colorScale>
    </cfRule>
  </conditionalFormatting>
  <conditionalFormatting sqref="O10">
    <cfRule type="colorScale" priority="2433">
      <colorScale>
        <cfvo type="min"/>
        <cfvo type="percentile" val="50"/>
        <cfvo type="max"/>
        <color rgb="FF63BE7B"/>
        <color rgb="FFFCFCFF"/>
        <color rgb="FFF8696B"/>
      </colorScale>
    </cfRule>
  </conditionalFormatting>
  <conditionalFormatting sqref="P10">
    <cfRule type="colorScale" priority="2432">
      <colorScale>
        <cfvo type="min"/>
        <cfvo type="percentile" val="50"/>
        <cfvo type="max"/>
        <color rgb="FF63BE7B"/>
        <color rgb="FFFCFCFF"/>
        <color rgb="FFF8696B"/>
      </colorScale>
    </cfRule>
  </conditionalFormatting>
  <conditionalFormatting sqref="Q10">
    <cfRule type="colorScale" priority="2431">
      <colorScale>
        <cfvo type="min"/>
        <cfvo type="percentile" val="50"/>
        <cfvo type="max"/>
        <color rgb="FFF8696B"/>
        <color rgb="FFFCFCFF"/>
        <color rgb="FF63BE7B"/>
      </colorScale>
    </cfRule>
  </conditionalFormatting>
  <conditionalFormatting sqref="R10">
    <cfRule type="colorScale" priority="2430">
      <colorScale>
        <cfvo type="min"/>
        <cfvo type="max"/>
        <color rgb="FFFCFCFF"/>
        <color rgb="FF63BE7B"/>
      </colorScale>
    </cfRule>
  </conditionalFormatting>
  <conditionalFormatting sqref="S10">
    <cfRule type="colorScale" priority="2429">
      <colorScale>
        <cfvo type="min"/>
        <cfvo type="max"/>
        <color rgb="FFFCFCFF"/>
        <color rgb="FF63BE7B"/>
      </colorScale>
    </cfRule>
  </conditionalFormatting>
  <conditionalFormatting sqref="T10">
    <cfRule type="colorScale" priority="2428">
      <colorScale>
        <cfvo type="min"/>
        <cfvo type="max"/>
        <color rgb="FFFCFCFF"/>
        <color rgb="FF63BE7B"/>
      </colorScale>
    </cfRule>
  </conditionalFormatting>
  <conditionalFormatting sqref="U10">
    <cfRule type="colorScale" priority="2426">
      <colorScale>
        <cfvo type="min"/>
        <cfvo type="percentile" val="50"/>
        <cfvo type="max"/>
        <color rgb="FFF8696B"/>
        <color rgb="FFFCFCFF"/>
        <color rgb="FF63BE7B"/>
      </colorScale>
    </cfRule>
    <cfRule type="colorScale" priority="2427">
      <colorScale>
        <cfvo type="min"/>
        <cfvo type="max"/>
        <color rgb="FFFCFCFF"/>
        <color rgb="FF63BE7B"/>
      </colorScale>
    </cfRule>
  </conditionalFormatting>
  <conditionalFormatting sqref="V10">
    <cfRule type="colorScale" priority="2424">
      <colorScale>
        <cfvo type="min"/>
        <cfvo type="percentile" val="50"/>
        <cfvo type="max"/>
        <color rgb="FF63BE7B"/>
        <color rgb="FFFCFCFF"/>
        <color rgb="FFF8696B"/>
      </colorScale>
    </cfRule>
    <cfRule type="colorScale" priority="2425">
      <colorScale>
        <cfvo type="min"/>
        <cfvo type="max"/>
        <color rgb="FFFCFCFF"/>
        <color rgb="FF63BE7B"/>
      </colorScale>
    </cfRule>
  </conditionalFormatting>
  <conditionalFormatting sqref="W10">
    <cfRule type="colorScale" priority="2423">
      <colorScale>
        <cfvo type="min"/>
        <cfvo type="percentile" val="50"/>
        <cfvo type="max"/>
        <color rgb="FF63BE7B"/>
        <color rgb="FFFCFCFF"/>
        <color rgb="FFF8696B"/>
      </colorScale>
    </cfRule>
  </conditionalFormatting>
  <conditionalFormatting sqref="S11">
    <cfRule type="colorScale" priority="2388">
      <colorScale>
        <cfvo type="min"/>
        <cfvo type="percentile" val="50"/>
        <cfvo type="max"/>
        <color rgb="FFF8696B"/>
        <color rgb="FFFCFCFF"/>
        <color rgb="FF63BE7B"/>
      </colorScale>
    </cfRule>
  </conditionalFormatting>
  <conditionalFormatting sqref="D11">
    <cfRule type="colorScale" priority="2389">
      <colorScale>
        <cfvo type="min"/>
        <cfvo type="percentile" val="50"/>
        <cfvo type="max"/>
        <color rgb="FFF8696B"/>
        <color rgb="FFFCFCFF"/>
        <color rgb="FF63BE7B"/>
      </colorScale>
    </cfRule>
  </conditionalFormatting>
  <conditionalFormatting sqref="E11:N11">
    <cfRule type="colorScale" priority="2390">
      <colorScale>
        <cfvo type="min"/>
        <cfvo type="max"/>
        <color rgb="FFFCFCFF"/>
        <color rgb="FF63BE7B"/>
      </colorScale>
    </cfRule>
  </conditionalFormatting>
  <conditionalFormatting sqref="O11">
    <cfRule type="colorScale" priority="2391">
      <colorScale>
        <cfvo type="min"/>
        <cfvo type="percentile" val="50"/>
        <cfvo type="max"/>
        <color rgb="FF63BE7B"/>
        <color rgb="FFFCFCFF"/>
        <color rgb="FFF8696B"/>
      </colorScale>
    </cfRule>
  </conditionalFormatting>
  <conditionalFormatting sqref="P11">
    <cfRule type="colorScale" priority="2392">
      <colorScale>
        <cfvo type="min"/>
        <cfvo type="percentile" val="50"/>
        <cfvo type="max"/>
        <color rgb="FF63BE7B"/>
        <color rgb="FFFCFCFF"/>
        <color rgb="FFF8696B"/>
      </colorScale>
    </cfRule>
  </conditionalFormatting>
  <conditionalFormatting sqref="Q11">
    <cfRule type="colorScale" priority="2393">
      <colorScale>
        <cfvo type="min"/>
        <cfvo type="percentile" val="50"/>
        <cfvo type="max"/>
        <color rgb="FFF8696B"/>
        <color rgb="FFFCFCFF"/>
        <color rgb="FF63BE7B"/>
      </colorScale>
    </cfRule>
  </conditionalFormatting>
  <conditionalFormatting sqref="R11">
    <cfRule type="colorScale" priority="2394">
      <colorScale>
        <cfvo type="min"/>
        <cfvo type="percentile" val="50"/>
        <cfvo type="max"/>
        <color rgb="FFF8696B"/>
        <color rgb="FFFCFCFF"/>
        <color rgb="FF63BE7B"/>
      </colorScale>
    </cfRule>
    <cfRule type="colorScale" priority="2395">
      <colorScale>
        <cfvo type="min"/>
        <cfvo type="max"/>
        <color rgb="FFFCFCFF"/>
        <color rgb="FF63BE7B"/>
      </colorScale>
    </cfRule>
  </conditionalFormatting>
  <conditionalFormatting sqref="S11">
    <cfRule type="colorScale" priority="2396">
      <colorScale>
        <cfvo type="min"/>
        <cfvo type="percentile" val="50"/>
        <cfvo type="max"/>
        <color rgb="FFF8696B"/>
        <color rgb="FFFCFCFF"/>
        <color rgb="FF63BE7B"/>
      </colorScale>
    </cfRule>
  </conditionalFormatting>
  <conditionalFormatting sqref="T11">
    <cfRule type="colorScale" priority="2397">
      <colorScale>
        <cfvo type="min"/>
        <cfvo type="percentile" val="50"/>
        <cfvo type="max"/>
        <color rgb="FFF8696B"/>
        <color rgb="FFFCFCFF"/>
        <color rgb="FF63BE7B"/>
      </colorScale>
    </cfRule>
  </conditionalFormatting>
  <conditionalFormatting sqref="U11">
    <cfRule type="colorScale" priority="2398">
      <colorScale>
        <cfvo type="min"/>
        <cfvo type="percentile" val="50"/>
        <cfvo type="max"/>
        <color rgb="FFF8696B"/>
        <color rgb="FFFCFCFF"/>
        <color rgb="FF63BE7B"/>
      </colorScale>
    </cfRule>
  </conditionalFormatting>
  <conditionalFormatting sqref="V11">
    <cfRule type="colorScale" priority="2399">
      <colorScale>
        <cfvo type="min"/>
        <cfvo type="percentile" val="50"/>
        <cfvo type="max"/>
        <color rgb="FF63BE7B"/>
        <color rgb="FFFCFCFF"/>
        <color rgb="FFF8696B"/>
      </colorScale>
    </cfRule>
  </conditionalFormatting>
  <conditionalFormatting sqref="W11">
    <cfRule type="colorScale" priority="2400">
      <colorScale>
        <cfvo type="min"/>
        <cfvo type="percentile" val="50"/>
        <cfvo type="max"/>
        <color rgb="FF63BE7B"/>
        <color rgb="FFFCFCFF"/>
        <color rgb="FFF8696B"/>
      </colorScale>
    </cfRule>
  </conditionalFormatting>
  <conditionalFormatting sqref="D11">
    <cfRule type="colorScale" priority="2401">
      <colorScale>
        <cfvo type="min"/>
        <cfvo type="percentile" val="50"/>
        <cfvo type="max"/>
        <color rgb="FFF8696B"/>
        <color rgb="FFFCFCFF"/>
        <color rgb="FF63BE7B"/>
      </colorScale>
    </cfRule>
  </conditionalFormatting>
  <conditionalFormatting sqref="O11">
    <cfRule type="colorScale" priority="2402">
      <colorScale>
        <cfvo type="min"/>
        <cfvo type="percentile" val="50"/>
        <cfvo type="max"/>
        <color rgb="FF63BE7B"/>
        <color rgb="FFFCFCFF"/>
        <color rgb="FFF8696B"/>
      </colorScale>
    </cfRule>
  </conditionalFormatting>
  <conditionalFormatting sqref="P11">
    <cfRule type="colorScale" priority="2403">
      <colorScale>
        <cfvo type="min"/>
        <cfvo type="percentile" val="50"/>
        <cfvo type="max"/>
        <color rgb="FF63BE7B"/>
        <color rgb="FFFCFCFF"/>
        <color rgb="FFF8696B"/>
      </colorScale>
    </cfRule>
  </conditionalFormatting>
  <conditionalFormatting sqref="Q11">
    <cfRule type="colorScale" priority="2404">
      <colorScale>
        <cfvo type="min"/>
        <cfvo type="percentile" val="50"/>
        <cfvo type="max"/>
        <color rgb="FFF8696B"/>
        <color rgb="FFFCFCFF"/>
        <color rgb="FF63BE7B"/>
      </colorScale>
    </cfRule>
  </conditionalFormatting>
  <conditionalFormatting sqref="R11">
    <cfRule type="colorScale" priority="2405">
      <colorScale>
        <cfvo type="min"/>
        <cfvo type="max"/>
        <color rgb="FFFCFCFF"/>
        <color rgb="FF63BE7B"/>
      </colorScale>
    </cfRule>
    <cfRule type="colorScale" priority="2406">
      <colorScale>
        <cfvo type="min"/>
        <cfvo type="percentile" val="50"/>
        <cfvo type="max"/>
        <color rgb="FFF8696B"/>
        <color rgb="FFFCFCFF"/>
        <color rgb="FF63BE7B"/>
      </colorScale>
    </cfRule>
  </conditionalFormatting>
  <conditionalFormatting sqref="S11">
    <cfRule type="colorScale" priority="2407">
      <colorScale>
        <cfvo type="min"/>
        <cfvo type="percentile" val="50"/>
        <cfvo type="max"/>
        <color rgb="FFF8696B"/>
        <color rgb="FFFCFCFF"/>
        <color rgb="FF63BE7B"/>
      </colorScale>
    </cfRule>
  </conditionalFormatting>
  <conditionalFormatting sqref="T11">
    <cfRule type="colorScale" priority="2408">
      <colorScale>
        <cfvo type="min"/>
        <cfvo type="percentile" val="50"/>
        <cfvo type="max"/>
        <color rgb="FFF8696B"/>
        <color rgb="FFFCFCFF"/>
        <color rgb="FF63BE7B"/>
      </colorScale>
    </cfRule>
  </conditionalFormatting>
  <conditionalFormatting sqref="U11">
    <cfRule type="colorScale" priority="2409">
      <colorScale>
        <cfvo type="min"/>
        <cfvo type="percentile" val="50"/>
        <cfvo type="max"/>
        <color rgb="FFF8696B"/>
        <color rgb="FFFCFCFF"/>
        <color rgb="FF63BE7B"/>
      </colorScale>
    </cfRule>
  </conditionalFormatting>
  <conditionalFormatting sqref="V11">
    <cfRule type="colorScale" priority="2410">
      <colorScale>
        <cfvo type="min"/>
        <cfvo type="percentile" val="50"/>
        <cfvo type="max"/>
        <color rgb="FF63BE7B"/>
        <color rgb="FFFCFCFF"/>
        <color rgb="FFF8696B"/>
      </colorScale>
    </cfRule>
  </conditionalFormatting>
  <conditionalFormatting sqref="E11:N11">
    <cfRule type="colorScale" priority="2411">
      <colorScale>
        <cfvo type="min"/>
        <cfvo type="max"/>
        <color rgb="FFFCFCFF"/>
        <color rgb="FF63BE7B"/>
      </colorScale>
    </cfRule>
  </conditionalFormatting>
  <conditionalFormatting sqref="W11">
    <cfRule type="colorScale" priority="2412">
      <colorScale>
        <cfvo type="min"/>
        <cfvo type="percentile" val="50"/>
        <cfvo type="max"/>
        <color rgb="FF63BE7B"/>
        <color rgb="FFFCFCFF"/>
        <color rgb="FFF8696B"/>
      </colorScale>
    </cfRule>
  </conditionalFormatting>
  <conditionalFormatting sqref="E11:N11">
    <cfRule type="colorScale" priority="2313">
      <colorScale>
        <cfvo type="min"/>
        <cfvo type="max"/>
        <color rgb="FFFCFCFF"/>
        <color rgb="FF63BE7B"/>
      </colorScale>
    </cfRule>
  </conditionalFormatting>
  <conditionalFormatting sqref="E11:N11">
    <cfRule type="colorScale" priority="2307">
      <colorScale>
        <cfvo type="min"/>
        <cfvo type="max"/>
        <color rgb="FFFCFCFF"/>
        <color rgb="FF63BE7B"/>
      </colorScale>
    </cfRule>
    <cfRule type="colorScale" priority="2308">
      <colorScale>
        <cfvo type="min"/>
        <cfvo type="max"/>
        <color rgb="FFFCFCFF"/>
        <color rgb="FF63BE7B"/>
      </colorScale>
    </cfRule>
    <cfRule type="colorScale" priority="2309">
      <colorScale>
        <cfvo type="min"/>
        <cfvo type="max"/>
        <color rgb="FFFCFCFF"/>
        <color rgb="FF63BE7B"/>
      </colorScale>
    </cfRule>
    <cfRule type="colorScale" priority="2310">
      <colorScale>
        <cfvo type="min"/>
        <cfvo type="percentile" val="50"/>
        <cfvo type="max"/>
        <color rgb="FFF8696B"/>
        <color rgb="FFFFEB84"/>
        <color rgb="FF63BE7B"/>
      </colorScale>
    </cfRule>
    <cfRule type="colorScale" priority="2311">
      <colorScale>
        <cfvo type="min"/>
        <cfvo type="max"/>
        <color rgb="FFFCFCFF"/>
        <color rgb="FF63BE7B"/>
      </colorScale>
    </cfRule>
    <cfRule type="colorScale" priority="2312">
      <colorScale>
        <cfvo type="min"/>
        <cfvo type="max"/>
        <color rgb="FFFFEF9C"/>
        <color rgb="FF63BE7B"/>
      </colorScale>
    </cfRule>
  </conditionalFormatting>
  <conditionalFormatting sqref="O11">
    <cfRule type="colorScale" priority="2314">
      <colorScale>
        <cfvo type="min"/>
        <cfvo type="percentile" val="50"/>
        <cfvo type="max"/>
        <color rgb="FF63BE7B"/>
        <color rgb="FFFCFCFF"/>
        <color rgb="FFF8696B"/>
      </colorScale>
    </cfRule>
  </conditionalFormatting>
  <conditionalFormatting sqref="O11">
    <cfRule type="colorScale" priority="2305">
      <colorScale>
        <cfvo type="min"/>
        <cfvo type="percentile" val="50"/>
        <cfvo type="max"/>
        <color rgb="FF63BE7B"/>
        <color rgb="FFFCFCFF"/>
        <color rgb="FFF8696B"/>
      </colorScale>
    </cfRule>
    <cfRule type="colorScale" priority="2306">
      <colorScale>
        <cfvo type="min"/>
        <cfvo type="percentile" val="50"/>
        <cfvo type="max"/>
        <color rgb="FF63BE7B"/>
        <color rgb="FFFCFCFF"/>
        <color rgb="FFF8696B"/>
      </colorScale>
    </cfRule>
  </conditionalFormatting>
  <conditionalFormatting sqref="Q11">
    <cfRule type="colorScale" priority="2315">
      <colorScale>
        <cfvo type="min"/>
        <cfvo type="max"/>
        <color rgb="FFFFEF9C"/>
        <color rgb="FF63BE7B"/>
      </colorScale>
    </cfRule>
  </conditionalFormatting>
  <conditionalFormatting sqref="Q11:W11">
    <cfRule type="colorScale" priority="2318">
      <colorScale>
        <cfvo type="min"/>
        <cfvo type="max"/>
        <color rgb="FFFFEF9C"/>
        <color rgb="FF63BE7B"/>
      </colorScale>
    </cfRule>
    <cfRule type="colorScale" priority="2319">
      <colorScale>
        <cfvo type="min"/>
        <cfvo type="max"/>
        <color rgb="FFFFEF9C"/>
        <color rgb="FF63BE7B"/>
      </colorScale>
    </cfRule>
  </conditionalFormatting>
  <conditionalFormatting sqref="R11:S11">
    <cfRule type="colorScale" priority="2316">
      <colorScale>
        <cfvo type="min"/>
        <cfvo type="max"/>
        <color rgb="FFFFEF9C"/>
        <color rgb="FF63BE7B"/>
      </colorScale>
    </cfRule>
  </conditionalFormatting>
  <conditionalFormatting sqref="T11">
    <cfRule type="colorScale" priority="2317">
      <colorScale>
        <cfvo type="min"/>
        <cfvo type="max"/>
        <color rgb="FFFFEF9C"/>
        <color rgb="FF63BE7B"/>
      </colorScale>
    </cfRule>
  </conditionalFormatting>
  <conditionalFormatting sqref="D11">
    <cfRule type="colorScale" priority="2320">
      <colorScale>
        <cfvo type="min"/>
        <cfvo type="percentile" val="50"/>
        <cfvo type="max"/>
        <color rgb="FFF8696B"/>
        <color rgb="FFFCFCFF"/>
        <color rgb="FF63BE7B"/>
      </colorScale>
    </cfRule>
  </conditionalFormatting>
  <conditionalFormatting sqref="D11">
    <cfRule type="colorScale" priority="2321">
      <colorScale>
        <cfvo type="min"/>
        <cfvo type="percentile" val="50"/>
        <cfvo type="max"/>
        <color rgb="FFF8696B"/>
        <color rgb="FFFCFCFF"/>
        <color rgb="FF63BE7B"/>
      </colorScale>
    </cfRule>
  </conditionalFormatting>
  <conditionalFormatting sqref="O11">
    <cfRule type="colorScale" priority="2322">
      <colorScale>
        <cfvo type="min"/>
        <cfvo type="percentile" val="50"/>
        <cfvo type="max"/>
        <color rgb="FF63BE7B"/>
        <color rgb="FFFCFCFF"/>
        <color rgb="FFF8696B"/>
      </colorScale>
    </cfRule>
  </conditionalFormatting>
  <conditionalFormatting sqref="U11:W11">
    <cfRule type="colorScale" priority="2323">
      <colorScale>
        <cfvo type="min"/>
        <cfvo type="max"/>
        <color rgb="FFFFEF9C"/>
        <color rgb="FF63BE7B"/>
      </colorScale>
    </cfRule>
  </conditionalFormatting>
  <conditionalFormatting sqref="U11:W11">
    <cfRule type="colorScale" priority="2324">
      <colorScale>
        <cfvo type="min"/>
        <cfvo type="max"/>
        <color rgb="FFFFEF9C"/>
        <color rgb="FF63BE7B"/>
      </colorScale>
    </cfRule>
  </conditionalFormatting>
  <conditionalFormatting sqref="E11:N11">
    <cfRule type="colorScale" priority="2325">
      <colorScale>
        <cfvo type="min"/>
        <cfvo type="max"/>
        <color rgb="FFFCFCFF"/>
        <color rgb="FF63BE7B"/>
      </colorScale>
    </cfRule>
  </conditionalFormatting>
  <conditionalFormatting sqref="O11">
    <cfRule type="colorScale" priority="2326">
      <colorScale>
        <cfvo type="min"/>
        <cfvo type="percentile" val="50"/>
        <cfvo type="max"/>
        <color rgb="FF63BE7B"/>
        <color rgb="FFFCFCFF"/>
        <color rgb="FFF8696B"/>
      </colorScale>
    </cfRule>
  </conditionalFormatting>
  <conditionalFormatting sqref="Q11">
    <cfRule type="colorScale" priority="2327">
      <colorScale>
        <cfvo type="min"/>
        <cfvo type="max"/>
        <color rgb="FFFFEF9C"/>
        <color rgb="FF63BE7B"/>
      </colorScale>
    </cfRule>
  </conditionalFormatting>
  <conditionalFormatting sqref="R11:S11">
    <cfRule type="colorScale" priority="2328">
      <colorScale>
        <cfvo type="min"/>
        <cfvo type="max"/>
        <color rgb="FFFFEF9C"/>
        <color rgb="FF63BE7B"/>
      </colorScale>
    </cfRule>
  </conditionalFormatting>
  <conditionalFormatting sqref="T11">
    <cfRule type="colorScale" priority="2329">
      <colorScale>
        <cfvo type="min"/>
        <cfvo type="max"/>
        <color rgb="FFFFEF9C"/>
        <color rgb="FF63BE7B"/>
      </colorScale>
    </cfRule>
  </conditionalFormatting>
  <conditionalFormatting sqref="D11">
    <cfRule type="colorScale" priority="2330">
      <colorScale>
        <cfvo type="min"/>
        <cfvo type="percentile" val="50"/>
        <cfvo type="max"/>
        <color rgb="FFF8696B"/>
        <color rgb="FFFCFCFF"/>
        <color rgb="FF63BE7B"/>
      </colorScale>
    </cfRule>
  </conditionalFormatting>
  <conditionalFormatting sqref="E11">
    <cfRule type="colorScale" priority="2331">
      <colorScale>
        <cfvo type="min"/>
        <cfvo type="max"/>
        <color rgb="FFFCFCFF"/>
        <color rgb="FF63BE7B"/>
      </colorScale>
    </cfRule>
  </conditionalFormatting>
  <conditionalFormatting sqref="E11">
    <cfRule type="colorScale" priority="2332">
      <colorScale>
        <cfvo type="min"/>
        <cfvo type="percentile" val="50"/>
        <cfvo type="max"/>
        <color rgb="FFF8696B"/>
        <color rgb="FFFCFCFF"/>
        <color rgb="FF63BE7B"/>
      </colorScale>
    </cfRule>
    <cfRule type="colorScale" priority="2333">
      <colorScale>
        <cfvo type="min"/>
        <cfvo type="max"/>
        <color rgb="FFFCFCFF"/>
        <color rgb="FF63BE7B"/>
      </colorScale>
    </cfRule>
    <cfRule type="colorScale" priority="2334">
      <colorScale>
        <cfvo type="min"/>
        <cfvo type="percentile" val="50"/>
        <cfvo type="max"/>
        <color rgb="FFF8696B"/>
        <color rgb="FFFCFCFF"/>
        <color rgb="FF63BE7B"/>
      </colorScale>
    </cfRule>
  </conditionalFormatting>
  <conditionalFormatting sqref="O11">
    <cfRule type="colorScale" priority="2335">
      <colorScale>
        <cfvo type="min"/>
        <cfvo type="percentile" val="50"/>
        <cfvo type="max"/>
        <color rgb="FF63BE7B"/>
        <color rgb="FFFCFCFF"/>
        <color rgb="FFF8696B"/>
      </colorScale>
    </cfRule>
  </conditionalFormatting>
  <conditionalFormatting sqref="P11">
    <cfRule type="colorScale" priority="2336">
      <colorScale>
        <cfvo type="min"/>
        <cfvo type="percentile" val="50"/>
        <cfvo type="max"/>
        <color rgb="FF63BE7B"/>
        <color rgb="FFFCFCFF"/>
        <color rgb="FFF8696B"/>
      </colorScale>
    </cfRule>
    <cfRule type="colorScale" priority="2337">
      <colorScale>
        <cfvo type="min"/>
        <cfvo type="percentile" val="50"/>
        <cfvo type="max"/>
        <color rgb="FF63BE7B"/>
        <color rgb="FFFCFCFF"/>
        <color rgb="FFF8696B"/>
      </colorScale>
    </cfRule>
    <cfRule type="colorScale" priority="2338">
      <colorScale>
        <cfvo type="min"/>
        <cfvo type="max"/>
        <color rgb="FFFCFCFF"/>
        <color rgb="FFF8696B"/>
      </colorScale>
    </cfRule>
  </conditionalFormatting>
  <conditionalFormatting sqref="P11">
    <cfRule type="colorScale" priority="2339">
      <colorScale>
        <cfvo type="min"/>
        <cfvo type="percentile" val="50"/>
        <cfvo type="max"/>
        <color rgb="FF63BE7B"/>
        <color rgb="FFFCFCFF"/>
        <color rgb="FFF8696B"/>
      </colorScale>
    </cfRule>
  </conditionalFormatting>
  <conditionalFormatting sqref="Q11">
    <cfRule type="colorScale" priority="2340">
      <colorScale>
        <cfvo type="min"/>
        <cfvo type="percentile" val="50"/>
        <cfvo type="max"/>
        <color rgb="FFF8696B"/>
        <color rgb="FFFCFCFF"/>
        <color rgb="FF63BE7B"/>
      </colorScale>
    </cfRule>
    <cfRule type="colorScale" priority="2341">
      <colorScale>
        <cfvo type="min"/>
        <cfvo type="max"/>
        <color rgb="FFFFEF9C"/>
        <color rgb="FF63BE7B"/>
      </colorScale>
    </cfRule>
    <cfRule type="colorScale" priority="2342">
      <colorScale>
        <cfvo type="min"/>
        <cfvo type="max"/>
        <color rgb="FFFCFCFF"/>
        <color rgb="FF63BE7B"/>
      </colorScale>
    </cfRule>
    <cfRule type="colorScale" priority="2343">
      <colorScale>
        <cfvo type="min"/>
        <cfvo type="max"/>
        <color rgb="FFFCFCFF"/>
        <color rgb="FF63BE7B"/>
      </colorScale>
    </cfRule>
    <cfRule type="colorScale" priority="2344">
      <colorScale>
        <cfvo type="min"/>
        <cfvo type="percentile" val="50"/>
        <cfvo type="max"/>
        <color rgb="FFF8696B"/>
        <color rgb="FFFCFCFF"/>
        <color rgb="FF63BE7B"/>
      </colorScale>
    </cfRule>
  </conditionalFormatting>
  <conditionalFormatting sqref="Q11">
    <cfRule type="colorScale" priority="2345">
      <colorScale>
        <cfvo type="min"/>
        <cfvo type="percentile" val="50"/>
        <cfvo type="max"/>
        <color rgb="FFF8696B"/>
        <color rgb="FFFCFCFF"/>
        <color rgb="FF63BE7B"/>
      </colorScale>
    </cfRule>
    <cfRule type="colorScale" priority="2346">
      <colorScale>
        <cfvo type="min"/>
        <cfvo type="max"/>
        <color rgb="FFFCFCFF"/>
        <color rgb="FF63BE7B"/>
      </colorScale>
    </cfRule>
  </conditionalFormatting>
  <conditionalFormatting sqref="R11">
    <cfRule type="colorScale" priority="2347">
      <colorScale>
        <cfvo type="min"/>
        <cfvo type="max"/>
        <color rgb="FFFCFCFF"/>
        <color rgb="FF63BE7B"/>
      </colorScale>
    </cfRule>
    <cfRule type="colorScale" priority="2348">
      <colorScale>
        <cfvo type="min"/>
        <cfvo type="percentile" val="50"/>
        <cfvo type="max"/>
        <color rgb="FFF8696B"/>
        <color rgb="FFFCFCFF"/>
        <color rgb="FF63BE7B"/>
      </colorScale>
    </cfRule>
  </conditionalFormatting>
  <conditionalFormatting sqref="R11:S11">
    <cfRule type="colorScale" priority="2349">
      <colorScale>
        <cfvo type="min"/>
        <cfvo type="percentile" val="50"/>
        <cfvo type="max"/>
        <color rgb="FFF8696B"/>
        <color rgb="FFFCFCFF"/>
        <color rgb="FF63BE7B"/>
      </colorScale>
    </cfRule>
    <cfRule type="colorScale" priority="2350">
      <colorScale>
        <cfvo type="min"/>
        <cfvo type="max"/>
        <color rgb="FFFCFCFF"/>
        <color rgb="FF63BE7B"/>
      </colorScale>
    </cfRule>
    <cfRule type="colorScale" priority="2351">
      <colorScale>
        <cfvo type="min"/>
        <cfvo type="max"/>
        <color rgb="FFFCFCFF"/>
        <color rgb="FF63BE7B"/>
      </colorScale>
    </cfRule>
  </conditionalFormatting>
  <conditionalFormatting sqref="R11:S11">
    <cfRule type="colorScale" priority="2352">
      <colorScale>
        <cfvo type="min"/>
        <cfvo type="percentile" val="50"/>
        <cfvo type="max"/>
        <color rgb="FFF8696B"/>
        <color rgb="FFFCFCFF"/>
        <color rgb="FF63BE7B"/>
      </colorScale>
    </cfRule>
    <cfRule type="colorScale" priority="2353">
      <colorScale>
        <cfvo type="min"/>
        <cfvo type="max"/>
        <color rgb="FFFCFCFF"/>
        <color rgb="FF63BE7B"/>
      </colorScale>
    </cfRule>
  </conditionalFormatting>
  <conditionalFormatting sqref="S11">
    <cfRule type="colorScale" priority="2354">
      <colorScale>
        <cfvo type="min"/>
        <cfvo type="max"/>
        <color rgb="FFFCFCFF"/>
        <color rgb="FF63BE7B"/>
      </colorScale>
    </cfRule>
    <cfRule type="colorScale" priority="2355">
      <colorScale>
        <cfvo type="min"/>
        <cfvo type="percentile" val="50"/>
        <cfvo type="max"/>
        <color rgb="FFF8696B"/>
        <color rgb="FFFCFCFF"/>
        <color rgb="FF63BE7B"/>
      </colorScale>
    </cfRule>
  </conditionalFormatting>
  <conditionalFormatting sqref="T11">
    <cfRule type="colorScale" priority="2356">
      <colorScale>
        <cfvo type="min"/>
        <cfvo type="percentile" val="50"/>
        <cfvo type="max"/>
        <color rgb="FFF8696B"/>
        <color rgb="FFFCFCFF"/>
        <color rgb="FF63BE7B"/>
      </colorScale>
    </cfRule>
    <cfRule type="colorScale" priority="2357">
      <colorScale>
        <cfvo type="min"/>
        <cfvo type="max"/>
        <color rgb="FFFCFCFF"/>
        <color rgb="FF63BE7B"/>
      </colorScale>
    </cfRule>
    <cfRule type="colorScale" priority="2358">
      <colorScale>
        <cfvo type="min"/>
        <cfvo type="max"/>
        <color rgb="FFFCFCFF"/>
        <color rgb="FF63BE7B"/>
      </colorScale>
    </cfRule>
    <cfRule type="colorScale" priority="2359">
      <colorScale>
        <cfvo type="min"/>
        <cfvo type="max"/>
        <color rgb="FFFCFCFF"/>
        <color rgb="FF63BE7B"/>
      </colorScale>
    </cfRule>
  </conditionalFormatting>
  <conditionalFormatting sqref="T11">
    <cfRule type="colorScale" priority="2360">
      <colorScale>
        <cfvo type="min"/>
        <cfvo type="max"/>
        <color rgb="FFFCFCFF"/>
        <color rgb="FF63BE7B"/>
      </colorScale>
    </cfRule>
    <cfRule type="colorScale" priority="2361">
      <colorScale>
        <cfvo type="min"/>
        <cfvo type="percentile" val="50"/>
        <cfvo type="max"/>
        <color rgb="FFF8696B"/>
        <color rgb="FFFCFCFF"/>
        <color rgb="FF63BE7B"/>
      </colorScale>
    </cfRule>
  </conditionalFormatting>
  <conditionalFormatting sqref="U11">
    <cfRule type="colorScale" priority="2362">
      <colorScale>
        <cfvo type="min"/>
        <cfvo type="percentile" val="50"/>
        <cfvo type="max"/>
        <color rgb="FFF8696B"/>
        <color rgb="FFFCFCFF"/>
        <color rgb="FF63BE7B"/>
      </colorScale>
    </cfRule>
    <cfRule type="colorScale" priority="2363">
      <colorScale>
        <cfvo type="min"/>
        <cfvo type="max"/>
        <color rgb="FFFCFCFF"/>
        <color rgb="FF63BE7B"/>
      </colorScale>
    </cfRule>
  </conditionalFormatting>
  <conditionalFormatting sqref="U11">
    <cfRule type="colorScale" priority="2364">
      <colorScale>
        <cfvo type="min"/>
        <cfvo type="max"/>
        <color rgb="FFFCFCFF"/>
        <color rgb="FF63BE7B"/>
      </colorScale>
    </cfRule>
    <cfRule type="colorScale" priority="2365">
      <colorScale>
        <cfvo type="min"/>
        <cfvo type="percentile" val="50"/>
        <cfvo type="max"/>
        <color rgb="FFF8696B"/>
        <color rgb="FFFCFCFF"/>
        <color rgb="FF63BE7B"/>
      </colorScale>
    </cfRule>
  </conditionalFormatting>
  <conditionalFormatting sqref="U11:W11">
    <cfRule type="colorScale" priority="2366">
      <colorScale>
        <cfvo type="min"/>
        <cfvo type="max"/>
        <color rgb="FFFFEF9C"/>
        <color rgb="FF63BE7B"/>
      </colorScale>
    </cfRule>
  </conditionalFormatting>
  <conditionalFormatting sqref="V11">
    <cfRule type="colorScale" priority="2367">
      <colorScale>
        <cfvo type="min"/>
        <cfvo type="percentile" val="50"/>
        <cfvo type="max"/>
        <color rgb="FF63BE7B"/>
        <color rgb="FFFCFCFF"/>
        <color rgb="FFF8696B"/>
      </colorScale>
    </cfRule>
    <cfRule type="colorScale" priority="2368">
      <colorScale>
        <cfvo type="min"/>
        <cfvo type="percentile" val="50"/>
        <cfvo type="max"/>
        <color rgb="FF63BE7B"/>
        <color rgb="FFFCFCFF"/>
        <color rgb="FFF8696B"/>
      </colorScale>
    </cfRule>
    <cfRule type="colorScale" priority="2369">
      <colorScale>
        <cfvo type="min"/>
        <cfvo type="max"/>
        <color rgb="FF63BE7B"/>
        <color rgb="FFFCFCFF"/>
      </colorScale>
    </cfRule>
    <cfRule type="colorScale" priority="2370">
      <colorScale>
        <cfvo type="min"/>
        <cfvo type="percentile" val="50"/>
        <cfvo type="max"/>
        <color rgb="FF63BE7B"/>
        <color rgb="FFFCFCFF"/>
        <color rgb="FFF8696B"/>
      </colorScale>
    </cfRule>
  </conditionalFormatting>
  <conditionalFormatting sqref="V11">
    <cfRule type="colorScale" priority="2371">
      <colorScale>
        <cfvo type="min"/>
        <cfvo type="max"/>
        <color rgb="FFFFEF9C"/>
        <color rgb="FF63BE7B"/>
      </colorScale>
    </cfRule>
  </conditionalFormatting>
  <conditionalFormatting sqref="W11">
    <cfRule type="colorScale" priority="2372">
      <colorScale>
        <cfvo type="min"/>
        <cfvo type="percentile" val="50"/>
        <cfvo type="max"/>
        <color rgb="FF63BE7B"/>
        <color rgb="FFFCFCFF"/>
        <color rgb="FFF8696B"/>
      </colorScale>
    </cfRule>
    <cfRule type="colorScale" priority="2373">
      <colorScale>
        <cfvo type="min"/>
        <cfvo type="max"/>
        <color rgb="FF63BE7B"/>
        <color rgb="FFFCFCFF"/>
      </colorScale>
    </cfRule>
    <cfRule type="colorScale" priority="2374">
      <colorScale>
        <cfvo type="min"/>
        <cfvo type="percentile" val="50"/>
        <cfvo type="max"/>
        <color rgb="FF63BE7B"/>
        <color rgb="FFFCFCFF"/>
        <color rgb="FFF8696B"/>
      </colorScale>
    </cfRule>
  </conditionalFormatting>
  <conditionalFormatting sqref="W11">
    <cfRule type="colorScale" priority="2375">
      <colorScale>
        <cfvo type="min"/>
        <cfvo type="percentile" val="50"/>
        <cfvo type="max"/>
        <color rgb="FF63BE7B"/>
        <color rgb="FFFCFCFF"/>
        <color rgb="FFF8696B"/>
      </colorScale>
    </cfRule>
  </conditionalFormatting>
  <conditionalFormatting sqref="D11">
    <cfRule type="colorScale" priority="2376">
      <colorScale>
        <cfvo type="min"/>
        <cfvo type="percentile" val="50"/>
        <cfvo type="max"/>
        <color rgb="FFF8696B"/>
        <color rgb="FFFCFCFF"/>
        <color rgb="FF63BE7B"/>
      </colorScale>
    </cfRule>
  </conditionalFormatting>
  <conditionalFormatting sqref="E11">
    <cfRule type="colorScale" priority="2377">
      <colorScale>
        <cfvo type="min"/>
        <cfvo type="max"/>
        <color rgb="FFFCFCFF"/>
        <color rgb="FF63BE7B"/>
      </colorScale>
    </cfRule>
  </conditionalFormatting>
  <conditionalFormatting sqref="O11">
    <cfRule type="colorScale" priority="2378">
      <colorScale>
        <cfvo type="min"/>
        <cfvo type="percentile" val="50"/>
        <cfvo type="max"/>
        <color rgb="FF63BE7B"/>
        <color rgb="FFFCFCFF"/>
        <color rgb="FFF8696B"/>
      </colorScale>
    </cfRule>
  </conditionalFormatting>
  <conditionalFormatting sqref="P11">
    <cfRule type="colorScale" priority="2379">
      <colorScale>
        <cfvo type="min"/>
        <cfvo type="percentile" val="50"/>
        <cfvo type="max"/>
        <color rgb="FF63BE7B"/>
        <color rgb="FFFCFCFF"/>
        <color rgb="FFF8696B"/>
      </colorScale>
    </cfRule>
  </conditionalFormatting>
  <conditionalFormatting sqref="Q11">
    <cfRule type="colorScale" priority="2380">
      <colorScale>
        <cfvo type="min"/>
        <cfvo type="percentile" val="50"/>
        <cfvo type="max"/>
        <color rgb="FFF8696B"/>
        <color rgb="FFFCFCFF"/>
        <color rgb="FF63BE7B"/>
      </colorScale>
    </cfRule>
  </conditionalFormatting>
  <conditionalFormatting sqref="R11">
    <cfRule type="colorScale" priority="2381">
      <colorScale>
        <cfvo type="min"/>
        <cfvo type="max"/>
        <color rgb="FFFCFCFF"/>
        <color rgb="FF63BE7B"/>
      </colorScale>
    </cfRule>
  </conditionalFormatting>
  <conditionalFormatting sqref="S11">
    <cfRule type="colorScale" priority="2382">
      <colorScale>
        <cfvo type="min"/>
        <cfvo type="max"/>
        <color rgb="FFFCFCFF"/>
        <color rgb="FF63BE7B"/>
      </colorScale>
    </cfRule>
    <cfRule type="colorScale" priority="2383">
      <colorScale>
        <cfvo type="min"/>
        <cfvo type="percentile" val="50"/>
        <cfvo type="max"/>
        <color rgb="FFF8696B"/>
        <color rgb="FFFCFCFF"/>
        <color rgb="FF63BE7B"/>
      </colorScale>
    </cfRule>
  </conditionalFormatting>
  <conditionalFormatting sqref="T11">
    <cfRule type="colorScale" priority="2384">
      <colorScale>
        <cfvo type="min"/>
        <cfvo type="max"/>
        <color rgb="FFFCFCFF"/>
        <color rgb="FF63BE7B"/>
      </colorScale>
    </cfRule>
  </conditionalFormatting>
  <conditionalFormatting sqref="U11">
    <cfRule type="colorScale" priority="2385">
      <colorScale>
        <cfvo type="min"/>
        <cfvo type="percentile" val="50"/>
        <cfvo type="max"/>
        <color rgb="FFF8696B"/>
        <color rgb="FFFCFCFF"/>
        <color rgb="FF63BE7B"/>
      </colorScale>
    </cfRule>
  </conditionalFormatting>
  <conditionalFormatting sqref="V11">
    <cfRule type="colorScale" priority="2386">
      <colorScale>
        <cfvo type="min"/>
        <cfvo type="percentile" val="50"/>
        <cfvo type="max"/>
        <color rgb="FF63BE7B"/>
        <color rgb="FFFCFCFF"/>
        <color rgb="FFF8696B"/>
      </colorScale>
    </cfRule>
  </conditionalFormatting>
  <conditionalFormatting sqref="W11">
    <cfRule type="colorScale" priority="2387">
      <colorScale>
        <cfvo type="min"/>
        <cfvo type="percentile" val="50"/>
        <cfvo type="max"/>
        <color rgb="FF63BE7B"/>
        <color rgb="FFFCFCFF"/>
        <color rgb="FFF8696B"/>
      </colorScale>
    </cfRule>
  </conditionalFormatting>
  <conditionalFormatting sqref="D11">
    <cfRule type="colorScale" priority="2304">
      <colorScale>
        <cfvo type="min"/>
        <cfvo type="percentile" val="50"/>
        <cfvo type="max"/>
        <color rgb="FFF8696B"/>
        <color rgb="FFFCFCFF"/>
        <color rgb="FF63BE7B"/>
      </colorScale>
    </cfRule>
  </conditionalFormatting>
  <conditionalFormatting sqref="E11">
    <cfRule type="colorScale" priority="2303">
      <colorScale>
        <cfvo type="min"/>
        <cfvo type="max"/>
        <color rgb="FFFCFCFF"/>
        <color rgb="FF63BE7B"/>
      </colorScale>
    </cfRule>
  </conditionalFormatting>
  <conditionalFormatting sqref="O11">
    <cfRule type="colorScale" priority="2302">
      <colorScale>
        <cfvo type="min"/>
        <cfvo type="percentile" val="50"/>
        <cfvo type="max"/>
        <color rgb="FF63BE7B"/>
        <color rgb="FFFCFCFF"/>
        <color rgb="FFF8696B"/>
      </colorScale>
    </cfRule>
  </conditionalFormatting>
  <conditionalFormatting sqref="P11">
    <cfRule type="colorScale" priority="2301">
      <colorScale>
        <cfvo type="min"/>
        <cfvo type="percentile" val="50"/>
        <cfvo type="max"/>
        <color rgb="FF63BE7B"/>
        <color rgb="FFFCFCFF"/>
        <color rgb="FFF8696B"/>
      </colorScale>
    </cfRule>
  </conditionalFormatting>
  <conditionalFormatting sqref="Q11">
    <cfRule type="colorScale" priority="2300">
      <colorScale>
        <cfvo type="min"/>
        <cfvo type="percentile" val="50"/>
        <cfvo type="max"/>
        <color rgb="FFF8696B"/>
        <color rgb="FFFCFCFF"/>
        <color rgb="FF63BE7B"/>
      </colorScale>
    </cfRule>
  </conditionalFormatting>
  <conditionalFormatting sqref="R11">
    <cfRule type="colorScale" priority="2295">
      <colorScale>
        <cfvo type="min"/>
        <cfvo type="percentile" val="50"/>
        <cfvo type="max"/>
        <color rgb="FFF8696B"/>
        <color rgb="FFFCFCFF"/>
        <color rgb="FF63BE7B"/>
      </colorScale>
    </cfRule>
    <cfRule type="colorScale" priority="2299">
      <colorScale>
        <cfvo type="min"/>
        <cfvo type="max"/>
        <color rgb="FFFCFCFF"/>
        <color rgb="FF63BE7B"/>
      </colorScale>
    </cfRule>
  </conditionalFormatting>
  <conditionalFormatting sqref="S11">
    <cfRule type="colorScale" priority="2296">
      <colorScale>
        <cfvo type="min"/>
        <cfvo type="percentile" val="50"/>
        <cfvo type="max"/>
        <color rgb="FFF8696B"/>
        <color rgb="FFFCFCFF"/>
        <color rgb="FF63BE7B"/>
      </colorScale>
    </cfRule>
  </conditionalFormatting>
  <conditionalFormatting sqref="S11">
    <cfRule type="colorScale" priority="2298">
      <colorScale>
        <cfvo type="min"/>
        <cfvo type="max"/>
        <color rgb="FFFCFCFF"/>
        <color rgb="FF63BE7B"/>
      </colorScale>
    </cfRule>
  </conditionalFormatting>
  <conditionalFormatting sqref="T11">
    <cfRule type="colorScale" priority="2297">
      <colorScale>
        <cfvo type="min"/>
        <cfvo type="percentile" val="50"/>
        <cfvo type="max"/>
        <color rgb="FFF8696B"/>
        <color rgb="FFFCFCFF"/>
        <color rgb="FF63BE7B"/>
      </colorScale>
    </cfRule>
  </conditionalFormatting>
  <conditionalFormatting sqref="U11">
    <cfRule type="colorScale" priority="2294">
      <colorScale>
        <cfvo type="min"/>
        <cfvo type="percentile" val="50"/>
        <cfvo type="max"/>
        <color rgb="FFF8696B"/>
        <color rgb="FFFCFCFF"/>
        <color rgb="FF63BE7B"/>
      </colorScale>
    </cfRule>
  </conditionalFormatting>
  <conditionalFormatting sqref="V11">
    <cfRule type="colorScale" priority="2270">
      <colorScale>
        <cfvo type="min"/>
        <cfvo type="percentile" val="50"/>
        <cfvo type="max"/>
        <color rgb="FF63BE7B"/>
        <color rgb="FFFCFCFF"/>
        <color rgb="FFF8696B"/>
      </colorScale>
    </cfRule>
  </conditionalFormatting>
  <conditionalFormatting sqref="W11">
    <cfRule type="colorScale" priority="2293">
      <colorScale>
        <cfvo type="min"/>
        <cfvo type="percentile" val="50"/>
        <cfvo type="max"/>
        <color rgb="FF63BE7B"/>
        <color rgb="FFFCFCFF"/>
        <color rgb="FFF8696B"/>
      </colorScale>
    </cfRule>
  </conditionalFormatting>
  <conditionalFormatting sqref="D11">
    <cfRule type="colorScale" priority="2292">
      <colorScale>
        <cfvo type="min"/>
        <cfvo type="percentile" val="50"/>
        <cfvo type="max"/>
        <color rgb="FFF8696B"/>
        <color rgb="FFFCFCFF"/>
        <color rgb="FF63BE7B"/>
      </colorScale>
    </cfRule>
  </conditionalFormatting>
  <conditionalFormatting sqref="E11">
    <cfRule type="colorScale" priority="2291">
      <colorScale>
        <cfvo type="min"/>
        <cfvo type="max"/>
        <color rgb="FFFCFCFF"/>
        <color rgb="FF63BE7B"/>
      </colorScale>
    </cfRule>
  </conditionalFormatting>
  <conditionalFormatting sqref="O11">
    <cfRule type="colorScale" priority="2290">
      <colorScale>
        <cfvo type="min"/>
        <cfvo type="percentile" val="50"/>
        <cfvo type="max"/>
        <color rgb="FF63BE7B"/>
        <color rgb="FFFCFCFF"/>
        <color rgb="FFF8696B"/>
      </colorScale>
    </cfRule>
  </conditionalFormatting>
  <conditionalFormatting sqref="P11">
    <cfRule type="colorScale" priority="2289">
      <colorScale>
        <cfvo type="min"/>
        <cfvo type="percentile" val="50"/>
        <cfvo type="max"/>
        <color rgb="FF63BE7B"/>
        <color rgb="FFFCFCFF"/>
        <color rgb="FFF8696B"/>
      </colorScale>
    </cfRule>
  </conditionalFormatting>
  <conditionalFormatting sqref="Q11">
    <cfRule type="colorScale" priority="2288">
      <colorScale>
        <cfvo type="min"/>
        <cfvo type="percentile" val="50"/>
        <cfvo type="max"/>
        <color rgb="FFF8696B"/>
        <color rgb="FFFCFCFF"/>
        <color rgb="FF63BE7B"/>
      </colorScale>
    </cfRule>
  </conditionalFormatting>
  <conditionalFormatting sqref="R11">
    <cfRule type="colorScale" priority="2284">
      <colorScale>
        <cfvo type="min"/>
        <cfvo type="percentile" val="50"/>
        <cfvo type="max"/>
        <color rgb="FFF8696B"/>
        <color rgb="FFFCFCFF"/>
        <color rgb="FF63BE7B"/>
      </colorScale>
    </cfRule>
    <cfRule type="colorScale" priority="2285">
      <colorScale>
        <cfvo type="min"/>
        <cfvo type="max"/>
        <color rgb="FFFCFCFF"/>
        <color rgb="FF63BE7B"/>
      </colorScale>
    </cfRule>
  </conditionalFormatting>
  <conditionalFormatting sqref="S11">
    <cfRule type="colorScale" priority="2286">
      <colorScale>
        <cfvo type="min"/>
        <cfvo type="percentile" val="50"/>
        <cfvo type="max"/>
        <color rgb="FFF8696B"/>
        <color rgb="FFFCFCFF"/>
        <color rgb="FF63BE7B"/>
      </colorScale>
    </cfRule>
    <cfRule type="colorScale" priority="2287">
      <colorScale>
        <cfvo type="min"/>
        <cfvo type="max"/>
        <color rgb="FFFCFCFF"/>
        <color rgb="FF63BE7B"/>
      </colorScale>
    </cfRule>
  </conditionalFormatting>
  <conditionalFormatting sqref="T11">
    <cfRule type="colorScale" priority="2283">
      <colorScale>
        <cfvo type="min"/>
        <cfvo type="percentile" val="50"/>
        <cfvo type="max"/>
        <color rgb="FFF8696B"/>
        <color rgb="FFFCFCFF"/>
        <color rgb="FF63BE7B"/>
      </colorScale>
    </cfRule>
  </conditionalFormatting>
  <conditionalFormatting sqref="U11">
    <cfRule type="colorScale" priority="2282">
      <colorScale>
        <cfvo type="min"/>
        <cfvo type="percentile" val="50"/>
        <cfvo type="max"/>
        <color rgb="FFF8696B"/>
        <color rgb="FFFCFCFF"/>
        <color rgb="FF63BE7B"/>
      </colorScale>
    </cfRule>
  </conditionalFormatting>
  <conditionalFormatting sqref="W11">
    <cfRule type="colorScale" priority="2281">
      <colorScale>
        <cfvo type="min"/>
        <cfvo type="percentile" val="50"/>
        <cfvo type="max"/>
        <color rgb="FF63BE7B"/>
        <color rgb="FFFCFCFF"/>
        <color rgb="FFF8696B"/>
      </colorScale>
    </cfRule>
  </conditionalFormatting>
  <conditionalFormatting sqref="D11">
    <cfRule type="colorScale" priority="2280">
      <colorScale>
        <cfvo type="min"/>
        <cfvo type="percentile" val="50"/>
        <cfvo type="max"/>
        <color rgb="FFF8696B"/>
        <color rgb="FFFCFCFF"/>
        <color rgb="FF63BE7B"/>
      </colorScale>
    </cfRule>
  </conditionalFormatting>
  <conditionalFormatting sqref="E11">
    <cfRule type="colorScale" priority="2279">
      <colorScale>
        <cfvo type="min"/>
        <cfvo type="max"/>
        <color rgb="FFFCFCFF"/>
        <color rgb="FF63BE7B"/>
      </colorScale>
    </cfRule>
  </conditionalFormatting>
  <conditionalFormatting sqref="O11">
    <cfRule type="colorScale" priority="2278">
      <colorScale>
        <cfvo type="min"/>
        <cfvo type="percentile" val="50"/>
        <cfvo type="max"/>
        <color rgb="FF63BE7B"/>
        <color rgb="FFFCFCFF"/>
        <color rgb="FFF8696B"/>
      </colorScale>
    </cfRule>
  </conditionalFormatting>
  <conditionalFormatting sqref="P11">
    <cfRule type="colorScale" priority="2277">
      <colorScale>
        <cfvo type="min"/>
        <cfvo type="percentile" val="50"/>
        <cfvo type="max"/>
        <color rgb="FF63BE7B"/>
        <color rgb="FFFCFCFF"/>
        <color rgb="FFF8696B"/>
      </colorScale>
    </cfRule>
  </conditionalFormatting>
  <conditionalFormatting sqref="Q11">
    <cfRule type="colorScale" priority="2276">
      <colorScale>
        <cfvo type="min"/>
        <cfvo type="percentile" val="50"/>
        <cfvo type="max"/>
        <color rgb="FFF8696B"/>
        <color rgb="FFFCFCFF"/>
        <color rgb="FF63BE7B"/>
      </colorScale>
    </cfRule>
  </conditionalFormatting>
  <conditionalFormatting sqref="R11">
    <cfRule type="colorScale" priority="2275">
      <colorScale>
        <cfvo type="min"/>
        <cfvo type="max"/>
        <color rgb="FFFCFCFF"/>
        <color rgb="FF63BE7B"/>
      </colorScale>
    </cfRule>
  </conditionalFormatting>
  <conditionalFormatting sqref="S11">
    <cfRule type="colorScale" priority="2272">
      <colorScale>
        <cfvo type="min"/>
        <cfvo type="percentile" val="50"/>
        <cfvo type="max"/>
        <color rgb="FFF8696B"/>
        <color rgb="FFFCFCFF"/>
        <color rgb="FF63BE7B"/>
      </colorScale>
    </cfRule>
    <cfRule type="colorScale" priority="2274">
      <colorScale>
        <cfvo type="min"/>
        <cfvo type="max"/>
        <color rgb="FFFCFCFF"/>
        <color rgb="FF63BE7B"/>
      </colorScale>
    </cfRule>
  </conditionalFormatting>
  <conditionalFormatting sqref="T11">
    <cfRule type="colorScale" priority="2273">
      <colorScale>
        <cfvo type="min"/>
        <cfvo type="percentile" val="50"/>
        <cfvo type="max"/>
        <color rgb="FFF8696B"/>
        <color rgb="FFFCFCFF"/>
        <color rgb="FF63BE7B"/>
      </colorScale>
    </cfRule>
  </conditionalFormatting>
  <conditionalFormatting sqref="U11">
    <cfRule type="colorScale" priority="2271">
      <colorScale>
        <cfvo type="min"/>
        <cfvo type="percentile" val="50"/>
        <cfvo type="max"/>
        <color rgb="FFF8696B"/>
        <color rgb="FFFCFCFF"/>
        <color rgb="FF63BE7B"/>
      </colorScale>
    </cfRule>
  </conditionalFormatting>
  <conditionalFormatting sqref="W11">
    <cfRule type="colorScale" priority="2269">
      <colorScale>
        <cfvo type="min"/>
        <cfvo type="percentile" val="50"/>
        <cfvo type="max"/>
        <color rgb="FF63BE7B"/>
        <color rgb="FFFCFCFF"/>
        <color rgb="FFF8696B"/>
      </colorScale>
    </cfRule>
  </conditionalFormatting>
  <conditionalFormatting sqref="D11">
    <cfRule type="colorScale" priority="2413">
      <colorScale>
        <cfvo type="min"/>
        <cfvo type="percentile" val="50"/>
        <cfvo type="max"/>
        <color rgb="FFF8696B"/>
        <color rgb="FFFCFCFF"/>
        <color rgb="FF63BE7B"/>
      </colorScale>
    </cfRule>
  </conditionalFormatting>
  <conditionalFormatting sqref="E11">
    <cfRule type="colorScale" priority="2414">
      <colorScale>
        <cfvo type="min"/>
        <cfvo type="max"/>
        <color rgb="FFFCFCFF"/>
        <color rgb="FF63BE7B"/>
      </colorScale>
    </cfRule>
  </conditionalFormatting>
  <conditionalFormatting sqref="O11">
    <cfRule type="colorScale" priority="2415">
      <colorScale>
        <cfvo type="min"/>
        <cfvo type="percentile" val="50"/>
        <cfvo type="max"/>
        <color rgb="FF63BE7B"/>
        <color rgb="FFFCFCFF"/>
        <color rgb="FFF8696B"/>
      </colorScale>
    </cfRule>
  </conditionalFormatting>
  <conditionalFormatting sqref="P11">
    <cfRule type="colorScale" priority="2416">
      <colorScale>
        <cfvo type="min"/>
        <cfvo type="percentile" val="50"/>
        <cfvo type="max"/>
        <color rgb="FF63BE7B"/>
        <color rgb="FFFCFCFF"/>
        <color rgb="FFF8696B"/>
      </colorScale>
    </cfRule>
  </conditionalFormatting>
  <conditionalFormatting sqref="Q11">
    <cfRule type="colorScale" priority="2417">
      <colorScale>
        <cfvo type="min"/>
        <cfvo type="percentile" val="50"/>
        <cfvo type="max"/>
        <color rgb="FFF8696B"/>
        <color rgb="FFFCFCFF"/>
        <color rgb="FF63BE7B"/>
      </colorScale>
    </cfRule>
  </conditionalFormatting>
  <conditionalFormatting sqref="R11">
    <cfRule type="colorScale" priority="2418">
      <colorScale>
        <cfvo type="min"/>
        <cfvo type="max"/>
        <color rgb="FFFCFCFF"/>
        <color rgb="FF63BE7B"/>
      </colorScale>
    </cfRule>
  </conditionalFormatting>
  <conditionalFormatting sqref="S11">
    <cfRule type="colorScale" priority="2419">
      <colorScale>
        <cfvo type="min"/>
        <cfvo type="max"/>
        <color rgb="FFFCFCFF"/>
        <color rgb="FF63BE7B"/>
      </colorScale>
    </cfRule>
  </conditionalFormatting>
  <conditionalFormatting sqref="T11">
    <cfRule type="colorScale" priority="2420">
      <colorScale>
        <cfvo type="min"/>
        <cfvo type="max"/>
        <color rgb="FFFCFCFF"/>
        <color rgb="FF63BE7B"/>
      </colorScale>
    </cfRule>
  </conditionalFormatting>
  <conditionalFormatting sqref="U11">
    <cfRule type="colorScale" priority="2421">
      <colorScale>
        <cfvo type="min"/>
        <cfvo type="max"/>
        <color rgb="FFFCFCFF"/>
        <color rgb="FF63BE7B"/>
      </colorScale>
    </cfRule>
  </conditionalFormatting>
  <conditionalFormatting sqref="V11">
    <cfRule type="colorScale" priority="2422">
      <colorScale>
        <cfvo type="min"/>
        <cfvo type="percentile" val="50"/>
        <cfvo type="max"/>
        <color rgb="FF63BE7B"/>
        <color rgb="FFFCFCFF"/>
        <color rgb="FFF8696B"/>
      </colorScale>
    </cfRule>
  </conditionalFormatting>
  <conditionalFormatting sqref="D11">
    <cfRule type="colorScale" priority="2268">
      <colorScale>
        <cfvo type="min"/>
        <cfvo type="percentile" val="50"/>
        <cfvo type="max"/>
        <color rgb="FFF8696B"/>
        <color rgb="FFFCFCFF"/>
        <color rgb="FF63BE7B"/>
      </colorScale>
    </cfRule>
  </conditionalFormatting>
  <conditionalFormatting sqref="O11">
    <cfRule type="colorScale" priority="2265">
      <colorScale>
        <cfvo type="min"/>
        <cfvo type="percentile" val="50"/>
        <cfvo type="max"/>
        <color rgb="FF63BE7B"/>
        <color rgb="FFFCFCFF"/>
        <color rgb="FFF8696B"/>
      </colorScale>
    </cfRule>
  </conditionalFormatting>
  <conditionalFormatting sqref="P11">
    <cfRule type="colorScale" priority="2264">
      <colorScale>
        <cfvo type="min"/>
        <cfvo type="percentile" val="50"/>
        <cfvo type="max"/>
        <color rgb="FF63BE7B"/>
        <color rgb="FFFCFCFF"/>
        <color rgb="FFF8696B"/>
      </colorScale>
    </cfRule>
  </conditionalFormatting>
  <conditionalFormatting sqref="Q11">
    <cfRule type="colorScale" priority="2263">
      <colorScale>
        <cfvo type="min"/>
        <cfvo type="percentile" val="50"/>
        <cfvo type="max"/>
        <color rgb="FFF8696B"/>
        <color rgb="FFFCFCFF"/>
        <color rgb="FF63BE7B"/>
      </colorScale>
    </cfRule>
  </conditionalFormatting>
  <conditionalFormatting sqref="R11">
    <cfRule type="colorScale" priority="2262">
      <colorScale>
        <cfvo type="min"/>
        <cfvo type="max"/>
        <color rgb="FFFCFCFF"/>
        <color rgb="FF63BE7B"/>
      </colorScale>
    </cfRule>
  </conditionalFormatting>
  <conditionalFormatting sqref="S11">
    <cfRule type="colorScale" priority="2261">
      <colorScale>
        <cfvo type="min"/>
        <cfvo type="percentile" val="50"/>
        <cfvo type="max"/>
        <color rgb="FFF8696B"/>
        <color rgb="FFFCFCFF"/>
        <color rgb="FF63BE7B"/>
      </colorScale>
    </cfRule>
  </conditionalFormatting>
  <conditionalFormatting sqref="T11">
    <cfRule type="colorScale" priority="2260">
      <colorScale>
        <cfvo type="min"/>
        <cfvo type="percentile" val="50"/>
        <cfvo type="max"/>
        <color rgb="FFF8696B"/>
        <color rgb="FFFCFCFF"/>
        <color rgb="FF63BE7B"/>
      </colorScale>
    </cfRule>
  </conditionalFormatting>
  <conditionalFormatting sqref="U11">
    <cfRule type="colorScale" priority="2259">
      <colorScale>
        <cfvo type="min"/>
        <cfvo type="percentile" val="50"/>
        <cfvo type="max"/>
        <color rgb="FFF8696B"/>
        <color rgb="FFFCFCFF"/>
        <color rgb="FF63BE7B"/>
      </colorScale>
    </cfRule>
  </conditionalFormatting>
  <conditionalFormatting sqref="V11">
    <cfRule type="colorScale" priority="2258">
      <colorScale>
        <cfvo type="min"/>
        <cfvo type="percentile" val="50"/>
        <cfvo type="max"/>
        <color rgb="FF63BE7B"/>
        <color rgb="FFFCFCFF"/>
        <color rgb="FFF8696B"/>
      </colorScale>
    </cfRule>
  </conditionalFormatting>
  <conditionalFormatting sqref="W11">
    <cfRule type="colorScale" priority="2257">
      <colorScale>
        <cfvo type="min"/>
        <cfvo type="percentile" val="50"/>
        <cfvo type="max"/>
        <color rgb="FF63BE7B"/>
        <color rgb="FFFCFCFF"/>
        <color rgb="FFF8696B"/>
      </colorScale>
    </cfRule>
  </conditionalFormatting>
  <conditionalFormatting sqref="D11">
    <cfRule type="colorScale" priority="2267">
      <colorScale>
        <cfvo type="min"/>
        <cfvo type="percentile" val="50"/>
        <cfvo type="max"/>
        <color rgb="FFF8696B"/>
        <color rgb="FFFCFCFF"/>
        <color rgb="FF63BE7B"/>
      </colorScale>
    </cfRule>
  </conditionalFormatting>
  <conditionalFormatting sqref="E11">
    <cfRule type="colorScale" priority="2266">
      <colorScale>
        <cfvo type="min"/>
        <cfvo type="max"/>
        <color rgb="FFFCFCFF"/>
        <color rgb="FF63BE7B"/>
      </colorScale>
    </cfRule>
  </conditionalFormatting>
  <conditionalFormatting sqref="D11">
    <cfRule type="colorScale" priority="2255">
      <colorScale>
        <cfvo type="min"/>
        <cfvo type="percentile" val="50"/>
        <cfvo type="max"/>
        <color rgb="FFF8696B"/>
        <color rgb="FFFCFCFF"/>
        <color rgb="FF63BE7B"/>
      </colorScale>
    </cfRule>
  </conditionalFormatting>
  <conditionalFormatting sqref="O11">
    <cfRule type="colorScale" priority="2154">
      <colorScale>
        <cfvo type="min"/>
        <cfvo type="percentile" val="50"/>
        <cfvo type="max"/>
        <color rgb="FF63BE7B"/>
        <color rgb="FFFCFCFF"/>
        <color rgb="FFF8696B"/>
      </colorScale>
    </cfRule>
    <cfRule type="colorScale" priority="2256">
      <colorScale>
        <cfvo type="min"/>
        <cfvo type="max"/>
        <color rgb="FFFCFCFF"/>
        <color rgb="FF63BE7B"/>
      </colorScale>
    </cfRule>
  </conditionalFormatting>
  <conditionalFormatting sqref="P11">
    <cfRule type="colorScale" priority="2153">
      <colorScale>
        <cfvo type="min"/>
        <cfvo type="percentile" val="50"/>
        <cfvo type="max"/>
        <color rgb="FF63BE7B"/>
        <color rgb="FFFCFCFF"/>
        <color rgb="FFF8696B"/>
      </colorScale>
    </cfRule>
  </conditionalFormatting>
  <conditionalFormatting sqref="Q11">
    <cfRule type="colorScale" priority="2152">
      <colorScale>
        <cfvo type="min"/>
        <cfvo type="percentile" val="50"/>
        <cfvo type="max"/>
        <color rgb="FFF8696B"/>
        <color rgb="FFFCFCFF"/>
        <color rgb="FF63BE7B"/>
      </colorScale>
    </cfRule>
  </conditionalFormatting>
  <conditionalFormatting sqref="R11">
    <cfRule type="colorScale" priority="2151">
      <colorScale>
        <cfvo type="min"/>
        <cfvo type="max"/>
        <color rgb="FFFCFCFF"/>
        <color rgb="FF63BE7B"/>
      </colorScale>
    </cfRule>
  </conditionalFormatting>
  <conditionalFormatting sqref="S11">
    <cfRule type="colorScale" priority="2150">
      <colorScale>
        <cfvo type="min"/>
        <cfvo type="percentile" val="50"/>
        <cfvo type="max"/>
        <color rgb="FFF8696B"/>
        <color rgb="FFFCFCFF"/>
        <color rgb="FF63BE7B"/>
      </colorScale>
    </cfRule>
  </conditionalFormatting>
  <conditionalFormatting sqref="T11">
    <cfRule type="colorScale" priority="2149">
      <colorScale>
        <cfvo type="min"/>
        <cfvo type="percentile" val="50"/>
        <cfvo type="max"/>
        <color rgb="FFF8696B"/>
        <color rgb="FFFCFCFF"/>
        <color rgb="FF63BE7B"/>
      </colorScale>
    </cfRule>
  </conditionalFormatting>
  <conditionalFormatting sqref="U11">
    <cfRule type="colorScale" priority="2148">
      <colorScale>
        <cfvo type="min"/>
        <cfvo type="percentile" val="50"/>
        <cfvo type="max"/>
        <color rgb="FFF8696B"/>
        <color rgb="FFFCFCFF"/>
        <color rgb="FF63BE7B"/>
      </colorScale>
    </cfRule>
  </conditionalFormatting>
  <conditionalFormatting sqref="V11">
    <cfRule type="colorScale" priority="2147">
      <colorScale>
        <cfvo type="min"/>
        <cfvo type="percentile" val="50"/>
        <cfvo type="max"/>
        <color rgb="FF63BE7B"/>
        <color rgb="FFFCFCFF"/>
        <color rgb="FFF8696B"/>
      </colorScale>
    </cfRule>
  </conditionalFormatting>
  <conditionalFormatting sqref="W11">
    <cfRule type="colorScale" priority="2146">
      <colorScale>
        <cfvo type="min"/>
        <cfvo type="percentile" val="50"/>
        <cfvo type="max"/>
        <color rgb="FF63BE7B"/>
        <color rgb="FFFCFCFF"/>
        <color rgb="FFF8696B"/>
      </colorScale>
    </cfRule>
  </conditionalFormatting>
  <conditionalFormatting sqref="E11">
    <cfRule type="colorScale" priority="2254">
      <colorScale>
        <cfvo type="min"/>
        <cfvo type="max"/>
        <color rgb="FFFCFCFF"/>
        <color rgb="FF63BE7B"/>
      </colorScale>
    </cfRule>
  </conditionalFormatting>
  <conditionalFormatting sqref="F11">
    <cfRule type="colorScale" priority="2248">
      <colorScale>
        <cfvo type="min"/>
        <cfvo type="max"/>
        <color rgb="FFFCFCFF"/>
        <color rgb="FF63BE7B"/>
      </colorScale>
    </cfRule>
  </conditionalFormatting>
  <conditionalFormatting sqref="F11">
    <cfRule type="colorScale" priority="2249">
      <colorScale>
        <cfvo type="min"/>
        <cfvo type="percentile" val="50"/>
        <cfvo type="max"/>
        <color rgb="FFF8696B"/>
        <color rgb="FFFCFCFF"/>
        <color rgb="FF63BE7B"/>
      </colorScale>
    </cfRule>
    <cfRule type="colorScale" priority="2250">
      <colorScale>
        <cfvo type="min"/>
        <cfvo type="max"/>
        <color rgb="FFFCFCFF"/>
        <color rgb="FF63BE7B"/>
      </colorScale>
    </cfRule>
    <cfRule type="colorScale" priority="2251">
      <colorScale>
        <cfvo type="min"/>
        <cfvo type="percentile" val="50"/>
        <cfvo type="max"/>
        <color rgb="FFF8696B"/>
        <color rgb="FFFCFCFF"/>
        <color rgb="FF63BE7B"/>
      </colorScale>
    </cfRule>
  </conditionalFormatting>
  <conditionalFormatting sqref="F11">
    <cfRule type="colorScale" priority="2252">
      <colorScale>
        <cfvo type="min"/>
        <cfvo type="max"/>
        <color rgb="FFFCFCFF"/>
        <color rgb="FF63BE7B"/>
      </colorScale>
    </cfRule>
  </conditionalFormatting>
  <conditionalFormatting sqref="F11">
    <cfRule type="colorScale" priority="2247">
      <colorScale>
        <cfvo type="min"/>
        <cfvo type="max"/>
        <color rgb="FFFCFCFF"/>
        <color rgb="FF63BE7B"/>
      </colorScale>
    </cfRule>
  </conditionalFormatting>
  <conditionalFormatting sqref="F11">
    <cfRule type="colorScale" priority="2246">
      <colorScale>
        <cfvo type="min"/>
        <cfvo type="max"/>
        <color rgb="FFFCFCFF"/>
        <color rgb="FF63BE7B"/>
      </colorScale>
    </cfRule>
  </conditionalFormatting>
  <conditionalFormatting sqref="F11">
    <cfRule type="colorScale" priority="2245">
      <colorScale>
        <cfvo type="min"/>
        <cfvo type="max"/>
        <color rgb="FFFCFCFF"/>
        <color rgb="FF63BE7B"/>
      </colorScale>
    </cfRule>
  </conditionalFormatting>
  <conditionalFormatting sqref="F11">
    <cfRule type="colorScale" priority="2253">
      <colorScale>
        <cfvo type="min"/>
        <cfvo type="max"/>
        <color rgb="FFFCFCFF"/>
        <color rgb="FF63BE7B"/>
      </colorScale>
    </cfRule>
  </conditionalFormatting>
  <conditionalFormatting sqref="F11">
    <cfRule type="colorScale" priority="2244">
      <colorScale>
        <cfvo type="min"/>
        <cfvo type="max"/>
        <color rgb="FFFCFCFF"/>
        <color rgb="FF63BE7B"/>
      </colorScale>
    </cfRule>
  </conditionalFormatting>
  <conditionalFormatting sqref="F11">
    <cfRule type="colorScale" priority="2243">
      <colorScale>
        <cfvo type="min"/>
        <cfvo type="max"/>
        <color rgb="FFFCFCFF"/>
        <color rgb="FF63BE7B"/>
      </colorScale>
    </cfRule>
  </conditionalFormatting>
  <conditionalFormatting sqref="G11">
    <cfRule type="colorScale" priority="2237">
      <colorScale>
        <cfvo type="min"/>
        <cfvo type="max"/>
        <color rgb="FFFCFCFF"/>
        <color rgb="FF63BE7B"/>
      </colorScale>
    </cfRule>
  </conditionalFormatting>
  <conditionalFormatting sqref="G11">
    <cfRule type="colorScale" priority="2238">
      <colorScale>
        <cfvo type="min"/>
        <cfvo type="percentile" val="50"/>
        <cfvo type="max"/>
        <color rgb="FFF8696B"/>
        <color rgb="FFFCFCFF"/>
        <color rgb="FF63BE7B"/>
      </colorScale>
    </cfRule>
    <cfRule type="colorScale" priority="2239">
      <colorScale>
        <cfvo type="min"/>
        <cfvo type="max"/>
        <color rgb="FFFCFCFF"/>
        <color rgb="FF63BE7B"/>
      </colorScale>
    </cfRule>
    <cfRule type="colorScale" priority="2240">
      <colorScale>
        <cfvo type="min"/>
        <cfvo type="percentile" val="50"/>
        <cfvo type="max"/>
        <color rgb="FFF8696B"/>
        <color rgb="FFFCFCFF"/>
        <color rgb="FF63BE7B"/>
      </colorScale>
    </cfRule>
  </conditionalFormatting>
  <conditionalFormatting sqref="G11">
    <cfRule type="colorScale" priority="2241">
      <colorScale>
        <cfvo type="min"/>
        <cfvo type="max"/>
        <color rgb="FFFCFCFF"/>
        <color rgb="FF63BE7B"/>
      </colorScale>
    </cfRule>
  </conditionalFormatting>
  <conditionalFormatting sqref="G11">
    <cfRule type="colorScale" priority="2236">
      <colorScale>
        <cfvo type="min"/>
        <cfvo type="max"/>
        <color rgb="FFFCFCFF"/>
        <color rgb="FF63BE7B"/>
      </colorScale>
    </cfRule>
  </conditionalFormatting>
  <conditionalFormatting sqref="G11">
    <cfRule type="colorScale" priority="2235">
      <colorScale>
        <cfvo type="min"/>
        <cfvo type="max"/>
        <color rgb="FFFCFCFF"/>
        <color rgb="FF63BE7B"/>
      </colorScale>
    </cfRule>
  </conditionalFormatting>
  <conditionalFormatting sqref="G11">
    <cfRule type="colorScale" priority="2234">
      <colorScale>
        <cfvo type="min"/>
        <cfvo type="max"/>
        <color rgb="FFFCFCFF"/>
        <color rgb="FF63BE7B"/>
      </colorScale>
    </cfRule>
  </conditionalFormatting>
  <conditionalFormatting sqref="G11">
    <cfRule type="colorScale" priority="2242">
      <colorScale>
        <cfvo type="min"/>
        <cfvo type="max"/>
        <color rgb="FFFCFCFF"/>
        <color rgb="FF63BE7B"/>
      </colorScale>
    </cfRule>
  </conditionalFormatting>
  <conditionalFormatting sqref="G11">
    <cfRule type="colorScale" priority="2233">
      <colorScale>
        <cfvo type="min"/>
        <cfvo type="max"/>
        <color rgb="FFFCFCFF"/>
        <color rgb="FF63BE7B"/>
      </colorScale>
    </cfRule>
  </conditionalFormatting>
  <conditionalFormatting sqref="G11">
    <cfRule type="colorScale" priority="2232">
      <colorScale>
        <cfvo type="min"/>
        <cfvo type="max"/>
        <color rgb="FFFCFCFF"/>
        <color rgb="FF63BE7B"/>
      </colorScale>
    </cfRule>
  </conditionalFormatting>
  <conditionalFormatting sqref="H11">
    <cfRule type="colorScale" priority="2226">
      <colorScale>
        <cfvo type="min"/>
        <cfvo type="max"/>
        <color rgb="FFFCFCFF"/>
        <color rgb="FF63BE7B"/>
      </colorScale>
    </cfRule>
  </conditionalFormatting>
  <conditionalFormatting sqref="H11">
    <cfRule type="colorScale" priority="2227">
      <colorScale>
        <cfvo type="min"/>
        <cfvo type="percentile" val="50"/>
        <cfvo type="max"/>
        <color rgb="FFF8696B"/>
        <color rgb="FFFCFCFF"/>
        <color rgb="FF63BE7B"/>
      </colorScale>
    </cfRule>
    <cfRule type="colorScale" priority="2228">
      <colorScale>
        <cfvo type="min"/>
        <cfvo type="max"/>
        <color rgb="FFFCFCFF"/>
        <color rgb="FF63BE7B"/>
      </colorScale>
    </cfRule>
    <cfRule type="colorScale" priority="2229">
      <colorScale>
        <cfvo type="min"/>
        <cfvo type="percentile" val="50"/>
        <cfvo type="max"/>
        <color rgb="FFF8696B"/>
        <color rgb="FFFCFCFF"/>
        <color rgb="FF63BE7B"/>
      </colorScale>
    </cfRule>
  </conditionalFormatting>
  <conditionalFormatting sqref="H11">
    <cfRule type="colorScale" priority="2230">
      <colorScale>
        <cfvo type="min"/>
        <cfvo type="max"/>
        <color rgb="FFFCFCFF"/>
        <color rgb="FF63BE7B"/>
      </colorScale>
    </cfRule>
  </conditionalFormatting>
  <conditionalFormatting sqref="H11">
    <cfRule type="colorScale" priority="2225">
      <colorScale>
        <cfvo type="min"/>
        <cfvo type="max"/>
        <color rgb="FFFCFCFF"/>
        <color rgb="FF63BE7B"/>
      </colorScale>
    </cfRule>
  </conditionalFormatting>
  <conditionalFormatting sqref="H11">
    <cfRule type="colorScale" priority="2224">
      <colorScale>
        <cfvo type="min"/>
        <cfvo type="max"/>
        <color rgb="FFFCFCFF"/>
        <color rgb="FF63BE7B"/>
      </colorScale>
    </cfRule>
  </conditionalFormatting>
  <conditionalFormatting sqref="H11">
    <cfRule type="colorScale" priority="2223">
      <colorScale>
        <cfvo type="min"/>
        <cfvo type="max"/>
        <color rgb="FFFCFCFF"/>
        <color rgb="FF63BE7B"/>
      </colorScale>
    </cfRule>
  </conditionalFormatting>
  <conditionalFormatting sqref="H11">
    <cfRule type="colorScale" priority="2231">
      <colorScale>
        <cfvo type="min"/>
        <cfvo type="max"/>
        <color rgb="FFFCFCFF"/>
        <color rgb="FF63BE7B"/>
      </colorScale>
    </cfRule>
  </conditionalFormatting>
  <conditionalFormatting sqref="H11">
    <cfRule type="colorScale" priority="2222">
      <colorScale>
        <cfvo type="min"/>
        <cfvo type="max"/>
        <color rgb="FFFCFCFF"/>
        <color rgb="FF63BE7B"/>
      </colorScale>
    </cfRule>
  </conditionalFormatting>
  <conditionalFormatting sqref="H11">
    <cfRule type="colorScale" priority="2221">
      <colorScale>
        <cfvo type="min"/>
        <cfvo type="max"/>
        <color rgb="FFFCFCFF"/>
        <color rgb="FF63BE7B"/>
      </colorScale>
    </cfRule>
  </conditionalFormatting>
  <conditionalFormatting sqref="I11">
    <cfRule type="colorScale" priority="2215">
      <colorScale>
        <cfvo type="min"/>
        <cfvo type="max"/>
        <color rgb="FFFCFCFF"/>
        <color rgb="FF63BE7B"/>
      </colorScale>
    </cfRule>
  </conditionalFormatting>
  <conditionalFormatting sqref="I11">
    <cfRule type="colorScale" priority="2216">
      <colorScale>
        <cfvo type="min"/>
        <cfvo type="percentile" val="50"/>
        <cfvo type="max"/>
        <color rgb="FFF8696B"/>
        <color rgb="FFFCFCFF"/>
        <color rgb="FF63BE7B"/>
      </colorScale>
    </cfRule>
    <cfRule type="colorScale" priority="2217">
      <colorScale>
        <cfvo type="min"/>
        <cfvo type="max"/>
        <color rgb="FFFCFCFF"/>
        <color rgb="FF63BE7B"/>
      </colorScale>
    </cfRule>
    <cfRule type="colorScale" priority="2218">
      <colorScale>
        <cfvo type="min"/>
        <cfvo type="percentile" val="50"/>
        <cfvo type="max"/>
        <color rgb="FFF8696B"/>
        <color rgb="FFFCFCFF"/>
        <color rgb="FF63BE7B"/>
      </colorScale>
    </cfRule>
  </conditionalFormatting>
  <conditionalFormatting sqref="I11">
    <cfRule type="colorScale" priority="2219">
      <colorScale>
        <cfvo type="min"/>
        <cfvo type="max"/>
        <color rgb="FFFCFCFF"/>
        <color rgb="FF63BE7B"/>
      </colorScale>
    </cfRule>
  </conditionalFormatting>
  <conditionalFormatting sqref="I11">
    <cfRule type="colorScale" priority="2214">
      <colorScale>
        <cfvo type="min"/>
        <cfvo type="max"/>
        <color rgb="FFFCFCFF"/>
        <color rgb="FF63BE7B"/>
      </colorScale>
    </cfRule>
  </conditionalFormatting>
  <conditionalFormatting sqref="I11">
    <cfRule type="colorScale" priority="2213">
      <colorScale>
        <cfvo type="min"/>
        <cfvo type="max"/>
        <color rgb="FFFCFCFF"/>
        <color rgb="FF63BE7B"/>
      </colorScale>
    </cfRule>
  </conditionalFormatting>
  <conditionalFormatting sqref="I11">
    <cfRule type="colorScale" priority="2212">
      <colorScale>
        <cfvo type="min"/>
        <cfvo type="max"/>
        <color rgb="FFFCFCFF"/>
        <color rgb="FF63BE7B"/>
      </colorScale>
    </cfRule>
  </conditionalFormatting>
  <conditionalFormatting sqref="I11">
    <cfRule type="colorScale" priority="2220">
      <colorScale>
        <cfvo type="min"/>
        <cfvo type="max"/>
        <color rgb="FFFCFCFF"/>
        <color rgb="FF63BE7B"/>
      </colorScale>
    </cfRule>
  </conditionalFormatting>
  <conditionalFormatting sqref="I11">
    <cfRule type="colorScale" priority="2211">
      <colorScale>
        <cfvo type="min"/>
        <cfvo type="max"/>
        <color rgb="FFFCFCFF"/>
        <color rgb="FF63BE7B"/>
      </colorScale>
    </cfRule>
  </conditionalFormatting>
  <conditionalFormatting sqref="I11">
    <cfRule type="colorScale" priority="2210">
      <colorScale>
        <cfvo type="min"/>
        <cfvo type="max"/>
        <color rgb="FFFCFCFF"/>
        <color rgb="FF63BE7B"/>
      </colorScale>
    </cfRule>
  </conditionalFormatting>
  <conditionalFormatting sqref="J11">
    <cfRule type="colorScale" priority="2204">
      <colorScale>
        <cfvo type="min"/>
        <cfvo type="max"/>
        <color rgb="FFFCFCFF"/>
        <color rgb="FF63BE7B"/>
      </colorScale>
    </cfRule>
  </conditionalFormatting>
  <conditionalFormatting sqref="J11">
    <cfRule type="colorScale" priority="2205">
      <colorScale>
        <cfvo type="min"/>
        <cfvo type="percentile" val="50"/>
        <cfvo type="max"/>
        <color rgb="FFF8696B"/>
        <color rgb="FFFCFCFF"/>
        <color rgb="FF63BE7B"/>
      </colorScale>
    </cfRule>
    <cfRule type="colorScale" priority="2206">
      <colorScale>
        <cfvo type="min"/>
        <cfvo type="max"/>
        <color rgb="FFFCFCFF"/>
        <color rgb="FF63BE7B"/>
      </colorScale>
    </cfRule>
    <cfRule type="colorScale" priority="2207">
      <colorScale>
        <cfvo type="min"/>
        <cfvo type="percentile" val="50"/>
        <cfvo type="max"/>
        <color rgb="FFF8696B"/>
        <color rgb="FFFCFCFF"/>
        <color rgb="FF63BE7B"/>
      </colorScale>
    </cfRule>
  </conditionalFormatting>
  <conditionalFormatting sqref="J11">
    <cfRule type="colorScale" priority="2208">
      <colorScale>
        <cfvo type="min"/>
        <cfvo type="max"/>
        <color rgb="FFFCFCFF"/>
        <color rgb="FF63BE7B"/>
      </colorScale>
    </cfRule>
  </conditionalFormatting>
  <conditionalFormatting sqref="J11">
    <cfRule type="colorScale" priority="2203">
      <colorScale>
        <cfvo type="min"/>
        <cfvo type="max"/>
        <color rgb="FFFCFCFF"/>
        <color rgb="FF63BE7B"/>
      </colorScale>
    </cfRule>
  </conditionalFormatting>
  <conditionalFormatting sqref="J11">
    <cfRule type="colorScale" priority="2202">
      <colorScale>
        <cfvo type="min"/>
        <cfvo type="max"/>
        <color rgb="FFFCFCFF"/>
        <color rgb="FF63BE7B"/>
      </colorScale>
    </cfRule>
  </conditionalFormatting>
  <conditionalFormatting sqref="J11">
    <cfRule type="colorScale" priority="2201">
      <colorScale>
        <cfvo type="min"/>
        <cfvo type="max"/>
        <color rgb="FFFCFCFF"/>
        <color rgb="FF63BE7B"/>
      </colorScale>
    </cfRule>
  </conditionalFormatting>
  <conditionalFormatting sqref="J11">
    <cfRule type="colorScale" priority="2209">
      <colorScale>
        <cfvo type="min"/>
        <cfvo type="max"/>
        <color rgb="FFFCFCFF"/>
        <color rgb="FF63BE7B"/>
      </colorScale>
    </cfRule>
  </conditionalFormatting>
  <conditionalFormatting sqref="J11">
    <cfRule type="colorScale" priority="2200">
      <colorScale>
        <cfvo type="min"/>
        <cfvo type="max"/>
        <color rgb="FFFCFCFF"/>
        <color rgb="FF63BE7B"/>
      </colorScale>
    </cfRule>
  </conditionalFormatting>
  <conditionalFormatting sqref="J11">
    <cfRule type="colorScale" priority="2199">
      <colorScale>
        <cfvo type="min"/>
        <cfvo type="max"/>
        <color rgb="FFFCFCFF"/>
        <color rgb="FF63BE7B"/>
      </colorScale>
    </cfRule>
  </conditionalFormatting>
  <conditionalFormatting sqref="K11">
    <cfRule type="colorScale" priority="2193">
      <colorScale>
        <cfvo type="min"/>
        <cfvo type="max"/>
        <color rgb="FFFCFCFF"/>
        <color rgb="FF63BE7B"/>
      </colorScale>
    </cfRule>
  </conditionalFormatting>
  <conditionalFormatting sqref="K11">
    <cfRule type="colorScale" priority="2194">
      <colorScale>
        <cfvo type="min"/>
        <cfvo type="percentile" val="50"/>
        <cfvo type="max"/>
        <color rgb="FFF8696B"/>
        <color rgb="FFFCFCFF"/>
        <color rgb="FF63BE7B"/>
      </colorScale>
    </cfRule>
    <cfRule type="colorScale" priority="2195">
      <colorScale>
        <cfvo type="min"/>
        <cfvo type="max"/>
        <color rgb="FFFCFCFF"/>
        <color rgb="FF63BE7B"/>
      </colorScale>
    </cfRule>
    <cfRule type="colorScale" priority="2196">
      <colorScale>
        <cfvo type="min"/>
        <cfvo type="percentile" val="50"/>
        <cfvo type="max"/>
        <color rgb="FFF8696B"/>
        <color rgb="FFFCFCFF"/>
        <color rgb="FF63BE7B"/>
      </colorScale>
    </cfRule>
  </conditionalFormatting>
  <conditionalFormatting sqref="K11">
    <cfRule type="colorScale" priority="2197">
      <colorScale>
        <cfvo type="min"/>
        <cfvo type="max"/>
        <color rgb="FFFCFCFF"/>
        <color rgb="FF63BE7B"/>
      </colorScale>
    </cfRule>
  </conditionalFormatting>
  <conditionalFormatting sqref="K11">
    <cfRule type="colorScale" priority="2192">
      <colorScale>
        <cfvo type="min"/>
        <cfvo type="max"/>
        <color rgb="FFFCFCFF"/>
        <color rgb="FF63BE7B"/>
      </colorScale>
    </cfRule>
  </conditionalFormatting>
  <conditionalFormatting sqref="K11">
    <cfRule type="colorScale" priority="2191">
      <colorScale>
        <cfvo type="min"/>
        <cfvo type="max"/>
        <color rgb="FFFCFCFF"/>
        <color rgb="FF63BE7B"/>
      </colorScale>
    </cfRule>
  </conditionalFormatting>
  <conditionalFormatting sqref="K11">
    <cfRule type="colorScale" priority="2190">
      <colorScale>
        <cfvo type="min"/>
        <cfvo type="max"/>
        <color rgb="FFFCFCFF"/>
        <color rgb="FF63BE7B"/>
      </colorScale>
    </cfRule>
  </conditionalFormatting>
  <conditionalFormatting sqref="K11">
    <cfRule type="colorScale" priority="2198">
      <colorScale>
        <cfvo type="min"/>
        <cfvo type="max"/>
        <color rgb="FFFCFCFF"/>
        <color rgb="FF63BE7B"/>
      </colorScale>
    </cfRule>
  </conditionalFormatting>
  <conditionalFormatting sqref="K11">
    <cfRule type="colorScale" priority="2189">
      <colorScale>
        <cfvo type="min"/>
        <cfvo type="max"/>
        <color rgb="FFFCFCFF"/>
        <color rgb="FF63BE7B"/>
      </colorScale>
    </cfRule>
  </conditionalFormatting>
  <conditionalFormatting sqref="K11">
    <cfRule type="colorScale" priority="2188">
      <colorScale>
        <cfvo type="min"/>
        <cfvo type="max"/>
        <color rgb="FFFCFCFF"/>
        <color rgb="FF63BE7B"/>
      </colorScale>
    </cfRule>
  </conditionalFormatting>
  <conditionalFormatting sqref="L11">
    <cfRule type="colorScale" priority="2182">
      <colorScale>
        <cfvo type="min"/>
        <cfvo type="max"/>
        <color rgb="FFFCFCFF"/>
        <color rgb="FF63BE7B"/>
      </colorScale>
    </cfRule>
  </conditionalFormatting>
  <conditionalFormatting sqref="L11">
    <cfRule type="colorScale" priority="2183">
      <colorScale>
        <cfvo type="min"/>
        <cfvo type="percentile" val="50"/>
        <cfvo type="max"/>
        <color rgb="FFF8696B"/>
        <color rgb="FFFCFCFF"/>
        <color rgb="FF63BE7B"/>
      </colorScale>
    </cfRule>
    <cfRule type="colorScale" priority="2184">
      <colorScale>
        <cfvo type="min"/>
        <cfvo type="max"/>
        <color rgb="FFFCFCFF"/>
        <color rgb="FF63BE7B"/>
      </colorScale>
    </cfRule>
    <cfRule type="colorScale" priority="2185">
      <colorScale>
        <cfvo type="min"/>
        <cfvo type="percentile" val="50"/>
        <cfvo type="max"/>
        <color rgb="FFF8696B"/>
        <color rgb="FFFCFCFF"/>
        <color rgb="FF63BE7B"/>
      </colorScale>
    </cfRule>
  </conditionalFormatting>
  <conditionalFormatting sqref="L11">
    <cfRule type="colorScale" priority="2186">
      <colorScale>
        <cfvo type="min"/>
        <cfvo type="max"/>
        <color rgb="FFFCFCFF"/>
        <color rgb="FF63BE7B"/>
      </colorScale>
    </cfRule>
  </conditionalFormatting>
  <conditionalFormatting sqref="L11">
    <cfRule type="colorScale" priority="2181">
      <colorScale>
        <cfvo type="min"/>
        <cfvo type="max"/>
        <color rgb="FFFCFCFF"/>
        <color rgb="FF63BE7B"/>
      </colorScale>
    </cfRule>
  </conditionalFormatting>
  <conditionalFormatting sqref="L11">
    <cfRule type="colorScale" priority="2180">
      <colorScale>
        <cfvo type="min"/>
        <cfvo type="max"/>
        <color rgb="FFFCFCFF"/>
        <color rgb="FF63BE7B"/>
      </colorScale>
    </cfRule>
  </conditionalFormatting>
  <conditionalFormatting sqref="L11">
    <cfRule type="colorScale" priority="2179">
      <colorScale>
        <cfvo type="min"/>
        <cfvo type="max"/>
        <color rgb="FFFCFCFF"/>
        <color rgb="FF63BE7B"/>
      </colorScale>
    </cfRule>
  </conditionalFormatting>
  <conditionalFormatting sqref="L11">
    <cfRule type="colorScale" priority="2187">
      <colorScale>
        <cfvo type="min"/>
        <cfvo type="max"/>
        <color rgb="FFFCFCFF"/>
        <color rgb="FF63BE7B"/>
      </colorScale>
    </cfRule>
  </conditionalFormatting>
  <conditionalFormatting sqref="L11">
    <cfRule type="colorScale" priority="2178">
      <colorScale>
        <cfvo type="min"/>
        <cfvo type="max"/>
        <color rgb="FFFCFCFF"/>
        <color rgb="FF63BE7B"/>
      </colorScale>
    </cfRule>
  </conditionalFormatting>
  <conditionalFormatting sqref="L11">
    <cfRule type="colorScale" priority="2177">
      <colorScale>
        <cfvo type="min"/>
        <cfvo type="max"/>
        <color rgb="FFFCFCFF"/>
        <color rgb="FF63BE7B"/>
      </colorScale>
    </cfRule>
  </conditionalFormatting>
  <conditionalFormatting sqref="M11">
    <cfRule type="colorScale" priority="2171">
      <colorScale>
        <cfvo type="min"/>
        <cfvo type="max"/>
        <color rgb="FFFCFCFF"/>
        <color rgb="FF63BE7B"/>
      </colorScale>
    </cfRule>
  </conditionalFormatting>
  <conditionalFormatting sqref="M11">
    <cfRule type="colorScale" priority="2172">
      <colorScale>
        <cfvo type="min"/>
        <cfvo type="percentile" val="50"/>
        <cfvo type="max"/>
        <color rgb="FFF8696B"/>
        <color rgb="FFFCFCFF"/>
        <color rgb="FF63BE7B"/>
      </colorScale>
    </cfRule>
    <cfRule type="colorScale" priority="2173">
      <colorScale>
        <cfvo type="min"/>
        <cfvo type="max"/>
        <color rgb="FFFCFCFF"/>
        <color rgb="FF63BE7B"/>
      </colorScale>
    </cfRule>
    <cfRule type="colorScale" priority="2174">
      <colorScale>
        <cfvo type="min"/>
        <cfvo type="percentile" val="50"/>
        <cfvo type="max"/>
        <color rgb="FFF8696B"/>
        <color rgb="FFFCFCFF"/>
        <color rgb="FF63BE7B"/>
      </colorScale>
    </cfRule>
  </conditionalFormatting>
  <conditionalFormatting sqref="M11">
    <cfRule type="colorScale" priority="2175">
      <colorScale>
        <cfvo type="min"/>
        <cfvo type="max"/>
        <color rgb="FFFCFCFF"/>
        <color rgb="FF63BE7B"/>
      </colorScale>
    </cfRule>
  </conditionalFormatting>
  <conditionalFormatting sqref="M11">
    <cfRule type="colorScale" priority="2170">
      <colorScale>
        <cfvo type="min"/>
        <cfvo type="max"/>
        <color rgb="FFFCFCFF"/>
        <color rgb="FF63BE7B"/>
      </colorScale>
    </cfRule>
  </conditionalFormatting>
  <conditionalFormatting sqref="M11">
    <cfRule type="colorScale" priority="2169">
      <colorScale>
        <cfvo type="min"/>
        <cfvo type="max"/>
        <color rgb="FFFCFCFF"/>
        <color rgb="FF63BE7B"/>
      </colorScale>
    </cfRule>
  </conditionalFormatting>
  <conditionalFormatting sqref="M11">
    <cfRule type="colorScale" priority="2168">
      <colorScale>
        <cfvo type="min"/>
        <cfvo type="max"/>
        <color rgb="FFFCFCFF"/>
        <color rgb="FF63BE7B"/>
      </colorScale>
    </cfRule>
  </conditionalFormatting>
  <conditionalFormatting sqref="M11">
    <cfRule type="colorScale" priority="2176">
      <colorScale>
        <cfvo type="min"/>
        <cfvo type="max"/>
        <color rgb="FFFCFCFF"/>
        <color rgb="FF63BE7B"/>
      </colorScale>
    </cfRule>
  </conditionalFormatting>
  <conditionalFormatting sqref="M11">
    <cfRule type="colorScale" priority="2167">
      <colorScale>
        <cfvo type="min"/>
        <cfvo type="max"/>
        <color rgb="FFFCFCFF"/>
        <color rgb="FF63BE7B"/>
      </colorScale>
    </cfRule>
  </conditionalFormatting>
  <conditionalFormatting sqref="M11">
    <cfRule type="colorScale" priority="2166">
      <colorScale>
        <cfvo type="min"/>
        <cfvo type="max"/>
        <color rgb="FFFCFCFF"/>
        <color rgb="FF63BE7B"/>
      </colorScale>
    </cfRule>
  </conditionalFormatting>
  <conditionalFormatting sqref="N11">
    <cfRule type="colorScale" priority="2160">
      <colorScale>
        <cfvo type="min"/>
        <cfvo type="max"/>
        <color rgb="FFFCFCFF"/>
        <color rgb="FF63BE7B"/>
      </colorScale>
    </cfRule>
  </conditionalFormatting>
  <conditionalFormatting sqref="N11">
    <cfRule type="colorScale" priority="2161">
      <colorScale>
        <cfvo type="min"/>
        <cfvo type="percentile" val="50"/>
        <cfvo type="max"/>
        <color rgb="FFF8696B"/>
        <color rgb="FFFCFCFF"/>
        <color rgb="FF63BE7B"/>
      </colorScale>
    </cfRule>
    <cfRule type="colorScale" priority="2162">
      <colorScale>
        <cfvo type="min"/>
        <cfvo type="max"/>
        <color rgb="FFFCFCFF"/>
        <color rgb="FF63BE7B"/>
      </colorScale>
    </cfRule>
    <cfRule type="colorScale" priority="2163">
      <colorScale>
        <cfvo type="min"/>
        <cfvo type="percentile" val="50"/>
        <cfvo type="max"/>
        <color rgb="FFF8696B"/>
        <color rgb="FFFCFCFF"/>
        <color rgb="FF63BE7B"/>
      </colorScale>
    </cfRule>
  </conditionalFormatting>
  <conditionalFormatting sqref="N11">
    <cfRule type="colorScale" priority="2164">
      <colorScale>
        <cfvo type="min"/>
        <cfvo type="max"/>
        <color rgb="FFFCFCFF"/>
        <color rgb="FF63BE7B"/>
      </colorScale>
    </cfRule>
  </conditionalFormatting>
  <conditionalFormatting sqref="N11">
    <cfRule type="colorScale" priority="2159">
      <colorScale>
        <cfvo type="min"/>
        <cfvo type="max"/>
        <color rgb="FFFCFCFF"/>
        <color rgb="FF63BE7B"/>
      </colorScale>
    </cfRule>
  </conditionalFormatting>
  <conditionalFormatting sqref="N11">
    <cfRule type="colorScale" priority="2158">
      <colorScale>
        <cfvo type="min"/>
        <cfvo type="max"/>
        <color rgb="FFFCFCFF"/>
        <color rgb="FF63BE7B"/>
      </colorScale>
    </cfRule>
  </conditionalFormatting>
  <conditionalFormatting sqref="N11">
    <cfRule type="colorScale" priority="2157">
      <colorScale>
        <cfvo type="min"/>
        <cfvo type="max"/>
        <color rgb="FFFCFCFF"/>
        <color rgb="FF63BE7B"/>
      </colorScale>
    </cfRule>
  </conditionalFormatting>
  <conditionalFormatting sqref="N11">
    <cfRule type="colorScale" priority="2165">
      <colorScale>
        <cfvo type="min"/>
        <cfvo type="max"/>
        <color rgb="FFFCFCFF"/>
        <color rgb="FF63BE7B"/>
      </colorScale>
    </cfRule>
  </conditionalFormatting>
  <conditionalFormatting sqref="N11">
    <cfRule type="colorScale" priority="2156">
      <colorScale>
        <cfvo type="min"/>
        <cfvo type="max"/>
        <color rgb="FFFCFCFF"/>
        <color rgb="FF63BE7B"/>
      </colorScale>
    </cfRule>
  </conditionalFormatting>
  <conditionalFormatting sqref="N11">
    <cfRule type="colorScale" priority="2155">
      <colorScale>
        <cfvo type="min"/>
        <cfvo type="max"/>
        <color rgb="FFFCFCFF"/>
        <color rgb="FF63BE7B"/>
      </colorScale>
    </cfRule>
  </conditionalFormatting>
  <conditionalFormatting sqref="D11">
    <cfRule type="colorScale" priority="2145">
      <colorScale>
        <cfvo type="min"/>
        <cfvo type="percentile" val="50"/>
        <cfvo type="max"/>
        <color rgb="FFF8696B"/>
        <color rgb="FFFCFCFF"/>
        <color rgb="FF63BE7B"/>
      </colorScale>
    </cfRule>
  </conditionalFormatting>
  <conditionalFormatting sqref="G11">
    <cfRule type="colorScale" priority="2144">
      <colorScale>
        <cfvo type="min"/>
        <cfvo type="max"/>
        <color rgb="FFFCFCFF"/>
        <color rgb="FF63BE7B"/>
      </colorScale>
    </cfRule>
  </conditionalFormatting>
  <conditionalFormatting sqref="J11">
    <cfRule type="colorScale" priority="2143">
      <colorScale>
        <cfvo type="min"/>
        <cfvo type="max"/>
        <color rgb="FFFCFCFF"/>
        <color rgb="FF63BE7B"/>
      </colorScale>
    </cfRule>
  </conditionalFormatting>
  <conditionalFormatting sqref="M11">
    <cfRule type="colorScale" priority="2142">
      <colorScale>
        <cfvo type="min"/>
        <cfvo type="max"/>
        <color rgb="FFFCFCFF"/>
        <color rgb="FF63BE7B"/>
      </colorScale>
    </cfRule>
  </conditionalFormatting>
  <conditionalFormatting sqref="N11">
    <cfRule type="colorScale" priority="2141">
      <colorScale>
        <cfvo type="min"/>
        <cfvo type="max"/>
        <color rgb="FFFCFCFF"/>
        <color rgb="FF63BE7B"/>
      </colorScale>
    </cfRule>
  </conditionalFormatting>
  <conditionalFormatting sqref="O11">
    <cfRule type="colorScale" priority="2140">
      <colorScale>
        <cfvo type="min"/>
        <cfvo type="percentile" val="50"/>
        <cfvo type="max"/>
        <color rgb="FF63BE7B"/>
        <color rgb="FFFCFCFF"/>
        <color rgb="FFF8696B"/>
      </colorScale>
    </cfRule>
  </conditionalFormatting>
  <conditionalFormatting sqref="P11">
    <cfRule type="colorScale" priority="2139">
      <colorScale>
        <cfvo type="min"/>
        <cfvo type="percentile" val="50"/>
        <cfvo type="max"/>
        <color rgb="FF63BE7B"/>
        <color rgb="FFFCFCFF"/>
        <color rgb="FFF8696B"/>
      </colorScale>
    </cfRule>
  </conditionalFormatting>
  <conditionalFormatting sqref="Q11">
    <cfRule type="colorScale" priority="2138">
      <colorScale>
        <cfvo type="min"/>
        <cfvo type="percentile" val="50"/>
        <cfvo type="max"/>
        <color rgb="FFF8696B"/>
        <color rgb="FFFCFCFF"/>
        <color rgb="FF63BE7B"/>
      </colorScale>
    </cfRule>
  </conditionalFormatting>
  <conditionalFormatting sqref="R11">
    <cfRule type="colorScale" priority="2137">
      <colorScale>
        <cfvo type="min"/>
        <cfvo type="max"/>
        <color rgb="FFFCFCFF"/>
        <color rgb="FF63BE7B"/>
      </colorScale>
    </cfRule>
  </conditionalFormatting>
  <conditionalFormatting sqref="S11">
    <cfRule type="colorScale" priority="2136">
      <colorScale>
        <cfvo type="min"/>
        <cfvo type="percentile" val="50"/>
        <cfvo type="max"/>
        <color rgb="FFF8696B"/>
        <color rgb="FFFCFCFF"/>
        <color rgb="FF63BE7B"/>
      </colorScale>
    </cfRule>
  </conditionalFormatting>
  <conditionalFormatting sqref="T11">
    <cfRule type="colorScale" priority="2135">
      <colorScale>
        <cfvo type="min"/>
        <cfvo type="percentile" val="50"/>
        <cfvo type="max"/>
        <color rgb="FFF8696B"/>
        <color rgb="FFFCFCFF"/>
        <color rgb="FF63BE7B"/>
      </colorScale>
    </cfRule>
  </conditionalFormatting>
  <conditionalFormatting sqref="U11">
    <cfRule type="colorScale" priority="2134">
      <colorScale>
        <cfvo type="min"/>
        <cfvo type="percentile" val="50"/>
        <cfvo type="max"/>
        <color rgb="FFF8696B"/>
        <color rgb="FFFCFCFF"/>
        <color rgb="FF63BE7B"/>
      </colorScale>
    </cfRule>
  </conditionalFormatting>
  <conditionalFormatting sqref="V11">
    <cfRule type="colorScale" priority="2133">
      <colorScale>
        <cfvo type="min"/>
        <cfvo type="percentile" val="50"/>
        <cfvo type="max"/>
        <color rgb="FF63BE7B"/>
        <color rgb="FFFCFCFF"/>
        <color rgb="FFF8696B"/>
      </colorScale>
    </cfRule>
  </conditionalFormatting>
  <conditionalFormatting sqref="W11">
    <cfRule type="colorScale" priority="2132">
      <colorScale>
        <cfvo type="min"/>
        <cfvo type="percentile" val="50"/>
        <cfvo type="max"/>
        <color rgb="FF63BE7B"/>
        <color rgb="FFFCFCFF"/>
        <color rgb="FFF8696B"/>
      </colorScale>
    </cfRule>
  </conditionalFormatting>
  <conditionalFormatting sqref="D11">
    <cfRule type="colorScale" priority="2131">
      <colorScale>
        <cfvo type="min"/>
        <cfvo type="percentile" val="50"/>
        <cfvo type="max"/>
        <color rgb="FFF8696B"/>
        <color rgb="FFFCFCFF"/>
        <color rgb="FF63BE7B"/>
      </colorScale>
    </cfRule>
  </conditionalFormatting>
  <conditionalFormatting sqref="G11">
    <cfRule type="colorScale" priority="2130">
      <colorScale>
        <cfvo type="min"/>
        <cfvo type="max"/>
        <color rgb="FFFCFCFF"/>
        <color rgb="FF63BE7B"/>
      </colorScale>
    </cfRule>
  </conditionalFormatting>
  <conditionalFormatting sqref="J11">
    <cfRule type="colorScale" priority="2129">
      <colorScale>
        <cfvo type="min"/>
        <cfvo type="max"/>
        <color rgb="FFFCFCFF"/>
        <color rgb="FF63BE7B"/>
      </colorScale>
    </cfRule>
  </conditionalFormatting>
  <conditionalFormatting sqref="M11">
    <cfRule type="colorScale" priority="2128">
      <colorScale>
        <cfvo type="min"/>
        <cfvo type="max"/>
        <color rgb="FFFCFCFF"/>
        <color rgb="FF63BE7B"/>
      </colorScale>
    </cfRule>
  </conditionalFormatting>
  <conditionalFormatting sqref="N11">
    <cfRule type="colorScale" priority="2127">
      <colorScale>
        <cfvo type="min"/>
        <cfvo type="max"/>
        <color rgb="FFFCFCFF"/>
        <color rgb="FF63BE7B"/>
      </colorScale>
    </cfRule>
  </conditionalFormatting>
  <conditionalFormatting sqref="O11">
    <cfRule type="colorScale" priority="2126">
      <colorScale>
        <cfvo type="min"/>
        <cfvo type="percentile" val="50"/>
        <cfvo type="max"/>
        <color rgb="FF63BE7B"/>
        <color rgb="FFFCFCFF"/>
        <color rgb="FFF8696B"/>
      </colorScale>
    </cfRule>
  </conditionalFormatting>
  <conditionalFormatting sqref="P11">
    <cfRule type="colorScale" priority="2125">
      <colorScale>
        <cfvo type="min"/>
        <cfvo type="percentile" val="50"/>
        <cfvo type="max"/>
        <color rgb="FF63BE7B"/>
        <color rgb="FFFCFCFF"/>
        <color rgb="FFF8696B"/>
      </colorScale>
    </cfRule>
  </conditionalFormatting>
  <conditionalFormatting sqref="Q11">
    <cfRule type="colorScale" priority="2124">
      <colorScale>
        <cfvo type="min"/>
        <cfvo type="percentile" val="50"/>
        <cfvo type="max"/>
        <color rgb="FFF8696B"/>
        <color rgb="FFFCFCFF"/>
        <color rgb="FF63BE7B"/>
      </colorScale>
    </cfRule>
  </conditionalFormatting>
  <conditionalFormatting sqref="R11">
    <cfRule type="colorScale" priority="2123">
      <colorScale>
        <cfvo type="min"/>
        <cfvo type="max"/>
        <color rgb="FFFCFCFF"/>
        <color rgb="FF63BE7B"/>
      </colorScale>
    </cfRule>
  </conditionalFormatting>
  <conditionalFormatting sqref="S11">
    <cfRule type="colorScale" priority="2122">
      <colorScale>
        <cfvo type="min"/>
        <cfvo type="percentile" val="50"/>
        <cfvo type="max"/>
        <color rgb="FFF8696B"/>
        <color rgb="FFFCFCFF"/>
        <color rgb="FF63BE7B"/>
      </colorScale>
    </cfRule>
  </conditionalFormatting>
  <conditionalFormatting sqref="T11">
    <cfRule type="colorScale" priority="2121">
      <colorScale>
        <cfvo type="min"/>
        <cfvo type="percentile" val="50"/>
        <cfvo type="max"/>
        <color rgb="FFF8696B"/>
        <color rgb="FFFCFCFF"/>
        <color rgb="FF63BE7B"/>
      </colorScale>
    </cfRule>
  </conditionalFormatting>
  <conditionalFormatting sqref="U11">
    <cfRule type="colorScale" priority="2120">
      <colorScale>
        <cfvo type="min"/>
        <cfvo type="percentile" val="50"/>
        <cfvo type="max"/>
        <color rgb="FFF8696B"/>
        <color rgb="FFFCFCFF"/>
        <color rgb="FF63BE7B"/>
      </colorScale>
    </cfRule>
  </conditionalFormatting>
  <conditionalFormatting sqref="V11">
    <cfRule type="colorScale" priority="2119">
      <colorScale>
        <cfvo type="min"/>
        <cfvo type="percentile" val="50"/>
        <cfvo type="max"/>
        <color rgb="FF63BE7B"/>
        <color rgb="FFFCFCFF"/>
        <color rgb="FFF8696B"/>
      </colorScale>
    </cfRule>
  </conditionalFormatting>
  <conditionalFormatting sqref="W11">
    <cfRule type="colorScale" priority="2118">
      <colorScale>
        <cfvo type="min"/>
        <cfvo type="percentile" val="50"/>
        <cfvo type="max"/>
        <color rgb="FF63BE7B"/>
        <color rgb="FFFCFCFF"/>
        <color rgb="FFF8696B"/>
      </colorScale>
    </cfRule>
  </conditionalFormatting>
  <conditionalFormatting sqref="D11">
    <cfRule type="colorScale" priority="2117">
      <colorScale>
        <cfvo type="min"/>
        <cfvo type="percentile" val="50"/>
        <cfvo type="max"/>
        <color rgb="FFF8696B"/>
        <color rgb="FFFCFCFF"/>
        <color rgb="FF63BE7B"/>
      </colorScale>
    </cfRule>
  </conditionalFormatting>
  <conditionalFormatting sqref="G11">
    <cfRule type="colorScale" priority="2116">
      <colorScale>
        <cfvo type="min"/>
        <cfvo type="max"/>
        <color rgb="FFFCFCFF"/>
        <color rgb="FF63BE7B"/>
      </colorScale>
    </cfRule>
  </conditionalFormatting>
  <conditionalFormatting sqref="J11">
    <cfRule type="colorScale" priority="2115">
      <colorScale>
        <cfvo type="min"/>
        <cfvo type="max"/>
        <color rgb="FFFCFCFF"/>
        <color rgb="FF63BE7B"/>
      </colorScale>
    </cfRule>
  </conditionalFormatting>
  <conditionalFormatting sqref="M11">
    <cfRule type="colorScale" priority="2114">
      <colorScale>
        <cfvo type="min"/>
        <cfvo type="max"/>
        <color rgb="FFFCFCFF"/>
        <color rgb="FF63BE7B"/>
      </colorScale>
    </cfRule>
  </conditionalFormatting>
  <conditionalFormatting sqref="N11">
    <cfRule type="colorScale" priority="2113">
      <colorScale>
        <cfvo type="min"/>
        <cfvo type="max"/>
        <color rgb="FFFCFCFF"/>
        <color rgb="FF63BE7B"/>
      </colorScale>
    </cfRule>
  </conditionalFormatting>
  <conditionalFormatting sqref="O11">
    <cfRule type="colorScale" priority="2112">
      <colorScale>
        <cfvo type="min"/>
        <cfvo type="percentile" val="50"/>
        <cfvo type="max"/>
        <color rgb="FF63BE7B"/>
        <color rgb="FFFCFCFF"/>
        <color rgb="FFF8696B"/>
      </colorScale>
    </cfRule>
  </conditionalFormatting>
  <conditionalFormatting sqref="P11">
    <cfRule type="colorScale" priority="2111">
      <colorScale>
        <cfvo type="min"/>
        <cfvo type="percentile" val="50"/>
        <cfvo type="max"/>
        <color rgb="FF63BE7B"/>
        <color rgb="FFFCFCFF"/>
        <color rgb="FFF8696B"/>
      </colorScale>
    </cfRule>
  </conditionalFormatting>
  <conditionalFormatting sqref="Q11">
    <cfRule type="colorScale" priority="2110">
      <colorScale>
        <cfvo type="min"/>
        <cfvo type="percentile" val="50"/>
        <cfvo type="max"/>
        <color rgb="FFF8696B"/>
        <color rgb="FFFCFCFF"/>
        <color rgb="FF63BE7B"/>
      </colorScale>
    </cfRule>
  </conditionalFormatting>
  <conditionalFormatting sqref="R11">
    <cfRule type="colorScale" priority="2109">
      <colorScale>
        <cfvo type="min"/>
        <cfvo type="max"/>
        <color rgb="FFFCFCFF"/>
        <color rgb="FF63BE7B"/>
      </colorScale>
    </cfRule>
  </conditionalFormatting>
  <conditionalFormatting sqref="S11">
    <cfRule type="colorScale" priority="2107">
      <colorScale>
        <cfvo type="min"/>
        <cfvo type="percentile" val="50"/>
        <cfvo type="max"/>
        <color rgb="FFF8696B"/>
        <color rgb="FFFCFCFF"/>
        <color rgb="FF63BE7B"/>
      </colorScale>
    </cfRule>
    <cfRule type="colorScale" priority="2108">
      <colorScale>
        <cfvo type="min"/>
        <cfvo type="max"/>
        <color rgb="FFFCFCFF"/>
        <color rgb="FF63BE7B"/>
      </colorScale>
    </cfRule>
  </conditionalFormatting>
  <conditionalFormatting sqref="T11">
    <cfRule type="colorScale" priority="2106">
      <colorScale>
        <cfvo type="min"/>
        <cfvo type="percentile" val="50"/>
        <cfvo type="max"/>
        <color rgb="FFF8696B"/>
        <color rgb="FFFCFCFF"/>
        <color rgb="FF63BE7B"/>
      </colorScale>
    </cfRule>
  </conditionalFormatting>
  <conditionalFormatting sqref="U11">
    <cfRule type="colorScale" priority="2105">
      <colorScale>
        <cfvo type="min"/>
        <cfvo type="percentile" val="50"/>
        <cfvo type="max"/>
        <color rgb="FFF8696B"/>
        <color rgb="FFFCFCFF"/>
        <color rgb="FF63BE7B"/>
      </colorScale>
    </cfRule>
  </conditionalFormatting>
  <conditionalFormatting sqref="V11">
    <cfRule type="colorScale" priority="2104">
      <colorScale>
        <cfvo type="min"/>
        <cfvo type="percentile" val="50"/>
        <cfvo type="max"/>
        <color rgb="FF63BE7B"/>
        <color rgb="FFFCFCFF"/>
        <color rgb="FFF8696B"/>
      </colorScale>
    </cfRule>
  </conditionalFormatting>
  <conditionalFormatting sqref="W11">
    <cfRule type="colorScale" priority="2103">
      <colorScale>
        <cfvo type="min"/>
        <cfvo type="percentile" val="50"/>
        <cfvo type="max"/>
        <color rgb="FF63BE7B"/>
        <color rgb="FFFCFCFF"/>
        <color rgb="FFF8696B"/>
      </colorScale>
    </cfRule>
  </conditionalFormatting>
  <conditionalFormatting sqref="W12">
    <cfRule type="colorScale" priority="2102">
      <colorScale>
        <cfvo type="min"/>
        <cfvo type="max"/>
        <color rgb="FFFFEF9C"/>
        <color rgb="FF63BE7B"/>
      </colorScale>
    </cfRule>
  </conditionalFormatting>
  <conditionalFormatting sqref="D12:D13">
    <cfRule type="colorScale" priority="2090">
      <colorScale>
        <cfvo type="min"/>
        <cfvo type="percentile" val="50"/>
        <cfvo type="max"/>
        <color rgb="FFF8696B"/>
        <color rgb="FFFCFCFF"/>
        <color rgb="FF63BE7B"/>
      </colorScale>
    </cfRule>
  </conditionalFormatting>
  <conditionalFormatting sqref="O12:O13">
    <cfRule type="colorScale" priority="2091">
      <colorScale>
        <cfvo type="min"/>
        <cfvo type="percentile" val="50"/>
        <cfvo type="max"/>
        <color rgb="FF63BE7B"/>
        <color rgb="FFFCFCFF"/>
        <color rgb="FFF8696B"/>
      </colorScale>
    </cfRule>
  </conditionalFormatting>
  <conditionalFormatting sqref="P12:P13">
    <cfRule type="colorScale" priority="2092">
      <colorScale>
        <cfvo type="min"/>
        <cfvo type="percentile" val="50"/>
        <cfvo type="max"/>
        <color rgb="FF63BE7B"/>
        <color rgb="FFFCFCFF"/>
        <color rgb="FFF8696B"/>
      </colorScale>
    </cfRule>
  </conditionalFormatting>
  <conditionalFormatting sqref="Q12:Q13">
    <cfRule type="colorScale" priority="2093">
      <colorScale>
        <cfvo type="min"/>
        <cfvo type="percentile" val="50"/>
        <cfvo type="max"/>
        <color rgb="FFF8696B"/>
        <color rgb="FFFCFCFF"/>
        <color rgb="FF63BE7B"/>
      </colorScale>
    </cfRule>
  </conditionalFormatting>
  <conditionalFormatting sqref="R12:R13">
    <cfRule type="colorScale" priority="2094">
      <colorScale>
        <cfvo type="min"/>
        <cfvo type="max"/>
        <color rgb="FFFCFCFF"/>
        <color rgb="FF63BE7B"/>
      </colorScale>
    </cfRule>
    <cfRule type="colorScale" priority="2095">
      <colorScale>
        <cfvo type="min"/>
        <cfvo type="percentile" val="50"/>
        <cfvo type="max"/>
        <color rgb="FFF8696B"/>
        <color rgb="FFFCFCFF"/>
        <color rgb="FF63BE7B"/>
      </colorScale>
    </cfRule>
  </conditionalFormatting>
  <conditionalFormatting sqref="S12:S13">
    <cfRule type="colorScale" priority="2096">
      <colorScale>
        <cfvo type="min"/>
        <cfvo type="percentile" val="50"/>
        <cfvo type="max"/>
        <color rgb="FFF8696B"/>
        <color rgb="FFFCFCFF"/>
        <color rgb="FF63BE7B"/>
      </colorScale>
    </cfRule>
  </conditionalFormatting>
  <conditionalFormatting sqref="T12:T13">
    <cfRule type="colorScale" priority="2097">
      <colorScale>
        <cfvo type="min"/>
        <cfvo type="percentile" val="50"/>
        <cfvo type="max"/>
        <color rgb="FFF8696B"/>
        <color rgb="FFFCFCFF"/>
        <color rgb="FF63BE7B"/>
      </colorScale>
    </cfRule>
  </conditionalFormatting>
  <conditionalFormatting sqref="U12:U13">
    <cfRule type="colorScale" priority="2098">
      <colorScale>
        <cfvo type="min"/>
        <cfvo type="percentile" val="50"/>
        <cfvo type="max"/>
        <color rgb="FFF8696B"/>
        <color rgb="FFFCFCFF"/>
        <color rgb="FF63BE7B"/>
      </colorScale>
    </cfRule>
  </conditionalFormatting>
  <conditionalFormatting sqref="V12:V13">
    <cfRule type="colorScale" priority="2099">
      <colorScale>
        <cfvo type="min"/>
        <cfvo type="percentile" val="50"/>
        <cfvo type="max"/>
        <color rgb="FF63BE7B"/>
        <color rgb="FFFCFCFF"/>
        <color rgb="FFF8696B"/>
      </colorScale>
    </cfRule>
  </conditionalFormatting>
  <conditionalFormatting sqref="E12:N13">
    <cfRule type="colorScale" priority="2100">
      <colorScale>
        <cfvo type="min"/>
        <cfvo type="max"/>
        <color rgb="FFFCFCFF"/>
        <color rgb="FF63BE7B"/>
      </colorScale>
    </cfRule>
  </conditionalFormatting>
  <conditionalFormatting sqref="W12:W13">
    <cfRule type="colorScale" priority="2101">
      <colorScale>
        <cfvo type="min"/>
        <cfvo type="percentile" val="50"/>
        <cfvo type="max"/>
        <color rgb="FF63BE7B"/>
        <color rgb="FFFCFCFF"/>
        <color rgb="FFF8696B"/>
      </colorScale>
    </cfRule>
  </conditionalFormatting>
  <conditionalFormatting sqref="D12">
    <cfRule type="colorScale" priority="2072">
      <colorScale>
        <cfvo type="min"/>
        <cfvo type="percentile" val="50"/>
        <cfvo type="max"/>
        <color rgb="FFF8696B"/>
        <color rgb="FFFCFCFF"/>
        <color rgb="FF63BE7B"/>
      </colorScale>
    </cfRule>
  </conditionalFormatting>
  <conditionalFormatting sqref="D12">
    <cfRule type="colorScale" priority="2082">
      <colorScale>
        <cfvo type="min"/>
        <cfvo type="percentile" val="50"/>
        <cfvo type="max"/>
        <color rgb="FFF8696B"/>
        <color rgb="FFFCFCFF"/>
        <color rgb="FF63BE7B"/>
      </colorScale>
    </cfRule>
  </conditionalFormatting>
  <conditionalFormatting sqref="D12">
    <cfRule type="colorScale" priority="2043">
      <colorScale>
        <cfvo type="min"/>
        <cfvo type="percentile" val="50"/>
        <cfvo type="max"/>
        <color rgb="FFF8696B"/>
        <color rgb="FFFCFCFF"/>
        <color rgb="FF63BE7B"/>
      </colorScale>
    </cfRule>
  </conditionalFormatting>
  <conditionalFormatting sqref="D12">
    <cfRule type="colorScale" priority="2026">
      <colorScale>
        <cfvo type="min"/>
        <cfvo type="percentile" val="50"/>
        <cfvo type="max"/>
        <color rgb="FFF8696B"/>
        <color rgb="FFFCFCFF"/>
        <color rgb="FF63BE7B"/>
      </colorScale>
    </cfRule>
  </conditionalFormatting>
  <conditionalFormatting sqref="D12">
    <cfRule type="colorScale" priority="2019">
      <colorScale>
        <cfvo type="min"/>
        <cfvo type="percentile" val="50"/>
        <cfvo type="max"/>
        <color rgb="FFF8696B"/>
        <color rgb="FFFCFCFF"/>
        <color rgb="FF63BE7B"/>
      </colorScale>
    </cfRule>
  </conditionalFormatting>
  <conditionalFormatting sqref="D12">
    <cfRule type="colorScale" priority="2046">
      <colorScale>
        <cfvo type="min"/>
        <cfvo type="percentile" val="50"/>
        <cfvo type="max"/>
        <color rgb="FFF8696B"/>
        <color rgb="FFFCFCFF"/>
        <color rgb="FF63BE7B"/>
      </colorScale>
    </cfRule>
  </conditionalFormatting>
  <conditionalFormatting sqref="D12">
    <cfRule type="colorScale" priority="2047">
      <colorScale>
        <cfvo type="min"/>
        <cfvo type="percentile" val="50"/>
        <cfvo type="max"/>
        <color rgb="FFF8696B"/>
        <color rgb="FFFCFCFF"/>
        <color rgb="FF63BE7B"/>
      </colorScale>
    </cfRule>
  </conditionalFormatting>
  <conditionalFormatting sqref="E12">
    <cfRule type="colorScale" priority="2044">
      <colorScale>
        <cfvo type="min"/>
        <cfvo type="max"/>
        <color rgb="FFFCFCFF"/>
        <color rgb="FF63BE7B"/>
      </colorScale>
    </cfRule>
  </conditionalFormatting>
  <conditionalFormatting sqref="E12">
    <cfRule type="colorScale" priority="2083">
      <colorScale>
        <cfvo type="min"/>
        <cfvo type="percentile" val="50"/>
        <cfvo type="max"/>
        <color rgb="FFF8696B"/>
        <color rgb="FFFCFCFF"/>
        <color rgb="FF63BE7B"/>
      </colorScale>
    </cfRule>
    <cfRule type="colorScale" priority="2084">
      <colorScale>
        <cfvo type="min"/>
        <cfvo type="max"/>
        <color rgb="FFFCFCFF"/>
        <color rgb="FF63BE7B"/>
      </colorScale>
    </cfRule>
  </conditionalFormatting>
  <conditionalFormatting sqref="E12">
    <cfRule type="colorScale" priority="2089">
      <colorScale>
        <cfvo type="min"/>
        <cfvo type="percentile" val="50"/>
        <cfvo type="max"/>
        <color rgb="FFF8696B"/>
        <color rgb="FFFCFCFF"/>
        <color rgb="FF63BE7B"/>
      </colorScale>
    </cfRule>
  </conditionalFormatting>
  <conditionalFormatting sqref="E12">
    <cfRule type="colorScale" priority="2025">
      <colorScale>
        <cfvo type="min"/>
        <cfvo type="max"/>
        <color rgb="FFFCFCFF"/>
        <color rgb="FF63BE7B"/>
      </colorScale>
    </cfRule>
  </conditionalFormatting>
  <conditionalFormatting sqref="E12">
    <cfRule type="colorScale" priority="2048">
      <colorScale>
        <cfvo type="min"/>
        <cfvo type="max"/>
        <color rgb="FFFCFCFF"/>
        <color rgb="FF63BE7B"/>
      </colorScale>
    </cfRule>
  </conditionalFormatting>
  <conditionalFormatting sqref="E12">
    <cfRule type="colorScale" priority="2049">
      <colorScale>
        <cfvo type="min"/>
        <cfvo type="max"/>
        <color rgb="FFFCFCFF"/>
        <color rgb="FF63BE7B"/>
      </colorScale>
    </cfRule>
  </conditionalFormatting>
  <conditionalFormatting sqref="E12">
    <cfRule type="colorScale" priority="2050">
      <colorScale>
        <cfvo type="min"/>
        <cfvo type="max"/>
        <color rgb="FFFCFCFF"/>
        <color rgb="FF63BE7B"/>
      </colorScale>
    </cfRule>
    <cfRule type="colorScale" priority="2051">
      <colorScale>
        <cfvo type="min"/>
        <cfvo type="max"/>
        <color rgb="FFFCFCFF"/>
        <color rgb="FF63BE7B"/>
      </colorScale>
    </cfRule>
    <cfRule type="colorScale" priority="2052">
      <colorScale>
        <cfvo type="min"/>
        <cfvo type="percentile" val="50"/>
        <cfvo type="max"/>
        <color rgb="FFF8696B"/>
        <color rgb="FFFFEB84"/>
        <color rgb="FF63BE7B"/>
      </colorScale>
    </cfRule>
    <cfRule type="colorScale" priority="2053">
      <colorScale>
        <cfvo type="min"/>
        <cfvo type="max"/>
        <color rgb="FFFFEF9C"/>
        <color rgb="FF63BE7B"/>
      </colorScale>
    </cfRule>
  </conditionalFormatting>
  <conditionalFormatting sqref="O12">
    <cfRule type="colorScale" priority="2045">
      <colorScale>
        <cfvo type="min"/>
        <cfvo type="percentile" val="50"/>
        <cfvo type="max"/>
        <color rgb="FF63BE7B"/>
        <color rgb="FFFCFCFF"/>
        <color rgb="FFF8696B"/>
      </colorScale>
    </cfRule>
  </conditionalFormatting>
  <conditionalFormatting sqref="O12">
    <cfRule type="colorScale" priority="2042">
      <colorScale>
        <cfvo type="min"/>
        <cfvo type="percentile" val="50"/>
        <cfvo type="max"/>
        <color rgb="FF63BE7B"/>
        <color rgb="FFFCFCFF"/>
        <color rgb="FFF8696B"/>
      </colorScale>
    </cfRule>
  </conditionalFormatting>
  <conditionalFormatting sqref="O12">
    <cfRule type="colorScale" priority="2018">
      <colorScale>
        <cfvo type="min"/>
        <cfvo type="percentile" val="50"/>
        <cfvo type="max"/>
        <color rgb="FF63BE7B"/>
        <color rgb="FFFCFCFF"/>
        <color rgb="FFF8696B"/>
      </colorScale>
    </cfRule>
  </conditionalFormatting>
  <conditionalFormatting sqref="O12">
    <cfRule type="colorScale" priority="2054">
      <colorScale>
        <cfvo type="min"/>
        <cfvo type="percentile" val="50"/>
        <cfvo type="max"/>
        <color rgb="FF63BE7B"/>
        <color rgb="FFFCFCFF"/>
        <color rgb="FFF8696B"/>
      </colorScale>
    </cfRule>
  </conditionalFormatting>
  <conditionalFormatting sqref="O12">
    <cfRule type="colorScale" priority="2055">
      <colorScale>
        <cfvo type="min"/>
        <cfvo type="percentile" val="50"/>
        <cfvo type="max"/>
        <color rgb="FF63BE7B"/>
        <color rgb="FFFCFCFF"/>
        <color rgb="FFF8696B"/>
      </colorScale>
    </cfRule>
  </conditionalFormatting>
  <conditionalFormatting sqref="P12">
    <cfRule type="colorScale" priority="2073">
      <colorScale>
        <cfvo type="min"/>
        <cfvo type="percentile" val="50"/>
        <cfvo type="max"/>
        <color rgb="FF63BE7B"/>
        <color rgb="FFFCFCFF"/>
        <color rgb="FFF8696B"/>
      </colorScale>
    </cfRule>
    <cfRule type="colorScale" priority="2074">
      <colorScale>
        <cfvo type="min"/>
        <cfvo type="max"/>
        <color rgb="FFFCFCFF"/>
        <color rgb="FFF8696B"/>
      </colorScale>
    </cfRule>
  </conditionalFormatting>
  <conditionalFormatting sqref="P12">
    <cfRule type="colorScale" priority="2041">
      <colorScale>
        <cfvo type="min"/>
        <cfvo type="percentile" val="50"/>
        <cfvo type="max"/>
        <color rgb="FF63BE7B"/>
        <color rgb="FFFCFCFF"/>
        <color rgb="FFF8696B"/>
      </colorScale>
    </cfRule>
  </conditionalFormatting>
  <conditionalFormatting sqref="P12">
    <cfRule type="colorScale" priority="2024">
      <colorScale>
        <cfvo type="min"/>
        <cfvo type="percentile" val="50"/>
        <cfvo type="max"/>
        <color rgb="FF63BE7B"/>
        <color rgb="FFFCFCFF"/>
        <color rgb="FFF8696B"/>
      </colorScale>
    </cfRule>
  </conditionalFormatting>
  <conditionalFormatting sqref="P12">
    <cfRule type="colorScale" priority="2056">
      <colorScale>
        <cfvo type="min"/>
        <cfvo type="percentile" val="50"/>
        <cfvo type="max"/>
        <color rgb="FF63BE7B"/>
        <color rgb="FFFCFCFF"/>
        <color rgb="FFF8696B"/>
      </colorScale>
    </cfRule>
  </conditionalFormatting>
  <conditionalFormatting sqref="Q12">
    <cfRule type="colorScale" priority="2075">
      <colorScale>
        <cfvo type="min"/>
        <cfvo type="percentile" val="50"/>
        <cfvo type="max"/>
        <color rgb="FFF8696B"/>
        <color rgb="FFFCFCFF"/>
        <color rgb="FF63BE7B"/>
      </colorScale>
    </cfRule>
    <cfRule type="colorScale" priority="2076">
      <colorScale>
        <cfvo type="min"/>
        <cfvo type="max"/>
        <color rgb="FFFCFCFF"/>
        <color rgb="FF63BE7B"/>
      </colorScale>
    </cfRule>
  </conditionalFormatting>
  <conditionalFormatting sqref="Q12">
    <cfRule type="colorScale" priority="2040">
      <colorScale>
        <cfvo type="min"/>
        <cfvo type="percentile" val="50"/>
        <cfvo type="max"/>
        <color rgb="FFF8696B"/>
        <color rgb="FFFCFCFF"/>
        <color rgb="FF63BE7B"/>
      </colorScale>
    </cfRule>
  </conditionalFormatting>
  <conditionalFormatting sqref="Q12">
    <cfRule type="colorScale" priority="2017">
      <colorScale>
        <cfvo type="min"/>
        <cfvo type="percentile" val="50"/>
        <cfvo type="max"/>
        <color rgb="FFF8696B"/>
        <color rgb="FFFCFCFF"/>
        <color rgb="FF63BE7B"/>
      </colorScale>
    </cfRule>
  </conditionalFormatting>
  <conditionalFormatting sqref="Q12">
    <cfRule type="colorScale" priority="2057">
      <colorScale>
        <cfvo type="min"/>
        <cfvo type="max"/>
        <color rgb="FFFCFCFF"/>
        <color rgb="FF63BE7B"/>
      </colorScale>
    </cfRule>
    <cfRule type="colorScale" priority="2058">
      <colorScale>
        <cfvo type="min"/>
        <cfvo type="max"/>
        <color rgb="FFFFEF9C"/>
        <color rgb="FF63BE7B"/>
      </colorScale>
    </cfRule>
  </conditionalFormatting>
  <conditionalFormatting sqref="Q12">
    <cfRule type="colorScale" priority="2059">
      <colorScale>
        <cfvo type="min"/>
        <cfvo type="max"/>
        <color rgb="FFFFEF9C"/>
        <color rgb="FF63BE7B"/>
      </colorScale>
    </cfRule>
  </conditionalFormatting>
  <conditionalFormatting sqref="Q12:U12">
    <cfRule type="colorScale" priority="2060">
      <colorScale>
        <cfvo type="min"/>
        <cfvo type="max"/>
        <color rgb="FFFFEF9C"/>
        <color rgb="FF63BE7B"/>
      </colorScale>
    </cfRule>
  </conditionalFormatting>
  <conditionalFormatting sqref="R12">
    <cfRule type="colorScale" priority="2039">
      <colorScale>
        <cfvo type="min"/>
        <cfvo type="max"/>
        <color rgb="FFFCFCFF"/>
        <color rgb="FF63BE7B"/>
      </colorScale>
    </cfRule>
  </conditionalFormatting>
  <conditionalFormatting sqref="R12">
    <cfRule type="colorScale" priority="2016">
      <colorScale>
        <cfvo type="min"/>
        <cfvo type="max"/>
        <color rgb="FFFCFCFF"/>
        <color rgb="FF63BE7B"/>
      </colorScale>
    </cfRule>
    <cfRule type="colorScale" priority="2021">
      <colorScale>
        <cfvo type="min"/>
        <cfvo type="percentile" val="50"/>
        <cfvo type="max"/>
        <color rgb="FFF8696B"/>
        <color rgb="FFFCFCFF"/>
        <color rgb="FF63BE7B"/>
      </colorScale>
    </cfRule>
  </conditionalFormatting>
  <conditionalFormatting sqref="R12:S12">
    <cfRule type="colorScale" priority="2077">
      <colorScale>
        <cfvo type="min"/>
        <cfvo type="max"/>
        <color rgb="FFFCFCFF"/>
        <color rgb="FF63BE7B"/>
      </colorScale>
    </cfRule>
  </conditionalFormatting>
  <conditionalFormatting sqref="R12:S12">
    <cfRule type="colorScale" priority="2085">
      <colorScale>
        <cfvo type="min"/>
        <cfvo type="percentile" val="50"/>
        <cfvo type="max"/>
        <color rgb="FFF8696B"/>
        <color rgb="FFFCFCFF"/>
        <color rgb="FF63BE7B"/>
      </colorScale>
    </cfRule>
    <cfRule type="colorScale" priority="2086">
      <colorScale>
        <cfvo type="min"/>
        <cfvo type="max"/>
        <color rgb="FFFCFCFF"/>
        <color rgb="FF63BE7B"/>
      </colorScale>
    </cfRule>
  </conditionalFormatting>
  <conditionalFormatting sqref="R12:S12">
    <cfRule type="colorScale" priority="2061">
      <colorScale>
        <cfvo type="min"/>
        <cfvo type="max"/>
        <color rgb="FFFCFCFF"/>
        <color rgb="FF63BE7B"/>
      </colorScale>
    </cfRule>
    <cfRule type="colorScale" priority="2062">
      <colorScale>
        <cfvo type="min"/>
        <cfvo type="max"/>
        <color rgb="FFFFEF9C"/>
        <color rgb="FF63BE7B"/>
      </colorScale>
    </cfRule>
  </conditionalFormatting>
  <conditionalFormatting sqref="R12:S12">
    <cfRule type="colorScale" priority="2063">
      <colorScale>
        <cfvo type="min"/>
        <cfvo type="max"/>
        <color rgb="FFFFEF9C"/>
        <color rgb="FF63BE7B"/>
      </colorScale>
    </cfRule>
  </conditionalFormatting>
  <conditionalFormatting sqref="S12">
    <cfRule type="colorScale" priority="2038">
      <colorScale>
        <cfvo type="min"/>
        <cfvo type="max"/>
        <color rgb="FFFCFCFF"/>
        <color rgb="FF63BE7B"/>
      </colorScale>
    </cfRule>
  </conditionalFormatting>
  <conditionalFormatting sqref="S12">
    <cfRule type="colorScale" priority="2015">
      <colorScale>
        <cfvo type="min"/>
        <cfvo type="percentile" val="50"/>
        <cfvo type="max"/>
        <color rgb="FFF8696B"/>
        <color rgb="FFFCFCFF"/>
        <color rgb="FF63BE7B"/>
      </colorScale>
    </cfRule>
    <cfRule type="colorScale" priority="2023">
      <colorScale>
        <cfvo type="min"/>
        <cfvo type="max"/>
        <color rgb="FFFCFCFF"/>
        <color rgb="FF63BE7B"/>
      </colorScale>
    </cfRule>
  </conditionalFormatting>
  <conditionalFormatting sqref="T12">
    <cfRule type="colorScale" priority="2078">
      <colorScale>
        <cfvo type="min"/>
        <cfvo type="percentile" val="50"/>
        <cfvo type="max"/>
        <color rgb="FFF8696B"/>
        <color rgb="FFFCFCFF"/>
        <color rgb="FF63BE7B"/>
      </colorScale>
    </cfRule>
    <cfRule type="colorScale" priority="2079">
      <colorScale>
        <cfvo type="min"/>
        <cfvo type="max"/>
        <color rgb="FFFCFCFF"/>
        <color rgb="FF63BE7B"/>
      </colorScale>
    </cfRule>
  </conditionalFormatting>
  <conditionalFormatting sqref="T12">
    <cfRule type="colorScale" priority="2037">
      <colorScale>
        <cfvo type="min"/>
        <cfvo type="max"/>
        <color rgb="FFFCFCFF"/>
        <color rgb="FF63BE7B"/>
      </colorScale>
    </cfRule>
    <cfRule type="colorScale" priority="2087">
      <colorScale>
        <cfvo type="min"/>
        <cfvo type="percentile" val="50"/>
        <cfvo type="max"/>
        <color rgb="FFF8696B"/>
        <color rgb="FFFCFCFF"/>
        <color rgb="FF63BE7B"/>
      </colorScale>
    </cfRule>
  </conditionalFormatting>
  <conditionalFormatting sqref="T12">
    <cfRule type="colorScale" priority="2014">
      <colorScale>
        <cfvo type="min"/>
        <cfvo type="percentile" val="50"/>
        <cfvo type="max"/>
        <color rgb="FFF8696B"/>
        <color rgb="FFFCFCFF"/>
        <color rgb="FF63BE7B"/>
      </colorScale>
    </cfRule>
    <cfRule type="colorScale" priority="2022">
      <colorScale>
        <cfvo type="min"/>
        <cfvo type="max"/>
        <color rgb="FFFCFCFF"/>
        <color rgb="FF63BE7B"/>
      </colorScale>
    </cfRule>
  </conditionalFormatting>
  <conditionalFormatting sqref="T12">
    <cfRule type="colorScale" priority="2064">
      <colorScale>
        <cfvo type="min"/>
        <cfvo type="max"/>
        <color rgb="FFFCFCFF"/>
        <color rgb="FF63BE7B"/>
      </colorScale>
    </cfRule>
    <cfRule type="colorScale" priority="2065">
      <colorScale>
        <cfvo type="min"/>
        <cfvo type="max"/>
        <color rgb="FFFFEF9C"/>
        <color rgb="FF63BE7B"/>
      </colorScale>
    </cfRule>
  </conditionalFormatting>
  <conditionalFormatting sqref="T12">
    <cfRule type="colorScale" priority="2066">
      <colorScale>
        <cfvo type="min"/>
        <cfvo type="max"/>
        <color rgb="FFFFEF9C"/>
        <color rgb="FF63BE7B"/>
      </colorScale>
    </cfRule>
  </conditionalFormatting>
  <conditionalFormatting sqref="U12">
    <cfRule type="colorScale" priority="2080">
      <colorScale>
        <cfvo type="min"/>
        <cfvo type="percentile" val="50"/>
        <cfvo type="max"/>
        <color rgb="FFF8696B"/>
        <color rgb="FFFCFCFF"/>
        <color rgb="FF63BE7B"/>
      </colorScale>
    </cfRule>
  </conditionalFormatting>
  <conditionalFormatting sqref="U12">
    <cfRule type="colorScale" priority="2036">
      <colorScale>
        <cfvo type="min"/>
        <cfvo type="max"/>
        <color rgb="FFFCFCFF"/>
        <color rgb="FF63BE7B"/>
      </colorScale>
    </cfRule>
    <cfRule type="colorScale" priority="2088">
      <colorScale>
        <cfvo type="min"/>
        <cfvo type="percentile" val="50"/>
        <cfvo type="max"/>
        <color rgb="FFF8696B"/>
        <color rgb="FFFCFCFF"/>
        <color rgb="FF63BE7B"/>
      </colorScale>
    </cfRule>
  </conditionalFormatting>
  <conditionalFormatting sqref="U12">
    <cfRule type="colorScale" priority="2013">
      <colorScale>
        <cfvo type="min"/>
        <cfvo type="percentile" val="50"/>
        <cfvo type="max"/>
        <color rgb="FFF8696B"/>
        <color rgb="FFFCFCFF"/>
        <color rgb="FF63BE7B"/>
      </colorScale>
    </cfRule>
  </conditionalFormatting>
  <conditionalFormatting sqref="U12">
    <cfRule type="colorScale" priority="2067">
      <colorScale>
        <cfvo type="min"/>
        <cfvo type="max"/>
        <color rgb="FFFCFCFF"/>
        <color rgb="FF63BE7B"/>
      </colorScale>
    </cfRule>
  </conditionalFormatting>
  <conditionalFormatting sqref="U12 W12">
    <cfRule type="colorScale" priority="2068">
      <colorScale>
        <cfvo type="min"/>
        <cfvo type="max"/>
        <color rgb="FFFFEF9C"/>
        <color rgb="FF63BE7B"/>
      </colorScale>
    </cfRule>
    <cfRule type="colorScale" priority="2069">
      <colorScale>
        <cfvo type="min"/>
        <cfvo type="max"/>
        <color rgb="FFFFEF9C"/>
        <color rgb="FF63BE7B"/>
      </colorScale>
    </cfRule>
  </conditionalFormatting>
  <conditionalFormatting sqref="V12">
    <cfRule type="colorScale" priority="2027">
      <colorScale>
        <cfvo type="min"/>
        <cfvo type="max"/>
        <color rgb="FFFFEF9C"/>
        <color rgb="FF63BE7B"/>
      </colorScale>
    </cfRule>
    <cfRule type="colorScale" priority="2028">
      <colorScale>
        <cfvo type="min"/>
        <cfvo type="percentile" val="50"/>
        <cfvo type="max"/>
        <color rgb="FF63BE7B"/>
        <color rgb="FFFCFCFF"/>
        <color rgb="FFF8696B"/>
      </colorScale>
    </cfRule>
    <cfRule type="colorScale" priority="2029">
      <colorScale>
        <cfvo type="min"/>
        <cfvo type="percentile" val="50"/>
        <cfvo type="max"/>
        <color rgb="FF63BE7B"/>
        <color rgb="FFFCFCFF"/>
        <color rgb="FFF8696B"/>
      </colorScale>
    </cfRule>
    <cfRule type="colorScale" priority="2030">
      <colorScale>
        <cfvo type="min"/>
        <cfvo type="max"/>
        <color rgb="FF63BE7B"/>
        <color rgb="FFFCFCFF"/>
      </colorScale>
    </cfRule>
    <cfRule type="colorScale" priority="2031">
      <colorScale>
        <cfvo type="min"/>
        <cfvo type="percentile" val="50"/>
        <cfvo type="max"/>
        <color rgb="FF63BE7B"/>
        <color rgb="FFFCFCFF"/>
        <color rgb="FFF8696B"/>
      </colorScale>
    </cfRule>
    <cfRule type="colorScale" priority="2032">
      <colorScale>
        <cfvo type="min"/>
        <cfvo type="max"/>
        <color rgb="FFFFEF9C"/>
        <color rgb="FF63BE7B"/>
      </colorScale>
    </cfRule>
    <cfRule type="colorScale" priority="2033">
      <colorScale>
        <cfvo type="min"/>
        <cfvo type="max"/>
        <color rgb="FFFFEF9C"/>
        <color rgb="FF63BE7B"/>
      </colorScale>
    </cfRule>
    <cfRule type="colorScale" priority="2034">
      <colorScale>
        <cfvo type="min"/>
        <cfvo type="max"/>
        <color rgb="FFFFEF9C"/>
        <color rgb="FF63BE7B"/>
      </colorScale>
    </cfRule>
  </conditionalFormatting>
  <conditionalFormatting sqref="V12">
    <cfRule type="colorScale" priority="2020">
      <colorScale>
        <cfvo type="min"/>
        <cfvo type="percentile" val="50"/>
        <cfvo type="max"/>
        <color rgb="FF63BE7B"/>
        <color rgb="FFFCFCFF"/>
        <color rgb="FFF8696B"/>
      </colorScale>
    </cfRule>
  </conditionalFormatting>
  <conditionalFormatting sqref="W12">
    <cfRule type="colorScale" priority="2081">
      <colorScale>
        <cfvo type="min"/>
        <cfvo type="percentile" val="50"/>
        <cfvo type="max"/>
        <color rgb="FF63BE7B"/>
        <color rgb="FFFCFCFF"/>
        <color rgb="FFF8696B"/>
      </colorScale>
    </cfRule>
  </conditionalFormatting>
  <conditionalFormatting sqref="W12">
    <cfRule type="colorScale" priority="2035">
      <colorScale>
        <cfvo type="min"/>
        <cfvo type="percentile" val="50"/>
        <cfvo type="max"/>
        <color rgb="FF63BE7B"/>
        <color rgb="FFFCFCFF"/>
        <color rgb="FFF8696B"/>
      </colorScale>
    </cfRule>
  </conditionalFormatting>
  <conditionalFormatting sqref="W12">
    <cfRule type="colorScale" priority="2012">
      <colorScale>
        <cfvo type="min"/>
        <cfvo type="percentile" val="50"/>
        <cfvo type="max"/>
        <color rgb="FF63BE7B"/>
        <color rgb="FFFCFCFF"/>
        <color rgb="FFF8696B"/>
      </colorScale>
    </cfRule>
  </conditionalFormatting>
  <conditionalFormatting sqref="W12">
    <cfRule type="colorScale" priority="2070">
      <colorScale>
        <cfvo type="min"/>
        <cfvo type="percentile" val="50"/>
        <cfvo type="max"/>
        <color rgb="FF63BE7B"/>
        <color rgb="FFFCFCFF"/>
        <color rgb="FFF8696B"/>
      </colorScale>
    </cfRule>
    <cfRule type="colorScale" priority="2071">
      <colorScale>
        <cfvo type="min"/>
        <cfvo type="max"/>
        <color rgb="FF63BE7B"/>
        <color rgb="FFFCFCFF"/>
      </colorScale>
    </cfRule>
  </conditionalFormatting>
  <conditionalFormatting sqref="D12">
    <cfRule type="colorScale" priority="2011">
      <colorScale>
        <cfvo type="min"/>
        <cfvo type="percentile" val="50"/>
        <cfvo type="max"/>
        <color rgb="FFF8696B"/>
        <color rgb="FFFCFCFF"/>
        <color rgb="FF63BE7B"/>
      </colorScale>
    </cfRule>
  </conditionalFormatting>
  <conditionalFormatting sqref="O12">
    <cfRule type="colorScale" priority="2004">
      <colorScale>
        <cfvo type="min"/>
        <cfvo type="percentile" val="50"/>
        <cfvo type="max"/>
        <color rgb="FF63BE7B"/>
        <color rgb="FFFCFCFF"/>
        <color rgb="FFF8696B"/>
      </colorScale>
    </cfRule>
  </conditionalFormatting>
  <conditionalFormatting sqref="Q12">
    <cfRule type="colorScale" priority="2010">
      <colorScale>
        <cfvo type="min"/>
        <cfvo type="percentile" val="50"/>
        <cfvo type="max"/>
        <color rgb="FFF8696B"/>
        <color rgb="FFFCFCFF"/>
        <color rgb="FF63BE7B"/>
      </colorScale>
    </cfRule>
  </conditionalFormatting>
  <conditionalFormatting sqref="R12">
    <cfRule type="colorScale" priority="2009">
      <colorScale>
        <cfvo type="min"/>
        <cfvo type="max"/>
        <color rgb="FFFCFCFF"/>
        <color rgb="FF63BE7B"/>
      </colorScale>
    </cfRule>
  </conditionalFormatting>
  <conditionalFormatting sqref="S12">
    <cfRule type="colorScale" priority="2008">
      <colorScale>
        <cfvo type="min"/>
        <cfvo type="percentile" val="50"/>
        <cfvo type="max"/>
        <color rgb="FFF8696B"/>
        <color rgb="FFFCFCFF"/>
        <color rgb="FF63BE7B"/>
      </colorScale>
    </cfRule>
  </conditionalFormatting>
  <conditionalFormatting sqref="T12">
    <cfRule type="colorScale" priority="2007">
      <colorScale>
        <cfvo type="min"/>
        <cfvo type="percentile" val="50"/>
        <cfvo type="max"/>
        <color rgb="FFF8696B"/>
        <color rgb="FFFCFCFF"/>
        <color rgb="FF63BE7B"/>
      </colorScale>
    </cfRule>
  </conditionalFormatting>
  <conditionalFormatting sqref="U12">
    <cfRule type="colorScale" priority="2006">
      <colorScale>
        <cfvo type="min"/>
        <cfvo type="percentile" val="50"/>
        <cfvo type="max"/>
        <color rgb="FFF8696B"/>
        <color rgb="FFFCFCFF"/>
        <color rgb="FF63BE7B"/>
      </colorScale>
    </cfRule>
  </conditionalFormatting>
  <conditionalFormatting sqref="W12">
    <cfRule type="colorScale" priority="2005">
      <colorScale>
        <cfvo type="min"/>
        <cfvo type="percentile" val="50"/>
        <cfvo type="max"/>
        <color rgb="FF63BE7B"/>
        <color rgb="FFFCFCFF"/>
        <color rgb="FFF8696B"/>
      </colorScale>
    </cfRule>
  </conditionalFormatting>
  <conditionalFormatting sqref="P12">
    <cfRule type="colorScale" priority="2003">
      <colorScale>
        <cfvo type="min"/>
        <cfvo type="percentile" val="50"/>
        <cfvo type="max"/>
        <color rgb="FF63BE7B"/>
        <color rgb="FFFCFCFF"/>
        <color rgb="FFF8696B"/>
      </colorScale>
    </cfRule>
  </conditionalFormatting>
  <conditionalFormatting sqref="V12">
    <cfRule type="colorScale" priority="1999">
      <colorScale>
        <cfvo type="min"/>
        <cfvo type="max"/>
        <color rgb="FFFFEF9C"/>
        <color rgb="FF63BE7B"/>
      </colorScale>
    </cfRule>
    <cfRule type="colorScale" priority="2000">
      <colorScale>
        <cfvo type="min"/>
        <cfvo type="max"/>
        <color rgb="FFFFEF9C"/>
        <color rgb="FF63BE7B"/>
      </colorScale>
    </cfRule>
    <cfRule type="colorScale" priority="2001">
      <colorScale>
        <cfvo type="min"/>
        <cfvo type="percentile" val="50"/>
        <cfvo type="max"/>
        <color rgb="FFF8696B"/>
        <color rgb="FFFFEB84"/>
        <color rgb="FF63BE7B"/>
      </colorScale>
    </cfRule>
    <cfRule type="colorScale" priority="2002">
      <colorScale>
        <cfvo type="min"/>
        <cfvo type="percentile" val="50"/>
        <cfvo type="max"/>
        <color rgb="FFF8696B"/>
        <color rgb="FFFFEB84"/>
        <color rgb="FF63BE7B"/>
      </colorScale>
    </cfRule>
  </conditionalFormatting>
  <conditionalFormatting sqref="D12:D13">
    <cfRule type="colorScale" priority="1998">
      <colorScale>
        <cfvo type="min"/>
        <cfvo type="percentile" val="50"/>
        <cfvo type="max"/>
        <color rgb="FFF8696B"/>
        <color rgb="FFFCFCFF"/>
        <color rgb="FF63BE7B"/>
      </colorScale>
    </cfRule>
  </conditionalFormatting>
  <conditionalFormatting sqref="E12:E13">
    <cfRule type="colorScale" priority="1997">
      <colorScale>
        <cfvo type="min"/>
        <cfvo type="max"/>
        <color rgb="FFFCFCFF"/>
        <color rgb="FF63BE7B"/>
      </colorScale>
    </cfRule>
  </conditionalFormatting>
  <conditionalFormatting sqref="O12:O13">
    <cfRule type="colorScale" priority="1996">
      <colorScale>
        <cfvo type="min"/>
        <cfvo type="percentile" val="50"/>
        <cfvo type="max"/>
        <color rgb="FF63BE7B"/>
        <color rgb="FFFCFCFF"/>
        <color rgb="FFF8696B"/>
      </colorScale>
    </cfRule>
  </conditionalFormatting>
  <conditionalFormatting sqref="P12:P13">
    <cfRule type="colorScale" priority="1995">
      <colorScale>
        <cfvo type="min"/>
        <cfvo type="percentile" val="50"/>
        <cfvo type="max"/>
        <color rgb="FF63BE7B"/>
        <color rgb="FFFCFCFF"/>
        <color rgb="FFF8696B"/>
      </colorScale>
    </cfRule>
  </conditionalFormatting>
  <conditionalFormatting sqref="Q12:Q13">
    <cfRule type="colorScale" priority="1994">
      <colorScale>
        <cfvo type="min"/>
        <cfvo type="percentile" val="50"/>
        <cfvo type="max"/>
        <color rgb="FFF8696B"/>
        <color rgb="FFFCFCFF"/>
        <color rgb="FF63BE7B"/>
      </colorScale>
    </cfRule>
  </conditionalFormatting>
  <conditionalFormatting sqref="R12:R13">
    <cfRule type="colorScale" priority="1989">
      <colorScale>
        <cfvo type="min"/>
        <cfvo type="percentile" val="50"/>
        <cfvo type="max"/>
        <color rgb="FFF8696B"/>
        <color rgb="FFFCFCFF"/>
        <color rgb="FF63BE7B"/>
      </colorScale>
    </cfRule>
    <cfRule type="colorScale" priority="1993">
      <colorScale>
        <cfvo type="min"/>
        <cfvo type="max"/>
        <color rgb="FFFCFCFF"/>
        <color rgb="FF63BE7B"/>
      </colorScale>
    </cfRule>
  </conditionalFormatting>
  <conditionalFormatting sqref="S12:S13">
    <cfRule type="colorScale" priority="1990">
      <colorScale>
        <cfvo type="min"/>
        <cfvo type="percentile" val="50"/>
        <cfvo type="max"/>
        <color rgb="FFF8696B"/>
        <color rgb="FFFCFCFF"/>
        <color rgb="FF63BE7B"/>
      </colorScale>
    </cfRule>
  </conditionalFormatting>
  <conditionalFormatting sqref="S12:S13">
    <cfRule type="colorScale" priority="1992">
      <colorScale>
        <cfvo type="min"/>
        <cfvo type="max"/>
        <color rgb="FFFCFCFF"/>
        <color rgb="FF63BE7B"/>
      </colorScale>
    </cfRule>
  </conditionalFormatting>
  <conditionalFormatting sqref="T12:T13">
    <cfRule type="colorScale" priority="1991">
      <colorScale>
        <cfvo type="min"/>
        <cfvo type="percentile" val="50"/>
        <cfvo type="max"/>
        <color rgb="FFF8696B"/>
        <color rgb="FFFCFCFF"/>
        <color rgb="FF63BE7B"/>
      </colorScale>
    </cfRule>
  </conditionalFormatting>
  <conditionalFormatting sqref="U12:U13">
    <cfRule type="colorScale" priority="1988">
      <colorScale>
        <cfvo type="min"/>
        <cfvo type="percentile" val="50"/>
        <cfvo type="max"/>
        <color rgb="FFF8696B"/>
        <color rgb="FFFCFCFF"/>
        <color rgb="FF63BE7B"/>
      </colorScale>
    </cfRule>
  </conditionalFormatting>
  <conditionalFormatting sqref="V12:V13">
    <cfRule type="colorScale" priority="1964">
      <colorScale>
        <cfvo type="min"/>
        <cfvo type="percentile" val="50"/>
        <cfvo type="max"/>
        <color rgb="FF63BE7B"/>
        <color rgb="FFFCFCFF"/>
        <color rgb="FFF8696B"/>
      </colorScale>
    </cfRule>
  </conditionalFormatting>
  <conditionalFormatting sqref="W12:W13">
    <cfRule type="colorScale" priority="1987">
      <colorScale>
        <cfvo type="min"/>
        <cfvo type="percentile" val="50"/>
        <cfvo type="max"/>
        <color rgb="FF63BE7B"/>
        <color rgb="FFFCFCFF"/>
        <color rgb="FFF8696B"/>
      </colorScale>
    </cfRule>
  </conditionalFormatting>
  <conditionalFormatting sqref="D12:D13">
    <cfRule type="colorScale" priority="1986">
      <colorScale>
        <cfvo type="min"/>
        <cfvo type="percentile" val="50"/>
        <cfvo type="max"/>
        <color rgb="FFF8696B"/>
        <color rgb="FFFCFCFF"/>
        <color rgb="FF63BE7B"/>
      </colorScale>
    </cfRule>
  </conditionalFormatting>
  <conditionalFormatting sqref="E12:E13">
    <cfRule type="colorScale" priority="1985">
      <colorScale>
        <cfvo type="min"/>
        <cfvo type="max"/>
        <color rgb="FFFCFCFF"/>
        <color rgb="FF63BE7B"/>
      </colorScale>
    </cfRule>
  </conditionalFormatting>
  <conditionalFormatting sqref="O12:O13">
    <cfRule type="colorScale" priority="1984">
      <colorScale>
        <cfvo type="min"/>
        <cfvo type="percentile" val="50"/>
        <cfvo type="max"/>
        <color rgb="FF63BE7B"/>
        <color rgb="FFFCFCFF"/>
        <color rgb="FFF8696B"/>
      </colorScale>
    </cfRule>
  </conditionalFormatting>
  <conditionalFormatting sqref="P12:P13">
    <cfRule type="colorScale" priority="1983">
      <colorScale>
        <cfvo type="min"/>
        <cfvo type="percentile" val="50"/>
        <cfvo type="max"/>
        <color rgb="FF63BE7B"/>
        <color rgb="FFFCFCFF"/>
        <color rgb="FFF8696B"/>
      </colorScale>
    </cfRule>
  </conditionalFormatting>
  <conditionalFormatting sqref="Q12:Q13">
    <cfRule type="colorScale" priority="1982">
      <colorScale>
        <cfvo type="min"/>
        <cfvo type="percentile" val="50"/>
        <cfvo type="max"/>
        <color rgb="FFF8696B"/>
        <color rgb="FFFCFCFF"/>
        <color rgb="FF63BE7B"/>
      </colorScale>
    </cfRule>
  </conditionalFormatting>
  <conditionalFormatting sqref="R12:R13">
    <cfRule type="colorScale" priority="1978">
      <colorScale>
        <cfvo type="min"/>
        <cfvo type="percentile" val="50"/>
        <cfvo type="max"/>
        <color rgb="FFF8696B"/>
        <color rgb="FFFCFCFF"/>
        <color rgb="FF63BE7B"/>
      </colorScale>
    </cfRule>
    <cfRule type="colorScale" priority="1979">
      <colorScale>
        <cfvo type="min"/>
        <cfvo type="max"/>
        <color rgb="FFFCFCFF"/>
        <color rgb="FF63BE7B"/>
      </colorScale>
    </cfRule>
  </conditionalFormatting>
  <conditionalFormatting sqref="S12:S13">
    <cfRule type="colorScale" priority="1980">
      <colorScale>
        <cfvo type="min"/>
        <cfvo type="percentile" val="50"/>
        <cfvo type="max"/>
        <color rgb="FFF8696B"/>
        <color rgb="FFFCFCFF"/>
        <color rgb="FF63BE7B"/>
      </colorScale>
    </cfRule>
    <cfRule type="colorScale" priority="1981">
      <colorScale>
        <cfvo type="min"/>
        <cfvo type="max"/>
        <color rgb="FFFCFCFF"/>
        <color rgb="FF63BE7B"/>
      </colorScale>
    </cfRule>
  </conditionalFormatting>
  <conditionalFormatting sqref="T12:T13">
    <cfRule type="colorScale" priority="1977">
      <colorScale>
        <cfvo type="min"/>
        <cfvo type="percentile" val="50"/>
        <cfvo type="max"/>
        <color rgb="FFF8696B"/>
        <color rgb="FFFCFCFF"/>
        <color rgb="FF63BE7B"/>
      </colorScale>
    </cfRule>
  </conditionalFormatting>
  <conditionalFormatting sqref="U12:U13">
    <cfRule type="colorScale" priority="1976">
      <colorScale>
        <cfvo type="min"/>
        <cfvo type="percentile" val="50"/>
        <cfvo type="max"/>
        <color rgb="FFF8696B"/>
        <color rgb="FFFCFCFF"/>
        <color rgb="FF63BE7B"/>
      </colorScale>
    </cfRule>
  </conditionalFormatting>
  <conditionalFormatting sqref="W12:W13">
    <cfRule type="colorScale" priority="1975">
      <colorScale>
        <cfvo type="min"/>
        <cfvo type="percentile" val="50"/>
        <cfvo type="max"/>
        <color rgb="FF63BE7B"/>
        <color rgb="FFFCFCFF"/>
        <color rgb="FFF8696B"/>
      </colorScale>
    </cfRule>
  </conditionalFormatting>
  <conditionalFormatting sqref="D12:D13">
    <cfRule type="colorScale" priority="1974">
      <colorScale>
        <cfvo type="min"/>
        <cfvo type="percentile" val="50"/>
        <cfvo type="max"/>
        <color rgb="FFF8696B"/>
        <color rgb="FFFCFCFF"/>
        <color rgb="FF63BE7B"/>
      </colorScale>
    </cfRule>
  </conditionalFormatting>
  <conditionalFormatting sqref="E12:E13">
    <cfRule type="colorScale" priority="1973">
      <colorScale>
        <cfvo type="min"/>
        <cfvo type="max"/>
        <color rgb="FFFCFCFF"/>
        <color rgb="FF63BE7B"/>
      </colorScale>
    </cfRule>
  </conditionalFormatting>
  <conditionalFormatting sqref="O12:O13">
    <cfRule type="colorScale" priority="1972">
      <colorScale>
        <cfvo type="min"/>
        <cfvo type="percentile" val="50"/>
        <cfvo type="max"/>
        <color rgb="FF63BE7B"/>
        <color rgb="FFFCFCFF"/>
        <color rgb="FFF8696B"/>
      </colorScale>
    </cfRule>
  </conditionalFormatting>
  <conditionalFormatting sqref="P12:P13">
    <cfRule type="colorScale" priority="1971">
      <colorScale>
        <cfvo type="min"/>
        <cfvo type="percentile" val="50"/>
        <cfvo type="max"/>
        <color rgb="FF63BE7B"/>
        <color rgb="FFFCFCFF"/>
        <color rgb="FFF8696B"/>
      </colorScale>
    </cfRule>
  </conditionalFormatting>
  <conditionalFormatting sqref="Q12:Q13">
    <cfRule type="colorScale" priority="1970">
      <colorScale>
        <cfvo type="min"/>
        <cfvo type="percentile" val="50"/>
        <cfvo type="max"/>
        <color rgb="FFF8696B"/>
        <color rgb="FFFCFCFF"/>
        <color rgb="FF63BE7B"/>
      </colorScale>
    </cfRule>
  </conditionalFormatting>
  <conditionalFormatting sqref="R12:R13">
    <cfRule type="colorScale" priority="1969">
      <colorScale>
        <cfvo type="min"/>
        <cfvo type="max"/>
        <color rgb="FFFCFCFF"/>
        <color rgb="FF63BE7B"/>
      </colorScale>
    </cfRule>
  </conditionalFormatting>
  <conditionalFormatting sqref="S12:S13">
    <cfRule type="colorScale" priority="1966">
      <colorScale>
        <cfvo type="min"/>
        <cfvo type="percentile" val="50"/>
        <cfvo type="max"/>
        <color rgb="FFF8696B"/>
        <color rgb="FFFCFCFF"/>
        <color rgb="FF63BE7B"/>
      </colorScale>
    </cfRule>
    <cfRule type="colorScale" priority="1968">
      <colorScale>
        <cfvo type="min"/>
        <cfvo type="max"/>
        <color rgb="FFFCFCFF"/>
        <color rgb="FF63BE7B"/>
      </colorScale>
    </cfRule>
  </conditionalFormatting>
  <conditionalFormatting sqref="T12:T13">
    <cfRule type="colorScale" priority="1967">
      <colorScale>
        <cfvo type="min"/>
        <cfvo type="percentile" val="50"/>
        <cfvo type="max"/>
        <color rgb="FFF8696B"/>
        <color rgb="FFFCFCFF"/>
        <color rgb="FF63BE7B"/>
      </colorScale>
    </cfRule>
  </conditionalFormatting>
  <conditionalFormatting sqref="U12:U13">
    <cfRule type="colorScale" priority="1965">
      <colorScale>
        <cfvo type="min"/>
        <cfvo type="percentile" val="50"/>
        <cfvo type="max"/>
        <color rgb="FFF8696B"/>
        <color rgb="FFFCFCFF"/>
        <color rgb="FF63BE7B"/>
      </colorScale>
    </cfRule>
  </conditionalFormatting>
  <conditionalFormatting sqref="W12:W13">
    <cfRule type="colorScale" priority="1963">
      <colorScale>
        <cfvo type="min"/>
        <cfvo type="percentile" val="50"/>
        <cfvo type="max"/>
        <color rgb="FF63BE7B"/>
        <color rgb="FFFCFCFF"/>
        <color rgb="FFF8696B"/>
      </colorScale>
    </cfRule>
  </conditionalFormatting>
  <conditionalFormatting sqref="D12:D13">
    <cfRule type="colorScale" priority="1962">
      <colorScale>
        <cfvo type="min"/>
        <cfvo type="percentile" val="50"/>
        <cfvo type="max"/>
        <color rgb="FFF8696B"/>
        <color rgb="FFFCFCFF"/>
        <color rgb="FF63BE7B"/>
      </colorScale>
    </cfRule>
  </conditionalFormatting>
  <conditionalFormatting sqref="O12:O13">
    <cfRule type="colorScale" priority="1959">
      <colorScale>
        <cfvo type="min"/>
        <cfvo type="percentile" val="50"/>
        <cfvo type="max"/>
        <color rgb="FF63BE7B"/>
        <color rgb="FFFCFCFF"/>
        <color rgb="FFF8696B"/>
      </colorScale>
    </cfRule>
  </conditionalFormatting>
  <conditionalFormatting sqref="P12:P13">
    <cfRule type="colorScale" priority="1958">
      <colorScale>
        <cfvo type="min"/>
        <cfvo type="percentile" val="50"/>
        <cfvo type="max"/>
        <color rgb="FF63BE7B"/>
        <color rgb="FFFCFCFF"/>
        <color rgb="FFF8696B"/>
      </colorScale>
    </cfRule>
  </conditionalFormatting>
  <conditionalFormatting sqref="Q12:Q13">
    <cfRule type="colorScale" priority="1957">
      <colorScale>
        <cfvo type="min"/>
        <cfvo type="percentile" val="50"/>
        <cfvo type="max"/>
        <color rgb="FFF8696B"/>
        <color rgb="FFFCFCFF"/>
        <color rgb="FF63BE7B"/>
      </colorScale>
    </cfRule>
  </conditionalFormatting>
  <conditionalFormatting sqref="R12:R13">
    <cfRule type="colorScale" priority="1956">
      <colorScale>
        <cfvo type="min"/>
        <cfvo type="max"/>
        <color rgb="FFFCFCFF"/>
        <color rgb="FF63BE7B"/>
      </colorScale>
    </cfRule>
  </conditionalFormatting>
  <conditionalFormatting sqref="S12:S13">
    <cfRule type="colorScale" priority="1955">
      <colorScale>
        <cfvo type="min"/>
        <cfvo type="percentile" val="50"/>
        <cfvo type="max"/>
        <color rgb="FFF8696B"/>
        <color rgb="FFFCFCFF"/>
        <color rgb="FF63BE7B"/>
      </colorScale>
    </cfRule>
  </conditionalFormatting>
  <conditionalFormatting sqref="T12:T13">
    <cfRule type="colorScale" priority="1954">
      <colorScale>
        <cfvo type="min"/>
        <cfvo type="percentile" val="50"/>
        <cfvo type="max"/>
        <color rgb="FFF8696B"/>
        <color rgb="FFFCFCFF"/>
        <color rgb="FF63BE7B"/>
      </colorScale>
    </cfRule>
  </conditionalFormatting>
  <conditionalFormatting sqref="U12:U13">
    <cfRule type="colorScale" priority="1953">
      <colorScale>
        <cfvo type="min"/>
        <cfvo type="percentile" val="50"/>
        <cfvo type="max"/>
        <color rgb="FFF8696B"/>
        <color rgb="FFFCFCFF"/>
        <color rgb="FF63BE7B"/>
      </colorScale>
    </cfRule>
  </conditionalFormatting>
  <conditionalFormatting sqref="V12:V13">
    <cfRule type="colorScale" priority="1952">
      <colorScale>
        <cfvo type="min"/>
        <cfvo type="percentile" val="50"/>
        <cfvo type="max"/>
        <color rgb="FF63BE7B"/>
        <color rgb="FFFCFCFF"/>
        <color rgb="FFF8696B"/>
      </colorScale>
    </cfRule>
  </conditionalFormatting>
  <conditionalFormatting sqref="W12:W13">
    <cfRule type="colorScale" priority="1951">
      <colorScale>
        <cfvo type="min"/>
        <cfvo type="percentile" val="50"/>
        <cfvo type="max"/>
        <color rgb="FF63BE7B"/>
        <color rgb="FFFCFCFF"/>
        <color rgb="FFF8696B"/>
      </colorScale>
    </cfRule>
  </conditionalFormatting>
  <conditionalFormatting sqref="D12:D13">
    <cfRule type="colorScale" priority="1961">
      <colorScale>
        <cfvo type="min"/>
        <cfvo type="percentile" val="50"/>
        <cfvo type="max"/>
        <color rgb="FFF8696B"/>
        <color rgb="FFFCFCFF"/>
        <color rgb="FF63BE7B"/>
      </colorScale>
    </cfRule>
  </conditionalFormatting>
  <conditionalFormatting sqref="E12:E13">
    <cfRule type="colorScale" priority="1960">
      <colorScale>
        <cfvo type="min"/>
        <cfvo type="max"/>
        <color rgb="FFFCFCFF"/>
        <color rgb="FF63BE7B"/>
      </colorScale>
    </cfRule>
  </conditionalFormatting>
  <conditionalFormatting sqref="D12:D13">
    <cfRule type="colorScale" priority="1949">
      <colorScale>
        <cfvo type="min"/>
        <cfvo type="percentile" val="50"/>
        <cfvo type="max"/>
        <color rgb="FFF8696B"/>
        <color rgb="FFFCFCFF"/>
        <color rgb="FF63BE7B"/>
      </colorScale>
    </cfRule>
  </conditionalFormatting>
  <conditionalFormatting sqref="O12:O13">
    <cfRule type="colorScale" priority="1803">
      <colorScale>
        <cfvo type="min"/>
        <cfvo type="percentile" val="50"/>
        <cfvo type="max"/>
        <color rgb="FF63BE7B"/>
        <color rgb="FFFCFCFF"/>
        <color rgb="FFF8696B"/>
      </colorScale>
    </cfRule>
    <cfRule type="colorScale" priority="1950">
      <colorScale>
        <cfvo type="min"/>
        <cfvo type="max"/>
        <color rgb="FFFCFCFF"/>
        <color rgb="FF63BE7B"/>
      </colorScale>
    </cfRule>
  </conditionalFormatting>
  <conditionalFormatting sqref="P12:P13">
    <cfRule type="colorScale" priority="1802">
      <colorScale>
        <cfvo type="min"/>
        <cfvo type="percentile" val="50"/>
        <cfvo type="max"/>
        <color rgb="FF63BE7B"/>
        <color rgb="FFFCFCFF"/>
        <color rgb="FFF8696B"/>
      </colorScale>
    </cfRule>
  </conditionalFormatting>
  <conditionalFormatting sqref="Q12:Q13">
    <cfRule type="colorScale" priority="1801">
      <colorScale>
        <cfvo type="min"/>
        <cfvo type="percentile" val="50"/>
        <cfvo type="max"/>
        <color rgb="FFF8696B"/>
        <color rgb="FFFCFCFF"/>
        <color rgb="FF63BE7B"/>
      </colorScale>
    </cfRule>
  </conditionalFormatting>
  <conditionalFormatting sqref="R12:R13">
    <cfRule type="colorScale" priority="1800">
      <colorScale>
        <cfvo type="min"/>
        <cfvo type="max"/>
        <color rgb="FFFCFCFF"/>
        <color rgb="FF63BE7B"/>
      </colorScale>
    </cfRule>
  </conditionalFormatting>
  <conditionalFormatting sqref="S12:S13">
    <cfRule type="colorScale" priority="1799">
      <colorScale>
        <cfvo type="min"/>
        <cfvo type="percentile" val="50"/>
        <cfvo type="max"/>
        <color rgb="FFF8696B"/>
        <color rgb="FFFCFCFF"/>
        <color rgb="FF63BE7B"/>
      </colorScale>
    </cfRule>
  </conditionalFormatting>
  <conditionalFormatting sqref="T12:T13">
    <cfRule type="colorScale" priority="1798">
      <colorScale>
        <cfvo type="min"/>
        <cfvo type="percentile" val="50"/>
        <cfvo type="max"/>
        <color rgb="FFF8696B"/>
        <color rgb="FFFCFCFF"/>
        <color rgb="FF63BE7B"/>
      </colorScale>
    </cfRule>
  </conditionalFormatting>
  <conditionalFormatting sqref="U12:U13">
    <cfRule type="colorScale" priority="1797">
      <colorScale>
        <cfvo type="min"/>
        <cfvo type="percentile" val="50"/>
        <cfvo type="max"/>
        <color rgb="FFF8696B"/>
        <color rgb="FFFCFCFF"/>
        <color rgb="FF63BE7B"/>
      </colorScale>
    </cfRule>
  </conditionalFormatting>
  <conditionalFormatting sqref="V12:V13">
    <cfRule type="colorScale" priority="1796">
      <colorScale>
        <cfvo type="min"/>
        <cfvo type="percentile" val="50"/>
        <cfvo type="max"/>
        <color rgb="FF63BE7B"/>
        <color rgb="FFFCFCFF"/>
        <color rgb="FFF8696B"/>
      </colorScale>
    </cfRule>
  </conditionalFormatting>
  <conditionalFormatting sqref="W12:W13">
    <cfRule type="colorScale" priority="1795">
      <colorScale>
        <cfvo type="min"/>
        <cfvo type="percentile" val="50"/>
        <cfvo type="max"/>
        <color rgb="FF63BE7B"/>
        <color rgb="FFFCFCFF"/>
        <color rgb="FFF8696B"/>
      </colorScale>
    </cfRule>
  </conditionalFormatting>
  <conditionalFormatting sqref="E12:E13">
    <cfRule type="colorScale" priority="1948">
      <colorScale>
        <cfvo type="min"/>
        <cfvo type="max"/>
        <color rgb="FFFCFCFF"/>
        <color rgb="FF63BE7B"/>
      </colorScale>
    </cfRule>
  </conditionalFormatting>
  <conditionalFormatting sqref="F12">
    <cfRule type="colorScale" priority="1938">
      <colorScale>
        <cfvo type="min"/>
        <cfvo type="max"/>
        <color rgb="FFFCFCFF"/>
        <color rgb="FF63BE7B"/>
      </colorScale>
    </cfRule>
  </conditionalFormatting>
  <conditionalFormatting sqref="F12">
    <cfRule type="colorScale" priority="1945">
      <colorScale>
        <cfvo type="min"/>
        <cfvo type="percentile" val="50"/>
        <cfvo type="max"/>
        <color rgb="FFF8696B"/>
        <color rgb="FFFCFCFF"/>
        <color rgb="FF63BE7B"/>
      </colorScale>
    </cfRule>
    <cfRule type="colorScale" priority="1946">
      <colorScale>
        <cfvo type="min"/>
        <cfvo type="max"/>
        <color rgb="FFFCFCFF"/>
        <color rgb="FF63BE7B"/>
      </colorScale>
    </cfRule>
  </conditionalFormatting>
  <conditionalFormatting sqref="F12">
    <cfRule type="colorScale" priority="1947">
      <colorScale>
        <cfvo type="min"/>
        <cfvo type="percentile" val="50"/>
        <cfvo type="max"/>
        <color rgb="FFF8696B"/>
        <color rgb="FFFCFCFF"/>
        <color rgb="FF63BE7B"/>
      </colorScale>
    </cfRule>
  </conditionalFormatting>
  <conditionalFormatting sqref="F12">
    <cfRule type="colorScale" priority="1937">
      <colorScale>
        <cfvo type="min"/>
        <cfvo type="max"/>
        <color rgb="FFFCFCFF"/>
        <color rgb="FF63BE7B"/>
      </colorScale>
    </cfRule>
  </conditionalFormatting>
  <conditionalFormatting sqref="F12">
    <cfRule type="colorScale" priority="1939">
      <colorScale>
        <cfvo type="min"/>
        <cfvo type="max"/>
        <color rgb="FFFCFCFF"/>
        <color rgb="FF63BE7B"/>
      </colorScale>
    </cfRule>
  </conditionalFormatting>
  <conditionalFormatting sqref="F12">
    <cfRule type="colorScale" priority="1940">
      <colorScale>
        <cfvo type="min"/>
        <cfvo type="max"/>
        <color rgb="FFFCFCFF"/>
        <color rgb="FF63BE7B"/>
      </colorScale>
    </cfRule>
  </conditionalFormatting>
  <conditionalFormatting sqref="F12">
    <cfRule type="colorScale" priority="1941">
      <colorScale>
        <cfvo type="min"/>
        <cfvo type="max"/>
        <color rgb="FFFCFCFF"/>
        <color rgb="FF63BE7B"/>
      </colorScale>
    </cfRule>
    <cfRule type="colorScale" priority="1942">
      <colorScale>
        <cfvo type="min"/>
        <cfvo type="max"/>
        <color rgb="FFFCFCFF"/>
        <color rgb="FF63BE7B"/>
      </colorScale>
    </cfRule>
    <cfRule type="colorScale" priority="1943">
      <colorScale>
        <cfvo type="min"/>
        <cfvo type="percentile" val="50"/>
        <cfvo type="max"/>
        <color rgb="FFF8696B"/>
        <color rgb="FFFFEB84"/>
        <color rgb="FF63BE7B"/>
      </colorScale>
    </cfRule>
    <cfRule type="colorScale" priority="1944">
      <colorScale>
        <cfvo type="min"/>
        <cfvo type="max"/>
        <color rgb="FFFFEF9C"/>
        <color rgb="FF63BE7B"/>
      </colorScale>
    </cfRule>
  </conditionalFormatting>
  <conditionalFormatting sqref="F12:F13">
    <cfRule type="colorScale" priority="1936">
      <colorScale>
        <cfvo type="min"/>
        <cfvo type="max"/>
        <color rgb="FFFCFCFF"/>
        <color rgb="FF63BE7B"/>
      </colorScale>
    </cfRule>
  </conditionalFormatting>
  <conditionalFormatting sqref="F12:F13">
    <cfRule type="colorScale" priority="1935">
      <colorScale>
        <cfvo type="min"/>
        <cfvo type="max"/>
        <color rgb="FFFCFCFF"/>
        <color rgb="FF63BE7B"/>
      </colorScale>
    </cfRule>
  </conditionalFormatting>
  <conditionalFormatting sqref="F12:F13">
    <cfRule type="colorScale" priority="1934">
      <colorScale>
        <cfvo type="min"/>
        <cfvo type="max"/>
        <color rgb="FFFCFCFF"/>
        <color rgb="FF63BE7B"/>
      </colorScale>
    </cfRule>
  </conditionalFormatting>
  <conditionalFormatting sqref="F12:F13">
    <cfRule type="colorScale" priority="1933">
      <colorScale>
        <cfvo type="min"/>
        <cfvo type="max"/>
        <color rgb="FFFCFCFF"/>
        <color rgb="FF63BE7B"/>
      </colorScale>
    </cfRule>
  </conditionalFormatting>
  <conditionalFormatting sqref="F12:F13">
    <cfRule type="colorScale" priority="1932">
      <colorScale>
        <cfvo type="min"/>
        <cfvo type="max"/>
        <color rgb="FFFCFCFF"/>
        <color rgb="FF63BE7B"/>
      </colorScale>
    </cfRule>
  </conditionalFormatting>
  <conditionalFormatting sqref="G12">
    <cfRule type="colorScale" priority="1922">
      <colorScale>
        <cfvo type="min"/>
        <cfvo type="max"/>
        <color rgb="FFFCFCFF"/>
        <color rgb="FF63BE7B"/>
      </colorScale>
    </cfRule>
  </conditionalFormatting>
  <conditionalFormatting sqref="G12">
    <cfRule type="colorScale" priority="1929">
      <colorScale>
        <cfvo type="min"/>
        <cfvo type="percentile" val="50"/>
        <cfvo type="max"/>
        <color rgb="FFF8696B"/>
        <color rgb="FFFCFCFF"/>
        <color rgb="FF63BE7B"/>
      </colorScale>
    </cfRule>
    <cfRule type="colorScale" priority="1930">
      <colorScale>
        <cfvo type="min"/>
        <cfvo type="max"/>
        <color rgb="FFFCFCFF"/>
        <color rgb="FF63BE7B"/>
      </colorScale>
    </cfRule>
  </conditionalFormatting>
  <conditionalFormatting sqref="G12">
    <cfRule type="colorScale" priority="1931">
      <colorScale>
        <cfvo type="min"/>
        <cfvo type="percentile" val="50"/>
        <cfvo type="max"/>
        <color rgb="FFF8696B"/>
        <color rgb="FFFCFCFF"/>
        <color rgb="FF63BE7B"/>
      </colorScale>
    </cfRule>
  </conditionalFormatting>
  <conditionalFormatting sqref="G12">
    <cfRule type="colorScale" priority="1921">
      <colorScale>
        <cfvo type="min"/>
        <cfvo type="max"/>
        <color rgb="FFFCFCFF"/>
        <color rgb="FF63BE7B"/>
      </colorScale>
    </cfRule>
  </conditionalFormatting>
  <conditionalFormatting sqref="G12">
    <cfRule type="colorScale" priority="1923">
      <colorScale>
        <cfvo type="min"/>
        <cfvo type="max"/>
        <color rgb="FFFCFCFF"/>
        <color rgb="FF63BE7B"/>
      </colorScale>
    </cfRule>
  </conditionalFormatting>
  <conditionalFormatting sqref="G12">
    <cfRule type="colorScale" priority="1924">
      <colorScale>
        <cfvo type="min"/>
        <cfvo type="max"/>
        <color rgb="FFFCFCFF"/>
        <color rgb="FF63BE7B"/>
      </colorScale>
    </cfRule>
  </conditionalFormatting>
  <conditionalFormatting sqref="G12">
    <cfRule type="colorScale" priority="1925">
      <colorScale>
        <cfvo type="min"/>
        <cfvo type="max"/>
        <color rgb="FFFCFCFF"/>
        <color rgb="FF63BE7B"/>
      </colorScale>
    </cfRule>
    <cfRule type="colorScale" priority="1926">
      <colorScale>
        <cfvo type="min"/>
        <cfvo type="max"/>
        <color rgb="FFFCFCFF"/>
        <color rgb="FF63BE7B"/>
      </colorScale>
    </cfRule>
    <cfRule type="colorScale" priority="1927">
      <colorScale>
        <cfvo type="min"/>
        <cfvo type="percentile" val="50"/>
        <cfvo type="max"/>
        <color rgb="FFF8696B"/>
        <color rgb="FFFFEB84"/>
        <color rgb="FF63BE7B"/>
      </colorScale>
    </cfRule>
    <cfRule type="colorScale" priority="1928">
      <colorScale>
        <cfvo type="min"/>
        <cfvo type="max"/>
        <color rgb="FFFFEF9C"/>
        <color rgb="FF63BE7B"/>
      </colorScale>
    </cfRule>
  </conditionalFormatting>
  <conditionalFormatting sqref="G12:G13">
    <cfRule type="colorScale" priority="1920">
      <colorScale>
        <cfvo type="min"/>
        <cfvo type="max"/>
        <color rgb="FFFCFCFF"/>
        <color rgb="FF63BE7B"/>
      </colorScale>
    </cfRule>
  </conditionalFormatting>
  <conditionalFormatting sqref="G12:G13">
    <cfRule type="colorScale" priority="1919">
      <colorScale>
        <cfvo type="min"/>
        <cfvo type="max"/>
        <color rgb="FFFCFCFF"/>
        <color rgb="FF63BE7B"/>
      </colorScale>
    </cfRule>
  </conditionalFormatting>
  <conditionalFormatting sqref="G12:G13">
    <cfRule type="colorScale" priority="1918">
      <colorScale>
        <cfvo type="min"/>
        <cfvo type="max"/>
        <color rgb="FFFCFCFF"/>
        <color rgb="FF63BE7B"/>
      </colorScale>
    </cfRule>
  </conditionalFormatting>
  <conditionalFormatting sqref="G12:G13">
    <cfRule type="colorScale" priority="1917">
      <colorScale>
        <cfvo type="min"/>
        <cfvo type="max"/>
        <color rgb="FFFCFCFF"/>
        <color rgb="FF63BE7B"/>
      </colorScale>
    </cfRule>
  </conditionalFormatting>
  <conditionalFormatting sqref="G12:G13">
    <cfRule type="colorScale" priority="1916">
      <colorScale>
        <cfvo type="min"/>
        <cfvo type="max"/>
        <color rgb="FFFCFCFF"/>
        <color rgb="FF63BE7B"/>
      </colorScale>
    </cfRule>
  </conditionalFormatting>
  <conditionalFormatting sqref="H12">
    <cfRule type="colorScale" priority="1906">
      <colorScale>
        <cfvo type="min"/>
        <cfvo type="max"/>
        <color rgb="FFFCFCFF"/>
        <color rgb="FF63BE7B"/>
      </colorScale>
    </cfRule>
  </conditionalFormatting>
  <conditionalFormatting sqref="H12">
    <cfRule type="colorScale" priority="1913">
      <colorScale>
        <cfvo type="min"/>
        <cfvo type="percentile" val="50"/>
        <cfvo type="max"/>
        <color rgb="FFF8696B"/>
        <color rgb="FFFCFCFF"/>
        <color rgb="FF63BE7B"/>
      </colorScale>
    </cfRule>
    <cfRule type="colorScale" priority="1914">
      <colorScale>
        <cfvo type="min"/>
        <cfvo type="max"/>
        <color rgb="FFFCFCFF"/>
        <color rgb="FF63BE7B"/>
      </colorScale>
    </cfRule>
  </conditionalFormatting>
  <conditionalFormatting sqref="H12">
    <cfRule type="colorScale" priority="1915">
      <colorScale>
        <cfvo type="min"/>
        <cfvo type="percentile" val="50"/>
        <cfvo type="max"/>
        <color rgb="FFF8696B"/>
        <color rgb="FFFCFCFF"/>
        <color rgb="FF63BE7B"/>
      </colorScale>
    </cfRule>
  </conditionalFormatting>
  <conditionalFormatting sqref="H12">
    <cfRule type="colorScale" priority="1905">
      <colorScale>
        <cfvo type="min"/>
        <cfvo type="max"/>
        <color rgb="FFFCFCFF"/>
        <color rgb="FF63BE7B"/>
      </colorScale>
    </cfRule>
  </conditionalFormatting>
  <conditionalFormatting sqref="H12">
    <cfRule type="colorScale" priority="1907">
      <colorScale>
        <cfvo type="min"/>
        <cfvo type="max"/>
        <color rgb="FFFCFCFF"/>
        <color rgb="FF63BE7B"/>
      </colorScale>
    </cfRule>
  </conditionalFormatting>
  <conditionalFormatting sqref="H12">
    <cfRule type="colorScale" priority="1908">
      <colorScale>
        <cfvo type="min"/>
        <cfvo type="max"/>
        <color rgb="FFFCFCFF"/>
        <color rgb="FF63BE7B"/>
      </colorScale>
    </cfRule>
  </conditionalFormatting>
  <conditionalFormatting sqref="H12">
    <cfRule type="colorScale" priority="1909">
      <colorScale>
        <cfvo type="min"/>
        <cfvo type="max"/>
        <color rgb="FFFCFCFF"/>
        <color rgb="FF63BE7B"/>
      </colorScale>
    </cfRule>
    <cfRule type="colorScale" priority="1910">
      <colorScale>
        <cfvo type="min"/>
        <cfvo type="max"/>
        <color rgb="FFFCFCFF"/>
        <color rgb="FF63BE7B"/>
      </colorScale>
    </cfRule>
    <cfRule type="colorScale" priority="1911">
      <colorScale>
        <cfvo type="min"/>
        <cfvo type="percentile" val="50"/>
        <cfvo type="max"/>
        <color rgb="FFF8696B"/>
        <color rgb="FFFFEB84"/>
        <color rgb="FF63BE7B"/>
      </colorScale>
    </cfRule>
    <cfRule type="colorScale" priority="1912">
      <colorScale>
        <cfvo type="min"/>
        <cfvo type="max"/>
        <color rgb="FFFFEF9C"/>
        <color rgb="FF63BE7B"/>
      </colorScale>
    </cfRule>
  </conditionalFormatting>
  <conditionalFormatting sqref="H12:H13">
    <cfRule type="colorScale" priority="1904">
      <colorScale>
        <cfvo type="min"/>
        <cfvo type="max"/>
        <color rgb="FFFCFCFF"/>
        <color rgb="FF63BE7B"/>
      </colorScale>
    </cfRule>
  </conditionalFormatting>
  <conditionalFormatting sqref="H12:H13">
    <cfRule type="colorScale" priority="1903">
      <colorScale>
        <cfvo type="min"/>
        <cfvo type="max"/>
        <color rgb="FFFCFCFF"/>
        <color rgb="FF63BE7B"/>
      </colorScale>
    </cfRule>
  </conditionalFormatting>
  <conditionalFormatting sqref="H12:H13">
    <cfRule type="colorScale" priority="1902">
      <colorScale>
        <cfvo type="min"/>
        <cfvo type="max"/>
        <color rgb="FFFCFCFF"/>
        <color rgb="FF63BE7B"/>
      </colorScale>
    </cfRule>
  </conditionalFormatting>
  <conditionalFormatting sqref="H12:H13">
    <cfRule type="colorScale" priority="1901">
      <colorScale>
        <cfvo type="min"/>
        <cfvo type="max"/>
        <color rgb="FFFCFCFF"/>
        <color rgb="FF63BE7B"/>
      </colorScale>
    </cfRule>
  </conditionalFormatting>
  <conditionalFormatting sqref="H12:H13">
    <cfRule type="colorScale" priority="1900">
      <colorScale>
        <cfvo type="min"/>
        <cfvo type="max"/>
        <color rgb="FFFCFCFF"/>
        <color rgb="FF63BE7B"/>
      </colorScale>
    </cfRule>
  </conditionalFormatting>
  <conditionalFormatting sqref="I12">
    <cfRule type="colorScale" priority="1890">
      <colorScale>
        <cfvo type="min"/>
        <cfvo type="max"/>
        <color rgb="FFFCFCFF"/>
        <color rgb="FF63BE7B"/>
      </colorScale>
    </cfRule>
  </conditionalFormatting>
  <conditionalFormatting sqref="I12">
    <cfRule type="colorScale" priority="1897">
      <colorScale>
        <cfvo type="min"/>
        <cfvo type="percentile" val="50"/>
        <cfvo type="max"/>
        <color rgb="FFF8696B"/>
        <color rgb="FFFCFCFF"/>
        <color rgb="FF63BE7B"/>
      </colorScale>
    </cfRule>
    <cfRule type="colorScale" priority="1898">
      <colorScale>
        <cfvo type="min"/>
        <cfvo type="max"/>
        <color rgb="FFFCFCFF"/>
        <color rgb="FF63BE7B"/>
      </colorScale>
    </cfRule>
  </conditionalFormatting>
  <conditionalFormatting sqref="I12">
    <cfRule type="colorScale" priority="1899">
      <colorScale>
        <cfvo type="min"/>
        <cfvo type="percentile" val="50"/>
        <cfvo type="max"/>
        <color rgb="FFF8696B"/>
        <color rgb="FFFCFCFF"/>
        <color rgb="FF63BE7B"/>
      </colorScale>
    </cfRule>
  </conditionalFormatting>
  <conditionalFormatting sqref="I12">
    <cfRule type="colorScale" priority="1889">
      <colorScale>
        <cfvo type="min"/>
        <cfvo type="max"/>
        <color rgb="FFFCFCFF"/>
        <color rgb="FF63BE7B"/>
      </colorScale>
    </cfRule>
  </conditionalFormatting>
  <conditionalFormatting sqref="I12">
    <cfRule type="colorScale" priority="1891">
      <colorScale>
        <cfvo type="min"/>
        <cfvo type="max"/>
        <color rgb="FFFCFCFF"/>
        <color rgb="FF63BE7B"/>
      </colorScale>
    </cfRule>
  </conditionalFormatting>
  <conditionalFormatting sqref="I12">
    <cfRule type="colorScale" priority="1892">
      <colorScale>
        <cfvo type="min"/>
        <cfvo type="max"/>
        <color rgb="FFFCFCFF"/>
        <color rgb="FF63BE7B"/>
      </colorScale>
    </cfRule>
  </conditionalFormatting>
  <conditionalFormatting sqref="I12">
    <cfRule type="colorScale" priority="1893">
      <colorScale>
        <cfvo type="min"/>
        <cfvo type="max"/>
        <color rgb="FFFCFCFF"/>
        <color rgb="FF63BE7B"/>
      </colorScale>
    </cfRule>
    <cfRule type="colorScale" priority="1894">
      <colorScale>
        <cfvo type="min"/>
        <cfvo type="max"/>
        <color rgb="FFFCFCFF"/>
        <color rgb="FF63BE7B"/>
      </colorScale>
    </cfRule>
    <cfRule type="colorScale" priority="1895">
      <colorScale>
        <cfvo type="min"/>
        <cfvo type="percentile" val="50"/>
        <cfvo type="max"/>
        <color rgb="FFF8696B"/>
        <color rgb="FFFFEB84"/>
        <color rgb="FF63BE7B"/>
      </colorScale>
    </cfRule>
    <cfRule type="colorScale" priority="1896">
      <colorScale>
        <cfvo type="min"/>
        <cfvo type="max"/>
        <color rgb="FFFFEF9C"/>
        <color rgb="FF63BE7B"/>
      </colorScale>
    </cfRule>
  </conditionalFormatting>
  <conditionalFormatting sqref="I12:I13">
    <cfRule type="colorScale" priority="1888">
      <colorScale>
        <cfvo type="min"/>
        <cfvo type="max"/>
        <color rgb="FFFCFCFF"/>
        <color rgb="FF63BE7B"/>
      </colorScale>
    </cfRule>
  </conditionalFormatting>
  <conditionalFormatting sqref="I12:I13">
    <cfRule type="colorScale" priority="1887">
      <colorScale>
        <cfvo type="min"/>
        <cfvo type="max"/>
        <color rgb="FFFCFCFF"/>
        <color rgb="FF63BE7B"/>
      </colorScale>
    </cfRule>
  </conditionalFormatting>
  <conditionalFormatting sqref="I12:I13">
    <cfRule type="colorScale" priority="1886">
      <colorScale>
        <cfvo type="min"/>
        <cfvo type="max"/>
        <color rgb="FFFCFCFF"/>
        <color rgb="FF63BE7B"/>
      </colorScale>
    </cfRule>
  </conditionalFormatting>
  <conditionalFormatting sqref="I12:I13">
    <cfRule type="colorScale" priority="1885">
      <colorScale>
        <cfvo type="min"/>
        <cfvo type="max"/>
        <color rgb="FFFCFCFF"/>
        <color rgb="FF63BE7B"/>
      </colorScale>
    </cfRule>
  </conditionalFormatting>
  <conditionalFormatting sqref="I12:I13">
    <cfRule type="colorScale" priority="1884">
      <colorScale>
        <cfvo type="min"/>
        <cfvo type="max"/>
        <color rgb="FFFCFCFF"/>
        <color rgb="FF63BE7B"/>
      </colorScale>
    </cfRule>
  </conditionalFormatting>
  <conditionalFormatting sqref="J12">
    <cfRule type="colorScale" priority="1874">
      <colorScale>
        <cfvo type="min"/>
        <cfvo type="max"/>
        <color rgb="FFFCFCFF"/>
        <color rgb="FF63BE7B"/>
      </colorScale>
    </cfRule>
  </conditionalFormatting>
  <conditionalFormatting sqref="J12">
    <cfRule type="colorScale" priority="1881">
      <colorScale>
        <cfvo type="min"/>
        <cfvo type="percentile" val="50"/>
        <cfvo type="max"/>
        <color rgb="FFF8696B"/>
        <color rgb="FFFCFCFF"/>
        <color rgb="FF63BE7B"/>
      </colorScale>
    </cfRule>
    <cfRule type="colorScale" priority="1882">
      <colorScale>
        <cfvo type="min"/>
        <cfvo type="max"/>
        <color rgb="FFFCFCFF"/>
        <color rgb="FF63BE7B"/>
      </colorScale>
    </cfRule>
  </conditionalFormatting>
  <conditionalFormatting sqref="J12">
    <cfRule type="colorScale" priority="1883">
      <colorScale>
        <cfvo type="min"/>
        <cfvo type="percentile" val="50"/>
        <cfvo type="max"/>
        <color rgb="FFF8696B"/>
        <color rgb="FFFCFCFF"/>
        <color rgb="FF63BE7B"/>
      </colorScale>
    </cfRule>
  </conditionalFormatting>
  <conditionalFormatting sqref="J12">
    <cfRule type="colorScale" priority="1873">
      <colorScale>
        <cfvo type="min"/>
        <cfvo type="max"/>
        <color rgb="FFFCFCFF"/>
        <color rgb="FF63BE7B"/>
      </colorScale>
    </cfRule>
  </conditionalFormatting>
  <conditionalFormatting sqref="J12">
    <cfRule type="colorScale" priority="1875">
      <colorScale>
        <cfvo type="min"/>
        <cfvo type="max"/>
        <color rgb="FFFCFCFF"/>
        <color rgb="FF63BE7B"/>
      </colorScale>
    </cfRule>
  </conditionalFormatting>
  <conditionalFormatting sqref="J12">
    <cfRule type="colorScale" priority="1876">
      <colorScale>
        <cfvo type="min"/>
        <cfvo type="max"/>
        <color rgb="FFFCFCFF"/>
        <color rgb="FF63BE7B"/>
      </colorScale>
    </cfRule>
  </conditionalFormatting>
  <conditionalFormatting sqref="J12">
    <cfRule type="colorScale" priority="1877">
      <colorScale>
        <cfvo type="min"/>
        <cfvo type="max"/>
        <color rgb="FFFCFCFF"/>
        <color rgb="FF63BE7B"/>
      </colorScale>
    </cfRule>
    <cfRule type="colorScale" priority="1878">
      <colorScale>
        <cfvo type="min"/>
        <cfvo type="max"/>
        <color rgb="FFFCFCFF"/>
        <color rgb="FF63BE7B"/>
      </colorScale>
    </cfRule>
    <cfRule type="colorScale" priority="1879">
      <colorScale>
        <cfvo type="min"/>
        <cfvo type="percentile" val="50"/>
        <cfvo type="max"/>
        <color rgb="FFF8696B"/>
        <color rgb="FFFFEB84"/>
        <color rgb="FF63BE7B"/>
      </colorScale>
    </cfRule>
    <cfRule type="colorScale" priority="1880">
      <colorScale>
        <cfvo type="min"/>
        <cfvo type="max"/>
        <color rgb="FFFFEF9C"/>
        <color rgb="FF63BE7B"/>
      </colorScale>
    </cfRule>
  </conditionalFormatting>
  <conditionalFormatting sqref="J12:J13">
    <cfRule type="colorScale" priority="1872">
      <colorScale>
        <cfvo type="min"/>
        <cfvo type="max"/>
        <color rgb="FFFCFCFF"/>
        <color rgb="FF63BE7B"/>
      </colorScale>
    </cfRule>
  </conditionalFormatting>
  <conditionalFormatting sqref="J12:J13">
    <cfRule type="colorScale" priority="1871">
      <colorScale>
        <cfvo type="min"/>
        <cfvo type="max"/>
        <color rgb="FFFCFCFF"/>
        <color rgb="FF63BE7B"/>
      </colorScale>
    </cfRule>
  </conditionalFormatting>
  <conditionalFormatting sqref="J12:J13">
    <cfRule type="colorScale" priority="1870">
      <colorScale>
        <cfvo type="min"/>
        <cfvo type="max"/>
        <color rgb="FFFCFCFF"/>
        <color rgb="FF63BE7B"/>
      </colorScale>
    </cfRule>
  </conditionalFormatting>
  <conditionalFormatting sqref="J12:J13">
    <cfRule type="colorScale" priority="1869">
      <colorScale>
        <cfvo type="min"/>
        <cfvo type="max"/>
        <color rgb="FFFCFCFF"/>
        <color rgb="FF63BE7B"/>
      </colorScale>
    </cfRule>
  </conditionalFormatting>
  <conditionalFormatting sqref="J12:J13">
    <cfRule type="colorScale" priority="1868">
      <colorScale>
        <cfvo type="min"/>
        <cfvo type="max"/>
        <color rgb="FFFCFCFF"/>
        <color rgb="FF63BE7B"/>
      </colorScale>
    </cfRule>
  </conditionalFormatting>
  <conditionalFormatting sqref="K12">
    <cfRule type="colorScale" priority="1858">
      <colorScale>
        <cfvo type="min"/>
        <cfvo type="max"/>
        <color rgb="FFFCFCFF"/>
        <color rgb="FF63BE7B"/>
      </colorScale>
    </cfRule>
  </conditionalFormatting>
  <conditionalFormatting sqref="K12">
    <cfRule type="colorScale" priority="1865">
      <colorScale>
        <cfvo type="min"/>
        <cfvo type="percentile" val="50"/>
        <cfvo type="max"/>
        <color rgb="FFF8696B"/>
        <color rgb="FFFCFCFF"/>
        <color rgb="FF63BE7B"/>
      </colorScale>
    </cfRule>
    <cfRule type="colorScale" priority="1866">
      <colorScale>
        <cfvo type="min"/>
        <cfvo type="max"/>
        <color rgb="FFFCFCFF"/>
        <color rgb="FF63BE7B"/>
      </colorScale>
    </cfRule>
  </conditionalFormatting>
  <conditionalFormatting sqref="K12">
    <cfRule type="colorScale" priority="1867">
      <colorScale>
        <cfvo type="min"/>
        <cfvo type="percentile" val="50"/>
        <cfvo type="max"/>
        <color rgb="FFF8696B"/>
        <color rgb="FFFCFCFF"/>
        <color rgb="FF63BE7B"/>
      </colorScale>
    </cfRule>
  </conditionalFormatting>
  <conditionalFormatting sqref="K12">
    <cfRule type="colorScale" priority="1857">
      <colorScale>
        <cfvo type="min"/>
        <cfvo type="max"/>
        <color rgb="FFFCFCFF"/>
        <color rgb="FF63BE7B"/>
      </colorScale>
    </cfRule>
  </conditionalFormatting>
  <conditionalFormatting sqref="K12">
    <cfRule type="colorScale" priority="1859">
      <colorScale>
        <cfvo type="min"/>
        <cfvo type="max"/>
        <color rgb="FFFCFCFF"/>
        <color rgb="FF63BE7B"/>
      </colorScale>
    </cfRule>
  </conditionalFormatting>
  <conditionalFormatting sqref="K12">
    <cfRule type="colorScale" priority="1860">
      <colorScale>
        <cfvo type="min"/>
        <cfvo type="max"/>
        <color rgb="FFFCFCFF"/>
        <color rgb="FF63BE7B"/>
      </colorScale>
    </cfRule>
  </conditionalFormatting>
  <conditionalFormatting sqref="K12">
    <cfRule type="colorScale" priority="1861">
      <colorScale>
        <cfvo type="min"/>
        <cfvo type="max"/>
        <color rgb="FFFCFCFF"/>
        <color rgb="FF63BE7B"/>
      </colorScale>
    </cfRule>
    <cfRule type="colorScale" priority="1862">
      <colorScale>
        <cfvo type="min"/>
        <cfvo type="max"/>
        <color rgb="FFFCFCFF"/>
        <color rgb="FF63BE7B"/>
      </colorScale>
    </cfRule>
    <cfRule type="colorScale" priority="1863">
      <colorScale>
        <cfvo type="min"/>
        <cfvo type="percentile" val="50"/>
        <cfvo type="max"/>
        <color rgb="FFF8696B"/>
        <color rgb="FFFFEB84"/>
        <color rgb="FF63BE7B"/>
      </colorScale>
    </cfRule>
    <cfRule type="colorScale" priority="1864">
      <colorScale>
        <cfvo type="min"/>
        <cfvo type="max"/>
        <color rgb="FFFFEF9C"/>
        <color rgb="FF63BE7B"/>
      </colorScale>
    </cfRule>
  </conditionalFormatting>
  <conditionalFormatting sqref="K12:K13">
    <cfRule type="colorScale" priority="1856">
      <colorScale>
        <cfvo type="min"/>
        <cfvo type="max"/>
        <color rgb="FFFCFCFF"/>
        <color rgb="FF63BE7B"/>
      </colorScale>
    </cfRule>
  </conditionalFormatting>
  <conditionalFormatting sqref="K12:K13">
    <cfRule type="colorScale" priority="1855">
      <colorScale>
        <cfvo type="min"/>
        <cfvo type="max"/>
        <color rgb="FFFCFCFF"/>
        <color rgb="FF63BE7B"/>
      </colorScale>
    </cfRule>
  </conditionalFormatting>
  <conditionalFormatting sqref="K12:K13">
    <cfRule type="colorScale" priority="1854">
      <colorScale>
        <cfvo type="min"/>
        <cfvo type="max"/>
        <color rgb="FFFCFCFF"/>
        <color rgb="FF63BE7B"/>
      </colorScale>
    </cfRule>
  </conditionalFormatting>
  <conditionalFormatting sqref="K12:K13">
    <cfRule type="colorScale" priority="1853">
      <colorScale>
        <cfvo type="min"/>
        <cfvo type="max"/>
        <color rgb="FFFCFCFF"/>
        <color rgb="FF63BE7B"/>
      </colorScale>
    </cfRule>
  </conditionalFormatting>
  <conditionalFormatting sqref="K12:K13">
    <cfRule type="colorScale" priority="1852">
      <colorScale>
        <cfvo type="min"/>
        <cfvo type="max"/>
        <color rgb="FFFCFCFF"/>
        <color rgb="FF63BE7B"/>
      </colorScale>
    </cfRule>
  </conditionalFormatting>
  <conditionalFormatting sqref="L12">
    <cfRule type="colorScale" priority="1842">
      <colorScale>
        <cfvo type="min"/>
        <cfvo type="max"/>
        <color rgb="FFFCFCFF"/>
        <color rgb="FF63BE7B"/>
      </colorScale>
    </cfRule>
  </conditionalFormatting>
  <conditionalFormatting sqref="L12">
    <cfRule type="colorScale" priority="1849">
      <colorScale>
        <cfvo type="min"/>
        <cfvo type="percentile" val="50"/>
        <cfvo type="max"/>
        <color rgb="FFF8696B"/>
        <color rgb="FFFCFCFF"/>
        <color rgb="FF63BE7B"/>
      </colorScale>
    </cfRule>
    <cfRule type="colorScale" priority="1850">
      <colorScale>
        <cfvo type="min"/>
        <cfvo type="max"/>
        <color rgb="FFFCFCFF"/>
        <color rgb="FF63BE7B"/>
      </colorScale>
    </cfRule>
  </conditionalFormatting>
  <conditionalFormatting sqref="L12">
    <cfRule type="colorScale" priority="1851">
      <colorScale>
        <cfvo type="min"/>
        <cfvo type="percentile" val="50"/>
        <cfvo type="max"/>
        <color rgb="FFF8696B"/>
        <color rgb="FFFCFCFF"/>
        <color rgb="FF63BE7B"/>
      </colorScale>
    </cfRule>
  </conditionalFormatting>
  <conditionalFormatting sqref="L12">
    <cfRule type="colorScale" priority="1841">
      <colorScale>
        <cfvo type="min"/>
        <cfvo type="max"/>
        <color rgb="FFFCFCFF"/>
        <color rgb="FF63BE7B"/>
      </colorScale>
    </cfRule>
  </conditionalFormatting>
  <conditionalFormatting sqref="L12">
    <cfRule type="colorScale" priority="1843">
      <colorScale>
        <cfvo type="min"/>
        <cfvo type="max"/>
        <color rgb="FFFCFCFF"/>
        <color rgb="FF63BE7B"/>
      </colorScale>
    </cfRule>
  </conditionalFormatting>
  <conditionalFormatting sqref="L12">
    <cfRule type="colorScale" priority="1844">
      <colorScale>
        <cfvo type="min"/>
        <cfvo type="max"/>
        <color rgb="FFFCFCFF"/>
        <color rgb="FF63BE7B"/>
      </colorScale>
    </cfRule>
  </conditionalFormatting>
  <conditionalFormatting sqref="L12">
    <cfRule type="colorScale" priority="1845">
      <colorScale>
        <cfvo type="min"/>
        <cfvo type="max"/>
        <color rgb="FFFCFCFF"/>
        <color rgb="FF63BE7B"/>
      </colorScale>
    </cfRule>
    <cfRule type="colorScale" priority="1846">
      <colorScale>
        <cfvo type="min"/>
        <cfvo type="max"/>
        <color rgb="FFFCFCFF"/>
        <color rgb="FF63BE7B"/>
      </colorScale>
    </cfRule>
    <cfRule type="colorScale" priority="1847">
      <colorScale>
        <cfvo type="min"/>
        <cfvo type="percentile" val="50"/>
        <cfvo type="max"/>
        <color rgb="FFF8696B"/>
        <color rgb="FFFFEB84"/>
        <color rgb="FF63BE7B"/>
      </colorScale>
    </cfRule>
    <cfRule type="colorScale" priority="1848">
      <colorScale>
        <cfvo type="min"/>
        <cfvo type="max"/>
        <color rgb="FFFFEF9C"/>
        <color rgb="FF63BE7B"/>
      </colorScale>
    </cfRule>
  </conditionalFormatting>
  <conditionalFormatting sqref="L12:L13">
    <cfRule type="colorScale" priority="1840">
      <colorScale>
        <cfvo type="min"/>
        <cfvo type="max"/>
        <color rgb="FFFCFCFF"/>
        <color rgb="FF63BE7B"/>
      </colorScale>
    </cfRule>
  </conditionalFormatting>
  <conditionalFormatting sqref="L12:L13">
    <cfRule type="colorScale" priority="1839">
      <colorScale>
        <cfvo type="min"/>
        <cfvo type="max"/>
        <color rgb="FFFCFCFF"/>
        <color rgb="FF63BE7B"/>
      </colorScale>
    </cfRule>
  </conditionalFormatting>
  <conditionalFormatting sqref="L12:L13">
    <cfRule type="colorScale" priority="1838">
      <colorScale>
        <cfvo type="min"/>
        <cfvo type="max"/>
        <color rgb="FFFCFCFF"/>
        <color rgb="FF63BE7B"/>
      </colorScale>
    </cfRule>
  </conditionalFormatting>
  <conditionalFormatting sqref="L12:L13">
    <cfRule type="colorScale" priority="1837">
      <colorScale>
        <cfvo type="min"/>
        <cfvo type="max"/>
        <color rgb="FFFCFCFF"/>
        <color rgb="FF63BE7B"/>
      </colorScale>
    </cfRule>
  </conditionalFormatting>
  <conditionalFormatting sqref="L12:L13">
    <cfRule type="colorScale" priority="1836">
      <colorScale>
        <cfvo type="min"/>
        <cfvo type="max"/>
        <color rgb="FFFCFCFF"/>
        <color rgb="FF63BE7B"/>
      </colorScale>
    </cfRule>
  </conditionalFormatting>
  <conditionalFormatting sqref="M12">
    <cfRule type="colorScale" priority="1826">
      <colorScale>
        <cfvo type="min"/>
        <cfvo type="max"/>
        <color rgb="FFFCFCFF"/>
        <color rgb="FF63BE7B"/>
      </colorScale>
    </cfRule>
  </conditionalFormatting>
  <conditionalFormatting sqref="M12">
    <cfRule type="colorScale" priority="1833">
      <colorScale>
        <cfvo type="min"/>
        <cfvo type="percentile" val="50"/>
        <cfvo type="max"/>
        <color rgb="FFF8696B"/>
        <color rgb="FFFCFCFF"/>
        <color rgb="FF63BE7B"/>
      </colorScale>
    </cfRule>
    <cfRule type="colorScale" priority="1834">
      <colorScale>
        <cfvo type="min"/>
        <cfvo type="max"/>
        <color rgb="FFFCFCFF"/>
        <color rgb="FF63BE7B"/>
      </colorScale>
    </cfRule>
  </conditionalFormatting>
  <conditionalFormatting sqref="M12">
    <cfRule type="colorScale" priority="1835">
      <colorScale>
        <cfvo type="min"/>
        <cfvo type="percentile" val="50"/>
        <cfvo type="max"/>
        <color rgb="FFF8696B"/>
        <color rgb="FFFCFCFF"/>
        <color rgb="FF63BE7B"/>
      </colorScale>
    </cfRule>
  </conditionalFormatting>
  <conditionalFormatting sqref="M12">
    <cfRule type="colorScale" priority="1825">
      <colorScale>
        <cfvo type="min"/>
        <cfvo type="max"/>
        <color rgb="FFFCFCFF"/>
        <color rgb="FF63BE7B"/>
      </colorScale>
    </cfRule>
  </conditionalFormatting>
  <conditionalFormatting sqref="M12">
    <cfRule type="colorScale" priority="1827">
      <colorScale>
        <cfvo type="min"/>
        <cfvo type="max"/>
        <color rgb="FFFCFCFF"/>
        <color rgb="FF63BE7B"/>
      </colorScale>
    </cfRule>
  </conditionalFormatting>
  <conditionalFormatting sqref="M12">
    <cfRule type="colorScale" priority="1828">
      <colorScale>
        <cfvo type="min"/>
        <cfvo type="max"/>
        <color rgb="FFFCFCFF"/>
        <color rgb="FF63BE7B"/>
      </colorScale>
    </cfRule>
  </conditionalFormatting>
  <conditionalFormatting sqref="M12">
    <cfRule type="colorScale" priority="1829">
      <colorScale>
        <cfvo type="min"/>
        <cfvo type="max"/>
        <color rgb="FFFCFCFF"/>
        <color rgb="FF63BE7B"/>
      </colorScale>
    </cfRule>
    <cfRule type="colorScale" priority="1830">
      <colorScale>
        <cfvo type="min"/>
        <cfvo type="max"/>
        <color rgb="FFFCFCFF"/>
        <color rgb="FF63BE7B"/>
      </colorScale>
    </cfRule>
    <cfRule type="colorScale" priority="1831">
      <colorScale>
        <cfvo type="min"/>
        <cfvo type="percentile" val="50"/>
        <cfvo type="max"/>
        <color rgb="FFF8696B"/>
        <color rgb="FFFFEB84"/>
        <color rgb="FF63BE7B"/>
      </colorScale>
    </cfRule>
    <cfRule type="colorScale" priority="1832">
      <colorScale>
        <cfvo type="min"/>
        <cfvo type="max"/>
        <color rgb="FFFFEF9C"/>
        <color rgb="FF63BE7B"/>
      </colorScale>
    </cfRule>
  </conditionalFormatting>
  <conditionalFormatting sqref="M12:M13">
    <cfRule type="colorScale" priority="1824">
      <colorScale>
        <cfvo type="min"/>
        <cfvo type="max"/>
        <color rgb="FFFCFCFF"/>
        <color rgb="FF63BE7B"/>
      </colorScale>
    </cfRule>
  </conditionalFormatting>
  <conditionalFormatting sqref="M12:M13">
    <cfRule type="colorScale" priority="1823">
      <colorScale>
        <cfvo type="min"/>
        <cfvo type="max"/>
        <color rgb="FFFCFCFF"/>
        <color rgb="FF63BE7B"/>
      </colorScale>
    </cfRule>
  </conditionalFormatting>
  <conditionalFormatting sqref="M12:M13">
    <cfRule type="colorScale" priority="1822">
      <colorScale>
        <cfvo type="min"/>
        <cfvo type="max"/>
        <color rgb="FFFCFCFF"/>
        <color rgb="FF63BE7B"/>
      </colorScale>
    </cfRule>
  </conditionalFormatting>
  <conditionalFormatting sqref="M12:M13">
    <cfRule type="colorScale" priority="1821">
      <colorScale>
        <cfvo type="min"/>
        <cfvo type="max"/>
        <color rgb="FFFCFCFF"/>
        <color rgb="FF63BE7B"/>
      </colorScale>
    </cfRule>
  </conditionalFormatting>
  <conditionalFormatting sqref="M12:M13">
    <cfRule type="colorScale" priority="1820">
      <colorScale>
        <cfvo type="min"/>
        <cfvo type="max"/>
        <color rgb="FFFCFCFF"/>
        <color rgb="FF63BE7B"/>
      </colorScale>
    </cfRule>
  </conditionalFormatting>
  <conditionalFormatting sqref="N12">
    <cfRule type="colorScale" priority="1810">
      <colorScale>
        <cfvo type="min"/>
        <cfvo type="max"/>
        <color rgb="FFFCFCFF"/>
        <color rgb="FF63BE7B"/>
      </colorScale>
    </cfRule>
  </conditionalFormatting>
  <conditionalFormatting sqref="N12">
    <cfRule type="colorScale" priority="1817">
      <colorScale>
        <cfvo type="min"/>
        <cfvo type="percentile" val="50"/>
        <cfvo type="max"/>
        <color rgb="FFF8696B"/>
        <color rgb="FFFCFCFF"/>
        <color rgb="FF63BE7B"/>
      </colorScale>
    </cfRule>
    <cfRule type="colorScale" priority="1818">
      <colorScale>
        <cfvo type="min"/>
        <cfvo type="max"/>
        <color rgb="FFFCFCFF"/>
        <color rgb="FF63BE7B"/>
      </colorScale>
    </cfRule>
  </conditionalFormatting>
  <conditionalFormatting sqref="N12">
    <cfRule type="colorScale" priority="1819">
      <colorScale>
        <cfvo type="min"/>
        <cfvo type="percentile" val="50"/>
        <cfvo type="max"/>
        <color rgb="FFF8696B"/>
        <color rgb="FFFCFCFF"/>
        <color rgb="FF63BE7B"/>
      </colorScale>
    </cfRule>
  </conditionalFormatting>
  <conditionalFormatting sqref="N12">
    <cfRule type="colorScale" priority="1809">
      <colorScale>
        <cfvo type="min"/>
        <cfvo type="max"/>
        <color rgb="FFFCFCFF"/>
        <color rgb="FF63BE7B"/>
      </colorScale>
    </cfRule>
  </conditionalFormatting>
  <conditionalFormatting sqref="N12">
    <cfRule type="colorScale" priority="1811">
      <colorScale>
        <cfvo type="min"/>
        <cfvo type="max"/>
        <color rgb="FFFCFCFF"/>
        <color rgb="FF63BE7B"/>
      </colorScale>
    </cfRule>
  </conditionalFormatting>
  <conditionalFormatting sqref="N12">
    <cfRule type="colorScale" priority="1812">
      <colorScale>
        <cfvo type="min"/>
        <cfvo type="max"/>
        <color rgb="FFFCFCFF"/>
        <color rgb="FF63BE7B"/>
      </colorScale>
    </cfRule>
  </conditionalFormatting>
  <conditionalFormatting sqref="N12">
    <cfRule type="colorScale" priority="1813">
      <colorScale>
        <cfvo type="min"/>
        <cfvo type="max"/>
        <color rgb="FFFCFCFF"/>
        <color rgb="FF63BE7B"/>
      </colorScale>
    </cfRule>
    <cfRule type="colorScale" priority="1814">
      <colorScale>
        <cfvo type="min"/>
        <cfvo type="max"/>
        <color rgb="FFFCFCFF"/>
        <color rgb="FF63BE7B"/>
      </colorScale>
    </cfRule>
    <cfRule type="colorScale" priority="1815">
      <colorScale>
        <cfvo type="min"/>
        <cfvo type="percentile" val="50"/>
        <cfvo type="max"/>
        <color rgb="FFF8696B"/>
        <color rgb="FFFFEB84"/>
        <color rgb="FF63BE7B"/>
      </colorScale>
    </cfRule>
    <cfRule type="colorScale" priority="1816">
      <colorScale>
        <cfvo type="min"/>
        <cfvo type="max"/>
        <color rgb="FFFFEF9C"/>
        <color rgb="FF63BE7B"/>
      </colorScale>
    </cfRule>
  </conditionalFormatting>
  <conditionalFormatting sqref="N12:N13">
    <cfRule type="colorScale" priority="1808">
      <colorScale>
        <cfvo type="min"/>
        <cfvo type="max"/>
        <color rgb="FFFCFCFF"/>
        <color rgb="FF63BE7B"/>
      </colorScale>
    </cfRule>
  </conditionalFormatting>
  <conditionalFormatting sqref="N12:N13">
    <cfRule type="colorScale" priority="1807">
      <colorScale>
        <cfvo type="min"/>
        <cfvo type="max"/>
        <color rgb="FFFCFCFF"/>
        <color rgb="FF63BE7B"/>
      </colorScale>
    </cfRule>
  </conditionalFormatting>
  <conditionalFormatting sqref="N12:N13">
    <cfRule type="colorScale" priority="1806">
      <colorScale>
        <cfvo type="min"/>
        <cfvo type="max"/>
        <color rgb="FFFCFCFF"/>
        <color rgb="FF63BE7B"/>
      </colorScale>
    </cfRule>
  </conditionalFormatting>
  <conditionalFormatting sqref="N12:N13">
    <cfRule type="colorScale" priority="1805">
      <colorScale>
        <cfvo type="min"/>
        <cfvo type="max"/>
        <color rgb="FFFCFCFF"/>
        <color rgb="FF63BE7B"/>
      </colorScale>
    </cfRule>
  </conditionalFormatting>
  <conditionalFormatting sqref="N12:N13">
    <cfRule type="colorScale" priority="1804">
      <colorScale>
        <cfvo type="min"/>
        <cfvo type="max"/>
        <color rgb="FFFCFCFF"/>
        <color rgb="FF63BE7B"/>
      </colorScale>
    </cfRule>
  </conditionalFormatting>
  <conditionalFormatting sqref="D12:D13">
    <cfRule type="colorScale" priority="1794">
      <colorScale>
        <cfvo type="min"/>
        <cfvo type="percentile" val="50"/>
        <cfvo type="max"/>
        <color rgb="FFF8696B"/>
        <color rgb="FFFCFCFF"/>
        <color rgb="FF63BE7B"/>
      </colorScale>
    </cfRule>
  </conditionalFormatting>
  <conditionalFormatting sqref="G12:G13">
    <cfRule type="colorScale" priority="1793">
      <colorScale>
        <cfvo type="min"/>
        <cfvo type="max"/>
        <color rgb="FFFCFCFF"/>
        <color rgb="FF63BE7B"/>
      </colorScale>
    </cfRule>
  </conditionalFormatting>
  <conditionalFormatting sqref="J12:J13">
    <cfRule type="colorScale" priority="1792">
      <colorScale>
        <cfvo type="min"/>
        <cfvo type="max"/>
        <color rgb="FFFCFCFF"/>
        <color rgb="FF63BE7B"/>
      </colorScale>
    </cfRule>
  </conditionalFormatting>
  <conditionalFormatting sqref="M12:M13">
    <cfRule type="colorScale" priority="1791">
      <colorScale>
        <cfvo type="min"/>
        <cfvo type="max"/>
        <color rgb="FFFCFCFF"/>
        <color rgb="FF63BE7B"/>
      </colorScale>
    </cfRule>
  </conditionalFormatting>
  <conditionalFormatting sqref="N12:N13">
    <cfRule type="colorScale" priority="1790">
      <colorScale>
        <cfvo type="min"/>
        <cfvo type="max"/>
        <color rgb="FFFCFCFF"/>
        <color rgb="FF63BE7B"/>
      </colorScale>
    </cfRule>
  </conditionalFormatting>
  <conditionalFormatting sqref="O12:O13">
    <cfRule type="colorScale" priority="1789">
      <colorScale>
        <cfvo type="min"/>
        <cfvo type="percentile" val="50"/>
        <cfvo type="max"/>
        <color rgb="FF63BE7B"/>
        <color rgb="FFFCFCFF"/>
        <color rgb="FFF8696B"/>
      </colorScale>
    </cfRule>
  </conditionalFormatting>
  <conditionalFormatting sqref="P12:P13">
    <cfRule type="colorScale" priority="1788">
      <colorScale>
        <cfvo type="min"/>
        <cfvo type="percentile" val="50"/>
        <cfvo type="max"/>
        <color rgb="FF63BE7B"/>
        <color rgb="FFFCFCFF"/>
        <color rgb="FFF8696B"/>
      </colorScale>
    </cfRule>
  </conditionalFormatting>
  <conditionalFormatting sqref="Q12:Q13">
    <cfRule type="colorScale" priority="1787">
      <colorScale>
        <cfvo type="min"/>
        <cfvo type="percentile" val="50"/>
        <cfvo type="max"/>
        <color rgb="FFF8696B"/>
        <color rgb="FFFCFCFF"/>
        <color rgb="FF63BE7B"/>
      </colorScale>
    </cfRule>
  </conditionalFormatting>
  <conditionalFormatting sqref="R12:R13">
    <cfRule type="colorScale" priority="1786">
      <colorScale>
        <cfvo type="min"/>
        <cfvo type="max"/>
        <color rgb="FFFCFCFF"/>
        <color rgb="FF63BE7B"/>
      </colorScale>
    </cfRule>
  </conditionalFormatting>
  <conditionalFormatting sqref="S12:S13">
    <cfRule type="colorScale" priority="1785">
      <colorScale>
        <cfvo type="min"/>
        <cfvo type="percentile" val="50"/>
        <cfvo type="max"/>
        <color rgb="FFF8696B"/>
        <color rgb="FFFCFCFF"/>
        <color rgb="FF63BE7B"/>
      </colorScale>
    </cfRule>
  </conditionalFormatting>
  <conditionalFormatting sqref="T12:T13">
    <cfRule type="colorScale" priority="1784">
      <colorScale>
        <cfvo type="min"/>
        <cfvo type="percentile" val="50"/>
        <cfvo type="max"/>
        <color rgb="FFF8696B"/>
        <color rgb="FFFCFCFF"/>
        <color rgb="FF63BE7B"/>
      </colorScale>
    </cfRule>
  </conditionalFormatting>
  <conditionalFormatting sqref="U12:U13">
    <cfRule type="colorScale" priority="1783">
      <colorScale>
        <cfvo type="min"/>
        <cfvo type="percentile" val="50"/>
        <cfvo type="max"/>
        <color rgb="FFF8696B"/>
        <color rgb="FFFCFCFF"/>
        <color rgb="FF63BE7B"/>
      </colorScale>
    </cfRule>
  </conditionalFormatting>
  <conditionalFormatting sqref="V12:V13">
    <cfRule type="colorScale" priority="1782">
      <colorScale>
        <cfvo type="min"/>
        <cfvo type="percentile" val="50"/>
        <cfvo type="max"/>
        <color rgb="FF63BE7B"/>
        <color rgb="FFFCFCFF"/>
        <color rgb="FFF8696B"/>
      </colorScale>
    </cfRule>
  </conditionalFormatting>
  <conditionalFormatting sqref="W12:W13">
    <cfRule type="colorScale" priority="1781">
      <colorScale>
        <cfvo type="min"/>
        <cfvo type="percentile" val="50"/>
        <cfvo type="max"/>
        <color rgb="FF63BE7B"/>
        <color rgb="FFFCFCFF"/>
        <color rgb="FFF8696B"/>
      </colorScale>
    </cfRule>
  </conditionalFormatting>
  <conditionalFormatting sqref="D12:D13">
    <cfRule type="colorScale" priority="1780">
      <colorScale>
        <cfvo type="min"/>
        <cfvo type="percentile" val="50"/>
        <cfvo type="max"/>
        <color rgb="FFF8696B"/>
        <color rgb="FFFCFCFF"/>
        <color rgb="FF63BE7B"/>
      </colorScale>
    </cfRule>
  </conditionalFormatting>
  <conditionalFormatting sqref="G12:G13">
    <cfRule type="colorScale" priority="1779">
      <colorScale>
        <cfvo type="min"/>
        <cfvo type="max"/>
        <color rgb="FFFCFCFF"/>
        <color rgb="FF63BE7B"/>
      </colorScale>
    </cfRule>
  </conditionalFormatting>
  <conditionalFormatting sqref="J12:J13">
    <cfRule type="colorScale" priority="1778">
      <colorScale>
        <cfvo type="min"/>
        <cfvo type="max"/>
        <color rgb="FFFCFCFF"/>
        <color rgb="FF63BE7B"/>
      </colorScale>
    </cfRule>
  </conditionalFormatting>
  <conditionalFormatting sqref="M12:M13">
    <cfRule type="colorScale" priority="1777">
      <colorScale>
        <cfvo type="min"/>
        <cfvo type="max"/>
        <color rgb="FFFCFCFF"/>
        <color rgb="FF63BE7B"/>
      </colorScale>
    </cfRule>
  </conditionalFormatting>
  <conditionalFormatting sqref="N12:N13">
    <cfRule type="colorScale" priority="1776">
      <colorScale>
        <cfvo type="min"/>
        <cfvo type="max"/>
        <color rgb="FFFCFCFF"/>
        <color rgb="FF63BE7B"/>
      </colorScale>
    </cfRule>
  </conditionalFormatting>
  <conditionalFormatting sqref="O12:O13">
    <cfRule type="colorScale" priority="1775">
      <colorScale>
        <cfvo type="min"/>
        <cfvo type="percentile" val="50"/>
        <cfvo type="max"/>
        <color rgb="FF63BE7B"/>
        <color rgb="FFFCFCFF"/>
        <color rgb="FFF8696B"/>
      </colorScale>
    </cfRule>
  </conditionalFormatting>
  <conditionalFormatting sqref="P12:P13">
    <cfRule type="colorScale" priority="1774">
      <colorScale>
        <cfvo type="min"/>
        <cfvo type="percentile" val="50"/>
        <cfvo type="max"/>
        <color rgb="FF63BE7B"/>
        <color rgb="FFFCFCFF"/>
        <color rgb="FFF8696B"/>
      </colorScale>
    </cfRule>
  </conditionalFormatting>
  <conditionalFormatting sqref="Q12:Q13">
    <cfRule type="colorScale" priority="1773">
      <colorScale>
        <cfvo type="min"/>
        <cfvo type="percentile" val="50"/>
        <cfvo type="max"/>
        <color rgb="FFF8696B"/>
        <color rgb="FFFCFCFF"/>
        <color rgb="FF63BE7B"/>
      </colorScale>
    </cfRule>
  </conditionalFormatting>
  <conditionalFormatting sqref="R12:R13">
    <cfRule type="colorScale" priority="1772">
      <colorScale>
        <cfvo type="min"/>
        <cfvo type="max"/>
        <color rgb="FFFCFCFF"/>
        <color rgb="FF63BE7B"/>
      </colorScale>
    </cfRule>
  </conditionalFormatting>
  <conditionalFormatting sqref="S12:S13">
    <cfRule type="colorScale" priority="1771">
      <colorScale>
        <cfvo type="min"/>
        <cfvo type="percentile" val="50"/>
        <cfvo type="max"/>
        <color rgb="FFF8696B"/>
        <color rgb="FFFCFCFF"/>
        <color rgb="FF63BE7B"/>
      </colorScale>
    </cfRule>
  </conditionalFormatting>
  <conditionalFormatting sqref="T12:T13">
    <cfRule type="colorScale" priority="1770">
      <colorScale>
        <cfvo type="min"/>
        <cfvo type="percentile" val="50"/>
        <cfvo type="max"/>
        <color rgb="FFF8696B"/>
        <color rgb="FFFCFCFF"/>
        <color rgb="FF63BE7B"/>
      </colorScale>
    </cfRule>
  </conditionalFormatting>
  <conditionalFormatting sqref="U12:U13">
    <cfRule type="colorScale" priority="1769">
      <colorScale>
        <cfvo type="min"/>
        <cfvo type="percentile" val="50"/>
        <cfvo type="max"/>
        <color rgb="FFF8696B"/>
        <color rgb="FFFCFCFF"/>
        <color rgb="FF63BE7B"/>
      </colorScale>
    </cfRule>
  </conditionalFormatting>
  <conditionalFormatting sqref="V12:V13">
    <cfRule type="colorScale" priority="1768">
      <colorScale>
        <cfvo type="min"/>
        <cfvo type="percentile" val="50"/>
        <cfvo type="max"/>
        <color rgb="FF63BE7B"/>
        <color rgb="FFFCFCFF"/>
        <color rgb="FFF8696B"/>
      </colorScale>
    </cfRule>
  </conditionalFormatting>
  <conditionalFormatting sqref="W12:W13">
    <cfRule type="colorScale" priority="1767">
      <colorScale>
        <cfvo type="min"/>
        <cfvo type="percentile" val="50"/>
        <cfvo type="max"/>
        <color rgb="FF63BE7B"/>
        <color rgb="FFFCFCFF"/>
        <color rgb="FFF8696B"/>
      </colorScale>
    </cfRule>
  </conditionalFormatting>
  <conditionalFormatting sqref="D12:D13">
    <cfRule type="colorScale" priority="1766">
      <colorScale>
        <cfvo type="min"/>
        <cfvo type="percentile" val="50"/>
        <cfvo type="max"/>
        <color rgb="FFF8696B"/>
        <color rgb="FFFCFCFF"/>
        <color rgb="FF63BE7B"/>
      </colorScale>
    </cfRule>
  </conditionalFormatting>
  <conditionalFormatting sqref="G12:G13">
    <cfRule type="colorScale" priority="1765">
      <colorScale>
        <cfvo type="min"/>
        <cfvo type="max"/>
        <color rgb="FFFCFCFF"/>
        <color rgb="FF63BE7B"/>
      </colorScale>
    </cfRule>
  </conditionalFormatting>
  <conditionalFormatting sqref="J12:J13">
    <cfRule type="colorScale" priority="1764">
      <colorScale>
        <cfvo type="min"/>
        <cfvo type="max"/>
        <color rgb="FFFCFCFF"/>
        <color rgb="FF63BE7B"/>
      </colorScale>
    </cfRule>
  </conditionalFormatting>
  <conditionalFormatting sqref="M12:M13">
    <cfRule type="colorScale" priority="1763">
      <colorScale>
        <cfvo type="min"/>
        <cfvo type="max"/>
        <color rgb="FFFCFCFF"/>
        <color rgb="FF63BE7B"/>
      </colorScale>
    </cfRule>
  </conditionalFormatting>
  <conditionalFormatting sqref="N12:N13">
    <cfRule type="colorScale" priority="1762">
      <colorScale>
        <cfvo type="min"/>
        <cfvo type="max"/>
        <color rgb="FFFCFCFF"/>
        <color rgb="FF63BE7B"/>
      </colorScale>
    </cfRule>
  </conditionalFormatting>
  <conditionalFormatting sqref="O12:O13">
    <cfRule type="colorScale" priority="1761">
      <colorScale>
        <cfvo type="min"/>
        <cfvo type="percentile" val="50"/>
        <cfvo type="max"/>
        <color rgb="FF63BE7B"/>
        <color rgb="FFFCFCFF"/>
        <color rgb="FFF8696B"/>
      </colorScale>
    </cfRule>
  </conditionalFormatting>
  <conditionalFormatting sqref="P12:P13">
    <cfRule type="colorScale" priority="1760">
      <colorScale>
        <cfvo type="min"/>
        <cfvo type="percentile" val="50"/>
        <cfvo type="max"/>
        <color rgb="FF63BE7B"/>
        <color rgb="FFFCFCFF"/>
        <color rgb="FFF8696B"/>
      </colorScale>
    </cfRule>
  </conditionalFormatting>
  <conditionalFormatting sqref="Q12:Q13">
    <cfRule type="colorScale" priority="1759">
      <colorScale>
        <cfvo type="min"/>
        <cfvo type="percentile" val="50"/>
        <cfvo type="max"/>
        <color rgb="FFF8696B"/>
        <color rgb="FFFCFCFF"/>
        <color rgb="FF63BE7B"/>
      </colorScale>
    </cfRule>
  </conditionalFormatting>
  <conditionalFormatting sqref="R12:R13">
    <cfRule type="colorScale" priority="1758">
      <colorScale>
        <cfvo type="min"/>
        <cfvo type="max"/>
        <color rgb="FFFCFCFF"/>
        <color rgb="FF63BE7B"/>
      </colorScale>
    </cfRule>
  </conditionalFormatting>
  <conditionalFormatting sqref="S12:S13">
    <cfRule type="colorScale" priority="1756">
      <colorScale>
        <cfvo type="min"/>
        <cfvo type="percentile" val="50"/>
        <cfvo type="max"/>
        <color rgb="FFF8696B"/>
        <color rgb="FFFCFCFF"/>
        <color rgb="FF63BE7B"/>
      </colorScale>
    </cfRule>
    <cfRule type="colorScale" priority="1757">
      <colorScale>
        <cfvo type="min"/>
        <cfvo type="max"/>
        <color rgb="FFFCFCFF"/>
        <color rgb="FF63BE7B"/>
      </colorScale>
    </cfRule>
  </conditionalFormatting>
  <conditionalFormatting sqref="T12:T13">
    <cfRule type="colorScale" priority="1755">
      <colorScale>
        <cfvo type="min"/>
        <cfvo type="percentile" val="50"/>
        <cfvo type="max"/>
        <color rgb="FFF8696B"/>
        <color rgb="FFFCFCFF"/>
        <color rgb="FF63BE7B"/>
      </colorScale>
    </cfRule>
  </conditionalFormatting>
  <conditionalFormatting sqref="U12:U13">
    <cfRule type="colorScale" priority="1754">
      <colorScale>
        <cfvo type="min"/>
        <cfvo type="percentile" val="50"/>
        <cfvo type="max"/>
        <color rgb="FFF8696B"/>
        <color rgb="FFFCFCFF"/>
        <color rgb="FF63BE7B"/>
      </colorScale>
    </cfRule>
  </conditionalFormatting>
  <conditionalFormatting sqref="V12:V13">
    <cfRule type="colorScale" priority="1753">
      <colorScale>
        <cfvo type="min"/>
        <cfvo type="percentile" val="50"/>
        <cfvo type="max"/>
        <color rgb="FF63BE7B"/>
        <color rgb="FFFCFCFF"/>
        <color rgb="FFF8696B"/>
      </colorScale>
    </cfRule>
  </conditionalFormatting>
  <conditionalFormatting sqref="W12:W13">
    <cfRule type="colorScale" priority="1752">
      <colorScale>
        <cfvo type="min"/>
        <cfvo type="percentile" val="50"/>
        <cfvo type="max"/>
        <color rgb="FF63BE7B"/>
        <color rgb="FFFCFCFF"/>
        <color rgb="FFF8696B"/>
      </colorScale>
    </cfRule>
  </conditionalFormatting>
  <conditionalFormatting sqref="S13">
    <cfRule type="colorScale" priority="1729">
      <colorScale>
        <cfvo type="min"/>
        <cfvo type="percentile" val="50"/>
        <cfvo type="max"/>
        <color rgb="FFF8696B"/>
        <color rgb="FFFCFCFF"/>
        <color rgb="FF63BE7B"/>
      </colorScale>
    </cfRule>
  </conditionalFormatting>
  <conditionalFormatting sqref="D13">
    <cfRule type="colorScale" priority="1730">
      <colorScale>
        <cfvo type="min"/>
        <cfvo type="percentile" val="50"/>
        <cfvo type="max"/>
        <color rgb="FFF8696B"/>
        <color rgb="FFFCFCFF"/>
        <color rgb="FF63BE7B"/>
      </colorScale>
    </cfRule>
  </conditionalFormatting>
  <conditionalFormatting sqref="E13:N13">
    <cfRule type="colorScale" priority="1731">
      <colorScale>
        <cfvo type="min"/>
        <cfvo type="max"/>
        <color rgb="FFFCFCFF"/>
        <color rgb="FF63BE7B"/>
      </colorScale>
    </cfRule>
  </conditionalFormatting>
  <conditionalFormatting sqref="O13">
    <cfRule type="colorScale" priority="1732">
      <colorScale>
        <cfvo type="min"/>
        <cfvo type="percentile" val="50"/>
        <cfvo type="max"/>
        <color rgb="FF63BE7B"/>
        <color rgb="FFFCFCFF"/>
        <color rgb="FFF8696B"/>
      </colorScale>
    </cfRule>
  </conditionalFormatting>
  <conditionalFormatting sqref="P13">
    <cfRule type="colorScale" priority="1733">
      <colorScale>
        <cfvo type="min"/>
        <cfvo type="percentile" val="50"/>
        <cfvo type="max"/>
        <color rgb="FF63BE7B"/>
        <color rgb="FFFCFCFF"/>
        <color rgb="FFF8696B"/>
      </colorScale>
    </cfRule>
  </conditionalFormatting>
  <conditionalFormatting sqref="Q13">
    <cfRule type="colorScale" priority="1734">
      <colorScale>
        <cfvo type="min"/>
        <cfvo type="percentile" val="50"/>
        <cfvo type="max"/>
        <color rgb="FFF8696B"/>
        <color rgb="FFFCFCFF"/>
        <color rgb="FF63BE7B"/>
      </colorScale>
    </cfRule>
  </conditionalFormatting>
  <conditionalFormatting sqref="R13">
    <cfRule type="colorScale" priority="1735">
      <colorScale>
        <cfvo type="min"/>
        <cfvo type="percentile" val="50"/>
        <cfvo type="max"/>
        <color rgb="FFF8696B"/>
        <color rgb="FFFCFCFF"/>
        <color rgb="FF63BE7B"/>
      </colorScale>
    </cfRule>
    <cfRule type="colorScale" priority="1736">
      <colorScale>
        <cfvo type="min"/>
        <cfvo type="max"/>
        <color rgb="FFFCFCFF"/>
        <color rgb="FF63BE7B"/>
      </colorScale>
    </cfRule>
  </conditionalFormatting>
  <conditionalFormatting sqref="S13">
    <cfRule type="colorScale" priority="1737">
      <colorScale>
        <cfvo type="min"/>
        <cfvo type="percentile" val="50"/>
        <cfvo type="max"/>
        <color rgb="FFF8696B"/>
        <color rgb="FFFCFCFF"/>
        <color rgb="FF63BE7B"/>
      </colorScale>
    </cfRule>
  </conditionalFormatting>
  <conditionalFormatting sqref="T13">
    <cfRule type="colorScale" priority="1738">
      <colorScale>
        <cfvo type="min"/>
        <cfvo type="percentile" val="50"/>
        <cfvo type="max"/>
        <color rgb="FFF8696B"/>
        <color rgb="FFFCFCFF"/>
        <color rgb="FF63BE7B"/>
      </colorScale>
    </cfRule>
  </conditionalFormatting>
  <conditionalFormatting sqref="U13">
    <cfRule type="colorScale" priority="1739">
      <colorScale>
        <cfvo type="min"/>
        <cfvo type="percentile" val="50"/>
        <cfvo type="max"/>
        <color rgb="FFF8696B"/>
        <color rgb="FFFCFCFF"/>
        <color rgb="FF63BE7B"/>
      </colorScale>
    </cfRule>
  </conditionalFormatting>
  <conditionalFormatting sqref="V13">
    <cfRule type="colorScale" priority="1740">
      <colorScale>
        <cfvo type="min"/>
        <cfvo type="percentile" val="50"/>
        <cfvo type="max"/>
        <color rgb="FF63BE7B"/>
        <color rgb="FFFCFCFF"/>
        <color rgb="FFF8696B"/>
      </colorScale>
    </cfRule>
  </conditionalFormatting>
  <conditionalFormatting sqref="W13">
    <cfRule type="colorScale" priority="1741">
      <colorScale>
        <cfvo type="min"/>
        <cfvo type="percentile" val="50"/>
        <cfvo type="max"/>
        <color rgb="FF63BE7B"/>
        <color rgb="FFFCFCFF"/>
        <color rgb="FFF8696B"/>
      </colorScale>
    </cfRule>
  </conditionalFormatting>
  <conditionalFormatting sqref="D13">
    <cfRule type="colorScale" priority="1717">
      <colorScale>
        <cfvo type="min"/>
        <cfvo type="percentile" val="50"/>
        <cfvo type="max"/>
        <color rgb="FFF8696B"/>
        <color rgb="FFFCFCFF"/>
        <color rgb="FF63BE7B"/>
      </colorScale>
    </cfRule>
  </conditionalFormatting>
  <conditionalFormatting sqref="E13">
    <cfRule type="colorScale" priority="1718">
      <colorScale>
        <cfvo type="min"/>
        <cfvo type="max"/>
        <color rgb="FFFCFCFF"/>
        <color rgb="FF63BE7B"/>
      </colorScale>
    </cfRule>
  </conditionalFormatting>
  <conditionalFormatting sqref="O13">
    <cfRule type="colorScale" priority="1719">
      <colorScale>
        <cfvo type="min"/>
        <cfvo type="percentile" val="50"/>
        <cfvo type="max"/>
        <color rgb="FF63BE7B"/>
        <color rgb="FFFCFCFF"/>
        <color rgb="FFF8696B"/>
      </colorScale>
    </cfRule>
  </conditionalFormatting>
  <conditionalFormatting sqref="P13">
    <cfRule type="colorScale" priority="1720">
      <colorScale>
        <cfvo type="min"/>
        <cfvo type="percentile" val="50"/>
        <cfvo type="max"/>
        <color rgb="FF63BE7B"/>
        <color rgb="FFFCFCFF"/>
        <color rgb="FFF8696B"/>
      </colorScale>
    </cfRule>
  </conditionalFormatting>
  <conditionalFormatting sqref="Q13">
    <cfRule type="colorScale" priority="1721">
      <colorScale>
        <cfvo type="min"/>
        <cfvo type="percentile" val="50"/>
        <cfvo type="max"/>
        <color rgb="FFF8696B"/>
        <color rgb="FFFCFCFF"/>
        <color rgb="FF63BE7B"/>
      </colorScale>
    </cfRule>
  </conditionalFormatting>
  <conditionalFormatting sqref="R13">
    <cfRule type="colorScale" priority="1722">
      <colorScale>
        <cfvo type="min"/>
        <cfvo type="max"/>
        <color rgb="FFFCFCFF"/>
        <color rgb="FF63BE7B"/>
      </colorScale>
    </cfRule>
  </conditionalFormatting>
  <conditionalFormatting sqref="S13">
    <cfRule type="colorScale" priority="1723">
      <colorScale>
        <cfvo type="min"/>
        <cfvo type="max"/>
        <color rgb="FFFCFCFF"/>
        <color rgb="FF63BE7B"/>
      </colorScale>
    </cfRule>
    <cfRule type="colorScale" priority="1724">
      <colorScale>
        <cfvo type="min"/>
        <cfvo type="percentile" val="50"/>
        <cfvo type="max"/>
        <color rgb="FFF8696B"/>
        <color rgb="FFFCFCFF"/>
        <color rgb="FF63BE7B"/>
      </colorScale>
    </cfRule>
  </conditionalFormatting>
  <conditionalFormatting sqref="T13">
    <cfRule type="colorScale" priority="1725">
      <colorScale>
        <cfvo type="min"/>
        <cfvo type="max"/>
        <color rgb="FFFCFCFF"/>
        <color rgb="FF63BE7B"/>
      </colorScale>
    </cfRule>
  </conditionalFormatting>
  <conditionalFormatting sqref="U13">
    <cfRule type="colorScale" priority="1726">
      <colorScale>
        <cfvo type="min"/>
        <cfvo type="percentile" val="50"/>
        <cfvo type="max"/>
        <color rgb="FFF8696B"/>
        <color rgb="FFFCFCFF"/>
        <color rgb="FF63BE7B"/>
      </colorScale>
    </cfRule>
  </conditionalFormatting>
  <conditionalFormatting sqref="V13">
    <cfRule type="colorScale" priority="1727">
      <colorScale>
        <cfvo type="min"/>
        <cfvo type="percentile" val="50"/>
        <cfvo type="max"/>
        <color rgb="FF63BE7B"/>
        <color rgb="FFFCFCFF"/>
        <color rgb="FFF8696B"/>
      </colorScale>
    </cfRule>
  </conditionalFormatting>
  <conditionalFormatting sqref="W13">
    <cfRule type="colorScale" priority="1728">
      <colorScale>
        <cfvo type="min"/>
        <cfvo type="percentile" val="50"/>
        <cfvo type="max"/>
        <color rgb="FF63BE7B"/>
        <color rgb="FFFCFCFF"/>
        <color rgb="FFF8696B"/>
      </colorScale>
    </cfRule>
  </conditionalFormatting>
  <conditionalFormatting sqref="D13">
    <cfRule type="colorScale" priority="1666">
      <colorScale>
        <cfvo type="min"/>
        <cfvo type="percentile" val="50"/>
        <cfvo type="max"/>
        <color rgb="FFF8696B"/>
        <color rgb="FFFCFCFF"/>
        <color rgb="FF63BE7B"/>
      </colorScale>
    </cfRule>
    <cfRule type="colorScale" priority="1684">
      <colorScale>
        <cfvo type="min"/>
        <cfvo type="percentile" val="50"/>
        <cfvo type="max"/>
        <color rgb="FFF8696B"/>
        <color rgb="FFFCFCFF"/>
        <color rgb="FF63BE7B"/>
      </colorScale>
    </cfRule>
    <cfRule type="colorScale" priority="1694">
      <colorScale>
        <cfvo type="min"/>
        <cfvo type="percentile" val="50"/>
        <cfvo type="max"/>
        <color rgb="FFF8696B"/>
        <color rgb="FFFCFCFF"/>
        <color rgb="FF63BE7B"/>
      </colorScale>
    </cfRule>
  </conditionalFormatting>
  <conditionalFormatting sqref="E13">
    <cfRule type="colorScale" priority="1686">
      <colorScale>
        <cfvo type="min"/>
        <cfvo type="max"/>
        <color rgb="FFFCFCFF"/>
        <color rgb="FF63BE7B"/>
      </colorScale>
    </cfRule>
    <cfRule type="colorScale" priority="1687">
      <colorScale>
        <cfvo type="min"/>
        <cfvo type="max"/>
        <color rgb="FFFCFCFF"/>
        <color rgb="FF63BE7B"/>
      </colorScale>
    </cfRule>
    <cfRule type="colorScale" priority="1695">
      <colorScale>
        <cfvo type="min"/>
        <cfvo type="max"/>
        <color rgb="FFFCFCFF"/>
        <color rgb="FF63BE7B"/>
      </colorScale>
    </cfRule>
    <cfRule type="colorScale" priority="1714">
      <colorScale>
        <cfvo type="min"/>
        <cfvo type="percentile" val="50"/>
        <cfvo type="max"/>
        <color rgb="FFF8696B"/>
        <color rgb="FFFCFCFF"/>
        <color rgb="FF63BE7B"/>
      </colorScale>
    </cfRule>
    <cfRule type="colorScale" priority="1715">
      <colorScale>
        <cfvo type="min"/>
        <cfvo type="max"/>
        <color rgb="FFFCFCFF"/>
        <color rgb="FF63BE7B"/>
      </colorScale>
    </cfRule>
    <cfRule type="colorScale" priority="1716">
      <colorScale>
        <cfvo type="min"/>
        <cfvo type="percentile" val="50"/>
        <cfvo type="max"/>
        <color rgb="FFF8696B"/>
        <color rgb="FFFCFCFF"/>
        <color rgb="FF63BE7B"/>
      </colorScale>
    </cfRule>
  </conditionalFormatting>
  <conditionalFormatting sqref="O13">
    <cfRule type="colorScale" priority="1683">
      <colorScale>
        <cfvo type="min"/>
        <cfvo type="percentile" val="50"/>
        <cfvo type="max"/>
        <color rgb="FF63BE7B"/>
        <color rgb="FFFCFCFF"/>
        <color rgb="FFF8696B"/>
      </colorScale>
    </cfRule>
    <cfRule type="colorScale" priority="1685">
      <colorScale>
        <cfvo type="min"/>
        <cfvo type="percentile" val="50"/>
        <cfvo type="max"/>
        <color rgb="FF63BE7B"/>
        <color rgb="FFFCFCFF"/>
        <color rgb="FFF8696B"/>
      </colorScale>
    </cfRule>
    <cfRule type="colorScale" priority="1688">
      <colorScale>
        <cfvo type="min"/>
        <cfvo type="percentile" val="50"/>
        <cfvo type="max"/>
        <color rgb="FF63BE7B"/>
        <color rgb="FFFCFCFF"/>
        <color rgb="FFF8696B"/>
      </colorScale>
    </cfRule>
    <cfRule type="colorScale" priority="1689">
      <colorScale>
        <cfvo type="min"/>
        <cfvo type="percentile" val="50"/>
        <cfvo type="max"/>
        <color rgb="FF63BE7B"/>
        <color rgb="FFFCFCFF"/>
        <color rgb="FFF8696B"/>
      </colorScale>
    </cfRule>
    <cfRule type="colorScale" priority="1696">
      <colorScale>
        <cfvo type="min"/>
        <cfvo type="percentile" val="50"/>
        <cfvo type="max"/>
        <color rgb="FF63BE7B"/>
        <color rgb="FFFCFCFF"/>
        <color rgb="FFF8696B"/>
      </colorScale>
    </cfRule>
  </conditionalFormatting>
  <conditionalFormatting sqref="P13">
    <cfRule type="colorScale" priority="1682">
      <colorScale>
        <cfvo type="min"/>
        <cfvo type="percentile" val="50"/>
        <cfvo type="max"/>
        <color rgb="FF63BE7B"/>
        <color rgb="FFFCFCFF"/>
        <color rgb="FFF8696B"/>
      </colorScale>
    </cfRule>
    <cfRule type="colorScale" priority="1697">
      <colorScale>
        <cfvo type="min"/>
        <cfvo type="percentile" val="50"/>
        <cfvo type="max"/>
        <color rgb="FF63BE7B"/>
        <color rgb="FFFCFCFF"/>
        <color rgb="FFF8696B"/>
      </colorScale>
    </cfRule>
    <cfRule type="colorScale" priority="1698">
      <colorScale>
        <cfvo type="min"/>
        <cfvo type="percentile" val="50"/>
        <cfvo type="max"/>
        <color rgb="FF63BE7B"/>
        <color rgb="FFFCFCFF"/>
        <color rgb="FFF8696B"/>
      </colorScale>
    </cfRule>
    <cfRule type="colorScale" priority="1699">
      <colorScale>
        <cfvo type="min"/>
        <cfvo type="max"/>
        <color rgb="FFFCFCFF"/>
        <color rgb="FFF8696B"/>
      </colorScale>
    </cfRule>
  </conditionalFormatting>
  <conditionalFormatting sqref="Q13">
    <cfRule type="colorScale" priority="1671">
      <colorScale>
        <cfvo type="min"/>
        <cfvo type="percentile" val="50"/>
        <cfvo type="max"/>
        <color rgb="FFF8696B"/>
        <color rgb="FFFCFCFF"/>
        <color rgb="FF63BE7B"/>
      </colorScale>
    </cfRule>
    <cfRule type="colorScale" priority="1677">
      <colorScale>
        <cfvo type="min"/>
        <cfvo type="max"/>
        <color rgb="FFFCFCFF"/>
        <color rgb="FF63BE7B"/>
      </colorScale>
    </cfRule>
    <cfRule type="colorScale" priority="1690">
      <colorScale>
        <cfvo type="min"/>
        <cfvo type="max"/>
        <color rgb="FFFFEF9C"/>
        <color rgb="FF63BE7B"/>
      </colorScale>
    </cfRule>
    <cfRule type="colorScale" priority="1691">
      <colorScale>
        <cfvo type="min"/>
        <cfvo type="max"/>
        <color rgb="FFFFEF9C"/>
        <color rgb="FF63BE7B"/>
      </colorScale>
    </cfRule>
    <cfRule type="colorScale" priority="1700">
      <colorScale>
        <cfvo type="min"/>
        <cfvo type="percentile" val="50"/>
        <cfvo type="max"/>
        <color rgb="FFF8696B"/>
        <color rgb="FFFCFCFF"/>
        <color rgb="FF63BE7B"/>
      </colorScale>
    </cfRule>
    <cfRule type="colorScale" priority="1701">
      <colorScale>
        <cfvo type="min"/>
        <cfvo type="max"/>
        <color rgb="FFFFEF9C"/>
        <color rgb="FF63BE7B"/>
      </colorScale>
    </cfRule>
    <cfRule type="colorScale" priority="1702">
      <colorScale>
        <cfvo type="min"/>
        <cfvo type="max"/>
        <color rgb="FFFCFCFF"/>
        <color rgb="FF63BE7B"/>
      </colorScale>
    </cfRule>
    <cfRule type="colorScale" priority="1703">
      <colorScale>
        <cfvo type="min"/>
        <cfvo type="max"/>
        <color rgb="FFFCFCFF"/>
        <color rgb="FF63BE7B"/>
      </colorScale>
    </cfRule>
    <cfRule type="colorScale" priority="1704">
      <colorScale>
        <cfvo type="min"/>
        <cfvo type="percentile" val="50"/>
        <cfvo type="max"/>
        <color rgb="FFF8696B"/>
        <color rgb="FFFCFCFF"/>
        <color rgb="FF63BE7B"/>
      </colorScale>
    </cfRule>
  </conditionalFormatting>
  <conditionalFormatting sqref="R13">
    <cfRule type="colorScale" priority="1676">
      <colorScale>
        <cfvo type="min"/>
        <cfvo type="max"/>
        <color rgb="FFFCFCFF"/>
        <color rgb="FF63BE7B"/>
      </colorScale>
    </cfRule>
    <cfRule type="colorScale" priority="1681">
      <colorScale>
        <cfvo type="min"/>
        <cfvo type="percentile" val="50"/>
        <cfvo type="max"/>
        <color rgb="FFF8696B"/>
        <color rgb="FFFCFCFF"/>
        <color rgb="FF63BE7B"/>
      </colorScale>
    </cfRule>
  </conditionalFormatting>
  <conditionalFormatting sqref="S13">
    <cfRule type="colorScale" priority="1675">
      <colorScale>
        <cfvo type="min"/>
        <cfvo type="max"/>
        <color rgb="FFFCFCFF"/>
        <color rgb="FF63BE7B"/>
      </colorScale>
    </cfRule>
    <cfRule type="colorScale" priority="1680">
      <colorScale>
        <cfvo type="min"/>
        <cfvo type="percentile" val="50"/>
        <cfvo type="max"/>
        <color rgb="FFF8696B"/>
        <color rgb="FFFCFCFF"/>
        <color rgb="FF63BE7B"/>
      </colorScale>
    </cfRule>
  </conditionalFormatting>
  <conditionalFormatting sqref="T13">
    <cfRule type="colorScale" priority="1674">
      <colorScale>
        <cfvo type="min"/>
        <cfvo type="max"/>
        <color rgb="FFFCFCFF"/>
        <color rgb="FF63BE7B"/>
      </colorScale>
    </cfRule>
    <cfRule type="colorScale" priority="1679">
      <colorScale>
        <cfvo type="min"/>
        <cfvo type="percentile" val="50"/>
        <cfvo type="max"/>
        <color rgb="FFF8696B"/>
        <color rgb="FFFCFCFF"/>
        <color rgb="FF63BE7B"/>
      </colorScale>
    </cfRule>
    <cfRule type="colorScale" priority="1692">
      <colorScale>
        <cfvo type="min"/>
        <cfvo type="max"/>
        <color rgb="FFFFEF9C"/>
        <color rgb="FF63BE7B"/>
      </colorScale>
    </cfRule>
    <cfRule type="colorScale" priority="1693">
      <colorScale>
        <cfvo type="min"/>
        <cfvo type="max"/>
        <color rgb="FFFFEF9C"/>
        <color rgb="FF63BE7B"/>
      </colorScale>
    </cfRule>
    <cfRule type="colorScale" priority="1705">
      <colorScale>
        <cfvo type="min"/>
        <cfvo type="percentile" val="50"/>
        <cfvo type="max"/>
        <color rgb="FFF8696B"/>
        <color rgb="FFFCFCFF"/>
        <color rgb="FF63BE7B"/>
      </colorScale>
    </cfRule>
    <cfRule type="colorScale" priority="1706">
      <colorScale>
        <cfvo type="min"/>
        <cfvo type="max"/>
        <color rgb="FFFCFCFF"/>
        <color rgb="FF63BE7B"/>
      </colorScale>
    </cfRule>
    <cfRule type="colorScale" priority="1707">
      <colorScale>
        <cfvo type="min"/>
        <cfvo type="max"/>
        <color rgb="FFFCFCFF"/>
        <color rgb="FF63BE7B"/>
      </colorScale>
    </cfRule>
    <cfRule type="colorScale" priority="1708">
      <colorScale>
        <cfvo type="min"/>
        <cfvo type="max"/>
        <color rgb="FFFCFCFF"/>
        <color rgb="FF63BE7B"/>
      </colorScale>
    </cfRule>
  </conditionalFormatting>
  <conditionalFormatting sqref="U13">
    <cfRule type="colorScale" priority="1673">
      <colorScale>
        <cfvo type="min"/>
        <cfvo type="max"/>
        <color rgb="FFFCFCFF"/>
        <color rgb="FF63BE7B"/>
      </colorScale>
    </cfRule>
    <cfRule type="colorScale" priority="1678">
      <colorScale>
        <cfvo type="min"/>
        <cfvo type="percentile" val="50"/>
        <cfvo type="max"/>
        <color rgb="FFF8696B"/>
        <color rgb="FFFCFCFF"/>
        <color rgb="FF63BE7B"/>
      </colorScale>
    </cfRule>
    <cfRule type="colorScale" priority="1709">
      <colorScale>
        <cfvo type="min"/>
        <cfvo type="percentile" val="50"/>
        <cfvo type="max"/>
        <color rgb="FFF8696B"/>
        <color rgb="FFFCFCFF"/>
        <color rgb="FF63BE7B"/>
      </colorScale>
    </cfRule>
    <cfRule type="colorScale" priority="1710">
      <colorScale>
        <cfvo type="min"/>
        <cfvo type="max"/>
        <color rgb="FFFCFCFF"/>
        <color rgb="FF63BE7B"/>
      </colorScale>
    </cfRule>
  </conditionalFormatting>
  <conditionalFormatting sqref="V13">
    <cfRule type="colorScale" priority="1667">
      <colorScale>
        <cfvo type="min"/>
        <cfvo type="percentile" val="50"/>
        <cfvo type="max"/>
        <color rgb="FF63BE7B"/>
        <color rgb="FFFCFCFF"/>
        <color rgb="FFF8696B"/>
      </colorScale>
    </cfRule>
    <cfRule type="colorScale" priority="1668">
      <colorScale>
        <cfvo type="min"/>
        <cfvo type="percentile" val="50"/>
        <cfvo type="max"/>
        <color rgb="FF63BE7B"/>
        <color rgb="FFFCFCFF"/>
        <color rgb="FFF8696B"/>
      </colorScale>
    </cfRule>
    <cfRule type="colorScale" priority="1669">
      <colorScale>
        <cfvo type="min"/>
        <cfvo type="max"/>
        <color rgb="FF63BE7B"/>
        <color rgb="FFFCFCFF"/>
      </colorScale>
    </cfRule>
    <cfRule type="colorScale" priority="1670">
      <colorScale>
        <cfvo type="min"/>
        <cfvo type="percentile" val="50"/>
        <cfvo type="max"/>
        <color rgb="FF63BE7B"/>
        <color rgb="FFFCFCFF"/>
        <color rgb="FFF8696B"/>
      </colorScale>
    </cfRule>
  </conditionalFormatting>
  <conditionalFormatting sqref="W13">
    <cfRule type="colorScale" priority="1672">
      <colorScale>
        <cfvo type="min"/>
        <cfvo type="percentile" val="50"/>
        <cfvo type="max"/>
        <color rgb="FF63BE7B"/>
        <color rgb="FFFCFCFF"/>
        <color rgb="FFF8696B"/>
      </colorScale>
    </cfRule>
    <cfRule type="colorScale" priority="1711">
      <colorScale>
        <cfvo type="min"/>
        <cfvo type="percentile" val="50"/>
        <cfvo type="max"/>
        <color rgb="FF63BE7B"/>
        <color rgb="FFFCFCFF"/>
        <color rgb="FFF8696B"/>
      </colorScale>
    </cfRule>
    <cfRule type="colorScale" priority="1712">
      <colorScale>
        <cfvo type="min"/>
        <cfvo type="max"/>
        <color rgb="FF63BE7B"/>
        <color rgb="FFFCFCFF"/>
      </colorScale>
    </cfRule>
    <cfRule type="colorScale" priority="1713">
      <colorScale>
        <cfvo type="min"/>
        <cfvo type="percentile" val="50"/>
        <cfvo type="max"/>
        <color rgb="FF63BE7B"/>
        <color rgb="FFFCFCFF"/>
        <color rgb="FFF8696B"/>
      </colorScale>
    </cfRule>
  </conditionalFormatting>
  <conditionalFormatting sqref="D13">
    <cfRule type="colorScale" priority="1742">
      <colorScale>
        <cfvo type="min"/>
        <cfvo type="percentile" val="50"/>
        <cfvo type="max"/>
        <color rgb="FFF8696B"/>
        <color rgb="FFFCFCFF"/>
        <color rgb="FF63BE7B"/>
      </colorScale>
    </cfRule>
  </conditionalFormatting>
  <conditionalFormatting sqref="E13">
    <cfRule type="colorScale" priority="1743">
      <colorScale>
        <cfvo type="min"/>
        <cfvo type="max"/>
        <color rgb="FFFCFCFF"/>
        <color rgb="FF63BE7B"/>
      </colorScale>
    </cfRule>
  </conditionalFormatting>
  <conditionalFormatting sqref="O13">
    <cfRule type="colorScale" priority="1744">
      <colorScale>
        <cfvo type="min"/>
        <cfvo type="percentile" val="50"/>
        <cfvo type="max"/>
        <color rgb="FF63BE7B"/>
        <color rgb="FFFCFCFF"/>
        <color rgb="FFF8696B"/>
      </colorScale>
    </cfRule>
  </conditionalFormatting>
  <conditionalFormatting sqref="P13">
    <cfRule type="colorScale" priority="1745">
      <colorScale>
        <cfvo type="min"/>
        <cfvo type="percentile" val="50"/>
        <cfvo type="max"/>
        <color rgb="FF63BE7B"/>
        <color rgb="FFFCFCFF"/>
        <color rgb="FFF8696B"/>
      </colorScale>
    </cfRule>
  </conditionalFormatting>
  <conditionalFormatting sqref="Q13">
    <cfRule type="colorScale" priority="1746">
      <colorScale>
        <cfvo type="min"/>
        <cfvo type="percentile" val="50"/>
        <cfvo type="max"/>
        <color rgb="FFF8696B"/>
        <color rgb="FFFCFCFF"/>
        <color rgb="FF63BE7B"/>
      </colorScale>
    </cfRule>
  </conditionalFormatting>
  <conditionalFormatting sqref="R13">
    <cfRule type="colorScale" priority="1747">
      <colorScale>
        <cfvo type="min"/>
        <cfvo type="max"/>
        <color rgb="FFFCFCFF"/>
        <color rgb="FF63BE7B"/>
      </colorScale>
    </cfRule>
  </conditionalFormatting>
  <conditionalFormatting sqref="S13">
    <cfRule type="colorScale" priority="1748">
      <colorScale>
        <cfvo type="min"/>
        <cfvo type="max"/>
        <color rgb="FFFCFCFF"/>
        <color rgb="FF63BE7B"/>
      </colorScale>
    </cfRule>
  </conditionalFormatting>
  <conditionalFormatting sqref="T13">
    <cfRule type="colorScale" priority="1749">
      <colorScale>
        <cfvo type="min"/>
        <cfvo type="max"/>
        <color rgb="FFFCFCFF"/>
        <color rgb="FF63BE7B"/>
      </colorScale>
    </cfRule>
  </conditionalFormatting>
  <conditionalFormatting sqref="U13">
    <cfRule type="colorScale" priority="1750">
      <colorScale>
        <cfvo type="min"/>
        <cfvo type="max"/>
        <color rgb="FFFCFCFF"/>
        <color rgb="FF63BE7B"/>
      </colorScale>
    </cfRule>
  </conditionalFormatting>
  <conditionalFormatting sqref="V13">
    <cfRule type="colorScale" priority="1751">
      <colorScale>
        <cfvo type="min"/>
        <cfvo type="percentile" val="50"/>
        <cfvo type="max"/>
        <color rgb="FF63BE7B"/>
        <color rgb="FFFCFCFF"/>
        <color rgb="FFF8696B"/>
      </colorScale>
    </cfRule>
  </conditionalFormatting>
  <conditionalFormatting sqref="E13">
    <cfRule type="colorScale" priority="1662">
      <colorScale>
        <cfvo type="min"/>
        <cfvo type="max"/>
        <color rgb="FFFCFCFF"/>
        <color rgb="FF63BE7B"/>
      </colorScale>
    </cfRule>
    <cfRule type="colorScale" priority="1663">
      <colorScale>
        <cfvo type="min"/>
        <cfvo type="max"/>
        <color rgb="FFFCFCFF"/>
        <color rgb="FF63BE7B"/>
      </colorScale>
    </cfRule>
    <cfRule type="colorScale" priority="1664">
      <colorScale>
        <cfvo type="min"/>
        <cfvo type="percentile" val="50"/>
        <cfvo type="max"/>
        <color rgb="FFF8696B"/>
        <color rgb="FFFFEB84"/>
        <color rgb="FF63BE7B"/>
      </colorScale>
    </cfRule>
    <cfRule type="colorScale" priority="1665">
      <colorScale>
        <cfvo type="min"/>
        <cfvo type="max"/>
        <color rgb="FFFFEF9C"/>
        <color rgb="FF63BE7B"/>
      </colorScale>
    </cfRule>
  </conditionalFormatting>
  <conditionalFormatting sqref="F13">
    <cfRule type="colorScale" priority="1660">
      <colorScale>
        <cfvo type="min"/>
        <cfvo type="max"/>
        <color rgb="FFFCFCFF"/>
        <color rgb="FF63BE7B"/>
      </colorScale>
    </cfRule>
  </conditionalFormatting>
  <conditionalFormatting sqref="F13">
    <cfRule type="colorScale" priority="1654">
      <colorScale>
        <cfvo type="min"/>
        <cfvo type="max"/>
        <color rgb="FFFCFCFF"/>
        <color rgb="FF63BE7B"/>
      </colorScale>
    </cfRule>
    <cfRule type="colorScale" priority="1655">
      <colorScale>
        <cfvo type="min"/>
        <cfvo type="max"/>
        <color rgb="FFFCFCFF"/>
        <color rgb="FF63BE7B"/>
      </colorScale>
    </cfRule>
    <cfRule type="colorScale" priority="1656">
      <colorScale>
        <cfvo type="min"/>
        <cfvo type="max"/>
        <color rgb="FFFCFCFF"/>
        <color rgb="FF63BE7B"/>
      </colorScale>
    </cfRule>
    <cfRule type="colorScale" priority="1657">
      <colorScale>
        <cfvo type="min"/>
        <cfvo type="percentile" val="50"/>
        <cfvo type="max"/>
        <color rgb="FFF8696B"/>
        <color rgb="FFFCFCFF"/>
        <color rgb="FF63BE7B"/>
      </colorScale>
    </cfRule>
    <cfRule type="colorScale" priority="1658">
      <colorScale>
        <cfvo type="min"/>
        <cfvo type="max"/>
        <color rgb="FFFCFCFF"/>
        <color rgb="FF63BE7B"/>
      </colorScale>
    </cfRule>
    <cfRule type="colorScale" priority="1659">
      <colorScale>
        <cfvo type="min"/>
        <cfvo type="percentile" val="50"/>
        <cfvo type="max"/>
        <color rgb="FFF8696B"/>
        <color rgb="FFFCFCFF"/>
        <color rgb="FF63BE7B"/>
      </colorScale>
    </cfRule>
  </conditionalFormatting>
  <conditionalFormatting sqref="F13">
    <cfRule type="colorScale" priority="1661">
      <colorScale>
        <cfvo type="min"/>
        <cfvo type="max"/>
        <color rgb="FFFCFCFF"/>
        <color rgb="FF63BE7B"/>
      </colorScale>
    </cfRule>
  </conditionalFormatting>
  <conditionalFormatting sqref="F13">
    <cfRule type="colorScale" priority="1650">
      <colorScale>
        <cfvo type="min"/>
        <cfvo type="max"/>
        <color rgb="FFFCFCFF"/>
        <color rgb="FF63BE7B"/>
      </colorScale>
    </cfRule>
    <cfRule type="colorScale" priority="1651">
      <colorScale>
        <cfvo type="min"/>
        <cfvo type="max"/>
        <color rgb="FFFCFCFF"/>
        <color rgb="FF63BE7B"/>
      </colorScale>
    </cfRule>
    <cfRule type="colorScale" priority="1652">
      <colorScale>
        <cfvo type="min"/>
        <cfvo type="percentile" val="50"/>
        <cfvo type="max"/>
        <color rgb="FFF8696B"/>
        <color rgb="FFFFEB84"/>
        <color rgb="FF63BE7B"/>
      </colorScale>
    </cfRule>
    <cfRule type="colorScale" priority="1653">
      <colorScale>
        <cfvo type="min"/>
        <cfvo type="max"/>
        <color rgb="FFFFEF9C"/>
        <color rgb="FF63BE7B"/>
      </colorScale>
    </cfRule>
  </conditionalFormatting>
  <conditionalFormatting sqref="G13">
    <cfRule type="colorScale" priority="1648">
      <colorScale>
        <cfvo type="min"/>
        <cfvo type="max"/>
        <color rgb="FFFCFCFF"/>
        <color rgb="FF63BE7B"/>
      </colorScale>
    </cfRule>
  </conditionalFormatting>
  <conditionalFormatting sqref="G13">
    <cfRule type="colorScale" priority="1642">
      <colorScale>
        <cfvo type="min"/>
        <cfvo type="max"/>
        <color rgb="FFFCFCFF"/>
        <color rgb="FF63BE7B"/>
      </colorScale>
    </cfRule>
    <cfRule type="colorScale" priority="1643">
      <colorScale>
        <cfvo type="min"/>
        <cfvo type="max"/>
        <color rgb="FFFCFCFF"/>
        <color rgb="FF63BE7B"/>
      </colorScale>
    </cfRule>
    <cfRule type="colorScale" priority="1644">
      <colorScale>
        <cfvo type="min"/>
        <cfvo type="max"/>
        <color rgb="FFFCFCFF"/>
        <color rgb="FF63BE7B"/>
      </colorScale>
    </cfRule>
    <cfRule type="colorScale" priority="1645">
      <colorScale>
        <cfvo type="min"/>
        <cfvo type="percentile" val="50"/>
        <cfvo type="max"/>
        <color rgb="FFF8696B"/>
        <color rgb="FFFCFCFF"/>
        <color rgb="FF63BE7B"/>
      </colorScale>
    </cfRule>
    <cfRule type="colorScale" priority="1646">
      <colorScale>
        <cfvo type="min"/>
        <cfvo type="max"/>
        <color rgb="FFFCFCFF"/>
        <color rgb="FF63BE7B"/>
      </colorScale>
    </cfRule>
    <cfRule type="colorScale" priority="1647">
      <colorScale>
        <cfvo type="min"/>
        <cfvo type="percentile" val="50"/>
        <cfvo type="max"/>
        <color rgb="FFF8696B"/>
        <color rgb="FFFCFCFF"/>
        <color rgb="FF63BE7B"/>
      </colorScale>
    </cfRule>
  </conditionalFormatting>
  <conditionalFormatting sqref="G13">
    <cfRule type="colorScale" priority="1649">
      <colorScale>
        <cfvo type="min"/>
        <cfvo type="max"/>
        <color rgb="FFFCFCFF"/>
        <color rgb="FF63BE7B"/>
      </colorScale>
    </cfRule>
  </conditionalFormatting>
  <conditionalFormatting sqref="G13">
    <cfRule type="colorScale" priority="1638">
      <colorScale>
        <cfvo type="min"/>
        <cfvo type="max"/>
        <color rgb="FFFCFCFF"/>
        <color rgb="FF63BE7B"/>
      </colorScale>
    </cfRule>
    <cfRule type="colorScale" priority="1639">
      <colorScale>
        <cfvo type="min"/>
        <cfvo type="max"/>
        <color rgb="FFFCFCFF"/>
        <color rgb="FF63BE7B"/>
      </colorScale>
    </cfRule>
    <cfRule type="colorScale" priority="1640">
      <colorScale>
        <cfvo type="min"/>
        <cfvo type="percentile" val="50"/>
        <cfvo type="max"/>
        <color rgb="FFF8696B"/>
        <color rgb="FFFFEB84"/>
        <color rgb="FF63BE7B"/>
      </colorScale>
    </cfRule>
    <cfRule type="colorScale" priority="1641">
      <colorScale>
        <cfvo type="min"/>
        <cfvo type="max"/>
        <color rgb="FFFFEF9C"/>
        <color rgb="FF63BE7B"/>
      </colorScale>
    </cfRule>
  </conditionalFormatting>
  <conditionalFormatting sqref="H13">
    <cfRule type="colorScale" priority="1636">
      <colorScale>
        <cfvo type="min"/>
        <cfvo type="max"/>
        <color rgb="FFFCFCFF"/>
        <color rgb="FF63BE7B"/>
      </colorScale>
    </cfRule>
  </conditionalFormatting>
  <conditionalFormatting sqref="H13">
    <cfRule type="colorScale" priority="1630">
      <colorScale>
        <cfvo type="min"/>
        <cfvo type="max"/>
        <color rgb="FFFCFCFF"/>
        <color rgb="FF63BE7B"/>
      </colorScale>
    </cfRule>
    <cfRule type="colorScale" priority="1631">
      <colorScale>
        <cfvo type="min"/>
        <cfvo type="max"/>
        <color rgb="FFFCFCFF"/>
        <color rgb="FF63BE7B"/>
      </colorScale>
    </cfRule>
    <cfRule type="colorScale" priority="1632">
      <colorScale>
        <cfvo type="min"/>
        <cfvo type="max"/>
        <color rgb="FFFCFCFF"/>
        <color rgb="FF63BE7B"/>
      </colorScale>
    </cfRule>
    <cfRule type="colorScale" priority="1633">
      <colorScale>
        <cfvo type="min"/>
        <cfvo type="percentile" val="50"/>
        <cfvo type="max"/>
        <color rgb="FFF8696B"/>
        <color rgb="FFFCFCFF"/>
        <color rgb="FF63BE7B"/>
      </colorScale>
    </cfRule>
    <cfRule type="colorScale" priority="1634">
      <colorScale>
        <cfvo type="min"/>
        <cfvo type="max"/>
        <color rgb="FFFCFCFF"/>
        <color rgb="FF63BE7B"/>
      </colorScale>
    </cfRule>
    <cfRule type="colorScale" priority="1635">
      <colorScale>
        <cfvo type="min"/>
        <cfvo type="percentile" val="50"/>
        <cfvo type="max"/>
        <color rgb="FFF8696B"/>
        <color rgb="FFFCFCFF"/>
        <color rgb="FF63BE7B"/>
      </colorScale>
    </cfRule>
  </conditionalFormatting>
  <conditionalFormatting sqref="H13">
    <cfRule type="colorScale" priority="1637">
      <colorScale>
        <cfvo type="min"/>
        <cfvo type="max"/>
        <color rgb="FFFCFCFF"/>
        <color rgb="FF63BE7B"/>
      </colorScale>
    </cfRule>
  </conditionalFormatting>
  <conditionalFormatting sqref="H13">
    <cfRule type="colorScale" priority="1626">
      <colorScale>
        <cfvo type="min"/>
        <cfvo type="max"/>
        <color rgb="FFFCFCFF"/>
        <color rgb="FF63BE7B"/>
      </colorScale>
    </cfRule>
    <cfRule type="colorScale" priority="1627">
      <colorScale>
        <cfvo type="min"/>
        <cfvo type="max"/>
        <color rgb="FFFCFCFF"/>
        <color rgb="FF63BE7B"/>
      </colorScale>
    </cfRule>
    <cfRule type="colorScale" priority="1628">
      <colorScale>
        <cfvo type="min"/>
        <cfvo type="percentile" val="50"/>
        <cfvo type="max"/>
        <color rgb="FFF8696B"/>
        <color rgb="FFFFEB84"/>
        <color rgb="FF63BE7B"/>
      </colorScale>
    </cfRule>
    <cfRule type="colorScale" priority="1629">
      <colorScale>
        <cfvo type="min"/>
        <cfvo type="max"/>
        <color rgb="FFFFEF9C"/>
        <color rgb="FF63BE7B"/>
      </colorScale>
    </cfRule>
  </conditionalFormatting>
  <conditionalFormatting sqref="I13">
    <cfRule type="colorScale" priority="1624">
      <colorScale>
        <cfvo type="min"/>
        <cfvo type="max"/>
        <color rgb="FFFCFCFF"/>
        <color rgb="FF63BE7B"/>
      </colorScale>
    </cfRule>
  </conditionalFormatting>
  <conditionalFormatting sqref="I13">
    <cfRule type="colorScale" priority="1618">
      <colorScale>
        <cfvo type="min"/>
        <cfvo type="max"/>
        <color rgb="FFFCFCFF"/>
        <color rgb="FF63BE7B"/>
      </colorScale>
    </cfRule>
    <cfRule type="colorScale" priority="1619">
      <colorScale>
        <cfvo type="min"/>
        <cfvo type="max"/>
        <color rgb="FFFCFCFF"/>
        <color rgb="FF63BE7B"/>
      </colorScale>
    </cfRule>
    <cfRule type="colorScale" priority="1620">
      <colorScale>
        <cfvo type="min"/>
        <cfvo type="max"/>
        <color rgb="FFFCFCFF"/>
        <color rgb="FF63BE7B"/>
      </colorScale>
    </cfRule>
    <cfRule type="colorScale" priority="1621">
      <colorScale>
        <cfvo type="min"/>
        <cfvo type="percentile" val="50"/>
        <cfvo type="max"/>
        <color rgb="FFF8696B"/>
        <color rgb="FFFCFCFF"/>
        <color rgb="FF63BE7B"/>
      </colorScale>
    </cfRule>
    <cfRule type="colorScale" priority="1622">
      <colorScale>
        <cfvo type="min"/>
        <cfvo type="max"/>
        <color rgb="FFFCFCFF"/>
        <color rgb="FF63BE7B"/>
      </colorScale>
    </cfRule>
    <cfRule type="colorScale" priority="1623">
      <colorScale>
        <cfvo type="min"/>
        <cfvo type="percentile" val="50"/>
        <cfvo type="max"/>
        <color rgb="FFF8696B"/>
        <color rgb="FFFCFCFF"/>
        <color rgb="FF63BE7B"/>
      </colorScale>
    </cfRule>
  </conditionalFormatting>
  <conditionalFormatting sqref="I13">
    <cfRule type="colorScale" priority="1625">
      <colorScale>
        <cfvo type="min"/>
        <cfvo type="max"/>
        <color rgb="FFFCFCFF"/>
        <color rgb="FF63BE7B"/>
      </colorScale>
    </cfRule>
  </conditionalFormatting>
  <conditionalFormatting sqref="I13">
    <cfRule type="colorScale" priority="1614">
      <colorScale>
        <cfvo type="min"/>
        <cfvo type="max"/>
        <color rgb="FFFCFCFF"/>
        <color rgb="FF63BE7B"/>
      </colorScale>
    </cfRule>
    <cfRule type="colorScale" priority="1615">
      <colorScale>
        <cfvo type="min"/>
        <cfvo type="max"/>
        <color rgb="FFFCFCFF"/>
        <color rgb="FF63BE7B"/>
      </colorScale>
    </cfRule>
    <cfRule type="colorScale" priority="1616">
      <colorScale>
        <cfvo type="min"/>
        <cfvo type="percentile" val="50"/>
        <cfvo type="max"/>
        <color rgb="FFF8696B"/>
        <color rgb="FFFFEB84"/>
        <color rgb="FF63BE7B"/>
      </colorScale>
    </cfRule>
    <cfRule type="colorScale" priority="1617">
      <colorScale>
        <cfvo type="min"/>
        <cfvo type="max"/>
        <color rgb="FFFFEF9C"/>
        <color rgb="FF63BE7B"/>
      </colorScale>
    </cfRule>
  </conditionalFormatting>
  <conditionalFormatting sqref="J13">
    <cfRule type="colorScale" priority="1612">
      <colorScale>
        <cfvo type="min"/>
        <cfvo type="max"/>
        <color rgb="FFFCFCFF"/>
        <color rgb="FF63BE7B"/>
      </colorScale>
    </cfRule>
  </conditionalFormatting>
  <conditionalFormatting sqref="J13">
    <cfRule type="colorScale" priority="1606">
      <colorScale>
        <cfvo type="min"/>
        <cfvo type="max"/>
        <color rgb="FFFCFCFF"/>
        <color rgb="FF63BE7B"/>
      </colorScale>
    </cfRule>
    <cfRule type="colorScale" priority="1607">
      <colorScale>
        <cfvo type="min"/>
        <cfvo type="max"/>
        <color rgb="FFFCFCFF"/>
        <color rgb="FF63BE7B"/>
      </colorScale>
    </cfRule>
    <cfRule type="colorScale" priority="1608">
      <colorScale>
        <cfvo type="min"/>
        <cfvo type="max"/>
        <color rgb="FFFCFCFF"/>
        <color rgb="FF63BE7B"/>
      </colorScale>
    </cfRule>
    <cfRule type="colorScale" priority="1609">
      <colorScale>
        <cfvo type="min"/>
        <cfvo type="percentile" val="50"/>
        <cfvo type="max"/>
        <color rgb="FFF8696B"/>
        <color rgb="FFFCFCFF"/>
        <color rgb="FF63BE7B"/>
      </colorScale>
    </cfRule>
    <cfRule type="colorScale" priority="1610">
      <colorScale>
        <cfvo type="min"/>
        <cfvo type="max"/>
        <color rgb="FFFCFCFF"/>
        <color rgb="FF63BE7B"/>
      </colorScale>
    </cfRule>
    <cfRule type="colorScale" priority="1611">
      <colorScale>
        <cfvo type="min"/>
        <cfvo type="percentile" val="50"/>
        <cfvo type="max"/>
        <color rgb="FFF8696B"/>
        <color rgb="FFFCFCFF"/>
        <color rgb="FF63BE7B"/>
      </colorScale>
    </cfRule>
  </conditionalFormatting>
  <conditionalFormatting sqref="J13">
    <cfRule type="colorScale" priority="1613">
      <colorScale>
        <cfvo type="min"/>
        <cfvo type="max"/>
        <color rgb="FFFCFCFF"/>
        <color rgb="FF63BE7B"/>
      </colorScale>
    </cfRule>
  </conditionalFormatting>
  <conditionalFormatting sqref="J13">
    <cfRule type="colorScale" priority="1602">
      <colorScale>
        <cfvo type="min"/>
        <cfvo type="max"/>
        <color rgb="FFFCFCFF"/>
        <color rgb="FF63BE7B"/>
      </colorScale>
    </cfRule>
    <cfRule type="colorScale" priority="1603">
      <colorScale>
        <cfvo type="min"/>
        <cfvo type="max"/>
        <color rgb="FFFCFCFF"/>
        <color rgb="FF63BE7B"/>
      </colorScale>
    </cfRule>
    <cfRule type="colorScale" priority="1604">
      <colorScale>
        <cfvo type="min"/>
        <cfvo type="percentile" val="50"/>
        <cfvo type="max"/>
        <color rgb="FFF8696B"/>
        <color rgb="FFFFEB84"/>
        <color rgb="FF63BE7B"/>
      </colorScale>
    </cfRule>
    <cfRule type="colorScale" priority="1605">
      <colorScale>
        <cfvo type="min"/>
        <cfvo type="max"/>
        <color rgb="FFFFEF9C"/>
        <color rgb="FF63BE7B"/>
      </colorScale>
    </cfRule>
  </conditionalFormatting>
  <conditionalFormatting sqref="K13">
    <cfRule type="colorScale" priority="1600">
      <colorScale>
        <cfvo type="min"/>
        <cfvo type="max"/>
        <color rgb="FFFCFCFF"/>
        <color rgb="FF63BE7B"/>
      </colorScale>
    </cfRule>
  </conditionalFormatting>
  <conditionalFormatting sqref="K13">
    <cfRule type="colorScale" priority="1594">
      <colorScale>
        <cfvo type="min"/>
        <cfvo type="max"/>
        <color rgb="FFFCFCFF"/>
        <color rgb="FF63BE7B"/>
      </colorScale>
    </cfRule>
    <cfRule type="colorScale" priority="1595">
      <colorScale>
        <cfvo type="min"/>
        <cfvo type="max"/>
        <color rgb="FFFCFCFF"/>
        <color rgb="FF63BE7B"/>
      </colorScale>
    </cfRule>
    <cfRule type="colorScale" priority="1596">
      <colorScale>
        <cfvo type="min"/>
        <cfvo type="max"/>
        <color rgb="FFFCFCFF"/>
        <color rgb="FF63BE7B"/>
      </colorScale>
    </cfRule>
    <cfRule type="colorScale" priority="1597">
      <colorScale>
        <cfvo type="min"/>
        <cfvo type="percentile" val="50"/>
        <cfvo type="max"/>
        <color rgb="FFF8696B"/>
        <color rgb="FFFCFCFF"/>
        <color rgb="FF63BE7B"/>
      </colorScale>
    </cfRule>
    <cfRule type="colorScale" priority="1598">
      <colorScale>
        <cfvo type="min"/>
        <cfvo type="max"/>
        <color rgb="FFFCFCFF"/>
        <color rgb="FF63BE7B"/>
      </colorScale>
    </cfRule>
    <cfRule type="colorScale" priority="1599">
      <colorScale>
        <cfvo type="min"/>
        <cfvo type="percentile" val="50"/>
        <cfvo type="max"/>
        <color rgb="FFF8696B"/>
        <color rgb="FFFCFCFF"/>
        <color rgb="FF63BE7B"/>
      </colorScale>
    </cfRule>
  </conditionalFormatting>
  <conditionalFormatting sqref="K13">
    <cfRule type="colorScale" priority="1601">
      <colorScale>
        <cfvo type="min"/>
        <cfvo type="max"/>
        <color rgb="FFFCFCFF"/>
        <color rgb="FF63BE7B"/>
      </colorScale>
    </cfRule>
  </conditionalFormatting>
  <conditionalFormatting sqref="K13">
    <cfRule type="colorScale" priority="1590">
      <colorScale>
        <cfvo type="min"/>
        <cfvo type="max"/>
        <color rgb="FFFCFCFF"/>
        <color rgb="FF63BE7B"/>
      </colorScale>
    </cfRule>
    <cfRule type="colorScale" priority="1591">
      <colorScale>
        <cfvo type="min"/>
        <cfvo type="max"/>
        <color rgb="FFFCFCFF"/>
        <color rgb="FF63BE7B"/>
      </colorScale>
    </cfRule>
    <cfRule type="colorScale" priority="1592">
      <colorScale>
        <cfvo type="min"/>
        <cfvo type="percentile" val="50"/>
        <cfvo type="max"/>
        <color rgb="FFF8696B"/>
        <color rgb="FFFFEB84"/>
        <color rgb="FF63BE7B"/>
      </colorScale>
    </cfRule>
    <cfRule type="colorScale" priority="1593">
      <colorScale>
        <cfvo type="min"/>
        <cfvo type="max"/>
        <color rgb="FFFFEF9C"/>
        <color rgb="FF63BE7B"/>
      </colorScale>
    </cfRule>
  </conditionalFormatting>
  <conditionalFormatting sqref="L13">
    <cfRule type="colorScale" priority="1588">
      <colorScale>
        <cfvo type="min"/>
        <cfvo type="max"/>
        <color rgb="FFFCFCFF"/>
        <color rgb="FF63BE7B"/>
      </colorScale>
    </cfRule>
  </conditionalFormatting>
  <conditionalFormatting sqref="L13">
    <cfRule type="colorScale" priority="1582">
      <colorScale>
        <cfvo type="min"/>
        <cfvo type="max"/>
        <color rgb="FFFCFCFF"/>
        <color rgb="FF63BE7B"/>
      </colorScale>
    </cfRule>
    <cfRule type="colorScale" priority="1583">
      <colorScale>
        <cfvo type="min"/>
        <cfvo type="max"/>
        <color rgb="FFFCFCFF"/>
        <color rgb="FF63BE7B"/>
      </colorScale>
    </cfRule>
    <cfRule type="colorScale" priority="1584">
      <colorScale>
        <cfvo type="min"/>
        <cfvo type="max"/>
        <color rgb="FFFCFCFF"/>
        <color rgb="FF63BE7B"/>
      </colorScale>
    </cfRule>
    <cfRule type="colorScale" priority="1585">
      <colorScale>
        <cfvo type="min"/>
        <cfvo type="percentile" val="50"/>
        <cfvo type="max"/>
        <color rgb="FFF8696B"/>
        <color rgb="FFFCFCFF"/>
        <color rgb="FF63BE7B"/>
      </colorScale>
    </cfRule>
    <cfRule type="colorScale" priority="1586">
      <colorScale>
        <cfvo type="min"/>
        <cfvo type="max"/>
        <color rgb="FFFCFCFF"/>
        <color rgb="FF63BE7B"/>
      </colorScale>
    </cfRule>
    <cfRule type="colorScale" priority="1587">
      <colorScale>
        <cfvo type="min"/>
        <cfvo type="percentile" val="50"/>
        <cfvo type="max"/>
        <color rgb="FFF8696B"/>
        <color rgb="FFFCFCFF"/>
        <color rgb="FF63BE7B"/>
      </colorScale>
    </cfRule>
  </conditionalFormatting>
  <conditionalFormatting sqref="L13">
    <cfRule type="colorScale" priority="1589">
      <colorScale>
        <cfvo type="min"/>
        <cfvo type="max"/>
        <color rgb="FFFCFCFF"/>
        <color rgb="FF63BE7B"/>
      </colorScale>
    </cfRule>
  </conditionalFormatting>
  <conditionalFormatting sqref="L13">
    <cfRule type="colorScale" priority="1578">
      <colorScale>
        <cfvo type="min"/>
        <cfvo type="max"/>
        <color rgb="FFFCFCFF"/>
        <color rgb="FF63BE7B"/>
      </colorScale>
    </cfRule>
    <cfRule type="colorScale" priority="1579">
      <colorScale>
        <cfvo type="min"/>
        <cfvo type="max"/>
        <color rgb="FFFCFCFF"/>
        <color rgb="FF63BE7B"/>
      </colorScale>
    </cfRule>
    <cfRule type="colorScale" priority="1580">
      <colorScale>
        <cfvo type="min"/>
        <cfvo type="percentile" val="50"/>
        <cfvo type="max"/>
        <color rgb="FFF8696B"/>
        <color rgb="FFFFEB84"/>
        <color rgb="FF63BE7B"/>
      </colorScale>
    </cfRule>
    <cfRule type="colorScale" priority="1581">
      <colorScale>
        <cfvo type="min"/>
        <cfvo type="max"/>
        <color rgb="FFFFEF9C"/>
        <color rgb="FF63BE7B"/>
      </colorScale>
    </cfRule>
  </conditionalFormatting>
  <conditionalFormatting sqref="M13">
    <cfRule type="colorScale" priority="1576">
      <colorScale>
        <cfvo type="min"/>
        <cfvo type="max"/>
        <color rgb="FFFCFCFF"/>
        <color rgb="FF63BE7B"/>
      </colorScale>
    </cfRule>
  </conditionalFormatting>
  <conditionalFormatting sqref="M13">
    <cfRule type="colorScale" priority="1570">
      <colorScale>
        <cfvo type="min"/>
        <cfvo type="max"/>
        <color rgb="FFFCFCFF"/>
        <color rgb="FF63BE7B"/>
      </colorScale>
    </cfRule>
    <cfRule type="colorScale" priority="1571">
      <colorScale>
        <cfvo type="min"/>
        <cfvo type="max"/>
        <color rgb="FFFCFCFF"/>
        <color rgb="FF63BE7B"/>
      </colorScale>
    </cfRule>
    <cfRule type="colorScale" priority="1572">
      <colorScale>
        <cfvo type="min"/>
        <cfvo type="max"/>
        <color rgb="FFFCFCFF"/>
        <color rgb="FF63BE7B"/>
      </colorScale>
    </cfRule>
    <cfRule type="colorScale" priority="1573">
      <colorScale>
        <cfvo type="min"/>
        <cfvo type="percentile" val="50"/>
        <cfvo type="max"/>
        <color rgb="FFF8696B"/>
        <color rgb="FFFCFCFF"/>
        <color rgb="FF63BE7B"/>
      </colorScale>
    </cfRule>
    <cfRule type="colorScale" priority="1574">
      <colorScale>
        <cfvo type="min"/>
        <cfvo type="max"/>
        <color rgb="FFFCFCFF"/>
        <color rgb="FF63BE7B"/>
      </colorScale>
    </cfRule>
    <cfRule type="colorScale" priority="1575">
      <colorScale>
        <cfvo type="min"/>
        <cfvo type="percentile" val="50"/>
        <cfvo type="max"/>
        <color rgb="FFF8696B"/>
        <color rgb="FFFCFCFF"/>
        <color rgb="FF63BE7B"/>
      </colorScale>
    </cfRule>
  </conditionalFormatting>
  <conditionalFormatting sqref="M13">
    <cfRule type="colorScale" priority="1577">
      <colorScale>
        <cfvo type="min"/>
        <cfvo type="max"/>
        <color rgb="FFFCFCFF"/>
        <color rgb="FF63BE7B"/>
      </colorScale>
    </cfRule>
  </conditionalFormatting>
  <conditionalFormatting sqref="M13">
    <cfRule type="colorScale" priority="1566">
      <colorScale>
        <cfvo type="min"/>
        <cfvo type="max"/>
        <color rgb="FFFCFCFF"/>
        <color rgb="FF63BE7B"/>
      </colorScale>
    </cfRule>
    <cfRule type="colorScale" priority="1567">
      <colorScale>
        <cfvo type="min"/>
        <cfvo type="max"/>
        <color rgb="FFFCFCFF"/>
        <color rgb="FF63BE7B"/>
      </colorScale>
    </cfRule>
    <cfRule type="colorScale" priority="1568">
      <colorScale>
        <cfvo type="min"/>
        <cfvo type="percentile" val="50"/>
        <cfvo type="max"/>
        <color rgb="FFF8696B"/>
        <color rgb="FFFFEB84"/>
        <color rgb="FF63BE7B"/>
      </colorScale>
    </cfRule>
    <cfRule type="colorScale" priority="1569">
      <colorScale>
        <cfvo type="min"/>
        <cfvo type="max"/>
        <color rgb="FFFFEF9C"/>
        <color rgb="FF63BE7B"/>
      </colorScale>
    </cfRule>
  </conditionalFormatting>
  <conditionalFormatting sqref="N13">
    <cfRule type="colorScale" priority="1564">
      <colorScale>
        <cfvo type="min"/>
        <cfvo type="max"/>
        <color rgb="FFFCFCFF"/>
        <color rgb="FF63BE7B"/>
      </colorScale>
    </cfRule>
  </conditionalFormatting>
  <conditionalFormatting sqref="N13">
    <cfRule type="colorScale" priority="1558">
      <colorScale>
        <cfvo type="min"/>
        <cfvo type="max"/>
        <color rgb="FFFCFCFF"/>
        <color rgb="FF63BE7B"/>
      </colorScale>
    </cfRule>
    <cfRule type="colorScale" priority="1559">
      <colorScale>
        <cfvo type="min"/>
        <cfvo type="max"/>
        <color rgb="FFFCFCFF"/>
        <color rgb="FF63BE7B"/>
      </colorScale>
    </cfRule>
    <cfRule type="colorScale" priority="1560">
      <colorScale>
        <cfvo type="min"/>
        <cfvo type="max"/>
        <color rgb="FFFCFCFF"/>
        <color rgb="FF63BE7B"/>
      </colorScale>
    </cfRule>
    <cfRule type="colorScale" priority="1561">
      <colorScale>
        <cfvo type="min"/>
        <cfvo type="percentile" val="50"/>
        <cfvo type="max"/>
        <color rgb="FFF8696B"/>
        <color rgb="FFFCFCFF"/>
        <color rgb="FF63BE7B"/>
      </colorScale>
    </cfRule>
    <cfRule type="colorScale" priority="1562">
      <colorScale>
        <cfvo type="min"/>
        <cfvo type="max"/>
        <color rgb="FFFCFCFF"/>
        <color rgb="FF63BE7B"/>
      </colorScale>
    </cfRule>
    <cfRule type="colorScale" priority="1563">
      <colorScale>
        <cfvo type="min"/>
        <cfvo type="percentile" val="50"/>
        <cfvo type="max"/>
        <color rgb="FFF8696B"/>
        <color rgb="FFFCFCFF"/>
        <color rgb="FF63BE7B"/>
      </colorScale>
    </cfRule>
  </conditionalFormatting>
  <conditionalFormatting sqref="N13">
    <cfRule type="colorScale" priority="1565">
      <colorScale>
        <cfvo type="min"/>
        <cfvo type="max"/>
        <color rgb="FFFCFCFF"/>
        <color rgb="FF63BE7B"/>
      </colorScale>
    </cfRule>
  </conditionalFormatting>
  <conditionalFormatting sqref="N13">
    <cfRule type="colorScale" priority="1554">
      <colorScale>
        <cfvo type="min"/>
        <cfvo type="max"/>
        <color rgb="FFFCFCFF"/>
        <color rgb="FF63BE7B"/>
      </colorScale>
    </cfRule>
    <cfRule type="colorScale" priority="1555">
      <colorScale>
        <cfvo type="min"/>
        <cfvo type="max"/>
        <color rgb="FFFCFCFF"/>
        <color rgb="FF63BE7B"/>
      </colorScale>
    </cfRule>
    <cfRule type="colorScale" priority="1556">
      <colorScale>
        <cfvo type="min"/>
        <cfvo type="percentile" val="50"/>
        <cfvo type="max"/>
        <color rgb="FFF8696B"/>
        <color rgb="FFFFEB84"/>
        <color rgb="FF63BE7B"/>
      </colorScale>
    </cfRule>
    <cfRule type="colorScale" priority="1557">
      <colorScale>
        <cfvo type="min"/>
        <cfvo type="max"/>
        <color rgb="FFFFEF9C"/>
        <color rgb="FF63BE7B"/>
      </colorScale>
    </cfRule>
  </conditionalFormatting>
  <conditionalFormatting sqref="Q13:W13">
    <cfRule type="colorScale" priority="1550">
      <colorScale>
        <cfvo type="min"/>
        <cfvo type="max"/>
        <color rgb="FFFFEF9C"/>
        <color rgb="FF63BE7B"/>
      </colorScale>
    </cfRule>
  </conditionalFormatting>
  <conditionalFormatting sqref="R13:S13">
    <cfRule type="colorScale" priority="1543">
      <colorScale>
        <cfvo type="min"/>
        <cfvo type="max"/>
        <color rgb="FFFFEF9C"/>
        <color rgb="FF63BE7B"/>
      </colorScale>
    </cfRule>
    <cfRule type="colorScale" priority="1544">
      <colorScale>
        <cfvo type="min"/>
        <cfvo type="max"/>
        <color rgb="FFFFEF9C"/>
        <color rgb="FF63BE7B"/>
      </colorScale>
    </cfRule>
    <cfRule type="colorScale" priority="1545">
      <colorScale>
        <cfvo type="min"/>
        <cfvo type="percentile" val="50"/>
        <cfvo type="max"/>
        <color rgb="FFF8696B"/>
        <color rgb="FFFCFCFF"/>
        <color rgb="FF63BE7B"/>
      </colorScale>
    </cfRule>
    <cfRule type="colorScale" priority="1546">
      <colorScale>
        <cfvo type="min"/>
        <cfvo type="max"/>
        <color rgb="FFFCFCFF"/>
        <color rgb="FF63BE7B"/>
      </colorScale>
    </cfRule>
    <cfRule type="colorScale" priority="1547">
      <colorScale>
        <cfvo type="min"/>
        <cfvo type="max"/>
        <color rgb="FFFCFCFF"/>
        <color rgb="FF63BE7B"/>
      </colorScale>
    </cfRule>
    <cfRule type="colorScale" priority="1548">
      <colorScale>
        <cfvo type="min"/>
        <cfvo type="percentile" val="50"/>
        <cfvo type="max"/>
        <color rgb="FFF8696B"/>
        <color rgb="FFFCFCFF"/>
        <color rgb="FF63BE7B"/>
      </colorScale>
    </cfRule>
    <cfRule type="colorScale" priority="1549">
      <colorScale>
        <cfvo type="min"/>
        <cfvo type="max"/>
        <color rgb="FFFCFCFF"/>
        <color rgb="FF63BE7B"/>
      </colorScale>
    </cfRule>
  </conditionalFormatting>
  <conditionalFormatting sqref="U13:W13">
    <cfRule type="colorScale" priority="1551">
      <colorScale>
        <cfvo type="min"/>
        <cfvo type="max"/>
        <color rgb="FFFFEF9C"/>
        <color rgb="FF63BE7B"/>
      </colorScale>
    </cfRule>
    <cfRule type="colorScale" priority="1552">
      <colorScale>
        <cfvo type="min"/>
        <cfvo type="max"/>
        <color rgb="FFFFEF9C"/>
        <color rgb="FF63BE7B"/>
      </colorScale>
    </cfRule>
    <cfRule type="colorScale" priority="1553">
      <colorScale>
        <cfvo type="min"/>
        <cfvo type="max"/>
        <color rgb="FFFFEF9C"/>
        <color rgb="FF63BE7B"/>
      </colorScale>
    </cfRule>
  </conditionalFormatting>
  <conditionalFormatting sqref="D2:D13">
    <cfRule type="colorScale" priority="1542">
      <colorScale>
        <cfvo type="min"/>
        <cfvo type="percentile" val="50"/>
        <cfvo type="max"/>
        <color rgb="FFF8696B"/>
        <color rgb="FFFCFCFF"/>
        <color rgb="FF63BE7B"/>
      </colorScale>
    </cfRule>
  </conditionalFormatting>
  <conditionalFormatting sqref="N14">
    <cfRule type="colorScale" priority="1541">
      <colorScale>
        <cfvo type="min"/>
        <cfvo type="max"/>
        <color rgb="FFFCFCFF"/>
        <color rgb="FF63BE7B"/>
      </colorScale>
    </cfRule>
  </conditionalFormatting>
  <conditionalFormatting sqref="N14">
    <cfRule type="colorScale" priority="1537">
      <colorScale>
        <cfvo type="min"/>
        <cfvo type="max"/>
        <color rgb="FFFCFCFF"/>
        <color rgb="FF63BE7B"/>
      </colorScale>
    </cfRule>
    <cfRule type="colorScale" priority="1538">
      <colorScale>
        <cfvo type="min"/>
        <cfvo type="max"/>
        <color rgb="FFFCFCFF"/>
        <color rgb="FF63BE7B"/>
      </colorScale>
    </cfRule>
    <cfRule type="colorScale" priority="1539">
      <colorScale>
        <cfvo type="min"/>
        <cfvo type="percentile" val="50"/>
        <cfvo type="max"/>
        <color rgb="FFF8696B"/>
        <color rgb="FFFFEB84"/>
        <color rgb="FF63BE7B"/>
      </colorScale>
    </cfRule>
    <cfRule type="colorScale" priority="1540">
      <colorScale>
        <cfvo type="min"/>
        <cfvo type="max"/>
        <color rgb="FFFFEF9C"/>
        <color rgb="FF63BE7B"/>
      </colorScale>
    </cfRule>
  </conditionalFormatting>
  <conditionalFormatting sqref="N14">
    <cfRule type="colorScale" priority="1532">
      <colorScale>
        <cfvo type="min"/>
        <cfvo type="max"/>
        <color rgb="FFFCFCFF"/>
        <color rgb="FF63BE7B"/>
      </colorScale>
    </cfRule>
    <cfRule type="colorScale" priority="1533">
      <colorScale>
        <cfvo type="min"/>
        <cfvo type="max"/>
        <color rgb="FFFCFCFF"/>
        <color rgb="FF63BE7B"/>
      </colorScale>
    </cfRule>
    <cfRule type="colorScale" priority="1534">
      <colorScale>
        <cfvo type="min"/>
        <cfvo type="percentile" val="50"/>
        <cfvo type="max"/>
        <color rgb="FFF8696B"/>
        <color rgb="FFFCFCFF"/>
        <color rgb="FF63BE7B"/>
      </colorScale>
    </cfRule>
    <cfRule type="colorScale" priority="1535">
      <colorScale>
        <cfvo type="min"/>
        <cfvo type="max"/>
        <color rgb="FFFCFCFF"/>
        <color rgb="FF63BE7B"/>
      </colorScale>
    </cfRule>
    <cfRule type="colorScale" priority="1536">
      <colorScale>
        <cfvo type="min"/>
        <cfvo type="percentile" val="50"/>
        <cfvo type="max"/>
        <color rgb="FFF8696B"/>
        <color rgb="FFFCFCFF"/>
        <color rgb="FF63BE7B"/>
      </colorScale>
    </cfRule>
  </conditionalFormatting>
  <conditionalFormatting sqref="N14">
    <cfRule type="colorScale" priority="1530">
      <colorScale>
        <cfvo type="min"/>
        <cfvo type="max"/>
        <color rgb="FFFCFCFF"/>
        <color rgb="FF63BE7B"/>
      </colorScale>
    </cfRule>
    <cfRule type="colorScale" priority="1531">
      <colorScale>
        <cfvo type="min"/>
        <cfvo type="max"/>
        <color rgb="FFFCFCFF"/>
        <color rgb="FF63BE7B"/>
      </colorScale>
    </cfRule>
  </conditionalFormatting>
  <conditionalFormatting sqref="N14">
    <cfRule type="colorScale" priority="1529">
      <colorScale>
        <cfvo type="min"/>
        <cfvo type="max"/>
        <color rgb="FFFCFCFF"/>
        <color rgb="FF63BE7B"/>
      </colorScale>
    </cfRule>
  </conditionalFormatting>
  <conditionalFormatting sqref="N14">
    <cfRule type="colorScale" priority="1528">
      <colorScale>
        <cfvo type="min"/>
        <cfvo type="max"/>
        <color rgb="FFFCFCFF"/>
        <color rgb="FF63BE7B"/>
      </colorScale>
    </cfRule>
  </conditionalFormatting>
  <conditionalFormatting sqref="N14">
    <cfRule type="colorScale" priority="1527">
      <colorScale>
        <cfvo type="min"/>
        <cfvo type="max"/>
        <color rgb="FFFCFCFF"/>
        <color rgb="FF63BE7B"/>
      </colorScale>
    </cfRule>
  </conditionalFormatting>
  <conditionalFormatting sqref="N14">
    <cfRule type="colorScale" priority="1526">
      <colorScale>
        <cfvo type="min"/>
        <cfvo type="max"/>
        <color rgb="FFFCFCFF"/>
        <color rgb="FF63BE7B"/>
      </colorScale>
    </cfRule>
  </conditionalFormatting>
  <conditionalFormatting sqref="E14:N14">
    <cfRule type="colorScale" priority="1522">
      <colorScale>
        <cfvo type="min"/>
        <cfvo type="max"/>
        <color rgb="FFFCFCFF"/>
        <color rgb="FF63BE7B"/>
      </colorScale>
    </cfRule>
    <cfRule type="colorScale" priority="1523">
      <colorScale>
        <cfvo type="min"/>
        <cfvo type="max"/>
        <color rgb="FFFCFCFF"/>
        <color rgb="FF63BE7B"/>
      </colorScale>
    </cfRule>
    <cfRule type="colorScale" priority="1524">
      <colorScale>
        <cfvo type="min"/>
        <cfvo type="percentile" val="50"/>
        <cfvo type="max"/>
        <color rgb="FFF8696B"/>
        <color rgb="FFFFEB84"/>
        <color rgb="FF63BE7B"/>
      </colorScale>
    </cfRule>
    <cfRule type="colorScale" priority="1525">
      <colorScale>
        <cfvo type="min"/>
        <cfvo type="max"/>
        <color rgb="FFFFEF9C"/>
        <color rgb="FF63BE7B"/>
      </colorScale>
    </cfRule>
  </conditionalFormatting>
  <conditionalFormatting sqref="F14">
    <cfRule type="colorScale" priority="1519">
      <colorScale>
        <cfvo type="min"/>
        <cfvo type="max"/>
        <color rgb="FFFCFCFF"/>
        <color rgb="FF63BE7B"/>
      </colorScale>
    </cfRule>
    <cfRule type="colorScale" priority="1520">
      <colorScale>
        <cfvo type="min"/>
        <cfvo type="max"/>
        <color rgb="FFFCFCFF"/>
        <color rgb="FF63BE7B"/>
      </colorScale>
    </cfRule>
    <cfRule type="colorScale" priority="1521">
      <colorScale>
        <cfvo type="min"/>
        <cfvo type="max"/>
        <color rgb="FFFCFCFF"/>
        <color rgb="FF63BE7B"/>
      </colorScale>
    </cfRule>
  </conditionalFormatting>
  <conditionalFormatting sqref="W14">
    <cfRule type="colorScale" priority="1518">
      <colorScale>
        <cfvo type="min"/>
        <cfvo type="max"/>
        <color rgb="FFFFEF9C"/>
        <color rgb="FF63BE7B"/>
      </colorScale>
    </cfRule>
  </conditionalFormatting>
  <conditionalFormatting sqref="Q14:U14">
    <cfRule type="colorScale" priority="1517">
      <colorScale>
        <cfvo type="min"/>
        <cfvo type="max"/>
        <color rgb="FFFFEF9C"/>
        <color rgb="FF63BE7B"/>
      </colorScale>
    </cfRule>
  </conditionalFormatting>
  <conditionalFormatting sqref="W14 U14">
    <cfRule type="colorScale" priority="1514">
      <colorScale>
        <cfvo type="min"/>
        <cfvo type="max"/>
        <color rgb="FFFFEF9C"/>
        <color rgb="FF63BE7B"/>
      </colorScale>
    </cfRule>
    <cfRule type="colorScale" priority="1515">
      <colorScale>
        <cfvo type="min"/>
        <cfvo type="max"/>
        <color rgb="FFFFEF9C"/>
        <color rgb="FF63BE7B"/>
      </colorScale>
    </cfRule>
    <cfRule type="colorScale" priority="1516">
      <colorScale>
        <cfvo type="min"/>
        <cfvo type="max"/>
        <color rgb="FFFFEF9C"/>
        <color rgb="FF63BE7B"/>
      </colorScale>
    </cfRule>
  </conditionalFormatting>
  <conditionalFormatting sqref="V14">
    <cfRule type="colorScale" priority="1511">
      <colorScale>
        <cfvo type="min"/>
        <cfvo type="max"/>
        <color rgb="FFFFEF9C"/>
        <color rgb="FF63BE7B"/>
      </colorScale>
    </cfRule>
    <cfRule type="colorScale" priority="1512">
      <colorScale>
        <cfvo type="min"/>
        <cfvo type="percentile" val="50"/>
        <cfvo type="max"/>
        <color rgb="FFF8696B"/>
        <color rgb="FFFFEB84"/>
        <color rgb="FF63BE7B"/>
      </colorScale>
    </cfRule>
    <cfRule type="colorScale" priority="1513">
      <colorScale>
        <cfvo type="min"/>
        <cfvo type="percentile" val="50"/>
        <cfvo type="max"/>
        <color rgb="FFF8696B"/>
        <color rgb="FFFFEB84"/>
        <color rgb="FF63BE7B"/>
      </colorScale>
    </cfRule>
  </conditionalFormatting>
  <conditionalFormatting sqref="D14">
    <cfRule type="colorScale" priority="1510">
      <colorScale>
        <cfvo type="min"/>
        <cfvo type="percentile" val="50"/>
        <cfvo type="max"/>
        <color rgb="FFF8696B"/>
        <color rgb="FFFCFCFF"/>
        <color rgb="FF63BE7B"/>
      </colorScale>
    </cfRule>
  </conditionalFormatting>
  <conditionalFormatting sqref="D14">
    <cfRule type="colorScale" priority="1509">
      <colorScale>
        <cfvo type="min"/>
        <cfvo type="percentile" val="50"/>
        <cfvo type="max"/>
        <color rgb="FFF8696B"/>
        <color rgb="FFFCFCFF"/>
        <color rgb="FF63BE7B"/>
      </colorScale>
    </cfRule>
  </conditionalFormatting>
  <conditionalFormatting sqref="E14">
    <cfRule type="colorScale" priority="1506">
      <colorScale>
        <cfvo type="min"/>
        <cfvo type="max"/>
        <color rgb="FFFCFCFF"/>
        <color rgb="FF63BE7B"/>
      </colorScale>
    </cfRule>
    <cfRule type="colorScale" priority="1507">
      <colorScale>
        <cfvo type="min"/>
        <cfvo type="max"/>
        <color rgb="FFFCFCFF"/>
        <color rgb="FF63BE7B"/>
      </colorScale>
    </cfRule>
    <cfRule type="colorScale" priority="1508">
      <colorScale>
        <cfvo type="min"/>
        <cfvo type="max"/>
        <color rgb="FFFCFCFF"/>
        <color rgb="FF63BE7B"/>
      </colorScale>
    </cfRule>
  </conditionalFormatting>
  <conditionalFormatting sqref="G14">
    <cfRule type="colorScale" priority="1503">
      <colorScale>
        <cfvo type="min"/>
        <cfvo type="max"/>
        <color rgb="FFFCFCFF"/>
        <color rgb="FF63BE7B"/>
      </colorScale>
    </cfRule>
    <cfRule type="colorScale" priority="1504">
      <colorScale>
        <cfvo type="min"/>
        <cfvo type="max"/>
        <color rgb="FFFCFCFF"/>
        <color rgb="FF63BE7B"/>
      </colorScale>
    </cfRule>
    <cfRule type="colorScale" priority="1505">
      <colorScale>
        <cfvo type="min"/>
        <cfvo type="max"/>
        <color rgb="FFFCFCFF"/>
        <color rgb="FF63BE7B"/>
      </colorScale>
    </cfRule>
  </conditionalFormatting>
  <conditionalFormatting sqref="H14">
    <cfRule type="colorScale" priority="1502">
      <colorScale>
        <cfvo type="min"/>
        <cfvo type="percentile" val="50"/>
        <cfvo type="max"/>
        <color rgb="FFF8696B"/>
        <color rgb="FFFCFCFF"/>
        <color rgb="FF5A8AC6"/>
      </colorScale>
    </cfRule>
  </conditionalFormatting>
  <conditionalFormatting sqref="H14">
    <cfRule type="colorScale" priority="1497">
      <colorScale>
        <cfvo type="min"/>
        <cfvo type="percentile" val="50"/>
        <cfvo type="max"/>
        <color rgb="FFF8696B"/>
        <color rgb="FFFCFCFF"/>
        <color rgb="FF63BE7B"/>
      </colorScale>
    </cfRule>
    <cfRule type="colorScale" priority="1498">
      <colorScale>
        <cfvo type="min"/>
        <cfvo type="max"/>
        <color rgb="FFFCFCFF"/>
        <color rgb="FF63BE7B"/>
      </colorScale>
    </cfRule>
    <cfRule type="colorScale" priority="1499">
      <colorScale>
        <cfvo type="min"/>
        <cfvo type="percentile" val="50"/>
        <cfvo type="max"/>
        <color rgb="FFF8696B"/>
        <color rgb="FFFCFCFF"/>
        <color rgb="FF63BE7B"/>
      </colorScale>
    </cfRule>
    <cfRule type="colorScale" priority="1500">
      <colorScale>
        <cfvo type="min"/>
        <cfvo type="max"/>
        <color rgb="FFFCFCFF"/>
        <color rgb="FF63BE7B"/>
      </colorScale>
    </cfRule>
    <cfRule type="colorScale" priority="1501">
      <colorScale>
        <cfvo type="min"/>
        <cfvo type="percentile" val="50"/>
        <cfvo type="max"/>
        <color rgb="FFF8696B"/>
        <color rgb="FFFCFCFF"/>
        <color rgb="FF63BE7B"/>
      </colorScale>
    </cfRule>
  </conditionalFormatting>
  <conditionalFormatting sqref="I14">
    <cfRule type="colorScale" priority="1489">
      <colorScale>
        <cfvo type="min"/>
        <cfvo type="percentile" val="50"/>
        <cfvo type="max"/>
        <color rgb="FFF8696B"/>
        <color rgb="FFFCFCFF"/>
        <color rgb="FF63BE7B"/>
      </colorScale>
    </cfRule>
    <cfRule type="colorScale" priority="1490">
      <colorScale>
        <cfvo type="min"/>
        <cfvo type="max"/>
        <color rgb="FFFCFCFF"/>
        <color rgb="FF63BE7B"/>
      </colorScale>
    </cfRule>
    <cfRule type="colorScale" priority="1491">
      <colorScale>
        <cfvo type="min"/>
        <cfvo type="percentile" val="50"/>
        <cfvo type="max"/>
        <color rgb="FFF8696B"/>
        <color rgb="FFFCFCFF"/>
        <color rgb="FF63BE7B"/>
      </colorScale>
    </cfRule>
    <cfRule type="colorScale" priority="1492">
      <colorScale>
        <cfvo type="min"/>
        <cfvo type="percentile" val="50"/>
        <cfvo type="max"/>
        <color rgb="FFF8696B"/>
        <color rgb="FFFCFCFF"/>
        <color rgb="FF5A8AC6"/>
      </colorScale>
    </cfRule>
    <cfRule type="colorScale" priority="1493">
      <colorScale>
        <cfvo type="min"/>
        <cfvo type="percentile" val="50"/>
        <cfvo type="max"/>
        <color rgb="FFF8696B"/>
        <color rgb="FFFCFCFF"/>
        <color rgb="FF63BE7B"/>
      </colorScale>
    </cfRule>
    <cfRule type="colorScale" priority="1494">
      <colorScale>
        <cfvo type="min"/>
        <cfvo type="percentile" val="50"/>
        <cfvo type="max"/>
        <color rgb="FFF8696B"/>
        <color rgb="FFFCFCFF"/>
        <color rgb="FF63BE7B"/>
      </colorScale>
    </cfRule>
    <cfRule type="colorScale" priority="1495">
      <colorScale>
        <cfvo type="min"/>
        <cfvo type="max"/>
        <color rgb="FFFCFCFF"/>
        <color rgb="FF63BE7B"/>
      </colorScale>
    </cfRule>
    <cfRule type="colorScale" priority="1496">
      <colorScale>
        <cfvo type="min"/>
        <cfvo type="percentile" val="50"/>
        <cfvo type="max"/>
        <color rgb="FFF8696B"/>
        <color rgb="FFFCFCFF"/>
        <color rgb="FF63BE7B"/>
      </colorScale>
    </cfRule>
  </conditionalFormatting>
  <conditionalFormatting sqref="K14:L14">
    <cfRule type="colorScale" priority="1486">
      <colorScale>
        <cfvo type="min"/>
        <cfvo type="max"/>
        <color rgb="FFFCFCFF"/>
        <color rgb="FF63BE7B"/>
      </colorScale>
    </cfRule>
    <cfRule type="colorScale" priority="1487">
      <colorScale>
        <cfvo type="min"/>
        <cfvo type="max"/>
        <color rgb="FFFCFCFF"/>
        <color rgb="FF63BE7B"/>
      </colorScale>
    </cfRule>
    <cfRule type="colorScale" priority="1488">
      <colorScale>
        <cfvo type="min"/>
        <cfvo type="max"/>
        <color rgb="FFFCFCFF"/>
        <color rgb="FF63BE7B"/>
      </colorScale>
    </cfRule>
  </conditionalFormatting>
  <conditionalFormatting sqref="J14">
    <cfRule type="colorScale" priority="1483">
      <colorScale>
        <cfvo type="min"/>
        <cfvo type="max"/>
        <color rgb="FFFCFCFF"/>
        <color rgb="FF63BE7B"/>
      </colorScale>
    </cfRule>
    <cfRule type="colorScale" priority="1484">
      <colorScale>
        <cfvo type="min"/>
        <cfvo type="max"/>
        <color rgb="FFFCFCFF"/>
        <color rgb="FF63BE7B"/>
      </colorScale>
    </cfRule>
    <cfRule type="colorScale" priority="1485">
      <colorScale>
        <cfvo type="min"/>
        <cfvo type="max"/>
        <color rgb="FFFCFCFF"/>
        <color rgb="FF63BE7B"/>
      </colorScale>
    </cfRule>
  </conditionalFormatting>
  <conditionalFormatting sqref="M14:N14">
    <cfRule type="colorScale" priority="1480">
      <colorScale>
        <cfvo type="min"/>
        <cfvo type="max"/>
        <color rgb="FFFCFCFF"/>
        <color rgb="FF63BE7B"/>
      </colorScale>
    </cfRule>
    <cfRule type="colorScale" priority="1481">
      <colorScale>
        <cfvo type="min"/>
        <cfvo type="max"/>
        <color rgb="FFFCFCFF"/>
        <color rgb="FF63BE7B"/>
      </colorScale>
    </cfRule>
    <cfRule type="colorScale" priority="1482">
      <colorScale>
        <cfvo type="min"/>
        <cfvo type="max"/>
        <color rgb="FFFCFCFF"/>
        <color rgb="FF63BE7B"/>
      </colorScale>
    </cfRule>
  </conditionalFormatting>
  <conditionalFormatting sqref="F14">
    <cfRule type="colorScale" priority="1479">
      <colorScale>
        <cfvo type="min"/>
        <cfvo type="max"/>
        <color rgb="FFFCFCFF"/>
        <color rgb="FF63BE7B"/>
      </colorScale>
    </cfRule>
  </conditionalFormatting>
  <conditionalFormatting sqref="K14">
    <cfRule type="colorScale" priority="1478">
      <colorScale>
        <cfvo type="min"/>
        <cfvo type="percentile" val="50"/>
        <cfvo type="max"/>
        <color rgb="FFF8696B"/>
        <color rgb="FFFCFCFF"/>
        <color rgb="FF63BE7B"/>
      </colorScale>
    </cfRule>
  </conditionalFormatting>
  <conditionalFormatting sqref="L14">
    <cfRule type="colorScale" priority="1477">
      <colorScale>
        <cfvo type="min"/>
        <cfvo type="percentile" val="50"/>
        <cfvo type="max"/>
        <color rgb="FFF8696B"/>
        <color rgb="FFFCFCFF"/>
        <color rgb="FF63BE7B"/>
      </colorScale>
    </cfRule>
  </conditionalFormatting>
  <conditionalFormatting sqref="D14">
    <cfRule type="colorScale" priority="1476">
      <colorScale>
        <cfvo type="min"/>
        <cfvo type="percentile" val="50"/>
        <cfvo type="max"/>
        <color rgb="FFF8696B"/>
        <color rgb="FFFCFCFF"/>
        <color rgb="FF63BE7B"/>
      </colorScale>
    </cfRule>
  </conditionalFormatting>
  <conditionalFormatting sqref="G14">
    <cfRule type="colorScale" priority="1475">
      <colorScale>
        <cfvo type="min"/>
        <cfvo type="max"/>
        <color rgb="FFFCFCFF"/>
        <color rgb="FF63BE7B"/>
      </colorScale>
    </cfRule>
  </conditionalFormatting>
  <conditionalFormatting sqref="J14">
    <cfRule type="colorScale" priority="1474">
      <colorScale>
        <cfvo type="min"/>
        <cfvo type="max"/>
        <color rgb="FFFCFCFF"/>
        <color rgb="FF63BE7B"/>
      </colorScale>
    </cfRule>
  </conditionalFormatting>
  <conditionalFormatting sqref="M14">
    <cfRule type="colorScale" priority="1473">
      <colorScale>
        <cfvo type="min"/>
        <cfvo type="max"/>
        <color rgb="FFFCFCFF"/>
        <color rgb="FF63BE7B"/>
      </colorScale>
    </cfRule>
  </conditionalFormatting>
  <conditionalFormatting sqref="N14">
    <cfRule type="colorScale" priority="1472">
      <colorScale>
        <cfvo type="min"/>
        <cfvo type="max"/>
        <color rgb="FFFCFCFF"/>
        <color rgb="FF63BE7B"/>
      </colorScale>
    </cfRule>
  </conditionalFormatting>
  <conditionalFormatting sqref="O14">
    <cfRule type="colorScale" priority="1471">
      <colorScale>
        <cfvo type="min"/>
        <cfvo type="percentile" val="50"/>
        <cfvo type="max"/>
        <color rgb="FF63BE7B"/>
        <color rgb="FFFCFCFF"/>
        <color rgb="FFF8696B"/>
      </colorScale>
    </cfRule>
  </conditionalFormatting>
  <conditionalFormatting sqref="P14">
    <cfRule type="colorScale" priority="1470">
      <colorScale>
        <cfvo type="min"/>
        <cfvo type="percentile" val="50"/>
        <cfvo type="max"/>
        <color rgb="FF63BE7B"/>
        <color rgb="FFFCFCFF"/>
        <color rgb="FFF8696B"/>
      </colorScale>
    </cfRule>
  </conditionalFormatting>
  <conditionalFormatting sqref="Q14">
    <cfRule type="colorScale" priority="1469">
      <colorScale>
        <cfvo type="min"/>
        <cfvo type="percentile" val="50"/>
        <cfvo type="max"/>
        <color rgb="FFF8696B"/>
        <color rgb="FFFCFCFF"/>
        <color rgb="FF63BE7B"/>
      </colorScale>
    </cfRule>
  </conditionalFormatting>
  <conditionalFormatting sqref="R14">
    <cfRule type="colorScale" priority="1468">
      <colorScale>
        <cfvo type="min"/>
        <cfvo type="max"/>
        <color rgb="FFFCFCFF"/>
        <color rgb="FF63BE7B"/>
      </colorScale>
    </cfRule>
  </conditionalFormatting>
  <conditionalFormatting sqref="S14">
    <cfRule type="colorScale" priority="1467">
      <colorScale>
        <cfvo type="min"/>
        <cfvo type="max"/>
        <color rgb="FFFCFCFF"/>
        <color rgb="FF63BE7B"/>
      </colorScale>
    </cfRule>
  </conditionalFormatting>
  <conditionalFormatting sqref="T14">
    <cfRule type="colorScale" priority="1466">
      <colorScale>
        <cfvo type="min"/>
        <cfvo type="max"/>
        <color rgb="FFFCFCFF"/>
        <color rgb="FF63BE7B"/>
      </colorScale>
    </cfRule>
  </conditionalFormatting>
  <conditionalFormatting sqref="U14">
    <cfRule type="colorScale" priority="1464">
      <colorScale>
        <cfvo type="min"/>
        <cfvo type="max"/>
        <color rgb="FFFCFCFF"/>
        <color rgb="FF63BE7B"/>
      </colorScale>
    </cfRule>
    <cfRule type="colorScale" priority="1465">
      <colorScale>
        <cfvo type="min"/>
        <cfvo type="percentile" val="50"/>
        <cfvo type="max"/>
        <color rgb="FFF8696B"/>
        <color rgb="FFFCFCFF"/>
        <color rgb="FF63BE7B"/>
      </colorScale>
    </cfRule>
  </conditionalFormatting>
  <conditionalFormatting sqref="V14">
    <cfRule type="colorScale" priority="1463">
      <colorScale>
        <cfvo type="min"/>
        <cfvo type="percentile" val="50"/>
        <cfvo type="max"/>
        <color rgb="FF63BE7B"/>
        <color rgb="FFFCFCFF"/>
        <color rgb="FFF8696B"/>
      </colorScale>
    </cfRule>
  </conditionalFormatting>
  <conditionalFormatting sqref="W14">
    <cfRule type="colorScale" priority="1462">
      <colorScale>
        <cfvo type="min"/>
        <cfvo type="percentile" val="50"/>
        <cfvo type="max"/>
        <color rgb="FF63BE7B"/>
        <color rgb="FFFCFCFF"/>
        <color rgb="FFF8696B"/>
      </colorScale>
    </cfRule>
  </conditionalFormatting>
  <conditionalFormatting sqref="S14">
    <cfRule type="colorScale" priority="1461">
      <colorScale>
        <cfvo type="min"/>
        <cfvo type="percentile" val="50"/>
        <cfvo type="max"/>
        <color rgb="FFF8696B"/>
        <color rgb="FFFCFCFF"/>
        <color rgb="FF63BE7B"/>
      </colorScale>
    </cfRule>
  </conditionalFormatting>
  <conditionalFormatting sqref="D14">
    <cfRule type="colorScale" priority="1460">
      <colorScale>
        <cfvo type="min"/>
        <cfvo type="percentile" val="50"/>
        <cfvo type="max"/>
        <color rgb="FFF8696B"/>
        <color rgb="FFFCFCFF"/>
        <color rgb="FF63BE7B"/>
      </colorScale>
    </cfRule>
  </conditionalFormatting>
  <conditionalFormatting sqref="E14">
    <cfRule type="colorScale" priority="1459">
      <colorScale>
        <cfvo type="min"/>
        <cfvo type="max"/>
        <color rgb="FFFCFCFF"/>
        <color rgb="FF63BE7B"/>
      </colorScale>
    </cfRule>
  </conditionalFormatting>
  <conditionalFormatting sqref="F14">
    <cfRule type="colorScale" priority="1457">
      <colorScale>
        <cfvo type="min"/>
        <cfvo type="percentile" val="50"/>
        <cfvo type="max"/>
        <color rgb="FFF8696B"/>
        <color rgb="FFFCFCFF"/>
        <color rgb="FF63BE7B"/>
      </colorScale>
    </cfRule>
    <cfRule type="colorScale" priority="1458">
      <colorScale>
        <cfvo type="min"/>
        <cfvo type="max"/>
        <color rgb="FFFCFCFF"/>
        <color rgb="FF63BE7B"/>
      </colorScale>
    </cfRule>
  </conditionalFormatting>
  <conditionalFormatting sqref="G14">
    <cfRule type="colorScale" priority="1455">
      <colorScale>
        <cfvo type="min"/>
        <cfvo type="percentile" val="50"/>
        <cfvo type="max"/>
        <color rgb="FFF8696B"/>
        <color rgb="FFFCFCFF"/>
        <color rgb="FF63BE7B"/>
      </colorScale>
    </cfRule>
    <cfRule type="colorScale" priority="1456">
      <colorScale>
        <cfvo type="min"/>
        <cfvo type="max"/>
        <color rgb="FFFCFCFF"/>
        <color rgb="FF63BE7B"/>
      </colorScale>
    </cfRule>
  </conditionalFormatting>
  <conditionalFormatting sqref="H14">
    <cfRule type="colorScale" priority="1454">
      <colorScale>
        <cfvo type="min"/>
        <cfvo type="percentile" val="50"/>
        <cfvo type="max"/>
        <color rgb="FFF8696B"/>
        <color rgb="FFFCFCFF"/>
        <color rgb="FF63BE7B"/>
      </colorScale>
    </cfRule>
  </conditionalFormatting>
  <conditionalFormatting sqref="I14">
    <cfRule type="colorScale" priority="1453">
      <colorScale>
        <cfvo type="min"/>
        <cfvo type="percentile" val="50"/>
        <cfvo type="max"/>
        <color rgb="FFF8696B"/>
        <color rgb="FFFCFCFF"/>
        <color rgb="FF63BE7B"/>
      </colorScale>
    </cfRule>
  </conditionalFormatting>
  <conditionalFormatting sqref="K14">
    <cfRule type="colorScale" priority="1452">
      <colorScale>
        <cfvo type="min"/>
        <cfvo type="percentile" val="50"/>
        <cfvo type="max"/>
        <color rgb="FFF8696B"/>
        <color rgb="FFFCFCFF"/>
        <color rgb="FF63BE7B"/>
      </colorScale>
    </cfRule>
  </conditionalFormatting>
  <conditionalFormatting sqref="L14">
    <cfRule type="colorScale" priority="1451">
      <colorScale>
        <cfvo type="min"/>
        <cfvo type="percentile" val="50"/>
        <cfvo type="max"/>
        <color rgb="FFF8696B"/>
        <color rgb="FFFCFCFF"/>
        <color rgb="FF63BE7B"/>
      </colorScale>
    </cfRule>
  </conditionalFormatting>
  <conditionalFormatting sqref="O14">
    <cfRule type="colorScale" priority="1450">
      <colorScale>
        <cfvo type="min"/>
        <cfvo type="percentile" val="50"/>
        <cfvo type="max"/>
        <color rgb="FF63BE7B"/>
        <color rgb="FFFCFCFF"/>
        <color rgb="FFF8696B"/>
      </colorScale>
    </cfRule>
  </conditionalFormatting>
  <conditionalFormatting sqref="P14">
    <cfRule type="colorScale" priority="1449">
      <colorScale>
        <cfvo type="min"/>
        <cfvo type="percentile" val="50"/>
        <cfvo type="max"/>
        <color rgb="FF63BE7B"/>
        <color rgb="FFFCFCFF"/>
        <color rgb="FFF8696B"/>
      </colorScale>
    </cfRule>
  </conditionalFormatting>
  <conditionalFormatting sqref="Q14">
    <cfRule type="colorScale" priority="1448">
      <colorScale>
        <cfvo type="min"/>
        <cfvo type="percentile" val="50"/>
        <cfvo type="max"/>
        <color rgb="FFF8696B"/>
        <color rgb="FFFCFCFF"/>
        <color rgb="FF63BE7B"/>
      </colorScale>
    </cfRule>
  </conditionalFormatting>
  <conditionalFormatting sqref="R14">
    <cfRule type="colorScale" priority="1446">
      <colorScale>
        <cfvo type="min"/>
        <cfvo type="percentile" val="50"/>
        <cfvo type="max"/>
        <color rgb="FFF8696B"/>
        <color rgb="FFFCFCFF"/>
        <color rgb="FF63BE7B"/>
      </colorScale>
    </cfRule>
    <cfRule type="colorScale" priority="1447">
      <colorScale>
        <cfvo type="min"/>
        <cfvo type="max"/>
        <color rgb="FFFCFCFF"/>
        <color rgb="FF63BE7B"/>
      </colorScale>
    </cfRule>
  </conditionalFormatting>
  <conditionalFormatting sqref="T14">
    <cfRule type="colorScale" priority="1445">
      <colorScale>
        <cfvo type="min"/>
        <cfvo type="percentile" val="50"/>
        <cfvo type="max"/>
        <color rgb="FFF8696B"/>
        <color rgb="FFFCFCFF"/>
        <color rgb="FF63BE7B"/>
      </colorScale>
    </cfRule>
  </conditionalFormatting>
  <conditionalFormatting sqref="U14">
    <cfRule type="colorScale" priority="1444">
      <colorScale>
        <cfvo type="min"/>
        <cfvo type="percentile" val="50"/>
        <cfvo type="max"/>
        <color rgb="FFF8696B"/>
        <color rgb="FFFCFCFF"/>
        <color rgb="FF63BE7B"/>
      </colorScale>
    </cfRule>
  </conditionalFormatting>
  <conditionalFormatting sqref="V14">
    <cfRule type="colorScale" priority="1443">
      <colorScale>
        <cfvo type="min"/>
        <cfvo type="percentile" val="50"/>
        <cfvo type="max"/>
        <color rgb="FF63BE7B"/>
        <color rgb="FFFCFCFF"/>
        <color rgb="FFF8696B"/>
      </colorScale>
    </cfRule>
  </conditionalFormatting>
  <conditionalFormatting sqref="W14">
    <cfRule type="colorScale" priority="1442">
      <colorScale>
        <cfvo type="min"/>
        <cfvo type="percentile" val="50"/>
        <cfvo type="max"/>
        <color rgb="FF63BE7B"/>
        <color rgb="FFFCFCFF"/>
        <color rgb="FFF8696B"/>
      </colorScale>
    </cfRule>
  </conditionalFormatting>
  <conditionalFormatting sqref="G14">
    <cfRule type="colorScale" priority="1440">
      <colorScale>
        <cfvo type="min"/>
        <cfvo type="max"/>
        <color rgb="FFFCFCFF"/>
        <color rgb="FF63BE7B"/>
      </colorScale>
    </cfRule>
    <cfRule type="colorScale" priority="1441">
      <colorScale>
        <cfvo type="min"/>
        <cfvo type="percentile" val="50"/>
        <cfvo type="max"/>
        <color rgb="FFF8696B"/>
        <color rgb="FFFCFCFF"/>
        <color rgb="FF63BE7B"/>
      </colorScale>
    </cfRule>
  </conditionalFormatting>
  <conditionalFormatting sqref="R14">
    <cfRule type="colorScale" priority="1438">
      <colorScale>
        <cfvo type="min"/>
        <cfvo type="max"/>
        <color rgb="FFFCFCFF"/>
        <color rgb="FF63BE7B"/>
      </colorScale>
    </cfRule>
    <cfRule type="colorScale" priority="1439">
      <colorScale>
        <cfvo type="min"/>
        <cfvo type="percentile" val="50"/>
        <cfvo type="max"/>
        <color rgb="FFF8696B"/>
        <color rgb="FFFCFCFF"/>
        <color rgb="FF63BE7B"/>
      </colorScale>
    </cfRule>
  </conditionalFormatting>
  <conditionalFormatting sqref="F14">
    <cfRule type="colorScale" priority="1437">
      <colorScale>
        <cfvo type="min"/>
        <cfvo type="max"/>
        <color rgb="FFFCFCFF"/>
        <color rgb="FF63BE7B"/>
      </colorScale>
    </cfRule>
  </conditionalFormatting>
  <conditionalFormatting sqref="H14">
    <cfRule type="colorScale" priority="1436">
      <colorScale>
        <cfvo type="min"/>
        <cfvo type="max"/>
        <color rgb="FFFCFCFF"/>
        <color rgb="FF63BE7B"/>
      </colorScale>
    </cfRule>
  </conditionalFormatting>
  <conditionalFormatting sqref="I14">
    <cfRule type="colorScale" priority="1435">
      <colorScale>
        <cfvo type="min"/>
        <cfvo type="max"/>
        <color rgb="FFFCFCFF"/>
        <color rgb="FF63BE7B"/>
      </colorScale>
    </cfRule>
  </conditionalFormatting>
  <conditionalFormatting sqref="K14">
    <cfRule type="colorScale" priority="1434">
      <colorScale>
        <cfvo type="min"/>
        <cfvo type="max"/>
        <color rgb="FFFCFCFF"/>
        <color rgb="FF63BE7B"/>
      </colorScale>
    </cfRule>
  </conditionalFormatting>
  <conditionalFormatting sqref="L14">
    <cfRule type="colorScale" priority="1433">
      <colorScale>
        <cfvo type="min"/>
        <cfvo type="max"/>
        <color rgb="FFFCFCFF"/>
        <color rgb="FF63BE7B"/>
      </colorScale>
    </cfRule>
  </conditionalFormatting>
  <conditionalFormatting sqref="G14">
    <cfRule type="colorScale" priority="1432">
      <colorScale>
        <cfvo type="min"/>
        <cfvo type="max"/>
        <color rgb="FFFCFCFF"/>
        <color rgb="FF63BE7B"/>
      </colorScale>
    </cfRule>
  </conditionalFormatting>
  <conditionalFormatting sqref="J14">
    <cfRule type="colorScale" priority="1430">
      <colorScale>
        <cfvo type="min"/>
        <cfvo type="percentile" val="50"/>
        <cfvo type="max"/>
        <color rgb="FFF8696B"/>
        <color rgb="FFFCFCFF"/>
        <color rgb="FF63BE7B"/>
      </colorScale>
    </cfRule>
    <cfRule type="colorScale" priority="1431">
      <colorScale>
        <cfvo type="min"/>
        <cfvo type="max"/>
        <color rgb="FFFCFCFF"/>
        <color rgb="FF63BE7B"/>
      </colorScale>
    </cfRule>
  </conditionalFormatting>
  <conditionalFormatting sqref="J14">
    <cfRule type="colorScale" priority="1428">
      <colorScale>
        <cfvo type="min"/>
        <cfvo type="max"/>
        <color rgb="FFFCFCFF"/>
        <color rgb="FF63BE7B"/>
      </colorScale>
    </cfRule>
    <cfRule type="colorScale" priority="1429">
      <colorScale>
        <cfvo type="min"/>
        <cfvo type="percentile" val="50"/>
        <cfvo type="max"/>
        <color rgb="FFF8696B"/>
        <color rgb="FFFCFCFF"/>
        <color rgb="FF63BE7B"/>
      </colorScale>
    </cfRule>
  </conditionalFormatting>
  <conditionalFormatting sqref="J14">
    <cfRule type="colorScale" priority="1427">
      <colorScale>
        <cfvo type="min"/>
        <cfvo type="max"/>
        <color rgb="FFFCFCFF"/>
        <color rgb="FF63BE7B"/>
      </colorScale>
    </cfRule>
  </conditionalFormatting>
  <conditionalFormatting sqref="M14">
    <cfRule type="colorScale" priority="1425">
      <colorScale>
        <cfvo type="min"/>
        <cfvo type="percentile" val="50"/>
        <cfvo type="max"/>
        <color rgb="FFF8696B"/>
        <color rgb="FFFCFCFF"/>
        <color rgb="FF63BE7B"/>
      </colorScale>
    </cfRule>
    <cfRule type="colorScale" priority="1426">
      <colorScale>
        <cfvo type="min"/>
        <cfvo type="max"/>
        <color rgb="FFFCFCFF"/>
        <color rgb="FF63BE7B"/>
      </colorScale>
    </cfRule>
  </conditionalFormatting>
  <conditionalFormatting sqref="M14">
    <cfRule type="colorScale" priority="1423">
      <colorScale>
        <cfvo type="min"/>
        <cfvo type="max"/>
        <color rgb="FFFCFCFF"/>
        <color rgb="FF63BE7B"/>
      </colorScale>
    </cfRule>
    <cfRule type="colorScale" priority="1424">
      <colorScale>
        <cfvo type="min"/>
        <cfvo type="percentile" val="50"/>
        <cfvo type="max"/>
        <color rgb="FFF8696B"/>
        <color rgb="FFFCFCFF"/>
        <color rgb="FF63BE7B"/>
      </colorScale>
    </cfRule>
  </conditionalFormatting>
  <conditionalFormatting sqref="M14">
    <cfRule type="colorScale" priority="1422">
      <colorScale>
        <cfvo type="min"/>
        <cfvo type="max"/>
        <color rgb="FFFCFCFF"/>
        <color rgb="FF63BE7B"/>
      </colorScale>
    </cfRule>
  </conditionalFormatting>
  <conditionalFormatting sqref="N14">
    <cfRule type="colorScale" priority="1420">
      <colorScale>
        <cfvo type="min"/>
        <cfvo type="percentile" val="50"/>
        <cfvo type="max"/>
        <color rgb="FFF8696B"/>
        <color rgb="FFFCFCFF"/>
        <color rgb="FF63BE7B"/>
      </colorScale>
    </cfRule>
    <cfRule type="colorScale" priority="1421">
      <colorScale>
        <cfvo type="min"/>
        <cfvo type="max"/>
        <color rgb="FFFCFCFF"/>
        <color rgb="FF63BE7B"/>
      </colorScale>
    </cfRule>
  </conditionalFormatting>
  <conditionalFormatting sqref="N14">
    <cfRule type="colorScale" priority="1418">
      <colorScale>
        <cfvo type="min"/>
        <cfvo type="max"/>
        <color rgb="FFFCFCFF"/>
        <color rgb="FF63BE7B"/>
      </colorScale>
    </cfRule>
    <cfRule type="colorScale" priority="1419">
      <colorScale>
        <cfvo type="min"/>
        <cfvo type="percentile" val="50"/>
        <cfvo type="max"/>
        <color rgb="FFF8696B"/>
        <color rgb="FFFCFCFF"/>
        <color rgb="FF63BE7B"/>
      </colorScale>
    </cfRule>
  </conditionalFormatting>
  <conditionalFormatting sqref="N14">
    <cfRule type="colorScale" priority="1417">
      <colorScale>
        <cfvo type="min"/>
        <cfvo type="max"/>
        <color rgb="FFFCFCFF"/>
        <color rgb="FF63BE7B"/>
      </colorScale>
    </cfRule>
  </conditionalFormatting>
  <conditionalFormatting sqref="E14">
    <cfRule type="colorScale" priority="1415">
      <colorScale>
        <cfvo type="min"/>
        <cfvo type="percentile" val="50"/>
        <cfvo type="max"/>
        <color rgb="FFF8696B"/>
        <color rgb="FFFCFCFF"/>
        <color rgb="FF63BE7B"/>
      </colorScale>
    </cfRule>
    <cfRule type="colorScale" priority="1416">
      <colorScale>
        <cfvo type="min"/>
        <cfvo type="max"/>
        <color rgb="FFFCFCFF"/>
        <color rgb="FF63BE7B"/>
      </colorScale>
    </cfRule>
  </conditionalFormatting>
  <conditionalFormatting sqref="F14">
    <cfRule type="colorScale" priority="1413">
      <colorScale>
        <cfvo type="min"/>
        <cfvo type="percentile" val="50"/>
        <cfvo type="max"/>
        <color rgb="FFF8696B"/>
        <color rgb="FFFCFCFF"/>
        <color rgb="FF63BE7B"/>
      </colorScale>
    </cfRule>
    <cfRule type="colorScale" priority="1414">
      <colorScale>
        <cfvo type="min"/>
        <cfvo type="max"/>
        <color rgb="FFFCFCFF"/>
        <color rgb="FF63BE7B"/>
      </colorScale>
    </cfRule>
  </conditionalFormatting>
  <conditionalFormatting sqref="G14">
    <cfRule type="colorScale" priority="1411">
      <colorScale>
        <cfvo type="min"/>
        <cfvo type="percentile" val="50"/>
        <cfvo type="max"/>
        <color rgb="FFF8696B"/>
        <color rgb="FFFCFCFF"/>
        <color rgb="FF63BE7B"/>
      </colorScale>
    </cfRule>
    <cfRule type="colorScale" priority="1412">
      <colorScale>
        <cfvo type="min"/>
        <cfvo type="max"/>
        <color rgb="FFFCFCFF"/>
        <color rgb="FF63BE7B"/>
      </colorScale>
    </cfRule>
  </conditionalFormatting>
  <conditionalFormatting sqref="H14">
    <cfRule type="colorScale" priority="1409">
      <colorScale>
        <cfvo type="min"/>
        <cfvo type="percentile" val="50"/>
        <cfvo type="max"/>
        <color rgb="FFF8696B"/>
        <color rgb="FFFCFCFF"/>
        <color rgb="FF63BE7B"/>
      </colorScale>
    </cfRule>
    <cfRule type="colorScale" priority="1410">
      <colorScale>
        <cfvo type="min"/>
        <cfvo type="max"/>
        <color rgb="FFFCFCFF"/>
        <color rgb="FF63BE7B"/>
      </colorScale>
    </cfRule>
  </conditionalFormatting>
  <conditionalFormatting sqref="I14">
    <cfRule type="colorScale" priority="1407">
      <colorScale>
        <cfvo type="min"/>
        <cfvo type="percentile" val="50"/>
        <cfvo type="max"/>
        <color rgb="FFF8696B"/>
        <color rgb="FFFCFCFF"/>
        <color rgb="FF63BE7B"/>
      </colorScale>
    </cfRule>
    <cfRule type="colorScale" priority="1408">
      <colorScale>
        <cfvo type="min"/>
        <cfvo type="max"/>
        <color rgb="FFFCFCFF"/>
        <color rgb="FF63BE7B"/>
      </colorScale>
    </cfRule>
  </conditionalFormatting>
  <conditionalFormatting sqref="I14">
    <cfRule type="colorScale" priority="1406">
      <colorScale>
        <cfvo type="min"/>
        <cfvo type="percentile" val="50"/>
        <cfvo type="max"/>
        <color rgb="FFF8696B"/>
        <color rgb="FFFCFCFF"/>
        <color rgb="FF63BE7B"/>
      </colorScale>
    </cfRule>
  </conditionalFormatting>
  <conditionalFormatting sqref="K14">
    <cfRule type="colorScale" priority="1405">
      <colorScale>
        <cfvo type="min"/>
        <cfvo type="percentile" val="50"/>
        <cfvo type="max"/>
        <color rgb="FFF8696B"/>
        <color rgb="FFFCFCFF"/>
        <color rgb="FF63BE7B"/>
      </colorScale>
    </cfRule>
  </conditionalFormatting>
  <conditionalFormatting sqref="K14:L14">
    <cfRule type="colorScale" priority="1403">
      <colorScale>
        <cfvo type="min"/>
        <cfvo type="percentile" val="50"/>
        <cfvo type="max"/>
        <color rgb="FFF8696B"/>
        <color rgb="FFFCFCFF"/>
        <color rgb="FF63BE7B"/>
      </colorScale>
    </cfRule>
    <cfRule type="colorScale" priority="1404">
      <colorScale>
        <cfvo type="min"/>
        <cfvo type="max"/>
        <color rgb="FFFCFCFF"/>
        <color rgb="FF63BE7B"/>
      </colorScale>
    </cfRule>
  </conditionalFormatting>
  <conditionalFormatting sqref="L14">
    <cfRule type="colorScale" priority="1402">
      <colorScale>
        <cfvo type="min"/>
        <cfvo type="percentile" val="50"/>
        <cfvo type="max"/>
        <color rgb="FFF8696B"/>
        <color rgb="FFFCFCFF"/>
        <color rgb="FF63BE7B"/>
      </colorScale>
    </cfRule>
  </conditionalFormatting>
  <conditionalFormatting sqref="O14">
    <cfRule type="colorScale" priority="1401">
      <colorScale>
        <cfvo type="min"/>
        <cfvo type="percentile" val="50"/>
        <cfvo type="max"/>
        <color rgb="FF63BE7B"/>
        <color rgb="FFFCFCFF"/>
        <color rgb="FFF8696B"/>
      </colorScale>
    </cfRule>
  </conditionalFormatting>
  <conditionalFormatting sqref="P14">
    <cfRule type="colorScale" priority="1400">
      <colorScale>
        <cfvo type="min"/>
        <cfvo type="percentile" val="50"/>
        <cfvo type="max"/>
        <color rgb="FF63BE7B"/>
        <color rgb="FFFCFCFF"/>
        <color rgb="FFF8696B"/>
      </colorScale>
    </cfRule>
  </conditionalFormatting>
  <conditionalFormatting sqref="Q14">
    <cfRule type="colorScale" priority="1399">
      <colorScale>
        <cfvo type="min"/>
        <cfvo type="percentile" val="50"/>
        <cfvo type="max"/>
        <color rgb="FFF8696B"/>
        <color rgb="FFFCFCFF"/>
        <color rgb="FF63BE7B"/>
      </colorScale>
    </cfRule>
  </conditionalFormatting>
  <conditionalFormatting sqref="W14">
    <cfRule type="colorScale" priority="1398">
      <colorScale>
        <cfvo type="min"/>
        <cfvo type="percentile" val="50"/>
        <cfvo type="max"/>
        <color rgb="FF63BE7B"/>
        <color rgb="FFFCFCFF"/>
        <color rgb="FFF8696B"/>
      </colorScale>
    </cfRule>
  </conditionalFormatting>
  <conditionalFormatting sqref="J14">
    <cfRule type="colorScale" priority="1396">
      <colorScale>
        <cfvo type="min"/>
        <cfvo type="percentile" val="50"/>
        <cfvo type="max"/>
        <color rgb="FFF8696B"/>
        <color rgb="FFFCFCFF"/>
        <color rgb="FF63BE7B"/>
      </colorScale>
    </cfRule>
    <cfRule type="colorScale" priority="1397">
      <colorScale>
        <cfvo type="min"/>
        <cfvo type="max"/>
        <color rgb="FFFCFCFF"/>
        <color rgb="FF63BE7B"/>
      </colorScale>
    </cfRule>
  </conditionalFormatting>
  <conditionalFormatting sqref="M14">
    <cfRule type="colorScale" priority="1394">
      <colorScale>
        <cfvo type="min"/>
        <cfvo type="percentile" val="50"/>
        <cfvo type="max"/>
        <color rgb="FFF8696B"/>
        <color rgb="FFFCFCFF"/>
        <color rgb="FF63BE7B"/>
      </colorScale>
    </cfRule>
    <cfRule type="colorScale" priority="1395">
      <colorScale>
        <cfvo type="min"/>
        <cfvo type="max"/>
        <color rgb="FFFCFCFF"/>
        <color rgb="FF63BE7B"/>
      </colorScale>
    </cfRule>
  </conditionalFormatting>
  <conditionalFormatting sqref="N14">
    <cfRule type="colorScale" priority="1392">
      <colorScale>
        <cfvo type="min"/>
        <cfvo type="percentile" val="50"/>
        <cfvo type="max"/>
        <color rgb="FFF8696B"/>
        <color rgb="FFFCFCFF"/>
        <color rgb="FF63BE7B"/>
      </colorScale>
    </cfRule>
    <cfRule type="colorScale" priority="1393">
      <colorScale>
        <cfvo type="min"/>
        <cfvo type="max"/>
        <color rgb="FFFCFCFF"/>
        <color rgb="FF63BE7B"/>
      </colorScale>
    </cfRule>
  </conditionalFormatting>
  <conditionalFormatting sqref="D14">
    <cfRule type="colorScale" priority="1391">
      <colorScale>
        <cfvo type="min"/>
        <cfvo type="percentile" val="50"/>
        <cfvo type="max"/>
        <color rgb="FFF8696B"/>
        <color rgb="FFFCFCFF"/>
        <color rgb="FF63BE7B"/>
      </colorScale>
    </cfRule>
  </conditionalFormatting>
  <conditionalFormatting sqref="G14">
    <cfRule type="colorScale" priority="1390">
      <colorScale>
        <cfvo type="min"/>
        <cfvo type="max"/>
        <color rgb="FFFCFCFF"/>
        <color rgb="FF63BE7B"/>
      </colorScale>
    </cfRule>
  </conditionalFormatting>
  <conditionalFormatting sqref="J14">
    <cfRule type="colorScale" priority="1389">
      <colorScale>
        <cfvo type="min"/>
        <cfvo type="max"/>
        <color rgb="FFFCFCFF"/>
        <color rgb="FF63BE7B"/>
      </colorScale>
    </cfRule>
  </conditionalFormatting>
  <conditionalFormatting sqref="M14">
    <cfRule type="colorScale" priority="1388">
      <colorScale>
        <cfvo type="min"/>
        <cfvo type="max"/>
        <color rgb="FFFCFCFF"/>
        <color rgb="FF63BE7B"/>
      </colorScale>
    </cfRule>
  </conditionalFormatting>
  <conditionalFormatting sqref="N14">
    <cfRule type="colorScale" priority="1387">
      <colorScale>
        <cfvo type="min"/>
        <cfvo type="max"/>
        <color rgb="FFFCFCFF"/>
        <color rgb="FF63BE7B"/>
      </colorScale>
    </cfRule>
  </conditionalFormatting>
  <conditionalFormatting sqref="O14">
    <cfRule type="colorScale" priority="1386">
      <colorScale>
        <cfvo type="min"/>
        <cfvo type="percentile" val="50"/>
        <cfvo type="max"/>
        <color rgb="FF63BE7B"/>
        <color rgb="FFFCFCFF"/>
        <color rgb="FFF8696B"/>
      </colorScale>
    </cfRule>
  </conditionalFormatting>
  <conditionalFormatting sqref="P14">
    <cfRule type="colorScale" priority="1385">
      <colorScale>
        <cfvo type="min"/>
        <cfvo type="percentile" val="50"/>
        <cfvo type="max"/>
        <color rgb="FF63BE7B"/>
        <color rgb="FFFCFCFF"/>
        <color rgb="FFF8696B"/>
      </colorScale>
    </cfRule>
  </conditionalFormatting>
  <conditionalFormatting sqref="Q14">
    <cfRule type="colorScale" priority="1384">
      <colorScale>
        <cfvo type="min"/>
        <cfvo type="percentile" val="50"/>
        <cfvo type="max"/>
        <color rgb="FFF8696B"/>
        <color rgb="FFFCFCFF"/>
        <color rgb="FF63BE7B"/>
      </colorScale>
    </cfRule>
  </conditionalFormatting>
  <conditionalFormatting sqref="R14">
    <cfRule type="colorScale" priority="1383">
      <colorScale>
        <cfvo type="min"/>
        <cfvo type="max"/>
        <color rgb="FFFCFCFF"/>
        <color rgb="FF63BE7B"/>
      </colorScale>
    </cfRule>
  </conditionalFormatting>
  <conditionalFormatting sqref="S14">
    <cfRule type="colorScale" priority="1382">
      <colorScale>
        <cfvo type="min"/>
        <cfvo type="max"/>
        <color rgb="FFFCFCFF"/>
        <color rgb="FF63BE7B"/>
      </colorScale>
    </cfRule>
  </conditionalFormatting>
  <conditionalFormatting sqref="T14">
    <cfRule type="colorScale" priority="1381">
      <colorScale>
        <cfvo type="min"/>
        <cfvo type="max"/>
        <color rgb="FFFCFCFF"/>
        <color rgb="FF63BE7B"/>
      </colorScale>
    </cfRule>
  </conditionalFormatting>
  <conditionalFormatting sqref="U14">
    <cfRule type="colorScale" priority="1380">
      <colorScale>
        <cfvo type="min"/>
        <cfvo type="max"/>
        <color rgb="FFFCFCFF"/>
        <color rgb="FF63BE7B"/>
      </colorScale>
    </cfRule>
  </conditionalFormatting>
  <conditionalFormatting sqref="V14">
    <cfRule type="colorScale" priority="1379">
      <colorScale>
        <cfvo type="min"/>
        <cfvo type="percentile" val="50"/>
        <cfvo type="max"/>
        <color rgb="FF63BE7B"/>
        <color rgb="FFFCFCFF"/>
        <color rgb="FFF8696B"/>
      </colorScale>
    </cfRule>
  </conditionalFormatting>
  <conditionalFormatting sqref="W14">
    <cfRule type="colorScale" priority="1378">
      <colorScale>
        <cfvo type="min"/>
        <cfvo type="percentile" val="50"/>
        <cfvo type="max"/>
        <color rgb="FF63BE7B"/>
        <color rgb="FFFCFCFF"/>
        <color rgb="FFF8696B"/>
      </colorScale>
    </cfRule>
  </conditionalFormatting>
  <conditionalFormatting sqref="D14">
    <cfRule type="colorScale" priority="1377">
      <colorScale>
        <cfvo type="min"/>
        <cfvo type="percentile" val="50"/>
        <cfvo type="max"/>
        <color rgb="FFF8696B"/>
        <color rgb="FFFCFCFF"/>
        <color rgb="FF63BE7B"/>
      </colorScale>
    </cfRule>
  </conditionalFormatting>
  <conditionalFormatting sqref="G14">
    <cfRule type="colorScale" priority="1376">
      <colorScale>
        <cfvo type="min"/>
        <cfvo type="max"/>
        <color rgb="FFFCFCFF"/>
        <color rgb="FF63BE7B"/>
      </colorScale>
    </cfRule>
  </conditionalFormatting>
  <conditionalFormatting sqref="P14">
    <cfRule type="colorScale" priority="1375">
      <colorScale>
        <cfvo type="min"/>
        <cfvo type="percentile" val="50"/>
        <cfvo type="max"/>
        <color rgb="FF63BE7B"/>
        <color rgb="FFFCFCFF"/>
        <color rgb="FFF8696B"/>
      </colorScale>
    </cfRule>
  </conditionalFormatting>
  <conditionalFormatting sqref="Q14">
    <cfRule type="colorScale" priority="1374">
      <colorScale>
        <cfvo type="min"/>
        <cfvo type="percentile" val="50"/>
        <cfvo type="max"/>
        <color rgb="FFF8696B"/>
        <color rgb="FFFCFCFF"/>
        <color rgb="FF63BE7B"/>
      </colorScale>
    </cfRule>
  </conditionalFormatting>
  <conditionalFormatting sqref="R14">
    <cfRule type="colorScale" priority="1373">
      <colorScale>
        <cfvo type="min"/>
        <cfvo type="max"/>
        <color rgb="FFFCFCFF"/>
        <color rgb="FF63BE7B"/>
      </colorScale>
    </cfRule>
  </conditionalFormatting>
  <conditionalFormatting sqref="S14">
    <cfRule type="colorScale" priority="1372">
      <colorScale>
        <cfvo type="min"/>
        <cfvo type="max"/>
        <color rgb="FFFCFCFF"/>
        <color rgb="FF63BE7B"/>
      </colorScale>
    </cfRule>
  </conditionalFormatting>
  <conditionalFormatting sqref="T14">
    <cfRule type="colorScale" priority="1371">
      <colorScale>
        <cfvo type="min"/>
        <cfvo type="max"/>
        <color rgb="FFFCFCFF"/>
        <color rgb="FF63BE7B"/>
      </colorScale>
    </cfRule>
  </conditionalFormatting>
  <conditionalFormatting sqref="V14">
    <cfRule type="colorScale" priority="1370">
      <colorScale>
        <cfvo type="min"/>
        <cfvo type="percentile" val="50"/>
        <cfvo type="max"/>
        <color rgb="FF63BE7B"/>
        <color rgb="FFFCFCFF"/>
        <color rgb="FFF8696B"/>
      </colorScale>
    </cfRule>
  </conditionalFormatting>
  <conditionalFormatting sqref="W14">
    <cfRule type="colorScale" priority="1369">
      <colorScale>
        <cfvo type="min"/>
        <cfvo type="percentile" val="50"/>
        <cfvo type="max"/>
        <color rgb="FF63BE7B"/>
        <color rgb="FFFCFCFF"/>
        <color rgb="FFF8696B"/>
      </colorScale>
    </cfRule>
  </conditionalFormatting>
  <conditionalFormatting sqref="J14">
    <cfRule type="colorScale" priority="1368">
      <colorScale>
        <cfvo type="min"/>
        <cfvo type="max"/>
        <color rgb="FFFCFCFF"/>
        <color rgb="FF63BE7B"/>
      </colorScale>
    </cfRule>
  </conditionalFormatting>
  <conditionalFormatting sqref="O14">
    <cfRule type="colorScale" priority="1367">
      <colorScale>
        <cfvo type="min"/>
        <cfvo type="percentile" val="50"/>
        <cfvo type="max"/>
        <color rgb="FF63BE7B"/>
        <color rgb="FFFCFCFF"/>
        <color rgb="FFF8696B"/>
      </colorScale>
    </cfRule>
  </conditionalFormatting>
  <conditionalFormatting sqref="U14">
    <cfRule type="colorScale" priority="1365">
      <colorScale>
        <cfvo type="min"/>
        <cfvo type="max"/>
        <color rgb="FFFCFCFF"/>
        <color rgb="FF63BE7B"/>
      </colorScale>
    </cfRule>
    <cfRule type="colorScale" priority="1366">
      <colorScale>
        <cfvo type="min"/>
        <cfvo type="percentile" val="50"/>
        <cfvo type="max"/>
        <color rgb="FFF8696B"/>
        <color rgb="FFFCFCFF"/>
        <color rgb="FF63BE7B"/>
      </colorScale>
    </cfRule>
  </conditionalFormatting>
  <conditionalFormatting sqref="U14">
    <cfRule type="colorScale" priority="1364">
      <colorScale>
        <cfvo type="min"/>
        <cfvo type="percentile" val="50"/>
        <cfvo type="max"/>
        <color rgb="FFF8696B"/>
        <color rgb="FFFCFCFF"/>
        <color rgb="FF63BE7B"/>
      </colorScale>
    </cfRule>
  </conditionalFormatting>
  <conditionalFormatting sqref="O14">
    <cfRule type="colorScale" priority="1362">
      <colorScale>
        <cfvo type="min"/>
        <cfvo type="percentile" val="50"/>
        <cfvo type="max"/>
        <color rgb="FF63BE7B"/>
        <color rgb="FFFCFCFF"/>
        <color rgb="FFF8696B"/>
      </colorScale>
    </cfRule>
    <cfRule type="colorScale" priority="1363">
      <colorScale>
        <cfvo type="min"/>
        <cfvo type="max"/>
        <color rgb="FFFCFCFF"/>
        <color rgb="FF63BE7B"/>
      </colorScale>
    </cfRule>
  </conditionalFormatting>
  <conditionalFormatting sqref="S14">
    <cfRule type="colorScale" priority="1360">
      <colorScale>
        <cfvo type="min"/>
        <cfvo type="max"/>
        <color rgb="FFFCFCFF"/>
        <color rgb="FF63BE7B"/>
      </colorScale>
    </cfRule>
    <cfRule type="colorScale" priority="1361">
      <colorScale>
        <cfvo type="min"/>
        <cfvo type="percentile" val="50"/>
        <cfvo type="max"/>
        <color rgb="FFF8696B"/>
        <color rgb="FFFCFCFF"/>
        <color rgb="FF63BE7B"/>
      </colorScale>
    </cfRule>
  </conditionalFormatting>
  <conditionalFormatting sqref="T14">
    <cfRule type="colorScale" priority="1358">
      <colorScale>
        <cfvo type="min"/>
        <cfvo type="max"/>
        <color rgb="FFFCFCFF"/>
        <color rgb="FF63BE7B"/>
      </colorScale>
    </cfRule>
    <cfRule type="colorScale" priority="1359">
      <colorScale>
        <cfvo type="min"/>
        <cfvo type="percentile" val="50"/>
        <cfvo type="max"/>
        <color rgb="FFF8696B"/>
        <color rgb="FFFCFCFF"/>
        <color rgb="FF63BE7B"/>
      </colorScale>
    </cfRule>
  </conditionalFormatting>
  <conditionalFormatting sqref="E14">
    <cfRule type="colorScale" priority="1357">
      <colorScale>
        <cfvo type="min"/>
        <cfvo type="max"/>
        <color rgb="FFFCFCFF"/>
        <color rgb="FF63BE7B"/>
      </colorScale>
    </cfRule>
  </conditionalFormatting>
  <conditionalFormatting sqref="F14">
    <cfRule type="colorScale" priority="1356">
      <colorScale>
        <cfvo type="min"/>
        <cfvo type="max"/>
        <color rgb="FFFCFCFF"/>
        <color rgb="FF63BE7B"/>
      </colorScale>
    </cfRule>
  </conditionalFormatting>
  <conditionalFormatting sqref="H14">
    <cfRule type="colorScale" priority="1354">
      <colorScale>
        <cfvo type="min"/>
        <cfvo type="max"/>
        <color rgb="FFFCFCFF"/>
        <color rgb="FF63BE7B"/>
      </colorScale>
    </cfRule>
    <cfRule type="colorScale" priority="1355">
      <colorScale>
        <cfvo type="min"/>
        <cfvo type="percentile" val="50"/>
        <cfvo type="max"/>
        <color rgb="FFF8696B"/>
        <color rgb="FFFCFCFF"/>
        <color rgb="FF63BE7B"/>
      </colorScale>
    </cfRule>
  </conditionalFormatting>
  <conditionalFormatting sqref="I14">
    <cfRule type="colorScale" priority="1353">
      <colorScale>
        <cfvo type="min"/>
        <cfvo type="max"/>
        <color rgb="FFFCFCFF"/>
        <color rgb="FF63BE7B"/>
      </colorScale>
    </cfRule>
  </conditionalFormatting>
  <conditionalFormatting sqref="K14">
    <cfRule type="colorScale" priority="1352">
      <colorScale>
        <cfvo type="min"/>
        <cfvo type="max"/>
        <color rgb="FFFCFCFF"/>
        <color rgb="FF63BE7B"/>
      </colorScale>
    </cfRule>
  </conditionalFormatting>
  <conditionalFormatting sqref="L14">
    <cfRule type="colorScale" priority="1351">
      <colorScale>
        <cfvo type="min"/>
        <cfvo type="max"/>
        <color rgb="FFFCFCFF"/>
        <color rgb="FF63BE7B"/>
      </colorScale>
    </cfRule>
  </conditionalFormatting>
  <conditionalFormatting sqref="U14">
    <cfRule type="colorScale" priority="1350">
      <colorScale>
        <cfvo type="min"/>
        <cfvo type="max"/>
        <color rgb="FFFCFCFF"/>
        <color rgb="FF63BE7B"/>
      </colorScale>
    </cfRule>
  </conditionalFormatting>
  <conditionalFormatting sqref="M14:N14">
    <cfRule type="colorScale" priority="1349">
      <colorScale>
        <cfvo type="min"/>
        <cfvo type="max"/>
        <color rgb="FFFCFCFF"/>
        <color rgb="FF63BE7B"/>
      </colorScale>
    </cfRule>
  </conditionalFormatting>
  <conditionalFormatting sqref="M14">
    <cfRule type="colorScale" priority="1348">
      <colorScale>
        <cfvo type="min"/>
        <cfvo type="max"/>
        <color rgb="FFFCFCFF"/>
        <color rgb="FF63BE7B"/>
      </colorScale>
    </cfRule>
  </conditionalFormatting>
  <conditionalFormatting sqref="N14">
    <cfRule type="colorScale" priority="1347">
      <colorScale>
        <cfvo type="min"/>
        <cfvo type="max"/>
        <color rgb="FFFCFCFF"/>
        <color rgb="FF63BE7B"/>
      </colorScale>
    </cfRule>
  </conditionalFormatting>
  <conditionalFormatting sqref="D14">
    <cfRule type="colorScale" priority="1346">
      <colorScale>
        <cfvo type="min"/>
        <cfvo type="percentile" val="50"/>
        <cfvo type="max"/>
        <color rgb="FFF8696B"/>
        <color rgb="FFFCFCFF"/>
        <color rgb="FF63BE7B"/>
      </colorScale>
    </cfRule>
  </conditionalFormatting>
  <conditionalFormatting sqref="G14">
    <cfRule type="colorScale" priority="1345">
      <colorScale>
        <cfvo type="min"/>
        <cfvo type="max"/>
        <color rgb="FFFCFCFF"/>
        <color rgb="FF63BE7B"/>
      </colorScale>
    </cfRule>
  </conditionalFormatting>
  <conditionalFormatting sqref="J14">
    <cfRule type="colorScale" priority="1344">
      <colorScale>
        <cfvo type="min"/>
        <cfvo type="max"/>
        <color rgb="FFFCFCFF"/>
        <color rgb="FF63BE7B"/>
      </colorScale>
    </cfRule>
  </conditionalFormatting>
  <conditionalFormatting sqref="M14">
    <cfRule type="colorScale" priority="1343">
      <colorScale>
        <cfvo type="min"/>
        <cfvo type="max"/>
        <color rgb="FFFCFCFF"/>
        <color rgb="FF63BE7B"/>
      </colorScale>
    </cfRule>
  </conditionalFormatting>
  <conditionalFormatting sqref="N14">
    <cfRule type="colorScale" priority="1342">
      <colorScale>
        <cfvo type="min"/>
        <cfvo type="max"/>
        <color rgb="FFFCFCFF"/>
        <color rgb="FF63BE7B"/>
      </colorScale>
    </cfRule>
  </conditionalFormatting>
  <conditionalFormatting sqref="O14">
    <cfRule type="colorScale" priority="1341">
      <colorScale>
        <cfvo type="min"/>
        <cfvo type="percentile" val="50"/>
        <cfvo type="max"/>
        <color rgb="FF63BE7B"/>
        <color rgb="FFFCFCFF"/>
        <color rgb="FFF8696B"/>
      </colorScale>
    </cfRule>
  </conditionalFormatting>
  <conditionalFormatting sqref="P14">
    <cfRule type="colorScale" priority="1340">
      <colorScale>
        <cfvo type="min"/>
        <cfvo type="percentile" val="50"/>
        <cfvo type="max"/>
        <color rgb="FF63BE7B"/>
        <color rgb="FFFCFCFF"/>
        <color rgb="FFF8696B"/>
      </colorScale>
    </cfRule>
  </conditionalFormatting>
  <conditionalFormatting sqref="Q14">
    <cfRule type="colorScale" priority="1339">
      <colorScale>
        <cfvo type="min"/>
        <cfvo type="percentile" val="50"/>
        <cfvo type="max"/>
        <color rgb="FFF8696B"/>
        <color rgb="FFFCFCFF"/>
        <color rgb="FF63BE7B"/>
      </colorScale>
    </cfRule>
  </conditionalFormatting>
  <conditionalFormatting sqref="R14">
    <cfRule type="colorScale" priority="1338">
      <colorScale>
        <cfvo type="min"/>
        <cfvo type="max"/>
        <color rgb="FFFCFCFF"/>
        <color rgb="FF63BE7B"/>
      </colorScale>
    </cfRule>
  </conditionalFormatting>
  <conditionalFormatting sqref="S14">
    <cfRule type="colorScale" priority="1337">
      <colorScale>
        <cfvo type="min"/>
        <cfvo type="max"/>
        <color rgb="FFFCFCFF"/>
        <color rgb="FF63BE7B"/>
      </colorScale>
    </cfRule>
  </conditionalFormatting>
  <conditionalFormatting sqref="T14">
    <cfRule type="colorScale" priority="1336">
      <colorScale>
        <cfvo type="min"/>
        <cfvo type="max"/>
        <color rgb="FFFCFCFF"/>
        <color rgb="FF63BE7B"/>
      </colorScale>
    </cfRule>
  </conditionalFormatting>
  <conditionalFormatting sqref="U14">
    <cfRule type="colorScale" priority="1335">
      <colorScale>
        <cfvo type="min"/>
        <cfvo type="max"/>
        <color rgb="FFFCFCFF"/>
        <color rgb="FF63BE7B"/>
      </colorScale>
    </cfRule>
  </conditionalFormatting>
  <conditionalFormatting sqref="V14">
    <cfRule type="colorScale" priority="1334">
      <colorScale>
        <cfvo type="min"/>
        <cfvo type="percentile" val="50"/>
        <cfvo type="max"/>
        <color rgb="FF63BE7B"/>
        <color rgb="FFFCFCFF"/>
        <color rgb="FFF8696B"/>
      </colorScale>
    </cfRule>
  </conditionalFormatting>
  <conditionalFormatting sqref="W14">
    <cfRule type="colorScale" priority="1333">
      <colorScale>
        <cfvo type="min"/>
        <cfvo type="percentile" val="50"/>
        <cfvo type="max"/>
        <color rgb="FF63BE7B"/>
        <color rgb="FFFCFCFF"/>
        <color rgb="FFF8696B"/>
      </colorScale>
    </cfRule>
  </conditionalFormatting>
  <conditionalFormatting sqref="D14">
    <cfRule type="colorScale" priority="1332">
      <colorScale>
        <cfvo type="min"/>
        <cfvo type="percentile" val="50"/>
        <cfvo type="max"/>
        <color rgb="FFF8696B"/>
        <color rgb="FFFCFCFF"/>
        <color rgb="FF63BE7B"/>
      </colorScale>
    </cfRule>
  </conditionalFormatting>
  <conditionalFormatting sqref="G14">
    <cfRule type="colorScale" priority="1331">
      <colorScale>
        <cfvo type="min"/>
        <cfvo type="max"/>
        <color rgb="FFFCFCFF"/>
        <color rgb="FF63BE7B"/>
      </colorScale>
    </cfRule>
  </conditionalFormatting>
  <conditionalFormatting sqref="J14">
    <cfRule type="colorScale" priority="1330">
      <colorScale>
        <cfvo type="min"/>
        <cfvo type="max"/>
        <color rgb="FFFCFCFF"/>
        <color rgb="FF63BE7B"/>
      </colorScale>
    </cfRule>
  </conditionalFormatting>
  <conditionalFormatting sqref="M14">
    <cfRule type="colorScale" priority="1329">
      <colorScale>
        <cfvo type="min"/>
        <cfvo type="max"/>
        <color rgb="FFFCFCFF"/>
        <color rgb="FF63BE7B"/>
      </colorScale>
    </cfRule>
  </conditionalFormatting>
  <conditionalFormatting sqref="N14">
    <cfRule type="colorScale" priority="1328">
      <colorScale>
        <cfvo type="min"/>
        <cfvo type="max"/>
        <color rgb="FFFCFCFF"/>
        <color rgb="FF63BE7B"/>
      </colorScale>
    </cfRule>
  </conditionalFormatting>
  <conditionalFormatting sqref="O14">
    <cfRule type="colorScale" priority="1327">
      <colorScale>
        <cfvo type="min"/>
        <cfvo type="percentile" val="50"/>
        <cfvo type="max"/>
        <color rgb="FF63BE7B"/>
        <color rgb="FFFCFCFF"/>
        <color rgb="FFF8696B"/>
      </colorScale>
    </cfRule>
  </conditionalFormatting>
  <conditionalFormatting sqref="P14">
    <cfRule type="colorScale" priority="1326">
      <colorScale>
        <cfvo type="min"/>
        <cfvo type="percentile" val="50"/>
        <cfvo type="max"/>
        <color rgb="FF63BE7B"/>
        <color rgb="FFFCFCFF"/>
        <color rgb="FFF8696B"/>
      </colorScale>
    </cfRule>
  </conditionalFormatting>
  <conditionalFormatting sqref="Q14">
    <cfRule type="colorScale" priority="1325">
      <colorScale>
        <cfvo type="min"/>
        <cfvo type="percentile" val="50"/>
        <cfvo type="max"/>
        <color rgb="FFF8696B"/>
        <color rgb="FFFCFCFF"/>
        <color rgb="FF63BE7B"/>
      </colorScale>
    </cfRule>
  </conditionalFormatting>
  <conditionalFormatting sqref="R14">
    <cfRule type="colorScale" priority="1324">
      <colorScale>
        <cfvo type="min"/>
        <cfvo type="max"/>
        <color rgb="FFFCFCFF"/>
        <color rgb="FF63BE7B"/>
      </colorScale>
    </cfRule>
  </conditionalFormatting>
  <conditionalFormatting sqref="S14">
    <cfRule type="colorScale" priority="1323">
      <colorScale>
        <cfvo type="min"/>
        <cfvo type="max"/>
        <color rgb="FFFCFCFF"/>
        <color rgb="FF63BE7B"/>
      </colorScale>
    </cfRule>
  </conditionalFormatting>
  <conditionalFormatting sqref="T14">
    <cfRule type="colorScale" priority="1322">
      <colorScale>
        <cfvo type="min"/>
        <cfvo type="max"/>
        <color rgb="FFFCFCFF"/>
        <color rgb="FF63BE7B"/>
      </colorScale>
    </cfRule>
  </conditionalFormatting>
  <conditionalFormatting sqref="U14">
    <cfRule type="colorScale" priority="1321">
      <colorScale>
        <cfvo type="min"/>
        <cfvo type="max"/>
        <color rgb="FFFCFCFF"/>
        <color rgb="FF63BE7B"/>
      </colorScale>
    </cfRule>
  </conditionalFormatting>
  <conditionalFormatting sqref="O14">
    <cfRule type="colorScale" priority="1317">
      <colorScale>
        <cfvo type="min"/>
        <cfvo type="percentile" val="50"/>
        <cfvo type="max"/>
        <color rgb="FF63BE7B"/>
        <color rgb="FFFCFCFF"/>
        <color rgb="FFF8696B"/>
      </colorScale>
    </cfRule>
    <cfRule type="colorScale" priority="1318">
      <colorScale>
        <cfvo type="min"/>
        <cfvo type="percentile" val="50"/>
        <cfvo type="max"/>
        <color rgb="FF63BE7B"/>
        <color rgb="FFFCFCFF"/>
        <color rgb="FFF8696B"/>
      </colorScale>
    </cfRule>
    <cfRule type="colorScale" priority="1319">
      <colorScale>
        <cfvo type="min"/>
        <cfvo type="percentile" val="50"/>
        <cfvo type="max"/>
        <color rgb="FF63BE7B"/>
        <color rgb="FFFCFCFF"/>
        <color rgb="FFF8696B"/>
      </colorScale>
    </cfRule>
    <cfRule type="colorScale" priority="1320">
      <colorScale>
        <cfvo type="min"/>
        <cfvo type="percentile" val="50"/>
        <cfvo type="max"/>
        <color rgb="FF63BE7B"/>
        <color rgb="FFFCFCFF"/>
        <color rgb="FFF8696B"/>
      </colorScale>
    </cfRule>
  </conditionalFormatting>
  <conditionalFormatting sqref="P14">
    <cfRule type="colorScale" priority="1314">
      <colorScale>
        <cfvo type="min"/>
        <cfvo type="percentile" val="50"/>
        <cfvo type="max"/>
        <color rgb="FF63BE7B"/>
        <color rgb="FFFCFCFF"/>
        <color rgb="FFF8696B"/>
      </colorScale>
    </cfRule>
    <cfRule type="colorScale" priority="1315">
      <colorScale>
        <cfvo type="min"/>
        <cfvo type="percentile" val="50"/>
        <cfvo type="max"/>
        <color rgb="FF63BE7B"/>
        <color rgb="FFFCFCFF"/>
        <color rgb="FFF8696B"/>
      </colorScale>
    </cfRule>
    <cfRule type="colorScale" priority="1316">
      <colorScale>
        <cfvo type="min"/>
        <cfvo type="max"/>
        <color rgb="FFFCFCFF"/>
        <color rgb="FFF8696B"/>
      </colorScale>
    </cfRule>
  </conditionalFormatting>
  <conditionalFormatting sqref="Q14">
    <cfRule type="colorScale" priority="1307">
      <colorScale>
        <cfvo type="min"/>
        <cfvo type="percentile" val="50"/>
        <cfvo type="max"/>
        <color rgb="FFF8696B"/>
        <color rgb="FFFCFCFF"/>
        <color rgb="FF63BE7B"/>
      </colorScale>
    </cfRule>
    <cfRule type="colorScale" priority="1308">
      <colorScale>
        <cfvo type="min"/>
        <cfvo type="max"/>
        <color rgb="FFFFEF9C"/>
        <color rgb="FF63BE7B"/>
      </colorScale>
    </cfRule>
    <cfRule type="colorScale" priority="1309">
      <colorScale>
        <cfvo type="min"/>
        <cfvo type="max"/>
        <color rgb="FFFFEF9C"/>
        <color rgb="FF63BE7B"/>
      </colorScale>
    </cfRule>
    <cfRule type="colorScale" priority="1310">
      <colorScale>
        <cfvo type="min"/>
        <cfvo type="max"/>
        <color rgb="FFFFEF9C"/>
        <color rgb="FF63BE7B"/>
      </colorScale>
    </cfRule>
    <cfRule type="colorScale" priority="1311">
      <colorScale>
        <cfvo type="min"/>
        <cfvo type="max"/>
        <color rgb="FFFCFCFF"/>
        <color rgb="FF63BE7B"/>
      </colorScale>
    </cfRule>
    <cfRule type="colorScale" priority="1312">
      <colorScale>
        <cfvo type="min"/>
        <cfvo type="max"/>
        <color rgb="FFFCFCFF"/>
        <color rgb="FF63BE7B"/>
      </colorScale>
    </cfRule>
    <cfRule type="colorScale" priority="1313">
      <colorScale>
        <cfvo type="min"/>
        <cfvo type="percentile" val="50"/>
        <cfvo type="max"/>
        <color rgb="FFF8696B"/>
        <color rgb="FFFCFCFF"/>
        <color rgb="FF63BE7B"/>
      </colorScale>
    </cfRule>
  </conditionalFormatting>
  <conditionalFormatting sqref="R14:S14">
    <cfRule type="colorScale" priority="1302">
      <colorScale>
        <cfvo type="min"/>
        <cfvo type="percentile" val="50"/>
        <cfvo type="max"/>
        <color rgb="FFF8696B"/>
        <color rgb="FFFCFCFF"/>
        <color rgb="FF63BE7B"/>
      </colorScale>
    </cfRule>
    <cfRule type="colorScale" priority="1303">
      <colorScale>
        <cfvo type="min"/>
        <cfvo type="max"/>
        <color rgb="FFFCFCFF"/>
        <color rgb="FF63BE7B"/>
      </colorScale>
    </cfRule>
    <cfRule type="colorScale" priority="1304">
      <colorScale>
        <cfvo type="min"/>
        <cfvo type="max"/>
        <color rgb="FFFFEF9C"/>
        <color rgb="FF63BE7B"/>
      </colorScale>
    </cfRule>
    <cfRule type="colorScale" priority="1305">
      <colorScale>
        <cfvo type="min"/>
        <cfvo type="max"/>
        <color rgb="FFFFEF9C"/>
        <color rgb="FF63BE7B"/>
      </colorScale>
    </cfRule>
    <cfRule type="colorScale" priority="1306">
      <colorScale>
        <cfvo type="min"/>
        <cfvo type="max"/>
        <color rgb="FFFCFCFF"/>
        <color rgb="FF63BE7B"/>
      </colorScale>
    </cfRule>
  </conditionalFormatting>
  <conditionalFormatting sqref="T14">
    <cfRule type="colorScale" priority="1296">
      <colorScale>
        <cfvo type="min"/>
        <cfvo type="percentile" val="50"/>
        <cfvo type="max"/>
        <color rgb="FFF8696B"/>
        <color rgb="FFFCFCFF"/>
        <color rgb="FF63BE7B"/>
      </colorScale>
    </cfRule>
    <cfRule type="colorScale" priority="1297">
      <colorScale>
        <cfvo type="min"/>
        <cfvo type="max"/>
        <color rgb="FFFCFCFF"/>
        <color rgb="FF63BE7B"/>
      </colorScale>
    </cfRule>
    <cfRule type="colorScale" priority="1298">
      <colorScale>
        <cfvo type="min"/>
        <cfvo type="max"/>
        <color rgb="FFFFEF9C"/>
        <color rgb="FF63BE7B"/>
      </colorScale>
    </cfRule>
    <cfRule type="colorScale" priority="1299">
      <colorScale>
        <cfvo type="min"/>
        <cfvo type="max"/>
        <color rgb="FFFFEF9C"/>
        <color rgb="FF63BE7B"/>
      </colorScale>
    </cfRule>
    <cfRule type="colorScale" priority="1300">
      <colorScale>
        <cfvo type="min"/>
        <cfvo type="max"/>
        <color rgb="FFFCFCFF"/>
        <color rgb="FF63BE7B"/>
      </colorScale>
    </cfRule>
    <cfRule type="colorScale" priority="1301">
      <colorScale>
        <cfvo type="min"/>
        <cfvo type="max"/>
        <color rgb="FFFCFCFF"/>
        <color rgb="FF63BE7B"/>
      </colorScale>
    </cfRule>
  </conditionalFormatting>
  <conditionalFormatting sqref="U14">
    <cfRule type="colorScale" priority="1294">
      <colorScale>
        <cfvo type="min"/>
        <cfvo type="percentile" val="50"/>
        <cfvo type="max"/>
        <color rgb="FFF8696B"/>
        <color rgb="FFFCFCFF"/>
        <color rgb="FF63BE7B"/>
      </colorScale>
    </cfRule>
    <cfRule type="colorScale" priority="1295">
      <colorScale>
        <cfvo type="min"/>
        <cfvo type="max"/>
        <color rgb="FFFCFCFF"/>
        <color rgb="FF63BE7B"/>
      </colorScale>
    </cfRule>
  </conditionalFormatting>
  <conditionalFormatting sqref="V14">
    <cfRule type="colorScale" priority="1291">
      <colorScale>
        <cfvo type="min"/>
        <cfvo type="max"/>
        <color rgb="FFFFEF9C"/>
        <color rgb="FF63BE7B"/>
      </colorScale>
    </cfRule>
    <cfRule type="colorScale" priority="1292">
      <colorScale>
        <cfvo type="min"/>
        <cfvo type="max"/>
        <color rgb="FFFFEF9C"/>
        <color rgb="FF63BE7B"/>
      </colorScale>
    </cfRule>
    <cfRule type="colorScale" priority="1293">
      <colorScale>
        <cfvo type="min"/>
        <cfvo type="max"/>
        <color rgb="FFFFEF9C"/>
        <color rgb="FF63BE7B"/>
      </colorScale>
    </cfRule>
  </conditionalFormatting>
  <conditionalFormatting sqref="W14">
    <cfRule type="colorScale" priority="1288">
      <colorScale>
        <cfvo type="min"/>
        <cfvo type="percentile" val="50"/>
        <cfvo type="max"/>
        <color rgb="FF63BE7B"/>
        <color rgb="FFFCFCFF"/>
        <color rgb="FFF8696B"/>
      </colorScale>
    </cfRule>
    <cfRule type="colorScale" priority="1289">
      <colorScale>
        <cfvo type="min"/>
        <cfvo type="max"/>
        <color rgb="FF63BE7B"/>
        <color rgb="FFFCFCFF"/>
      </colorScale>
    </cfRule>
    <cfRule type="colorScale" priority="1290">
      <colorScale>
        <cfvo type="min"/>
        <cfvo type="percentile" val="50"/>
        <cfvo type="max"/>
        <color rgb="FF63BE7B"/>
        <color rgb="FFFCFCFF"/>
        <color rgb="FFF8696B"/>
      </colorScale>
    </cfRule>
  </conditionalFormatting>
  <conditionalFormatting sqref="E14">
    <cfRule type="colorScale" priority="1287">
      <colorScale>
        <cfvo type="min"/>
        <cfvo type="percentile" val="50"/>
        <cfvo type="max"/>
        <color rgb="FFF8696B"/>
        <color rgb="FFFCFCFF"/>
        <color rgb="FF63BE7B"/>
      </colorScale>
    </cfRule>
  </conditionalFormatting>
  <conditionalFormatting sqref="F14">
    <cfRule type="colorScale" priority="1286">
      <colorScale>
        <cfvo type="min"/>
        <cfvo type="percentile" val="50"/>
        <cfvo type="max"/>
        <color rgb="FFF8696B"/>
        <color rgb="FFFCFCFF"/>
        <color rgb="FF63BE7B"/>
      </colorScale>
    </cfRule>
  </conditionalFormatting>
  <conditionalFormatting sqref="G14">
    <cfRule type="colorScale" priority="1284">
      <colorScale>
        <cfvo type="min"/>
        <cfvo type="max"/>
        <color rgb="FFFCFCFF"/>
        <color rgb="FF63BE7B"/>
      </colorScale>
    </cfRule>
    <cfRule type="colorScale" priority="1285">
      <colorScale>
        <cfvo type="min"/>
        <cfvo type="percentile" val="50"/>
        <cfvo type="max"/>
        <color rgb="FFF8696B"/>
        <color rgb="FFFCFCFF"/>
        <color rgb="FF63BE7B"/>
      </colorScale>
    </cfRule>
  </conditionalFormatting>
  <conditionalFormatting sqref="H14">
    <cfRule type="colorScale" priority="1283">
      <colorScale>
        <cfvo type="min"/>
        <cfvo type="percentile" val="50"/>
        <cfvo type="max"/>
        <color rgb="FFF8696B"/>
        <color rgb="FFFCFCFF"/>
        <color rgb="FF63BE7B"/>
      </colorScale>
    </cfRule>
  </conditionalFormatting>
  <conditionalFormatting sqref="I14">
    <cfRule type="colorScale" priority="1282">
      <colorScale>
        <cfvo type="min"/>
        <cfvo type="percentile" val="50"/>
        <cfvo type="max"/>
        <color rgb="FFF8696B"/>
        <color rgb="FFFCFCFF"/>
        <color rgb="FF63BE7B"/>
      </colorScale>
    </cfRule>
  </conditionalFormatting>
  <conditionalFormatting sqref="O14">
    <cfRule type="colorScale" priority="1281">
      <colorScale>
        <cfvo type="min"/>
        <cfvo type="percentile" val="50"/>
        <cfvo type="max"/>
        <color rgb="FF63BE7B"/>
        <color rgb="FFFCFCFF"/>
        <color rgb="FFF8696B"/>
      </colorScale>
    </cfRule>
  </conditionalFormatting>
  <conditionalFormatting sqref="P14">
    <cfRule type="colorScale" priority="1280">
      <colorScale>
        <cfvo type="min"/>
        <cfvo type="percentile" val="50"/>
        <cfvo type="max"/>
        <color rgb="FF63BE7B"/>
        <color rgb="FFFCFCFF"/>
        <color rgb="FFF8696B"/>
      </colorScale>
    </cfRule>
  </conditionalFormatting>
  <conditionalFormatting sqref="Q14">
    <cfRule type="colorScale" priority="1279">
      <colorScale>
        <cfvo type="min"/>
        <cfvo type="percentile" val="50"/>
        <cfvo type="max"/>
        <color rgb="FFF8696B"/>
        <color rgb="FFFCFCFF"/>
        <color rgb="FF63BE7B"/>
      </colorScale>
    </cfRule>
  </conditionalFormatting>
  <conditionalFormatting sqref="R14">
    <cfRule type="colorScale" priority="1278">
      <colorScale>
        <cfvo type="min"/>
        <cfvo type="max"/>
        <color rgb="FFFCFCFF"/>
        <color rgb="FF63BE7B"/>
      </colorScale>
    </cfRule>
  </conditionalFormatting>
  <conditionalFormatting sqref="R14:S14">
    <cfRule type="colorScale" priority="1276">
      <colorScale>
        <cfvo type="min"/>
        <cfvo type="percentile" val="50"/>
        <cfvo type="max"/>
        <color rgb="FFF8696B"/>
        <color rgb="FFFCFCFF"/>
        <color rgb="FF63BE7B"/>
      </colorScale>
    </cfRule>
    <cfRule type="colorScale" priority="1277">
      <colorScale>
        <cfvo type="min"/>
        <cfvo type="max"/>
        <color rgb="FFFCFCFF"/>
        <color rgb="FF63BE7B"/>
      </colorScale>
    </cfRule>
  </conditionalFormatting>
  <conditionalFormatting sqref="S14">
    <cfRule type="colorScale" priority="1275">
      <colorScale>
        <cfvo type="min"/>
        <cfvo type="max"/>
        <color rgb="FFFCFCFF"/>
        <color rgb="FF63BE7B"/>
      </colorScale>
    </cfRule>
  </conditionalFormatting>
  <conditionalFormatting sqref="T14">
    <cfRule type="colorScale" priority="1273">
      <colorScale>
        <cfvo type="min"/>
        <cfvo type="max"/>
        <color rgb="FFFCFCFF"/>
        <color rgb="FF63BE7B"/>
      </colorScale>
    </cfRule>
    <cfRule type="colorScale" priority="1274">
      <colorScale>
        <cfvo type="min"/>
        <cfvo type="percentile" val="50"/>
        <cfvo type="max"/>
        <color rgb="FFF8696B"/>
        <color rgb="FFFCFCFF"/>
        <color rgb="FF63BE7B"/>
      </colorScale>
    </cfRule>
  </conditionalFormatting>
  <conditionalFormatting sqref="U14">
    <cfRule type="colorScale" priority="1271">
      <colorScale>
        <cfvo type="min"/>
        <cfvo type="max"/>
        <color rgb="FFFCFCFF"/>
        <color rgb="FF63BE7B"/>
      </colorScale>
    </cfRule>
    <cfRule type="colorScale" priority="1272">
      <colorScale>
        <cfvo type="min"/>
        <cfvo type="percentile" val="50"/>
        <cfvo type="max"/>
        <color rgb="FFF8696B"/>
        <color rgb="FFFCFCFF"/>
        <color rgb="FF63BE7B"/>
      </colorScale>
    </cfRule>
  </conditionalFormatting>
  <conditionalFormatting sqref="V14">
    <cfRule type="colorScale" priority="1263">
      <colorScale>
        <cfvo type="min"/>
        <cfvo type="max"/>
        <color rgb="FFFFEF9C"/>
        <color rgb="FF63BE7B"/>
      </colorScale>
    </cfRule>
    <cfRule type="colorScale" priority="1264">
      <colorScale>
        <cfvo type="min"/>
        <cfvo type="percentile" val="50"/>
        <cfvo type="max"/>
        <color rgb="FF63BE7B"/>
        <color rgb="FFFCFCFF"/>
        <color rgb="FFF8696B"/>
      </colorScale>
    </cfRule>
    <cfRule type="colorScale" priority="1265">
      <colorScale>
        <cfvo type="min"/>
        <cfvo type="percentile" val="50"/>
        <cfvo type="max"/>
        <color rgb="FF63BE7B"/>
        <color rgb="FFFCFCFF"/>
        <color rgb="FFF8696B"/>
      </colorScale>
    </cfRule>
    <cfRule type="colorScale" priority="1266">
      <colorScale>
        <cfvo type="min"/>
        <cfvo type="max"/>
        <color rgb="FF63BE7B"/>
        <color rgb="FFFCFCFF"/>
      </colorScale>
    </cfRule>
    <cfRule type="colorScale" priority="1267">
      <colorScale>
        <cfvo type="min"/>
        <cfvo type="percentile" val="50"/>
        <cfvo type="max"/>
        <color rgb="FF63BE7B"/>
        <color rgb="FFFCFCFF"/>
        <color rgb="FFF8696B"/>
      </colorScale>
    </cfRule>
    <cfRule type="colorScale" priority="1268">
      <colorScale>
        <cfvo type="min"/>
        <cfvo type="max"/>
        <color rgb="FFFFEF9C"/>
        <color rgb="FF63BE7B"/>
      </colorScale>
    </cfRule>
    <cfRule type="colorScale" priority="1269">
      <colorScale>
        <cfvo type="min"/>
        <cfvo type="max"/>
        <color rgb="FFFFEF9C"/>
        <color rgb="FF63BE7B"/>
      </colorScale>
    </cfRule>
    <cfRule type="colorScale" priority="1270">
      <colorScale>
        <cfvo type="min"/>
        <cfvo type="max"/>
        <color rgb="FFFFEF9C"/>
        <color rgb="FF63BE7B"/>
      </colorScale>
    </cfRule>
  </conditionalFormatting>
  <conditionalFormatting sqref="W14">
    <cfRule type="colorScale" priority="1262">
      <colorScale>
        <cfvo type="min"/>
        <cfvo type="percentile" val="50"/>
        <cfvo type="max"/>
        <color rgb="FF63BE7B"/>
        <color rgb="FFFCFCFF"/>
        <color rgb="FFF8696B"/>
      </colorScale>
    </cfRule>
  </conditionalFormatting>
  <conditionalFormatting sqref="E14">
    <cfRule type="colorScale" priority="1261">
      <colorScale>
        <cfvo type="min"/>
        <cfvo type="max"/>
        <color rgb="FFFCFCFF"/>
        <color rgb="FF63BE7B"/>
      </colorScale>
    </cfRule>
  </conditionalFormatting>
  <conditionalFormatting sqref="F14">
    <cfRule type="colorScale" priority="1260">
      <colorScale>
        <cfvo type="min"/>
        <cfvo type="max"/>
        <color rgb="FFFCFCFF"/>
        <color rgb="FF63BE7B"/>
      </colorScale>
    </cfRule>
  </conditionalFormatting>
  <conditionalFormatting sqref="G14">
    <cfRule type="colorScale" priority="1259">
      <colorScale>
        <cfvo type="min"/>
        <cfvo type="max"/>
        <color rgb="FFFCFCFF"/>
        <color rgb="FF63BE7B"/>
      </colorScale>
    </cfRule>
  </conditionalFormatting>
  <conditionalFormatting sqref="H14">
    <cfRule type="colorScale" priority="1257">
      <colorScale>
        <cfvo type="min"/>
        <cfvo type="percentile" val="50"/>
        <cfvo type="max"/>
        <color rgb="FFF8696B"/>
        <color rgb="FFFCFCFF"/>
        <color rgb="FF63BE7B"/>
      </colorScale>
    </cfRule>
    <cfRule type="colorScale" priority="1258">
      <colorScale>
        <cfvo type="min"/>
        <cfvo type="max"/>
        <color rgb="FFFCFCFF"/>
        <color rgb="FF63BE7B"/>
      </colorScale>
    </cfRule>
  </conditionalFormatting>
  <conditionalFormatting sqref="R14">
    <cfRule type="colorScale" priority="1255">
      <colorScale>
        <cfvo type="min"/>
        <cfvo type="max"/>
        <color rgb="FFFCFCFF"/>
        <color rgb="FF63BE7B"/>
      </colorScale>
    </cfRule>
    <cfRule type="colorScale" priority="1256">
      <colorScale>
        <cfvo type="min"/>
        <cfvo type="percentile" val="50"/>
        <cfvo type="max"/>
        <color rgb="FFF8696B"/>
        <color rgb="FFFCFCFF"/>
        <color rgb="FF63BE7B"/>
      </colorScale>
    </cfRule>
  </conditionalFormatting>
  <conditionalFormatting sqref="S14">
    <cfRule type="colorScale" priority="1253">
      <colorScale>
        <cfvo type="min"/>
        <cfvo type="percentile" val="50"/>
        <cfvo type="max"/>
        <color rgb="FFF8696B"/>
        <color rgb="FFFCFCFF"/>
        <color rgb="FF63BE7B"/>
      </colorScale>
    </cfRule>
    <cfRule type="colorScale" priority="1254">
      <colorScale>
        <cfvo type="min"/>
        <cfvo type="max"/>
        <color rgb="FFFCFCFF"/>
        <color rgb="FF63BE7B"/>
      </colorScale>
    </cfRule>
  </conditionalFormatting>
  <conditionalFormatting sqref="T14">
    <cfRule type="colorScale" priority="1251">
      <colorScale>
        <cfvo type="min"/>
        <cfvo type="percentile" val="50"/>
        <cfvo type="max"/>
        <color rgb="FFF8696B"/>
        <color rgb="FFFCFCFF"/>
        <color rgb="FF63BE7B"/>
      </colorScale>
    </cfRule>
    <cfRule type="colorScale" priority="1252">
      <colorScale>
        <cfvo type="min"/>
        <cfvo type="max"/>
        <color rgb="FFFCFCFF"/>
        <color rgb="FF63BE7B"/>
      </colorScale>
    </cfRule>
  </conditionalFormatting>
  <conditionalFormatting sqref="U14">
    <cfRule type="colorScale" priority="1250">
      <colorScale>
        <cfvo type="min"/>
        <cfvo type="percentile" val="50"/>
        <cfvo type="max"/>
        <color rgb="FFF8696B"/>
        <color rgb="FFFCFCFF"/>
        <color rgb="FF63BE7B"/>
      </colorScale>
    </cfRule>
  </conditionalFormatting>
  <conditionalFormatting sqref="V14">
    <cfRule type="colorScale" priority="1249">
      <colorScale>
        <cfvo type="min"/>
        <cfvo type="percentile" val="50"/>
        <cfvo type="max"/>
        <color rgb="FF63BE7B"/>
        <color rgb="FFFCFCFF"/>
        <color rgb="FFF8696B"/>
      </colorScale>
    </cfRule>
  </conditionalFormatting>
  <conditionalFormatting sqref="J14">
    <cfRule type="colorScale" priority="1247">
      <colorScale>
        <cfvo type="min"/>
        <cfvo type="max"/>
        <color rgb="FFFCFCFF"/>
        <color rgb="FF63BE7B"/>
      </colorScale>
    </cfRule>
    <cfRule type="colorScale" priority="1248">
      <colorScale>
        <cfvo type="min"/>
        <cfvo type="percentile" val="50"/>
        <cfvo type="max"/>
        <color rgb="FFF8696B"/>
        <color rgb="FFFCFCFF"/>
        <color rgb="FF63BE7B"/>
      </colorScale>
    </cfRule>
  </conditionalFormatting>
  <conditionalFormatting sqref="J14">
    <cfRule type="colorScale" priority="1246">
      <colorScale>
        <cfvo type="min"/>
        <cfvo type="max"/>
        <color rgb="FFFCFCFF"/>
        <color rgb="FF63BE7B"/>
      </colorScale>
    </cfRule>
  </conditionalFormatting>
  <conditionalFormatting sqref="M14">
    <cfRule type="colorScale" priority="1244">
      <colorScale>
        <cfvo type="min"/>
        <cfvo type="max"/>
        <color rgb="FFFCFCFF"/>
        <color rgb="FF63BE7B"/>
      </colorScale>
    </cfRule>
    <cfRule type="colorScale" priority="1245">
      <colorScale>
        <cfvo type="min"/>
        <cfvo type="percentile" val="50"/>
        <cfvo type="max"/>
        <color rgb="FFF8696B"/>
        <color rgb="FFFCFCFF"/>
        <color rgb="FF63BE7B"/>
      </colorScale>
    </cfRule>
  </conditionalFormatting>
  <conditionalFormatting sqref="M14">
    <cfRule type="colorScale" priority="1243">
      <colorScale>
        <cfvo type="min"/>
        <cfvo type="max"/>
        <color rgb="FFFCFCFF"/>
        <color rgb="FF63BE7B"/>
      </colorScale>
    </cfRule>
  </conditionalFormatting>
  <conditionalFormatting sqref="N14">
    <cfRule type="colorScale" priority="1241">
      <colorScale>
        <cfvo type="min"/>
        <cfvo type="max"/>
        <color rgb="FFFCFCFF"/>
        <color rgb="FF63BE7B"/>
      </colorScale>
    </cfRule>
    <cfRule type="colorScale" priority="1242">
      <colorScale>
        <cfvo type="min"/>
        <cfvo type="percentile" val="50"/>
        <cfvo type="max"/>
        <color rgb="FFF8696B"/>
        <color rgb="FFFCFCFF"/>
        <color rgb="FF63BE7B"/>
      </colorScale>
    </cfRule>
  </conditionalFormatting>
  <conditionalFormatting sqref="N14">
    <cfRule type="colorScale" priority="1240">
      <colorScale>
        <cfvo type="min"/>
        <cfvo type="max"/>
        <color rgb="FFFCFCFF"/>
        <color rgb="FF63BE7B"/>
      </colorScale>
    </cfRule>
  </conditionalFormatting>
  <conditionalFormatting sqref="D14">
    <cfRule type="colorScale" priority="1239">
      <colorScale>
        <cfvo type="min"/>
        <cfvo type="percentile" val="50"/>
        <cfvo type="max"/>
        <color rgb="FFF8696B"/>
        <color rgb="FFFCFCFF"/>
        <color rgb="FF63BE7B"/>
      </colorScale>
    </cfRule>
  </conditionalFormatting>
  <conditionalFormatting sqref="G14">
    <cfRule type="colorScale" priority="1238">
      <colorScale>
        <cfvo type="min"/>
        <cfvo type="max"/>
        <color rgb="FFFCFCFF"/>
        <color rgb="FF63BE7B"/>
      </colorScale>
    </cfRule>
  </conditionalFormatting>
  <conditionalFormatting sqref="J14">
    <cfRule type="colorScale" priority="1237">
      <colorScale>
        <cfvo type="min"/>
        <cfvo type="max"/>
        <color rgb="FFFCFCFF"/>
        <color rgb="FF63BE7B"/>
      </colorScale>
    </cfRule>
  </conditionalFormatting>
  <conditionalFormatting sqref="M14">
    <cfRule type="colorScale" priority="1236">
      <colorScale>
        <cfvo type="min"/>
        <cfvo type="max"/>
        <color rgb="FFFCFCFF"/>
        <color rgb="FF63BE7B"/>
      </colorScale>
    </cfRule>
  </conditionalFormatting>
  <conditionalFormatting sqref="N14">
    <cfRule type="colorScale" priority="1235">
      <colorScale>
        <cfvo type="min"/>
        <cfvo type="max"/>
        <color rgb="FFFCFCFF"/>
        <color rgb="FF63BE7B"/>
      </colorScale>
    </cfRule>
  </conditionalFormatting>
  <conditionalFormatting sqref="O14">
    <cfRule type="colorScale" priority="1234">
      <colorScale>
        <cfvo type="min"/>
        <cfvo type="percentile" val="50"/>
        <cfvo type="max"/>
        <color rgb="FF63BE7B"/>
        <color rgb="FFFCFCFF"/>
        <color rgb="FFF8696B"/>
      </colorScale>
    </cfRule>
  </conditionalFormatting>
  <conditionalFormatting sqref="P14">
    <cfRule type="colorScale" priority="1233">
      <colorScale>
        <cfvo type="min"/>
        <cfvo type="percentile" val="50"/>
        <cfvo type="max"/>
        <color rgb="FF63BE7B"/>
        <color rgb="FFFCFCFF"/>
        <color rgb="FFF8696B"/>
      </colorScale>
    </cfRule>
  </conditionalFormatting>
  <conditionalFormatting sqref="Q14">
    <cfRule type="colorScale" priority="1232">
      <colorScale>
        <cfvo type="min"/>
        <cfvo type="percentile" val="50"/>
        <cfvo type="max"/>
        <color rgb="FFF8696B"/>
        <color rgb="FFFCFCFF"/>
        <color rgb="FF63BE7B"/>
      </colorScale>
    </cfRule>
  </conditionalFormatting>
  <conditionalFormatting sqref="R14">
    <cfRule type="colorScale" priority="1231">
      <colorScale>
        <cfvo type="min"/>
        <cfvo type="max"/>
        <color rgb="FFFCFCFF"/>
        <color rgb="FF63BE7B"/>
      </colorScale>
    </cfRule>
  </conditionalFormatting>
  <conditionalFormatting sqref="S14">
    <cfRule type="colorScale" priority="1230">
      <colorScale>
        <cfvo type="min"/>
        <cfvo type="max"/>
        <color rgb="FFFCFCFF"/>
        <color rgb="FF63BE7B"/>
      </colorScale>
    </cfRule>
  </conditionalFormatting>
  <conditionalFormatting sqref="T14">
    <cfRule type="colorScale" priority="1229">
      <colorScale>
        <cfvo type="min"/>
        <cfvo type="max"/>
        <color rgb="FFFCFCFF"/>
        <color rgb="FF63BE7B"/>
      </colorScale>
    </cfRule>
  </conditionalFormatting>
  <conditionalFormatting sqref="U14">
    <cfRule type="colorScale" priority="1228">
      <colorScale>
        <cfvo type="min"/>
        <cfvo type="max"/>
        <color rgb="FFFCFCFF"/>
        <color rgb="FF63BE7B"/>
      </colorScale>
    </cfRule>
  </conditionalFormatting>
  <conditionalFormatting sqref="V14">
    <cfRule type="colorScale" priority="1227">
      <colorScale>
        <cfvo type="min"/>
        <cfvo type="percentile" val="50"/>
        <cfvo type="max"/>
        <color rgb="FF63BE7B"/>
        <color rgb="FFFCFCFF"/>
        <color rgb="FFF8696B"/>
      </colorScale>
    </cfRule>
  </conditionalFormatting>
  <conditionalFormatting sqref="W14">
    <cfRule type="colorScale" priority="1226">
      <colorScale>
        <cfvo type="min"/>
        <cfvo type="percentile" val="50"/>
        <cfvo type="max"/>
        <color rgb="FF63BE7B"/>
        <color rgb="FFFCFCFF"/>
        <color rgb="FFF8696B"/>
      </colorScale>
    </cfRule>
  </conditionalFormatting>
  <conditionalFormatting sqref="D14">
    <cfRule type="colorScale" priority="1225">
      <colorScale>
        <cfvo type="min"/>
        <cfvo type="percentile" val="50"/>
        <cfvo type="max"/>
        <color rgb="FFF8696B"/>
        <color rgb="FFFCFCFF"/>
        <color rgb="FF63BE7B"/>
      </colorScale>
    </cfRule>
  </conditionalFormatting>
  <conditionalFormatting sqref="G14">
    <cfRule type="colorScale" priority="1224">
      <colorScale>
        <cfvo type="min"/>
        <cfvo type="max"/>
        <color rgb="FFFCFCFF"/>
        <color rgb="FF63BE7B"/>
      </colorScale>
    </cfRule>
  </conditionalFormatting>
  <conditionalFormatting sqref="J14">
    <cfRule type="colorScale" priority="1223">
      <colorScale>
        <cfvo type="min"/>
        <cfvo type="max"/>
        <color rgb="FFFCFCFF"/>
        <color rgb="FF63BE7B"/>
      </colorScale>
    </cfRule>
  </conditionalFormatting>
  <conditionalFormatting sqref="M14">
    <cfRule type="colorScale" priority="1222">
      <colorScale>
        <cfvo type="min"/>
        <cfvo type="max"/>
        <color rgb="FFFCFCFF"/>
        <color rgb="FF63BE7B"/>
      </colorScale>
    </cfRule>
  </conditionalFormatting>
  <conditionalFormatting sqref="N14">
    <cfRule type="colorScale" priority="1221">
      <colorScale>
        <cfvo type="min"/>
        <cfvo type="max"/>
        <color rgb="FFFCFCFF"/>
        <color rgb="FF63BE7B"/>
      </colorScale>
    </cfRule>
  </conditionalFormatting>
  <conditionalFormatting sqref="O14">
    <cfRule type="colorScale" priority="1220">
      <colorScale>
        <cfvo type="min"/>
        <cfvo type="percentile" val="50"/>
        <cfvo type="max"/>
        <color rgb="FF63BE7B"/>
        <color rgb="FFFCFCFF"/>
        <color rgb="FFF8696B"/>
      </colorScale>
    </cfRule>
  </conditionalFormatting>
  <conditionalFormatting sqref="P14">
    <cfRule type="colorScale" priority="1219">
      <colorScale>
        <cfvo type="min"/>
        <cfvo type="percentile" val="50"/>
        <cfvo type="max"/>
        <color rgb="FF63BE7B"/>
        <color rgb="FFFCFCFF"/>
        <color rgb="FFF8696B"/>
      </colorScale>
    </cfRule>
  </conditionalFormatting>
  <conditionalFormatting sqref="Q14">
    <cfRule type="colorScale" priority="1218">
      <colorScale>
        <cfvo type="min"/>
        <cfvo type="percentile" val="50"/>
        <cfvo type="max"/>
        <color rgb="FFF8696B"/>
        <color rgb="FFFCFCFF"/>
        <color rgb="FF63BE7B"/>
      </colorScale>
    </cfRule>
  </conditionalFormatting>
  <conditionalFormatting sqref="R14">
    <cfRule type="colorScale" priority="1217">
      <colorScale>
        <cfvo type="min"/>
        <cfvo type="max"/>
        <color rgb="FFFCFCFF"/>
        <color rgb="FF63BE7B"/>
      </colorScale>
    </cfRule>
  </conditionalFormatting>
  <conditionalFormatting sqref="S14">
    <cfRule type="colorScale" priority="1216">
      <colorScale>
        <cfvo type="min"/>
        <cfvo type="max"/>
        <color rgb="FFFCFCFF"/>
        <color rgb="FF63BE7B"/>
      </colorScale>
    </cfRule>
  </conditionalFormatting>
  <conditionalFormatting sqref="T14">
    <cfRule type="colorScale" priority="1215">
      <colorScale>
        <cfvo type="min"/>
        <cfvo type="max"/>
        <color rgb="FFFCFCFF"/>
        <color rgb="FF63BE7B"/>
      </colorScale>
    </cfRule>
  </conditionalFormatting>
  <conditionalFormatting sqref="U14">
    <cfRule type="colorScale" priority="1214">
      <colorScale>
        <cfvo type="min"/>
        <cfvo type="max"/>
        <color rgb="FFFCFCFF"/>
        <color rgb="FF63BE7B"/>
      </colorScale>
    </cfRule>
  </conditionalFormatting>
  <conditionalFormatting sqref="V14">
    <cfRule type="colorScale" priority="1213">
      <colorScale>
        <cfvo type="min"/>
        <cfvo type="percentile" val="50"/>
        <cfvo type="max"/>
        <color rgb="FF63BE7B"/>
        <color rgb="FFFCFCFF"/>
        <color rgb="FFF8696B"/>
      </colorScale>
    </cfRule>
  </conditionalFormatting>
  <conditionalFormatting sqref="W14">
    <cfRule type="colorScale" priority="1212">
      <colorScale>
        <cfvo type="min"/>
        <cfvo type="percentile" val="50"/>
        <cfvo type="max"/>
        <color rgb="FF63BE7B"/>
        <color rgb="FFFCFCFF"/>
        <color rgb="FFF8696B"/>
      </colorScale>
    </cfRule>
  </conditionalFormatting>
  <conditionalFormatting sqref="D14">
    <cfRule type="colorScale" priority="1211">
      <colorScale>
        <cfvo type="min"/>
        <cfvo type="percentile" val="50"/>
        <cfvo type="max"/>
        <color rgb="FFF8696B"/>
        <color rgb="FFFCFCFF"/>
        <color rgb="FF63BE7B"/>
      </colorScale>
    </cfRule>
  </conditionalFormatting>
  <conditionalFormatting sqref="G14">
    <cfRule type="colorScale" priority="1210">
      <colorScale>
        <cfvo type="min"/>
        <cfvo type="max"/>
        <color rgb="FFFCFCFF"/>
        <color rgb="FF63BE7B"/>
      </colorScale>
    </cfRule>
  </conditionalFormatting>
  <conditionalFormatting sqref="J14">
    <cfRule type="colorScale" priority="1209">
      <colorScale>
        <cfvo type="min"/>
        <cfvo type="max"/>
        <color rgb="FFFCFCFF"/>
        <color rgb="FF63BE7B"/>
      </colorScale>
    </cfRule>
  </conditionalFormatting>
  <conditionalFormatting sqref="M14">
    <cfRule type="colorScale" priority="1208">
      <colorScale>
        <cfvo type="min"/>
        <cfvo type="max"/>
        <color rgb="FFFCFCFF"/>
        <color rgb="FF63BE7B"/>
      </colorScale>
    </cfRule>
  </conditionalFormatting>
  <conditionalFormatting sqref="N14">
    <cfRule type="colorScale" priority="1207">
      <colorScale>
        <cfvo type="min"/>
        <cfvo type="max"/>
        <color rgb="FFFCFCFF"/>
        <color rgb="FF63BE7B"/>
      </colorScale>
    </cfRule>
  </conditionalFormatting>
  <conditionalFormatting sqref="O14">
    <cfRule type="colorScale" priority="1206">
      <colorScale>
        <cfvo type="min"/>
        <cfvo type="percentile" val="50"/>
        <cfvo type="max"/>
        <color rgb="FF63BE7B"/>
        <color rgb="FFFCFCFF"/>
        <color rgb="FFF8696B"/>
      </colorScale>
    </cfRule>
  </conditionalFormatting>
  <conditionalFormatting sqref="P14">
    <cfRule type="colorScale" priority="1205">
      <colorScale>
        <cfvo type="min"/>
        <cfvo type="percentile" val="50"/>
        <cfvo type="max"/>
        <color rgb="FF63BE7B"/>
        <color rgb="FFFCFCFF"/>
        <color rgb="FFF8696B"/>
      </colorScale>
    </cfRule>
  </conditionalFormatting>
  <conditionalFormatting sqref="Q14">
    <cfRule type="colorScale" priority="1204">
      <colorScale>
        <cfvo type="min"/>
        <cfvo type="percentile" val="50"/>
        <cfvo type="max"/>
        <color rgb="FFF8696B"/>
        <color rgb="FFFCFCFF"/>
        <color rgb="FF63BE7B"/>
      </colorScale>
    </cfRule>
  </conditionalFormatting>
  <conditionalFormatting sqref="R14">
    <cfRule type="colorScale" priority="1203">
      <colorScale>
        <cfvo type="min"/>
        <cfvo type="max"/>
        <color rgb="FFFCFCFF"/>
        <color rgb="FF63BE7B"/>
      </colorScale>
    </cfRule>
  </conditionalFormatting>
  <conditionalFormatting sqref="S14">
    <cfRule type="colorScale" priority="1202">
      <colorScale>
        <cfvo type="min"/>
        <cfvo type="max"/>
        <color rgb="FFFCFCFF"/>
        <color rgb="FF63BE7B"/>
      </colorScale>
    </cfRule>
  </conditionalFormatting>
  <conditionalFormatting sqref="T14">
    <cfRule type="colorScale" priority="1201">
      <colorScale>
        <cfvo type="min"/>
        <cfvo type="max"/>
        <color rgb="FFFCFCFF"/>
        <color rgb="FF63BE7B"/>
      </colorScale>
    </cfRule>
  </conditionalFormatting>
  <conditionalFormatting sqref="U14">
    <cfRule type="colorScale" priority="1200">
      <colorScale>
        <cfvo type="min"/>
        <cfvo type="max"/>
        <color rgb="FFFCFCFF"/>
        <color rgb="FF63BE7B"/>
      </colorScale>
    </cfRule>
  </conditionalFormatting>
  <conditionalFormatting sqref="V14">
    <cfRule type="colorScale" priority="1199">
      <colorScale>
        <cfvo type="min"/>
        <cfvo type="percentile" val="50"/>
        <cfvo type="max"/>
        <color rgb="FF63BE7B"/>
        <color rgb="FFFCFCFF"/>
        <color rgb="FFF8696B"/>
      </colorScale>
    </cfRule>
  </conditionalFormatting>
  <conditionalFormatting sqref="W14">
    <cfRule type="colorScale" priority="1198">
      <colorScale>
        <cfvo type="min"/>
        <cfvo type="percentile" val="50"/>
        <cfvo type="max"/>
        <color rgb="FF63BE7B"/>
        <color rgb="FFFCFCFF"/>
        <color rgb="FFF8696B"/>
      </colorScale>
    </cfRule>
  </conditionalFormatting>
  <conditionalFormatting sqref="D14">
    <cfRule type="colorScale" priority="1197">
      <colorScale>
        <cfvo type="min"/>
        <cfvo type="percentile" val="50"/>
        <cfvo type="max"/>
        <color rgb="FFF8696B"/>
        <color rgb="FFFCFCFF"/>
        <color rgb="FF63BE7B"/>
      </colorScale>
    </cfRule>
  </conditionalFormatting>
  <conditionalFormatting sqref="G14">
    <cfRule type="colorScale" priority="1196">
      <colorScale>
        <cfvo type="min"/>
        <cfvo type="max"/>
        <color rgb="FFFCFCFF"/>
        <color rgb="FF63BE7B"/>
      </colorScale>
    </cfRule>
  </conditionalFormatting>
  <conditionalFormatting sqref="J14">
    <cfRule type="colorScale" priority="1195">
      <colorScale>
        <cfvo type="min"/>
        <cfvo type="max"/>
        <color rgb="FFFCFCFF"/>
        <color rgb="FF63BE7B"/>
      </colorScale>
    </cfRule>
  </conditionalFormatting>
  <conditionalFormatting sqref="M14">
    <cfRule type="colorScale" priority="1194">
      <colorScale>
        <cfvo type="min"/>
        <cfvo type="max"/>
        <color rgb="FFFCFCFF"/>
        <color rgb="FF63BE7B"/>
      </colorScale>
    </cfRule>
  </conditionalFormatting>
  <conditionalFormatting sqref="N14">
    <cfRule type="colorScale" priority="1193">
      <colorScale>
        <cfvo type="min"/>
        <cfvo type="max"/>
        <color rgb="FFFCFCFF"/>
        <color rgb="FF63BE7B"/>
      </colorScale>
    </cfRule>
  </conditionalFormatting>
  <conditionalFormatting sqref="O14">
    <cfRule type="colorScale" priority="1192">
      <colorScale>
        <cfvo type="min"/>
        <cfvo type="percentile" val="50"/>
        <cfvo type="max"/>
        <color rgb="FF63BE7B"/>
        <color rgb="FFFCFCFF"/>
        <color rgb="FFF8696B"/>
      </colorScale>
    </cfRule>
  </conditionalFormatting>
  <conditionalFormatting sqref="P14">
    <cfRule type="colorScale" priority="1191">
      <colorScale>
        <cfvo type="min"/>
        <cfvo type="percentile" val="50"/>
        <cfvo type="max"/>
        <color rgb="FF63BE7B"/>
        <color rgb="FFFCFCFF"/>
        <color rgb="FFF8696B"/>
      </colorScale>
    </cfRule>
  </conditionalFormatting>
  <conditionalFormatting sqref="Q14">
    <cfRule type="colorScale" priority="1190">
      <colorScale>
        <cfvo type="min"/>
        <cfvo type="percentile" val="50"/>
        <cfvo type="max"/>
        <color rgb="FFF8696B"/>
        <color rgb="FFFCFCFF"/>
        <color rgb="FF63BE7B"/>
      </colorScale>
    </cfRule>
  </conditionalFormatting>
  <conditionalFormatting sqref="R14">
    <cfRule type="colorScale" priority="1189">
      <colorScale>
        <cfvo type="min"/>
        <cfvo type="max"/>
        <color rgb="FFFCFCFF"/>
        <color rgb="FF63BE7B"/>
      </colorScale>
    </cfRule>
  </conditionalFormatting>
  <conditionalFormatting sqref="S14">
    <cfRule type="colorScale" priority="1188">
      <colorScale>
        <cfvo type="min"/>
        <cfvo type="max"/>
        <color rgb="FFFCFCFF"/>
        <color rgb="FF63BE7B"/>
      </colorScale>
    </cfRule>
  </conditionalFormatting>
  <conditionalFormatting sqref="T14">
    <cfRule type="colorScale" priority="1187">
      <colorScale>
        <cfvo type="min"/>
        <cfvo type="max"/>
        <color rgb="FFFCFCFF"/>
        <color rgb="FF63BE7B"/>
      </colorScale>
    </cfRule>
  </conditionalFormatting>
  <conditionalFormatting sqref="U14">
    <cfRule type="colorScale" priority="1186">
      <colorScale>
        <cfvo type="min"/>
        <cfvo type="max"/>
        <color rgb="FFFCFCFF"/>
        <color rgb="FF63BE7B"/>
      </colorScale>
    </cfRule>
  </conditionalFormatting>
  <conditionalFormatting sqref="V14">
    <cfRule type="colorScale" priority="1185">
      <colorScale>
        <cfvo type="min"/>
        <cfvo type="percentile" val="50"/>
        <cfvo type="max"/>
        <color rgb="FF63BE7B"/>
        <color rgb="FFFCFCFF"/>
        <color rgb="FFF8696B"/>
      </colorScale>
    </cfRule>
  </conditionalFormatting>
  <conditionalFormatting sqref="W14">
    <cfRule type="colorScale" priority="1184">
      <colorScale>
        <cfvo type="min"/>
        <cfvo type="percentile" val="50"/>
        <cfvo type="max"/>
        <color rgb="FF63BE7B"/>
        <color rgb="FFFCFCFF"/>
        <color rgb="FFF8696B"/>
      </colorScale>
    </cfRule>
  </conditionalFormatting>
  <conditionalFormatting sqref="D14">
    <cfRule type="colorScale" priority="1183">
      <colorScale>
        <cfvo type="min"/>
        <cfvo type="percentile" val="50"/>
        <cfvo type="max"/>
        <color rgb="FFF8696B"/>
        <color rgb="FFFCFCFF"/>
        <color rgb="FF63BE7B"/>
      </colorScale>
    </cfRule>
  </conditionalFormatting>
  <conditionalFormatting sqref="G14">
    <cfRule type="colorScale" priority="1181">
      <colorScale>
        <cfvo type="min"/>
        <cfvo type="max"/>
        <color rgb="FFFCFCFF"/>
        <color rgb="FF63BE7B"/>
      </colorScale>
    </cfRule>
    <cfRule type="colorScale" priority="1182">
      <colorScale>
        <cfvo type="min"/>
        <cfvo type="percentile" val="50"/>
        <cfvo type="max"/>
        <color rgb="FFF8696B"/>
        <color rgb="FFFCFCFF"/>
        <color rgb="FF63BE7B"/>
      </colorScale>
    </cfRule>
  </conditionalFormatting>
  <conditionalFormatting sqref="J14">
    <cfRule type="colorScale" priority="1180">
      <colorScale>
        <cfvo type="min"/>
        <cfvo type="max"/>
        <color rgb="FFFCFCFF"/>
        <color rgb="FF63BE7B"/>
      </colorScale>
    </cfRule>
  </conditionalFormatting>
  <conditionalFormatting sqref="M14">
    <cfRule type="colorScale" priority="1179">
      <colorScale>
        <cfvo type="min"/>
        <cfvo type="max"/>
        <color rgb="FFFCFCFF"/>
        <color rgb="FF63BE7B"/>
      </colorScale>
    </cfRule>
  </conditionalFormatting>
  <conditionalFormatting sqref="N14">
    <cfRule type="colorScale" priority="1178">
      <colorScale>
        <cfvo type="min"/>
        <cfvo type="max"/>
        <color rgb="FFFCFCFF"/>
        <color rgb="FF63BE7B"/>
      </colorScale>
    </cfRule>
  </conditionalFormatting>
  <conditionalFormatting sqref="O14">
    <cfRule type="colorScale" priority="1177">
      <colorScale>
        <cfvo type="min"/>
        <cfvo type="percentile" val="50"/>
        <cfvo type="max"/>
        <color rgb="FF63BE7B"/>
        <color rgb="FFFCFCFF"/>
        <color rgb="FFF8696B"/>
      </colorScale>
    </cfRule>
  </conditionalFormatting>
  <conditionalFormatting sqref="P14">
    <cfRule type="colorScale" priority="1176">
      <colorScale>
        <cfvo type="min"/>
        <cfvo type="percentile" val="50"/>
        <cfvo type="max"/>
        <color rgb="FF63BE7B"/>
        <color rgb="FFFCFCFF"/>
        <color rgb="FFF8696B"/>
      </colorScale>
    </cfRule>
  </conditionalFormatting>
  <conditionalFormatting sqref="Q14">
    <cfRule type="colorScale" priority="1175">
      <colorScale>
        <cfvo type="min"/>
        <cfvo type="percentile" val="50"/>
        <cfvo type="max"/>
        <color rgb="FFF8696B"/>
        <color rgb="FFFCFCFF"/>
        <color rgb="FF63BE7B"/>
      </colorScale>
    </cfRule>
  </conditionalFormatting>
  <conditionalFormatting sqref="R14">
    <cfRule type="colorScale" priority="1174">
      <colorScale>
        <cfvo type="min"/>
        <cfvo type="max"/>
        <color rgb="FFFCFCFF"/>
        <color rgb="FF63BE7B"/>
      </colorScale>
    </cfRule>
  </conditionalFormatting>
  <conditionalFormatting sqref="S14">
    <cfRule type="colorScale" priority="1173">
      <colorScale>
        <cfvo type="min"/>
        <cfvo type="max"/>
        <color rgb="FFFCFCFF"/>
        <color rgb="FF63BE7B"/>
      </colorScale>
    </cfRule>
  </conditionalFormatting>
  <conditionalFormatting sqref="T14">
    <cfRule type="colorScale" priority="1172">
      <colorScale>
        <cfvo type="min"/>
        <cfvo type="max"/>
        <color rgb="FFFCFCFF"/>
        <color rgb="FF63BE7B"/>
      </colorScale>
    </cfRule>
  </conditionalFormatting>
  <conditionalFormatting sqref="U14">
    <cfRule type="colorScale" priority="1171">
      <colorScale>
        <cfvo type="min"/>
        <cfvo type="max"/>
        <color rgb="FFFCFCFF"/>
        <color rgb="FF63BE7B"/>
      </colorScale>
    </cfRule>
  </conditionalFormatting>
  <conditionalFormatting sqref="V14">
    <cfRule type="colorScale" priority="1170">
      <colorScale>
        <cfvo type="min"/>
        <cfvo type="percentile" val="50"/>
        <cfvo type="max"/>
        <color rgb="FF63BE7B"/>
        <color rgb="FFFCFCFF"/>
        <color rgb="FFF8696B"/>
      </colorScale>
    </cfRule>
  </conditionalFormatting>
  <conditionalFormatting sqref="W14">
    <cfRule type="colorScale" priority="1169">
      <colorScale>
        <cfvo type="min"/>
        <cfvo type="percentile" val="50"/>
        <cfvo type="max"/>
        <color rgb="FF63BE7B"/>
        <color rgb="FFFCFCFF"/>
        <color rgb="FFF8696B"/>
      </colorScale>
    </cfRule>
  </conditionalFormatting>
  <conditionalFormatting sqref="D14">
    <cfRule type="colorScale" priority="1168">
      <colorScale>
        <cfvo type="min"/>
        <cfvo type="percentile" val="50"/>
        <cfvo type="max"/>
        <color rgb="FFF8696B"/>
        <color rgb="FFFCFCFF"/>
        <color rgb="FF63BE7B"/>
      </colorScale>
    </cfRule>
  </conditionalFormatting>
  <conditionalFormatting sqref="G14">
    <cfRule type="colorScale" priority="1167">
      <colorScale>
        <cfvo type="min"/>
        <cfvo type="max"/>
        <color rgb="FFFCFCFF"/>
        <color rgb="FF63BE7B"/>
      </colorScale>
    </cfRule>
  </conditionalFormatting>
  <conditionalFormatting sqref="J14">
    <cfRule type="colorScale" priority="1166">
      <colorScale>
        <cfvo type="min"/>
        <cfvo type="max"/>
        <color rgb="FFFCFCFF"/>
        <color rgb="FF63BE7B"/>
      </colorScale>
    </cfRule>
  </conditionalFormatting>
  <conditionalFormatting sqref="M14">
    <cfRule type="colorScale" priority="1165">
      <colorScale>
        <cfvo type="min"/>
        <cfvo type="max"/>
        <color rgb="FFFCFCFF"/>
        <color rgb="FF63BE7B"/>
      </colorScale>
    </cfRule>
  </conditionalFormatting>
  <conditionalFormatting sqref="N14">
    <cfRule type="colorScale" priority="1164">
      <colorScale>
        <cfvo type="min"/>
        <cfvo type="max"/>
        <color rgb="FFFCFCFF"/>
        <color rgb="FF63BE7B"/>
      </colorScale>
    </cfRule>
  </conditionalFormatting>
  <conditionalFormatting sqref="O14">
    <cfRule type="colorScale" priority="1163">
      <colorScale>
        <cfvo type="min"/>
        <cfvo type="percentile" val="50"/>
        <cfvo type="max"/>
        <color rgb="FF63BE7B"/>
        <color rgb="FFFCFCFF"/>
        <color rgb="FFF8696B"/>
      </colorScale>
    </cfRule>
  </conditionalFormatting>
  <conditionalFormatting sqref="P14">
    <cfRule type="colorScale" priority="1162">
      <colorScale>
        <cfvo type="min"/>
        <cfvo type="percentile" val="50"/>
        <cfvo type="max"/>
        <color rgb="FF63BE7B"/>
        <color rgb="FFFCFCFF"/>
        <color rgb="FFF8696B"/>
      </colorScale>
    </cfRule>
  </conditionalFormatting>
  <conditionalFormatting sqref="D14">
    <cfRule type="colorScale" priority="1161">
      <colorScale>
        <cfvo type="min"/>
        <cfvo type="percentile" val="50"/>
        <cfvo type="max"/>
        <color rgb="FFF8696B"/>
        <color rgb="FFFCFCFF"/>
        <color rgb="FF63BE7B"/>
      </colorScale>
    </cfRule>
  </conditionalFormatting>
  <conditionalFormatting sqref="G14">
    <cfRule type="colorScale" priority="1160">
      <colorScale>
        <cfvo type="min"/>
        <cfvo type="max"/>
        <color rgb="FFFCFCFF"/>
        <color rgb="FF63BE7B"/>
      </colorScale>
    </cfRule>
  </conditionalFormatting>
  <conditionalFormatting sqref="J14">
    <cfRule type="colorScale" priority="1159">
      <colorScale>
        <cfvo type="min"/>
        <cfvo type="max"/>
        <color rgb="FFFCFCFF"/>
        <color rgb="FF63BE7B"/>
      </colorScale>
    </cfRule>
  </conditionalFormatting>
  <conditionalFormatting sqref="M14">
    <cfRule type="colorScale" priority="1158">
      <colorScale>
        <cfvo type="min"/>
        <cfvo type="max"/>
        <color rgb="FFFCFCFF"/>
        <color rgb="FF63BE7B"/>
      </colorScale>
    </cfRule>
  </conditionalFormatting>
  <conditionalFormatting sqref="N14">
    <cfRule type="colorScale" priority="1157">
      <colorScale>
        <cfvo type="min"/>
        <cfvo type="max"/>
        <color rgb="FFFCFCFF"/>
        <color rgb="FF63BE7B"/>
      </colorScale>
    </cfRule>
  </conditionalFormatting>
  <conditionalFormatting sqref="O14">
    <cfRule type="colorScale" priority="1156">
      <colorScale>
        <cfvo type="min"/>
        <cfvo type="percentile" val="50"/>
        <cfvo type="max"/>
        <color rgb="FF63BE7B"/>
        <color rgb="FFFCFCFF"/>
        <color rgb="FFF8696B"/>
      </colorScale>
    </cfRule>
  </conditionalFormatting>
  <conditionalFormatting sqref="P14">
    <cfRule type="colorScale" priority="1155">
      <colorScale>
        <cfvo type="min"/>
        <cfvo type="percentile" val="50"/>
        <cfvo type="max"/>
        <color rgb="FF63BE7B"/>
        <color rgb="FFFCFCFF"/>
        <color rgb="FFF8696B"/>
      </colorScale>
    </cfRule>
  </conditionalFormatting>
  <conditionalFormatting sqref="Q14">
    <cfRule type="colorScale" priority="1154">
      <colorScale>
        <cfvo type="min"/>
        <cfvo type="percentile" val="50"/>
        <cfvo type="max"/>
        <color rgb="FFF8696B"/>
        <color rgb="FFFCFCFF"/>
        <color rgb="FF63BE7B"/>
      </colorScale>
    </cfRule>
  </conditionalFormatting>
  <conditionalFormatting sqref="R14">
    <cfRule type="colorScale" priority="1153">
      <colorScale>
        <cfvo type="min"/>
        <cfvo type="max"/>
        <color rgb="FFFCFCFF"/>
        <color rgb="FF63BE7B"/>
      </colorScale>
    </cfRule>
  </conditionalFormatting>
  <conditionalFormatting sqref="S14">
    <cfRule type="colorScale" priority="1152">
      <colorScale>
        <cfvo type="min"/>
        <cfvo type="percentile" val="50"/>
        <cfvo type="max"/>
        <color rgb="FFF8696B"/>
        <color rgb="FFFCFCFF"/>
        <color rgb="FF63BE7B"/>
      </colorScale>
    </cfRule>
  </conditionalFormatting>
  <conditionalFormatting sqref="T14">
    <cfRule type="colorScale" priority="1151">
      <colorScale>
        <cfvo type="min"/>
        <cfvo type="percentile" val="50"/>
        <cfvo type="max"/>
        <color rgb="FFF8696B"/>
        <color rgb="FFFCFCFF"/>
        <color rgb="FF63BE7B"/>
      </colorScale>
    </cfRule>
  </conditionalFormatting>
  <conditionalFormatting sqref="U14">
    <cfRule type="colorScale" priority="1150">
      <colorScale>
        <cfvo type="min"/>
        <cfvo type="percentile" val="50"/>
        <cfvo type="max"/>
        <color rgb="FFF8696B"/>
        <color rgb="FFFCFCFF"/>
        <color rgb="FF63BE7B"/>
      </colorScale>
    </cfRule>
  </conditionalFormatting>
  <conditionalFormatting sqref="V14">
    <cfRule type="colorScale" priority="1149">
      <colorScale>
        <cfvo type="min"/>
        <cfvo type="percentile" val="50"/>
        <cfvo type="max"/>
        <color rgb="FF63BE7B"/>
        <color rgb="FFFCFCFF"/>
        <color rgb="FFF8696B"/>
      </colorScale>
    </cfRule>
  </conditionalFormatting>
  <conditionalFormatting sqref="W14">
    <cfRule type="colorScale" priority="1148">
      <colorScale>
        <cfvo type="min"/>
        <cfvo type="percentile" val="50"/>
        <cfvo type="max"/>
        <color rgb="FF63BE7B"/>
        <color rgb="FFFCFCFF"/>
        <color rgb="FFF8696B"/>
      </colorScale>
    </cfRule>
  </conditionalFormatting>
  <conditionalFormatting sqref="Q14">
    <cfRule type="colorScale" priority="1147">
      <colorScale>
        <cfvo type="min"/>
        <cfvo type="percentile" val="50"/>
        <cfvo type="max"/>
        <color rgb="FFF8696B"/>
        <color rgb="FFFCFCFF"/>
        <color rgb="FF63BE7B"/>
      </colorScale>
    </cfRule>
  </conditionalFormatting>
  <conditionalFormatting sqref="R14">
    <cfRule type="colorScale" priority="1146">
      <colorScale>
        <cfvo type="min"/>
        <cfvo type="max"/>
        <color rgb="FFFCFCFF"/>
        <color rgb="FF63BE7B"/>
      </colorScale>
    </cfRule>
  </conditionalFormatting>
  <conditionalFormatting sqref="S14">
    <cfRule type="colorScale" priority="1145">
      <colorScale>
        <cfvo type="min"/>
        <cfvo type="percentile" val="50"/>
        <cfvo type="max"/>
        <color rgb="FFF8696B"/>
        <color rgb="FFFCFCFF"/>
        <color rgb="FF63BE7B"/>
      </colorScale>
    </cfRule>
  </conditionalFormatting>
  <conditionalFormatting sqref="T14">
    <cfRule type="colorScale" priority="1144">
      <colorScale>
        <cfvo type="min"/>
        <cfvo type="percentile" val="50"/>
        <cfvo type="max"/>
        <color rgb="FFF8696B"/>
        <color rgb="FFFCFCFF"/>
        <color rgb="FF63BE7B"/>
      </colorScale>
    </cfRule>
  </conditionalFormatting>
  <conditionalFormatting sqref="U14">
    <cfRule type="colorScale" priority="1143">
      <colorScale>
        <cfvo type="min"/>
        <cfvo type="percentile" val="50"/>
        <cfvo type="max"/>
        <color rgb="FFF8696B"/>
        <color rgb="FFFCFCFF"/>
        <color rgb="FF63BE7B"/>
      </colorScale>
    </cfRule>
  </conditionalFormatting>
  <conditionalFormatting sqref="V14">
    <cfRule type="colorScale" priority="1142">
      <colorScale>
        <cfvo type="min"/>
        <cfvo type="percentile" val="50"/>
        <cfvo type="max"/>
        <color rgb="FF63BE7B"/>
        <color rgb="FFFCFCFF"/>
        <color rgb="FFF8696B"/>
      </colorScale>
    </cfRule>
  </conditionalFormatting>
  <conditionalFormatting sqref="W14">
    <cfRule type="colorScale" priority="1141">
      <colorScale>
        <cfvo type="min"/>
        <cfvo type="percentile" val="50"/>
        <cfvo type="max"/>
        <color rgb="FF63BE7B"/>
        <color rgb="FFFCFCFF"/>
        <color rgb="FFF8696B"/>
      </colorScale>
    </cfRule>
  </conditionalFormatting>
  <conditionalFormatting sqref="D14">
    <cfRule type="colorScale" priority="1140">
      <colorScale>
        <cfvo type="min"/>
        <cfvo type="percentile" val="50"/>
        <cfvo type="max"/>
        <color rgb="FFF8696B"/>
        <color rgb="FFFCFCFF"/>
        <color rgb="FF63BE7B"/>
      </colorScale>
    </cfRule>
  </conditionalFormatting>
  <conditionalFormatting sqref="G14">
    <cfRule type="colorScale" priority="1139">
      <colorScale>
        <cfvo type="min"/>
        <cfvo type="max"/>
        <color rgb="FFFCFCFF"/>
        <color rgb="FF63BE7B"/>
      </colorScale>
    </cfRule>
  </conditionalFormatting>
  <conditionalFormatting sqref="J14">
    <cfRule type="colorScale" priority="1138">
      <colorScale>
        <cfvo type="min"/>
        <cfvo type="max"/>
        <color rgb="FFFCFCFF"/>
        <color rgb="FF63BE7B"/>
      </colorScale>
    </cfRule>
  </conditionalFormatting>
  <conditionalFormatting sqref="M14">
    <cfRule type="colorScale" priority="1137">
      <colorScale>
        <cfvo type="min"/>
        <cfvo type="max"/>
        <color rgb="FFFCFCFF"/>
        <color rgb="FF63BE7B"/>
      </colorScale>
    </cfRule>
  </conditionalFormatting>
  <conditionalFormatting sqref="N14">
    <cfRule type="colorScale" priority="1136">
      <colorScale>
        <cfvo type="min"/>
        <cfvo type="max"/>
        <color rgb="FFFCFCFF"/>
        <color rgb="FF63BE7B"/>
      </colorScale>
    </cfRule>
  </conditionalFormatting>
  <conditionalFormatting sqref="O14">
    <cfRule type="colorScale" priority="1135">
      <colorScale>
        <cfvo type="min"/>
        <cfvo type="percentile" val="50"/>
        <cfvo type="max"/>
        <color rgb="FF63BE7B"/>
        <color rgb="FFFCFCFF"/>
        <color rgb="FFF8696B"/>
      </colorScale>
    </cfRule>
  </conditionalFormatting>
  <conditionalFormatting sqref="P14">
    <cfRule type="colorScale" priority="1134">
      <colorScale>
        <cfvo type="min"/>
        <cfvo type="percentile" val="50"/>
        <cfvo type="max"/>
        <color rgb="FF63BE7B"/>
        <color rgb="FFFCFCFF"/>
        <color rgb="FFF8696B"/>
      </colorScale>
    </cfRule>
  </conditionalFormatting>
  <conditionalFormatting sqref="Q14">
    <cfRule type="colorScale" priority="1133">
      <colorScale>
        <cfvo type="min"/>
        <cfvo type="percentile" val="50"/>
        <cfvo type="max"/>
        <color rgb="FFF8696B"/>
        <color rgb="FFFCFCFF"/>
        <color rgb="FF63BE7B"/>
      </colorScale>
    </cfRule>
  </conditionalFormatting>
  <conditionalFormatting sqref="R14">
    <cfRule type="colorScale" priority="1132">
      <colorScale>
        <cfvo type="min"/>
        <cfvo type="max"/>
        <color rgb="FFFCFCFF"/>
        <color rgb="FF63BE7B"/>
      </colorScale>
    </cfRule>
  </conditionalFormatting>
  <conditionalFormatting sqref="S14">
    <cfRule type="colorScale" priority="1131">
      <colorScale>
        <cfvo type="min"/>
        <cfvo type="percentile" val="50"/>
        <cfvo type="max"/>
        <color rgb="FFF8696B"/>
        <color rgb="FFFCFCFF"/>
        <color rgb="FF63BE7B"/>
      </colorScale>
    </cfRule>
  </conditionalFormatting>
  <conditionalFormatting sqref="T14">
    <cfRule type="colorScale" priority="1130">
      <colorScale>
        <cfvo type="min"/>
        <cfvo type="percentile" val="50"/>
        <cfvo type="max"/>
        <color rgb="FFF8696B"/>
        <color rgb="FFFCFCFF"/>
        <color rgb="FF63BE7B"/>
      </colorScale>
    </cfRule>
  </conditionalFormatting>
  <conditionalFormatting sqref="U14">
    <cfRule type="colorScale" priority="1129">
      <colorScale>
        <cfvo type="min"/>
        <cfvo type="percentile" val="50"/>
        <cfvo type="max"/>
        <color rgb="FFF8696B"/>
        <color rgb="FFFCFCFF"/>
        <color rgb="FF63BE7B"/>
      </colorScale>
    </cfRule>
  </conditionalFormatting>
  <conditionalFormatting sqref="V14">
    <cfRule type="colorScale" priority="1128">
      <colorScale>
        <cfvo type="min"/>
        <cfvo type="percentile" val="50"/>
        <cfvo type="max"/>
        <color rgb="FF63BE7B"/>
        <color rgb="FFFCFCFF"/>
        <color rgb="FFF8696B"/>
      </colorScale>
    </cfRule>
  </conditionalFormatting>
  <conditionalFormatting sqref="W14">
    <cfRule type="colorScale" priority="1127">
      <colorScale>
        <cfvo type="min"/>
        <cfvo type="percentile" val="50"/>
        <cfvo type="max"/>
        <color rgb="FF63BE7B"/>
        <color rgb="FFFCFCFF"/>
        <color rgb="FFF8696B"/>
      </colorScale>
    </cfRule>
  </conditionalFormatting>
  <conditionalFormatting sqref="D14">
    <cfRule type="colorScale" priority="1126">
      <colorScale>
        <cfvo type="min"/>
        <cfvo type="percentile" val="50"/>
        <cfvo type="max"/>
        <color rgb="FFF8696B"/>
        <color rgb="FFFCFCFF"/>
        <color rgb="FF63BE7B"/>
      </colorScale>
    </cfRule>
  </conditionalFormatting>
  <conditionalFormatting sqref="G14">
    <cfRule type="colorScale" priority="1125">
      <colorScale>
        <cfvo type="min"/>
        <cfvo type="max"/>
        <color rgb="FFFCFCFF"/>
        <color rgb="FF63BE7B"/>
      </colorScale>
    </cfRule>
  </conditionalFormatting>
  <conditionalFormatting sqref="J14">
    <cfRule type="colorScale" priority="1124">
      <colorScale>
        <cfvo type="min"/>
        <cfvo type="max"/>
        <color rgb="FFFCFCFF"/>
        <color rgb="FF63BE7B"/>
      </colorScale>
    </cfRule>
  </conditionalFormatting>
  <conditionalFormatting sqref="M14">
    <cfRule type="colorScale" priority="1123">
      <colorScale>
        <cfvo type="min"/>
        <cfvo type="max"/>
        <color rgb="FFFCFCFF"/>
        <color rgb="FF63BE7B"/>
      </colorScale>
    </cfRule>
  </conditionalFormatting>
  <conditionalFormatting sqref="N14">
    <cfRule type="colorScale" priority="1122">
      <colorScale>
        <cfvo type="min"/>
        <cfvo type="max"/>
        <color rgb="FFFCFCFF"/>
        <color rgb="FF63BE7B"/>
      </colorScale>
    </cfRule>
  </conditionalFormatting>
  <conditionalFormatting sqref="O14">
    <cfRule type="colorScale" priority="1121">
      <colorScale>
        <cfvo type="min"/>
        <cfvo type="percentile" val="50"/>
        <cfvo type="max"/>
        <color rgb="FF63BE7B"/>
        <color rgb="FFFCFCFF"/>
        <color rgb="FFF8696B"/>
      </colorScale>
    </cfRule>
  </conditionalFormatting>
  <conditionalFormatting sqref="P14">
    <cfRule type="colorScale" priority="1120">
      <colorScale>
        <cfvo type="min"/>
        <cfvo type="percentile" val="50"/>
        <cfvo type="max"/>
        <color rgb="FF63BE7B"/>
        <color rgb="FFFCFCFF"/>
        <color rgb="FFF8696B"/>
      </colorScale>
    </cfRule>
  </conditionalFormatting>
  <conditionalFormatting sqref="Q14">
    <cfRule type="colorScale" priority="1119">
      <colorScale>
        <cfvo type="min"/>
        <cfvo type="percentile" val="50"/>
        <cfvo type="max"/>
        <color rgb="FFF8696B"/>
        <color rgb="FFFCFCFF"/>
        <color rgb="FF63BE7B"/>
      </colorScale>
    </cfRule>
  </conditionalFormatting>
  <conditionalFormatting sqref="R14">
    <cfRule type="colorScale" priority="1118">
      <colorScale>
        <cfvo type="min"/>
        <cfvo type="max"/>
        <color rgb="FFFCFCFF"/>
        <color rgb="FF63BE7B"/>
      </colorScale>
    </cfRule>
  </conditionalFormatting>
  <conditionalFormatting sqref="S14">
    <cfRule type="colorScale" priority="1117">
      <colorScale>
        <cfvo type="min"/>
        <cfvo type="max"/>
        <color rgb="FFFCFCFF"/>
        <color rgb="FF63BE7B"/>
      </colorScale>
    </cfRule>
  </conditionalFormatting>
  <conditionalFormatting sqref="T14">
    <cfRule type="colorScale" priority="1116">
      <colorScale>
        <cfvo type="min"/>
        <cfvo type="max"/>
        <color rgb="FFFCFCFF"/>
        <color rgb="FF63BE7B"/>
      </colorScale>
    </cfRule>
  </conditionalFormatting>
  <conditionalFormatting sqref="U14">
    <cfRule type="colorScale" priority="1115">
      <colorScale>
        <cfvo type="min"/>
        <cfvo type="max"/>
        <color rgb="FFFCFCFF"/>
        <color rgb="FF63BE7B"/>
      </colorScale>
    </cfRule>
  </conditionalFormatting>
  <conditionalFormatting sqref="V14">
    <cfRule type="colorScale" priority="1114">
      <colorScale>
        <cfvo type="min"/>
        <cfvo type="percentile" val="50"/>
        <cfvo type="max"/>
        <color rgb="FF63BE7B"/>
        <color rgb="FFFCFCFF"/>
        <color rgb="FFF8696B"/>
      </colorScale>
    </cfRule>
  </conditionalFormatting>
  <conditionalFormatting sqref="W14">
    <cfRule type="colorScale" priority="1113">
      <colorScale>
        <cfvo type="min"/>
        <cfvo type="percentile" val="50"/>
        <cfvo type="max"/>
        <color rgb="FF63BE7B"/>
        <color rgb="FFFCFCFF"/>
        <color rgb="FFF8696B"/>
      </colorScale>
    </cfRule>
  </conditionalFormatting>
  <conditionalFormatting sqref="D14">
    <cfRule type="colorScale" priority="1112">
      <colorScale>
        <cfvo type="min"/>
        <cfvo type="percentile" val="50"/>
        <cfvo type="max"/>
        <color rgb="FFF8696B"/>
        <color rgb="FFFCFCFF"/>
        <color rgb="FF63BE7B"/>
      </colorScale>
    </cfRule>
  </conditionalFormatting>
  <conditionalFormatting sqref="G14">
    <cfRule type="colorScale" priority="1111">
      <colorScale>
        <cfvo type="min"/>
        <cfvo type="max"/>
        <color rgb="FFFCFCFF"/>
        <color rgb="FF63BE7B"/>
      </colorScale>
    </cfRule>
  </conditionalFormatting>
  <conditionalFormatting sqref="J14">
    <cfRule type="colorScale" priority="1110">
      <colorScale>
        <cfvo type="min"/>
        <cfvo type="max"/>
        <color rgb="FFFCFCFF"/>
        <color rgb="FF63BE7B"/>
      </colorScale>
    </cfRule>
  </conditionalFormatting>
  <conditionalFormatting sqref="M14">
    <cfRule type="colorScale" priority="1109">
      <colorScale>
        <cfvo type="min"/>
        <cfvo type="max"/>
        <color rgb="FFFCFCFF"/>
        <color rgb="FF63BE7B"/>
      </colorScale>
    </cfRule>
  </conditionalFormatting>
  <conditionalFormatting sqref="N14">
    <cfRule type="colorScale" priority="1108">
      <colorScale>
        <cfvo type="min"/>
        <cfvo type="max"/>
        <color rgb="FFFCFCFF"/>
        <color rgb="FF63BE7B"/>
      </colorScale>
    </cfRule>
  </conditionalFormatting>
  <conditionalFormatting sqref="O14">
    <cfRule type="colorScale" priority="1107">
      <colorScale>
        <cfvo type="min"/>
        <cfvo type="percentile" val="50"/>
        <cfvo type="max"/>
        <color rgb="FF63BE7B"/>
        <color rgb="FFFCFCFF"/>
        <color rgb="FFF8696B"/>
      </colorScale>
    </cfRule>
  </conditionalFormatting>
  <conditionalFormatting sqref="P14">
    <cfRule type="colorScale" priority="1106">
      <colorScale>
        <cfvo type="min"/>
        <cfvo type="percentile" val="50"/>
        <cfvo type="max"/>
        <color rgb="FF63BE7B"/>
        <color rgb="FFFCFCFF"/>
        <color rgb="FFF8696B"/>
      </colorScale>
    </cfRule>
  </conditionalFormatting>
  <conditionalFormatting sqref="Q14">
    <cfRule type="colorScale" priority="1105">
      <colorScale>
        <cfvo type="min"/>
        <cfvo type="percentile" val="50"/>
        <cfvo type="max"/>
        <color rgb="FFF8696B"/>
        <color rgb="FFFCFCFF"/>
        <color rgb="FF63BE7B"/>
      </colorScale>
    </cfRule>
  </conditionalFormatting>
  <conditionalFormatting sqref="R14">
    <cfRule type="colorScale" priority="1104">
      <colorScale>
        <cfvo type="min"/>
        <cfvo type="max"/>
        <color rgb="FFFCFCFF"/>
        <color rgb="FF63BE7B"/>
      </colorScale>
    </cfRule>
  </conditionalFormatting>
  <conditionalFormatting sqref="S14">
    <cfRule type="colorScale" priority="1103">
      <colorScale>
        <cfvo type="min"/>
        <cfvo type="max"/>
        <color rgb="FFFCFCFF"/>
        <color rgb="FF63BE7B"/>
      </colorScale>
    </cfRule>
  </conditionalFormatting>
  <conditionalFormatting sqref="T14">
    <cfRule type="colorScale" priority="1102">
      <colorScale>
        <cfvo type="min"/>
        <cfvo type="max"/>
        <color rgb="FFFCFCFF"/>
        <color rgb="FF63BE7B"/>
      </colorScale>
    </cfRule>
  </conditionalFormatting>
  <conditionalFormatting sqref="U14">
    <cfRule type="colorScale" priority="1101">
      <colorScale>
        <cfvo type="min"/>
        <cfvo type="max"/>
        <color rgb="FFFCFCFF"/>
        <color rgb="FF63BE7B"/>
      </colorScale>
    </cfRule>
  </conditionalFormatting>
  <conditionalFormatting sqref="V14">
    <cfRule type="colorScale" priority="1100">
      <colorScale>
        <cfvo type="min"/>
        <cfvo type="percentile" val="50"/>
        <cfvo type="max"/>
        <color rgb="FF63BE7B"/>
        <color rgb="FFFCFCFF"/>
        <color rgb="FFF8696B"/>
      </colorScale>
    </cfRule>
  </conditionalFormatting>
  <conditionalFormatting sqref="W14">
    <cfRule type="colorScale" priority="1099">
      <colorScale>
        <cfvo type="min"/>
        <cfvo type="percentile" val="50"/>
        <cfvo type="max"/>
        <color rgb="FF63BE7B"/>
        <color rgb="FFFCFCFF"/>
        <color rgb="FFF8696B"/>
      </colorScale>
    </cfRule>
  </conditionalFormatting>
  <conditionalFormatting sqref="D14">
    <cfRule type="colorScale" priority="1098">
      <colorScale>
        <cfvo type="min"/>
        <cfvo type="percentile" val="50"/>
        <cfvo type="max"/>
        <color rgb="FFF8696B"/>
        <color rgb="FFFCFCFF"/>
        <color rgb="FF63BE7B"/>
      </colorScale>
    </cfRule>
  </conditionalFormatting>
  <conditionalFormatting sqref="G14">
    <cfRule type="colorScale" priority="1097">
      <colorScale>
        <cfvo type="min"/>
        <cfvo type="max"/>
        <color rgb="FFFCFCFF"/>
        <color rgb="FF63BE7B"/>
      </colorScale>
    </cfRule>
  </conditionalFormatting>
  <conditionalFormatting sqref="J14">
    <cfRule type="colorScale" priority="1096">
      <colorScale>
        <cfvo type="min"/>
        <cfvo type="max"/>
        <color rgb="FFFCFCFF"/>
        <color rgb="FF63BE7B"/>
      </colorScale>
    </cfRule>
  </conditionalFormatting>
  <conditionalFormatting sqref="M14">
    <cfRule type="colorScale" priority="1095">
      <colorScale>
        <cfvo type="min"/>
        <cfvo type="max"/>
        <color rgb="FFFCFCFF"/>
        <color rgb="FF63BE7B"/>
      </colorScale>
    </cfRule>
  </conditionalFormatting>
  <conditionalFormatting sqref="N14">
    <cfRule type="colorScale" priority="1094">
      <colorScale>
        <cfvo type="min"/>
        <cfvo type="max"/>
        <color rgb="FFFCFCFF"/>
        <color rgb="FF63BE7B"/>
      </colorScale>
    </cfRule>
  </conditionalFormatting>
  <conditionalFormatting sqref="O14">
    <cfRule type="colorScale" priority="1093">
      <colorScale>
        <cfvo type="min"/>
        <cfvo type="percentile" val="50"/>
        <cfvo type="max"/>
        <color rgb="FF63BE7B"/>
        <color rgb="FFFCFCFF"/>
        <color rgb="FFF8696B"/>
      </colorScale>
    </cfRule>
  </conditionalFormatting>
  <conditionalFormatting sqref="P14">
    <cfRule type="colorScale" priority="1092">
      <colorScale>
        <cfvo type="min"/>
        <cfvo type="percentile" val="50"/>
        <cfvo type="max"/>
        <color rgb="FF63BE7B"/>
        <color rgb="FFFCFCFF"/>
        <color rgb="FFF8696B"/>
      </colorScale>
    </cfRule>
  </conditionalFormatting>
  <conditionalFormatting sqref="Q14">
    <cfRule type="colorScale" priority="1091">
      <colorScale>
        <cfvo type="min"/>
        <cfvo type="percentile" val="50"/>
        <cfvo type="max"/>
        <color rgb="FFF8696B"/>
        <color rgb="FFFCFCFF"/>
        <color rgb="FF63BE7B"/>
      </colorScale>
    </cfRule>
  </conditionalFormatting>
  <conditionalFormatting sqref="R14">
    <cfRule type="colorScale" priority="1090">
      <colorScale>
        <cfvo type="min"/>
        <cfvo type="max"/>
        <color rgb="FFFCFCFF"/>
        <color rgb="FF63BE7B"/>
      </colorScale>
    </cfRule>
  </conditionalFormatting>
  <conditionalFormatting sqref="S14">
    <cfRule type="colorScale" priority="1089">
      <colorScale>
        <cfvo type="min"/>
        <cfvo type="max"/>
        <color rgb="FFFCFCFF"/>
        <color rgb="FF63BE7B"/>
      </colorScale>
    </cfRule>
  </conditionalFormatting>
  <conditionalFormatting sqref="T14">
    <cfRule type="colorScale" priority="1088">
      <colorScale>
        <cfvo type="min"/>
        <cfvo type="max"/>
        <color rgb="FFFCFCFF"/>
        <color rgb="FF63BE7B"/>
      </colorScale>
    </cfRule>
  </conditionalFormatting>
  <conditionalFormatting sqref="U14">
    <cfRule type="colorScale" priority="1087">
      <colorScale>
        <cfvo type="min"/>
        <cfvo type="max"/>
        <color rgb="FFFCFCFF"/>
        <color rgb="FF63BE7B"/>
      </colorScale>
    </cfRule>
  </conditionalFormatting>
  <conditionalFormatting sqref="V14">
    <cfRule type="colorScale" priority="1086">
      <colorScale>
        <cfvo type="min"/>
        <cfvo type="percentile" val="50"/>
        <cfvo type="max"/>
        <color rgb="FF63BE7B"/>
        <color rgb="FFFCFCFF"/>
        <color rgb="FFF8696B"/>
      </colorScale>
    </cfRule>
  </conditionalFormatting>
  <conditionalFormatting sqref="W14">
    <cfRule type="colorScale" priority="1085">
      <colorScale>
        <cfvo type="min"/>
        <cfvo type="percentile" val="50"/>
        <cfvo type="max"/>
        <color rgb="FF63BE7B"/>
        <color rgb="FFFCFCFF"/>
        <color rgb="FFF8696B"/>
      </colorScale>
    </cfRule>
  </conditionalFormatting>
  <conditionalFormatting sqref="D14">
    <cfRule type="colorScale" priority="1084">
      <colorScale>
        <cfvo type="min"/>
        <cfvo type="percentile" val="50"/>
        <cfvo type="max"/>
        <color rgb="FFF8696B"/>
        <color rgb="FFFCFCFF"/>
        <color rgb="FF63BE7B"/>
      </colorScale>
    </cfRule>
  </conditionalFormatting>
  <conditionalFormatting sqref="G14">
    <cfRule type="colorScale" priority="1083">
      <colorScale>
        <cfvo type="min"/>
        <cfvo type="max"/>
        <color rgb="FFFCFCFF"/>
        <color rgb="FF63BE7B"/>
      </colorScale>
    </cfRule>
  </conditionalFormatting>
  <conditionalFormatting sqref="J14">
    <cfRule type="colorScale" priority="1082">
      <colorScale>
        <cfvo type="min"/>
        <cfvo type="max"/>
        <color rgb="FFFCFCFF"/>
        <color rgb="FF63BE7B"/>
      </colorScale>
    </cfRule>
  </conditionalFormatting>
  <conditionalFormatting sqref="M14">
    <cfRule type="colorScale" priority="1081">
      <colorScale>
        <cfvo type="min"/>
        <cfvo type="max"/>
        <color rgb="FFFCFCFF"/>
        <color rgb="FF63BE7B"/>
      </colorScale>
    </cfRule>
  </conditionalFormatting>
  <conditionalFormatting sqref="N14">
    <cfRule type="colorScale" priority="1080">
      <colorScale>
        <cfvo type="min"/>
        <cfvo type="max"/>
        <color rgb="FFFCFCFF"/>
        <color rgb="FF63BE7B"/>
      </colorScale>
    </cfRule>
  </conditionalFormatting>
  <conditionalFormatting sqref="O14">
    <cfRule type="colorScale" priority="1079">
      <colorScale>
        <cfvo type="min"/>
        <cfvo type="percentile" val="50"/>
        <cfvo type="max"/>
        <color rgb="FF63BE7B"/>
        <color rgb="FFFCFCFF"/>
        <color rgb="FFF8696B"/>
      </colorScale>
    </cfRule>
  </conditionalFormatting>
  <conditionalFormatting sqref="P14">
    <cfRule type="colorScale" priority="1078">
      <colorScale>
        <cfvo type="min"/>
        <cfvo type="percentile" val="50"/>
        <cfvo type="max"/>
        <color rgb="FF63BE7B"/>
        <color rgb="FFFCFCFF"/>
        <color rgb="FFF8696B"/>
      </colorScale>
    </cfRule>
  </conditionalFormatting>
  <conditionalFormatting sqref="Q14">
    <cfRule type="colorScale" priority="1077">
      <colorScale>
        <cfvo type="min"/>
        <cfvo type="percentile" val="50"/>
        <cfvo type="max"/>
        <color rgb="FFF8696B"/>
        <color rgb="FFFCFCFF"/>
        <color rgb="FF63BE7B"/>
      </colorScale>
    </cfRule>
  </conditionalFormatting>
  <conditionalFormatting sqref="R14">
    <cfRule type="colorScale" priority="1076">
      <colorScale>
        <cfvo type="min"/>
        <cfvo type="max"/>
        <color rgb="FFFCFCFF"/>
        <color rgb="FF63BE7B"/>
      </colorScale>
    </cfRule>
  </conditionalFormatting>
  <conditionalFormatting sqref="S14">
    <cfRule type="colorScale" priority="1074">
      <colorScale>
        <cfvo type="min"/>
        <cfvo type="max"/>
        <color rgb="FFFCFCFF"/>
        <color rgb="FF63BE7B"/>
      </colorScale>
    </cfRule>
    <cfRule type="colorScale" priority="1075">
      <colorScale>
        <cfvo type="min"/>
        <cfvo type="percentile" val="50"/>
        <cfvo type="max"/>
        <color rgb="FFF8696B"/>
        <color rgb="FFFCFCFF"/>
        <color rgb="FF63BE7B"/>
      </colorScale>
    </cfRule>
  </conditionalFormatting>
  <conditionalFormatting sqref="T14">
    <cfRule type="colorScale" priority="1073">
      <colorScale>
        <cfvo type="min"/>
        <cfvo type="max"/>
        <color rgb="FFFCFCFF"/>
        <color rgb="FF63BE7B"/>
      </colorScale>
    </cfRule>
  </conditionalFormatting>
  <conditionalFormatting sqref="U14">
    <cfRule type="colorScale" priority="1072">
      <colorScale>
        <cfvo type="min"/>
        <cfvo type="max"/>
        <color rgb="FFFCFCFF"/>
        <color rgb="FF63BE7B"/>
      </colorScale>
    </cfRule>
  </conditionalFormatting>
  <conditionalFormatting sqref="V14">
    <cfRule type="colorScale" priority="1071">
      <colorScale>
        <cfvo type="min"/>
        <cfvo type="percentile" val="50"/>
        <cfvo type="max"/>
        <color rgb="FF63BE7B"/>
        <color rgb="FFFCFCFF"/>
        <color rgb="FFF8696B"/>
      </colorScale>
    </cfRule>
  </conditionalFormatting>
  <conditionalFormatting sqref="W14">
    <cfRule type="colorScale" priority="1070">
      <colorScale>
        <cfvo type="min"/>
        <cfvo type="percentile" val="50"/>
        <cfvo type="max"/>
        <color rgb="FF63BE7B"/>
        <color rgb="FFFCFCFF"/>
        <color rgb="FFF8696B"/>
      </colorScale>
    </cfRule>
  </conditionalFormatting>
  <conditionalFormatting sqref="D14">
    <cfRule type="colorScale" priority="1069">
      <colorScale>
        <cfvo type="min"/>
        <cfvo type="percentile" val="50"/>
        <cfvo type="max"/>
        <color rgb="FFF8696B"/>
        <color rgb="FFFCFCFF"/>
        <color rgb="FF63BE7B"/>
      </colorScale>
    </cfRule>
  </conditionalFormatting>
  <conditionalFormatting sqref="G14">
    <cfRule type="colorScale" priority="1068">
      <colorScale>
        <cfvo type="min"/>
        <cfvo type="max"/>
        <color rgb="FFFCFCFF"/>
        <color rgb="FF63BE7B"/>
      </colorScale>
    </cfRule>
  </conditionalFormatting>
  <conditionalFormatting sqref="J14">
    <cfRule type="colorScale" priority="1067">
      <colorScale>
        <cfvo type="min"/>
        <cfvo type="max"/>
        <color rgb="FFFCFCFF"/>
        <color rgb="FF63BE7B"/>
      </colorScale>
    </cfRule>
  </conditionalFormatting>
  <conditionalFormatting sqref="M14">
    <cfRule type="colorScale" priority="1066">
      <colorScale>
        <cfvo type="min"/>
        <cfvo type="max"/>
        <color rgb="FFFCFCFF"/>
        <color rgb="FF63BE7B"/>
      </colorScale>
    </cfRule>
  </conditionalFormatting>
  <conditionalFormatting sqref="N14">
    <cfRule type="colorScale" priority="1065">
      <colorScale>
        <cfvo type="min"/>
        <cfvo type="max"/>
        <color rgb="FFFCFCFF"/>
        <color rgb="FF63BE7B"/>
      </colorScale>
    </cfRule>
  </conditionalFormatting>
  <conditionalFormatting sqref="O14">
    <cfRule type="colorScale" priority="1064">
      <colorScale>
        <cfvo type="min"/>
        <cfvo type="percentile" val="50"/>
        <cfvo type="max"/>
        <color rgb="FF63BE7B"/>
        <color rgb="FFFCFCFF"/>
        <color rgb="FFF8696B"/>
      </colorScale>
    </cfRule>
  </conditionalFormatting>
  <conditionalFormatting sqref="P14">
    <cfRule type="colorScale" priority="1063">
      <colorScale>
        <cfvo type="min"/>
        <cfvo type="percentile" val="50"/>
        <cfvo type="max"/>
        <color rgb="FF63BE7B"/>
        <color rgb="FFFCFCFF"/>
        <color rgb="FFF8696B"/>
      </colorScale>
    </cfRule>
  </conditionalFormatting>
  <conditionalFormatting sqref="Q14">
    <cfRule type="colorScale" priority="1062">
      <colorScale>
        <cfvo type="min"/>
        <cfvo type="percentile" val="50"/>
        <cfvo type="max"/>
        <color rgb="FFF8696B"/>
        <color rgb="FFFCFCFF"/>
        <color rgb="FF63BE7B"/>
      </colorScale>
    </cfRule>
  </conditionalFormatting>
  <conditionalFormatting sqref="R14">
    <cfRule type="colorScale" priority="1061">
      <colorScale>
        <cfvo type="min"/>
        <cfvo type="max"/>
        <color rgb="FFFCFCFF"/>
        <color rgb="FF63BE7B"/>
      </colorScale>
    </cfRule>
  </conditionalFormatting>
  <conditionalFormatting sqref="S14">
    <cfRule type="colorScale" priority="1060">
      <colorScale>
        <cfvo type="min"/>
        <cfvo type="max"/>
        <color rgb="FFFCFCFF"/>
        <color rgb="FF63BE7B"/>
      </colorScale>
    </cfRule>
  </conditionalFormatting>
  <conditionalFormatting sqref="T14">
    <cfRule type="colorScale" priority="1059">
      <colorScale>
        <cfvo type="min"/>
        <cfvo type="max"/>
        <color rgb="FFFCFCFF"/>
        <color rgb="FF63BE7B"/>
      </colorScale>
    </cfRule>
  </conditionalFormatting>
  <conditionalFormatting sqref="U14">
    <cfRule type="colorScale" priority="1058">
      <colorScale>
        <cfvo type="min"/>
        <cfvo type="max"/>
        <color rgb="FFFCFCFF"/>
        <color rgb="FF63BE7B"/>
      </colorScale>
    </cfRule>
  </conditionalFormatting>
  <conditionalFormatting sqref="V14">
    <cfRule type="colorScale" priority="1057">
      <colorScale>
        <cfvo type="min"/>
        <cfvo type="percentile" val="50"/>
        <cfvo type="max"/>
        <color rgb="FF63BE7B"/>
        <color rgb="FFFCFCFF"/>
        <color rgb="FFF8696B"/>
      </colorScale>
    </cfRule>
  </conditionalFormatting>
  <conditionalFormatting sqref="W14">
    <cfRule type="colorScale" priority="1056">
      <colorScale>
        <cfvo type="min"/>
        <cfvo type="percentile" val="50"/>
        <cfvo type="max"/>
        <color rgb="FF63BE7B"/>
        <color rgb="FFFCFCFF"/>
        <color rgb="FFF8696B"/>
      </colorScale>
    </cfRule>
  </conditionalFormatting>
  <conditionalFormatting sqref="D14">
    <cfRule type="colorScale" priority="1055">
      <colorScale>
        <cfvo type="min"/>
        <cfvo type="percentile" val="50"/>
        <cfvo type="max"/>
        <color rgb="FFF8696B"/>
        <color rgb="FFFCFCFF"/>
        <color rgb="FF63BE7B"/>
      </colorScale>
    </cfRule>
  </conditionalFormatting>
  <conditionalFormatting sqref="G14">
    <cfRule type="colorScale" priority="1054">
      <colorScale>
        <cfvo type="min"/>
        <cfvo type="max"/>
        <color rgb="FFFCFCFF"/>
        <color rgb="FF63BE7B"/>
      </colorScale>
    </cfRule>
  </conditionalFormatting>
  <conditionalFormatting sqref="J14">
    <cfRule type="colorScale" priority="1053">
      <colorScale>
        <cfvo type="min"/>
        <cfvo type="max"/>
        <color rgb="FFFCFCFF"/>
        <color rgb="FF63BE7B"/>
      </colorScale>
    </cfRule>
  </conditionalFormatting>
  <conditionalFormatting sqref="M14">
    <cfRule type="colorScale" priority="1052">
      <colorScale>
        <cfvo type="min"/>
        <cfvo type="max"/>
        <color rgb="FFFCFCFF"/>
        <color rgb="FF63BE7B"/>
      </colorScale>
    </cfRule>
  </conditionalFormatting>
  <conditionalFormatting sqref="N14">
    <cfRule type="colorScale" priority="1051">
      <colorScale>
        <cfvo type="min"/>
        <cfvo type="max"/>
        <color rgb="FFFCFCFF"/>
        <color rgb="FF63BE7B"/>
      </colorScale>
    </cfRule>
  </conditionalFormatting>
  <conditionalFormatting sqref="O14">
    <cfRule type="colorScale" priority="1050">
      <colorScale>
        <cfvo type="min"/>
        <cfvo type="percentile" val="50"/>
        <cfvo type="max"/>
        <color rgb="FF63BE7B"/>
        <color rgb="FFFCFCFF"/>
        <color rgb="FFF8696B"/>
      </colorScale>
    </cfRule>
  </conditionalFormatting>
  <conditionalFormatting sqref="P14">
    <cfRule type="colorScale" priority="1049">
      <colorScale>
        <cfvo type="min"/>
        <cfvo type="percentile" val="50"/>
        <cfvo type="max"/>
        <color rgb="FF63BE7B"/>
        <color rgb="FFFCFCFF"/>
        <color rgb="FFF8696B"/>
      </colorScale>
    </cfRule>
  </conditionalFormatting>
  <conditionalFormatting sqref="Q14">
    <cfRule type="colorScale" priority="1048">
      <colorScale>
        <cfvo type="min"/>
        <cfvo type="percentile" val="50"/>
        <cfvo type="max"/>
        <color rgb="FFF8696B"/>
        <color rgb="FFFCFCFF"/>
        <color rgb="FF63BE7B"/>
      </colorScale>
    </cfRule>
  </conditionalFormatting>
  <conditionalFormatting sqref="R14">
    <cfRule type="colorScale" priority="1047">
      <colorScale>
        <cfvo type="min"/>
        <cfvo type="max"/>
        <color rgb="FFFCFCFF"/>
        <color rgb="FF63BE7B"/>
      </colorScale>
    </cfRule>
  </conditionalFormatting>
  <conditionalFormatting sqref="S14">
    <cfRule type="colorScale" priority="1046">
      <colorScale>
        <cfvo type="min"/>
        <cfvo type="max"/>
        <color rgb="FFFCFCFF"/>
        <color rgb="FF63BE7B"/>
      </colorScale>
    </cfRule>
  </conditionalFormatting>
  <conditionalFormatting sqref="T14">
    <cfRule type="colorScale" priority="1045">
      <colorScale>
        <cfvo type="min"/>
        <cfvo type="max"/>
        <color rgb="FFFCFCFF"/>
        <color rgb="FF63BE7B"/>
      </colorScale>
    </cfRule>
  </conditionalFormatting>
  <conditionalFormatting sqref="U14">
    <cfRule type="colorScale" priority="1044">
      <colorScale>
        <cfvo type="min"/>
        <cfvo type="percentile" val="50"/>
        <cfvo type="max"/>
        <color rgb="FFF8696B"/>
        <color rgb="FFFCFCFF"/>
        <color rgb="FF63BE7B"/>
      </colorScale>
    </cfRule>
  </conditionalFormatting>
  <conditionalFormatting sqref="V14">
    <cfRule type="colorScale" priority="1043">
      <colorScale>
        <cfvo type="min"/>
        <cfvo type="percentile" val="50"/>
        <cfvo type="max"/>
        <color rgb="FF63BE7B"/>
        <color rgb="FFFCFCFF"/>
        <color rgb="FFF8696B"/>
      </colorScale>
    </cfRule>
  </conditionalFormatting>
  <conditionalFormatting sqref="W14">
    <cfRule type="colorScale" priority="1042">
      <colorScale>
        <cfvo type="min"/>
        <cfvo type="percentile" val="50"/>
        <cfvo type="max"/>
        <color rgb="FFF8696B"/>
        <color rgb="FFFCFCFF"/>
        <color rgb="FF63BE7B"/>
      </colorScale>
    </cfRule>
  </conditionalFormatting>
  <conditionalFormatting sqref="W14">
    <cfRule type="colorScale" priority="1041">
      <colorScale>
        <cfvo type="min"/>
        <cfvo type="percentile" val="50"/>
        <cfvo type="max"/>
        <color rgb="FF63BE7B"/>
        <color rgb="FFFCFCFF"/>
        <color rgb="FFF8696B"/>
      </colorScale>
    </cfRule>
  </conditionalFormatting>
  <conditionalFormatting sqref="D15">
    <cfRule type="colorScale" priority="1029">
      <colorScale>
        <cfvo type="min"/>
        <cfvo type="percentile" val="50"/>
        <cfvo type="max"/>
        <color rgb="FFF8696B"/>
        <color rgb="FFFCFCFF"/>
        <color rgb="FF63BE7B"/>
      </colorScale>
    </cfRule>
  </conditionalFormatting>
  <conditionalFormatting sqref="O15">
    <cfRule type="colorScale" priority="1030">
      <colorScale>
        <cfvo type="min"/>
        <cfvo type="percentile" val="50"/>
        <cfvo type="max"/>
        <color rgb="FF63BE7B"/>
        <color rgb="FFFCFCFF"/>
        <color rgb="FFF8696B"/>
      </colorScale>
    </cfRule>
  </conditionalFormatting>
  <conditionalFormatting sqref="P15">
    <cfRule type="colorScale" priority="1031">
      <colorScale>
        <cfvo type="min"/>
        <cfvo type="percentile" val="50"/>
        <cfvo type="max"/>
        <color rgb="FF63BE7B"/>
        <color rgb="FFFCFCFF"/>
        <color rgb="FFF8696B"/>
      </colorScale>
    </cfRule>
  </conditionalFormatting>
  <conditionalFormatting sqref="Q15">
    <cfRule type="colorScale" priority="1032">
      <colorScale>
        <cfvo type="min"/>
        <cfvo type="percentile" val="50"/>
        <cfvo type="max"/>
        <color rgb="FFF8696B"/>
        <color rgb="FFFCFCFF"/>
        <color rgb="FF63BE7B"/>
      </colorScale>
    </cfRule>
  </conditionalFormatting>
  <conditionalFormatting sqref="R15">
    <cfRule type="colorScale" priority="1033">
      <colorScale>
        <cfvo type="min"/>
        <cfvo type="max"/>
        <color rgb="FFFCFCFF"/>
        <color rgb="FF63BE7B"/>
      </colorScale>
    </cfRule>
    <cfRule type="colorScale" priority="1034">
      <colorScale>
        <cfvo type="min"/>
        <cfvo type="percentile" val="50"/>
        <cfvo type="max"/>
        <color rgb="FFF8696B"/>
        <color rgb="FFFCFCFF"/>
        <color rgb="FF63BE7B"/>
      </colorScale>
    </cfRule>
  </conditionalFormatting>
  <conditionalFormatting sqref="S15">
    <cfRule type="colorScale" priority="1035">
      <colorScale>
        <cfvo type="min"/>
        <cfvo type="percentile" val="50"/>
        <cfvo type="max"/>
        <color rgb="FFF8696B"/>
        <color rgb="FFFCFCFF"/>
        <color rgb="FF63BE7B"/>
      </colorScale>
    </cfRule>
  </conditionalFormatting>
  <conditionalFormatting sqref="T15">
    <cfRule type="colorScale" priority="1036">
      <colorScale>
        <cfvo type="min"/>
        <cfvo type="percentile" val="50"/>
        <cfvo type="max"/>
        <color rgb="FFF8696B"/>
        <color rgb="FFFCFCFF"/>
        <color rgb="FF63BE7B"/>
      </colorScale>
    </cfRule>
  </conditionalFormatting>
  <conditionalFormatting sqref="U15">
    <cfRule type="colorScale" priority="1037">
      <colorScale>
        <cfvo type="min"/>
        <cfvo type="percentile" val="50"/>
        <cfvo type="max"/>
        <color rgb="FFF8696B"/>
        <color rgb="FFFCFCFF"/>
        <color rgb="FF63BE7B"/>
      </colorScale>
    </cfRule>
  </conditionalFormatting>
  <conditionalFormatting sqref="V15">
    <cfRule type="colorScale" priority="1038">
      <colorScale>
        <cfvo type="min"/>
        <cfvo type="percentile" val="50"/>
        <cfvo type="max"/>
        <color rgb="FF63BE7B"/>
        <color rgb="FFFCFCFF"/>
        <color rgb="FFF8696B"/>
      </colorScale>
    </cfRule>
  </conditionalFormatting>
  <conditionalFormatting sqref="E15:N15">
    <cfRule type="colorScale" priority="1039">
      <colorScale>
        <cfvo type="min"/>
        <cfvo type="max"/>
        <color rgb="FFFCFCFF"/>
        <color rgb="FF63BE7B"/>
      </colorScale>
    </cfRule>
  </conditionalFormatting>
  <conditionalFormatting sqref="W15">
    <cfRule type="colorScale" priority="1040">
      <colorScale>
        <cfvo type="min"/>
        <cfvo type="percentile" val="50"/>
        <cfvo type="max"/>
        <color rgb="FF63BE7B"/>
        <color rgb="FFFCFCFF"/>
        <color rgb="FFF8696B"/>
      </colorScale>
    </cfRule>
  </conditionalFormatting>
  <conditionalFormatting sqref="D15">
    <cfRule type="colorScale" priority="1028">
      <colorScale>
        <cfvo type="min"/>
        <cfvo type="percentile" val="50"/>
        <cfvo type="max"/>
        <color rgb="FFF8696B"/>
        <color rgb="FFFCFCFF"/>
        <color rgb="FF63BE7B"/>
      </colorScale>
    </cfRule>
  </conditionalFormatting>
  <conditionalFormatting sqref="E15">
    <cfRule type="colorScale" priority="1027">
      <colorScale>
        <cfvo type="min"/>
        <cfvo type="max"/>
        <color rgb="FFFCFCFF"/>
        <color rgb="FF63BE7B"/>
      </colorScale>
    </cfRule>
  </conditionalFormatting>
  <conditionalFormatting sqref="O15">
    <cfRule type="colorScale" priority="1026">
      <colorScale>
        <cfvo type="min"/>
        <cfvo type="percentile" val="50"/>
        <cfvo type="max"/>
        <color rgb="FF63BE7B"/>
        <color rgb="FFFCFCFF"/>
        <color rgb="FFF8696B"/>
      </colorScale>
    </cfRule>
  </conditionalFormatting>
  <conditionalFormatting sqref="P15">
    <cfRule type="colorScale" priority="1025">
      <colorScale>
        <cfvo type="min"/>
        <cfvo type="percentile" val="50"/>
        <cfvo type="max"/>
        <color rgb="FF63BE7B"/>
        <color rgb="FFFCFCFF"/>
        <color rgb="FFF8696B"/>
      </colorScale>
    </cfRule>
  </conditionalFormatting>
  <conditionalFormatting sqref="Q15">
    <cfRule type="colorScale" priority="1024">
      <colorScale>
        <cfvo type="min"/>
        <cfvo type="percentile" val="50"/>
        <cfvo type="max"/>
        <color rgb="FFF8696B"/>
        <color rgb="FFFCFCFF"/>
        <color rgb="FF63BE7B"/>
      </colorScale>
    </cfRule>
  </conditionalFormatting>
  <conditionalFormatting sqref="R15">
    <cfRule type="colorScale" priority="1019">
      <colorScale>
        <cfvo type="min"/>
        <cfvo type="percentile" val="50"/>
        <cfvo type="max"/>
        <color rgb="FFF8696B"/>
        <color rgb="FFFCFCFF"/>
        <color rgb="FF63BE7B"/>
      </colorScale>
    </cfRule>
    <cfRule type="colorScale" priority="1023">
      <colorScale>
        <cfvo type="min"/>
        <cfvo type="max"/>
        <color rgb="FFFCFCFF"/>
        <color rgb="FF63BE7B"/>
      </colorScale>
    </cfRule>
  </conditionalFormatting>
  <conditionalFormatting sqref="S15">
    <cfRule type="colorScale" priority="1020">
      <colorScale>
        <cfvo type="min"/>
        <cfvo type="percentile" val="50"/>
        <cfvo type="max"/>
        <color rgb="FFF8696B"/>
        <color rgb="FFFCFCFF"/>
        <color rgb="FF63BE7B"/>
      </colorScale>
    </cfRule>
  </conditionalFormatting>
  <conditionalFormatting sqref="S15">
    <cfRule type="colorScale" priority="1022">
      <colorScale>
        <cfvo type="min"/>
        <cfvo type="max"/>
        <color rgb="FFFCFCFF"/>
        <color rgb="FF63BE7B"/>
      </colorScale>
    </cfRule>
  </conditionalFormatting>
  <conditionalFormatting sqref="T15">
    <cfRule type="colorScale" priority="1021">
      <colorScale>
        <cfvo type="min"/>
        <cfvo type="percentile" val="50"/>
        <cfvo type="max"/>
        <color rgb="FFF8696B"/>
        <color rgb="FFFCFCFF"/>
        <color rgb="FF63BE7B"/>
      </colorScale>
    </cfRule>
  </conditionalFormatting>
  <conditionalFormatting sqref="U15">
    <cfRule type="colorScale" priority="1018">
      <colorScale>
        <cfvo type="min"/>
        <cfvo type="percentile" val="50"/>
        <cfvo type="max"/>
        <color rgb="FFF8696B"/>
        <color rgb="FFFCFCFF"/>
        <color rgb="FF63BE7B"/>
      </colorScale>
    </cfRule>
  </conditionalFormatting>
  <conditionalFormatting sqref="V15">
    <cfRule type="colorScale" priority="994">
      <colorScale>
        <cfvo type="min"/>
        <cfvo type="percentile" val="50"/>
        <cfvo type="max"/>
        <color rgb="FF63BE7B"/>
        <color rgb="FFFCFCFF"/>
        <color rgb="FFF8696B"/>
      </colorScale>
    </cfRule>
  </conditionalFormatting>
  <conditionalFormatting sqref="W15">
    <cfRule type="colorScale" priority="1017">
      <colorScale>
        <cfvo type="min"/>
        <cfvo type="percentile" val="50"/>
        <cfvo type="max"/>
        <color rgb="FF63BE7B"/>
        <color rgb="FFFCFCFF"/>
        <color rgb="FFF8696B"/>
      </colorScale>
    </cfRule>
  </conditionalFormatting>
  <conditionalFormatting sqref="D15">
    <cfRule type="colorScale" priority="1016">
      <colorScale>
        <cfvo type="min"/>
        <cfvo type="percentile" val="50"/>
        <cfvo type="max"/>
        <color rgb="FFF8696B"/>
        <color rgb="FFFCFCFF"/>
        <color rgb="FF63BE7B"/>
      </colorScale>
    </cfRule>
  </conditionalFormatting>
  <conditionalFormatting sqref="E15">
    <cfRule type="colorScale" priority="1015">
      <colorScale>
        <cfvo type="min"/>
        <cfvo type="max"/>
        <color rgb="FFFCFCFF"/>
        <color rgb="FF63BE7B"/>
      </colorScale>
    </cfRule>
  </conditionalFormatting>
  <conditionalFormatting sqref="O15">
    <cfRule type="colorScale" priority="1014">
      <colorScale>
        <cfvo type="min"/>
        <cfvo type="percentile" val="50"/>
        <cfvo type="max"/>
        <color rgb="FF63BE7B"/>
        <color rgb="FFFCFCFF"/>
        <color rgb="FFF8696B"/>
      </colorScale>
    </cfRule>
  </conditionalFormatting>
  <conditionalFormatting sqref="P15">
    <cfRule type="colorScale" priority="1013">
      <colorScale>
        <cfvo type="min"/>
        <cfvo type="percentile" val="50"/>
        <cfvo type="max"/>
        <color rgb="FF63BE7B"/>
        <color rgb="FFFCFCFF"/>
        <color rgb="FFF8696B"/>
      </colorScale>
    </cfRule>
  </conditionalFormatting>
  <conditionalFormatting sqref="Q15">
    <cfRule type="colorScale" priority="1012">
      <colorScale>
        <cfvo type="min"/>
        <cfvo type="percentile" val="50"/>
        <cfvo type="max"/>
        <color rgb="FFF8696B"/>
        <color rgb="FFFCFCFF"/>
        <color rgb="FF63BE7B"/>
      </colorScale>
    </cfRule>
  </conditionalFormatting>
  <conditionalFormatting sqref="R15">
    <cfRule type="colorScale" priority="1008">
      <colorScale>
        <cfvo type="min"/>
        <cfvo type="percentile" val="50"/>
        <cfvo type="max"/>
        <color rgb="FFF8696B"/>
        <color rgb="FFFCFCFF"/>
        <color rgb="FF63BE7B"/>
      </colorScale>
    </cfRule>
    <cfRule type="colorScale" priority="1009">
      <colorScale>
        <cfvo type="min"/>
        <cfvo type="max"/>
        <color rgb="FFFCFCFF"/>
        <color rgb="FF63BE7B"/>
      </colorScale>
    </cfRule>
  </conditionalFormatting>
  <conditionalFormatting sqref="S15">
    <cfRule type="colorScale" priority="1010">
      <colorScale>
        <cfvo type="min"/>
        <cfvo type="percentile" val="50"/>
        <cfvo type="max"/>
        <color rgb="FFF8696B"/>
        <color rgb="FFFCFCFF"/>
        <color rgb="FF63BE7B"/>
      </colorScale>
    </cfRule>
    <cfRule type="colorScale" priority="1011">
      <colorScale>
        <cfvo type="min"/>
        <cfvo type="max"/>
        <color rgb="FFFCFCFF"/>
        <color rgb="FF63BE7B"/>
      </colorScale>
    </cfRule>
  </conditionalFormatting>
  <conditionalFormatting sqref="T15">
    <cfRule type="colorScale" priority="1007">
      <colorScale>
        <cfvo type="min"/>
        <cfvo type="percentile" val="50"/>
        <cfvo type="max"/>
        <color rgb="FFF8696B"/>
        <color rgb="FFFCFCFF"/>
        <color rgb="FF63BE7B"/>
      </colorScale>
    </cfRule>
  </conditionalFormatting>
  <conditionalFormatting sqref="U15">
    <cfRule type="colorScale" priority="1006">
      <colorScale>
        <cfvo type="min"/>
        <cfvo type="percentile" val="50"/>
        <cfvo type="max"/>
        <color rgb="FFF8696B"/>
        <color rgb="FFFCFCFF"/>
        <color rgb="FF63BE7B"/>
      </colorScale>
    </cfRule>
  </conditionalFormatting>
  <conditionalFormatting sqref="W15">
    <cfRule type="colorScale" priority="1005">
      <colorScale>
        <cfvo type="min"/>
        <cfvo type="percentile" val="50"/>
        <cfvo type="max"/>
        <color rgb="FF63BE7B"/>
        <color rgb="FFFCFCFF"/>
        <color rgb="FFF8696B"/>
      </colorScale>
    </cfRule>
  </conditionalFormatting>
  <conditionalFormatting sqref="D15">
    <cfRule type="colorScale" priority="1004">
      <colorScale>
        <cfvo type="min"/>
        <cfvo type="percentile" val="50"/>
        <cfvo type="max"/>
        <color rgb="FFF8696B"/>
        <color rgb="FFFCFCFF"/>
        <color rgb="FF63BE7B"/>
      </colorScale>
    </cfRule>
  </conditionalFormatting>
  <conditionalFormatting sqref="E15">
    <cfRule type="colorScale" priority="1003">
      <colorScale>
        <cfvo type="min"/>
        <cfvo type="max"/>
        <color rgb="FFFCFCFF"/>
        <color rgb="FF63BE7B"/>
      </colorScale>
    </cfRule>
  </conditionalFormatting>
  <conditionalFormatting sqref="O15">
    <cfRule type="colorScale" priority="1002">
      <colorScale>
        <cfvo type="min"/>
        <cfvo type="percentile" val="50"/>
        <cfvo type="max"/>
        <color rgb="FF63BE7B"/>
        <color rgb="FFFCFCFF"/>
        <color rgb="FFF8696B"/>
      </colorScale>
    </cfRule>
  </conditionalFormatting>
  <conditionalFormatting sqref="P15">
    <cfRule type="colorScale" priority="1001">
      <colorScale>
        <cfvo type="min"/>
        <cfvo type="percentile" val="50"/>
        <cfvo type="max"/>
        <color rgb="FF63BE7B"/>
        <color rgb="FFFCFCFF"/>
        <color rgb="FFF8696B"/>
      </colorScale>
    </cfRule>
  </conditionalFormatting>
  <conditionalFormatting sqref="Q15">
    <cfRule type="colorScale" priority="1000">
      <colorScale>
        <cfvo type="min"/>
        <cfvo type="percentile" val="50"/>
        <cfvo type="max"/>
        <color rgb="FFF8696B"/>
        <color rgb="FFFCFCFF"/>
        <color rgb="FF63BE7B"/>
      </colorScale>
    </cfRule>
  </conditionalFormatting>
  <conditionalFormatting sqref="R15">
    <cfRule type="colorScale" priority="999">
      <colorScale>
        <cfvo type="min"/>
        <cfvo type="max"/>
        <color rgb="FFFCFCFF"/>
        <color rgb="FF63BE7B"/>
      </colorScale>
    </cfRule>
  </conditionalFormatting>
  <conditionalFormatting sqref="S15">
    <cfRule type="colorScale" priority="996">
      <colorScale>
        <cfvo type="min"/>
        <cfvo type="percentile" val="50"/>
        <cfvo type="max"/>
        <color rgb="FFF8696B"/>
        <color rgb="FFFCFCFF"/>
        <color rgb="FF63BE7B"/>
      </colorScale>
    </cfRule>
    <cfRule type="colorScale" priority="998">
      <colorScale>
        <cfvo type="min"/>
        <cfvo type="max"/>
        <color rgb="FFFCFCFF"/>
        <color rgb="FF63BE7B"/>
      </colorScale>
    </cfRule>
  </conditionalFormatting>
  <conditionalFormatting sqref="T15">
    <cfRule type="colorScale" priority="997">
      <colorScale>
        <cfvo type="min"/>
        <cfvo type="percentile" val="50"/>
        <cfvo type="max"/>
        <color rgb="FFF8696B"/>
        <color rgb="FFFCFCFF"/>
        <color rgb="FF63BE7B"/>
      </colorScale>
    </cfRule>
  </conditionalFormatting>
  <conditionalFormatting sqref="U15">
    <cfRule type="colorScale" priority="995">
      <colorScale>
        <cfvo type="min"/>
        <cfvo type="percentile" val="50"/>
        <cfvo type="max"/>
        <color rgb="FFF8696B"/>
        <color rgb="FFFCFCFF"/>
        <color rgb="FF63BE7B"/>
      </colorScale>
    </cfRule>
  </conditionalFormatting>
  <conditionalFormatting sqref="W15">
    <cfRule type="colorScale" priority="993">
      <colorScale>
        <cfvo type="min"/>
        <cfvo type="percentile" val="50"/>
        <cfvo type="max"/>
        <color rgb="FF63BE7B"/>
        <color rgb="FFFCFCFF"/>
        <color rgb="FFF8696B"/>
      </colorScale>
    </cfRule>
  </conditionalFormatting>
  <conditionalFormatting sqref="D15">
    <cfRule type="colorScale" priority="992">
      <colorScale>
        <cfvo type="min"/>
        <cfvo type="percentile" val="50"/>
        <cfvo type="max"/>
        <color rgb="FFF8696B"/>
        <color rgb="FFFCFCFF"/>
        <color rgb="FF63BE7B"/>
      </colorScale>
    </cfRule>
  </conditionalFormatting>
  <conditionalFormatting sqref="O15">
    <cfRule type="colorScale" priority="989">
      <colorScale>
        <cfvo type="min"/>
        <cfvo type="percentile" val="50"/>
        <cfvo type="max"/>
        <color rgb="FF63BE7B"/>
        <color rgb="FFFCFCFF"/>
        <color rgb="FFF8696B"/>
      </colorScale>
    </cfRule>
  </conditionalFormatting>
  <conditionalFormatting sqref="P15">
    <cfRule type="colorScale" priority="988">
      <colorScale>
        <cfvo type="min"/>
        <cfvo type="percentile" val="50"/>
        <cfvo type="max"/>
        <color rgb="FF63BE7B"/>
        <color rgb="FFFCFCFF"/>
        <color rgb="FFF8696B"/>
      </colorScale>
    </cfRule>
  </conditionalFormatting>
  <conditionalFormatting sqref="Q15">
    <cfRule type="colorScale" priority="987">
      <colorScale>
        <cfvo type="min"/>
        <cfvo type="percentile" val="50"/>
        <cfvo type="max"/>
        <color rgb="FFF8696B"/>
        <color rgb="FFFCFCFF"/>
        <color rgb="FF63BE7B"/>
      </colorScale>
    </cfRule>
  </conditionalFormatting>
  <conditionalFormatting sqref="R15">
    <cfRule type="colorScale" priority="986">
      <colorScale>
        <cfvo type="min"/>
        <cfvo type="max"/>
        <color rgb="FFFCFCFF"/>
        <color rgb="FF63BE7B"/>
      </colorScale>
    </cfRule>
  </conditionalFormatting>
  <conditionalFormatting sqref="S15">
    <cfRule type="colorScale" priority="985">
      <colorScale>
        <cfvo type="min"/>
        <cfvo type="percentile" val="50"/>
        <cfvo type="max"/>
        <color rgb="FFF8696B"/>
        <color rgb="FFFCFCFF"/>
        <color rgb="FF63BE7B"/>
      </colorScale>
    </cfRule>
  </conditionalFormatting>
  <conditionalFormatting sqref="T15">
    <cfRule type="colorScale" priority="984">
      <colorScale>
        <cfvo type="min"/>
        <cfvo type="percentile" val="50"/>
        <cfvo type="max"/>
        <color rgb="FFF8696B"/>
        <color rgb="FFFCFCFF"/>
        <color rgb="FF63BE7B"/>
      </colorScale>
    </cfRule>
  </conditionalFormatting>
  <conditionalFormatting sqref="U15">
    <cfRule type="colorScale" priority="983">
      <colorScale>
        <cfvo type="min"/>
        <cfvo type="percentile" val="50"/>
        <cfvo type="max"/>
        <color rgb="FFF8696B"/>
        <color rgb="FFFCFCFF"/>
        <color rgb="FF63BE7B"/>
      </colorScale>
    </cfRule>
  </conditionalFormatting>
  <conditionalFormatting sqref="V15">
    <cfRule type="colorScale" priority="982">
      <colorScale>
        <cfvo type="min"/>
        <cfvo type="percentile" val="50"/>
        <cfvo type="max"/>
        <color rgb="FF63BE7B"/>
        <color rgb="FFFCFCFF"/>
        <color rgb="FFF8696B"/>
      </colorScale>
    </cfRule>
  </conditionalFormatting>
  <conditionalFormatting sqref="W15">
    <cfRule type="colorScale" priority="981">
      <colorScale>
        <cfvo type="min"/>
        <cfvo type="percentile" val="50"/>
        <cfvo type="max"/>
        <color rgb="FF63BE7B"/>
        <color rgb="FFFCFCFF"/>
        <color rgb="FFF8696B"/>
      </colorScale>
    </cfRule>
  </conditionalFormatting>
  <conditionalFormatting sqref="D15">
    <cfRule type="colorScale" priority="991">
      <colorScale>
        <cfvo type="min"/>
        <cfvo type="percentile" val="50"/>
        <cfvo type="max"/>
        <color rgb="FFF8696B"/>
        <color rgb="FFFCFCFF"/>
        <color rgb="FF63BE7B"/>
      </colorScale>
    </cfRule>
  </conditionalFormatting>
  <conditionalFormatting sqref="E15">
    <cfRule type="colorScale" priority="990">
      <colorScale>
        <cfvo type="min"/>
        <cfvo type="max"/>
        <color rgb="FFFCFCFF"/>
        <color rgb="FF63BE7B"/>
      </colorScale>
    </cfRule>
  </conditionalFormatting>
  <conditionalFormatting sqref="D15">
    <cfRule type="colorScale" priority="979">
      <colorScale>
        <cfvo type="min"/>
        <cfvo type="percentile" val="50"/>
        <cfvo type="max"/>
        <color rgb="FFF8696B"/>
        <color rgb="FFFCFCFF"/>
        <color rgb="FF63BE7B"/>
      </colorScale>
    </cfRule>
  </conditionalFormatting>
  <conditionalFormatting sqref="O15">
    <cfRule type="colorScale" priority="932">
      <colorScale>
        <cfvo type="min"/>
        <cfvo type="percentile" val="50"/>
        <cfvo type="max"/>
        <color rgb="FF63BE7B"/>
        <color rgb="FFFCFCFF"/>
        <color rgb="FFF8696B"/>
      </colorScale>
    </cfRule>
    <cfRule type="colorScale" priority="980">
      <colorScale>
        <cfvo type="min"/>
        <cfvo type="max"/>
        <color rgb="FFFCFCFF"/>
        <color rgb="FF63BE7B"/>
      </colorScale>
    </cfRule>
  </conditionalFormatting>
  <conditionalFormatting sqref="P15">
    <cfRule type="colorScale" priority="931">
      <colorScale>
        <cfvo type="min"/>
        <cfvo type="percentile" val="50"/>
        <cfvo type="max"/>
        <color rgb="FF63BE7B"/>
        <color rgb="FFFCFCFF"/>
        <color rgb="FFF8696B"/>
      </colorScale>
    </cfRule>
  </conditionalFormatting>
  <conditionalFormatting sqref="Q15">
    <cfRule type="colorScale" priority="930">
      <colorScale>
        <cfvo type="min"/>
        <cfvo type="percentile" val="50"/>
        <cfvo type="max"/>
        <color rgb="FFF8696B"/>
        <color rgb="FFFCFCFF"/>
        <color rgb="FF63BE7B"/>
      </colorScale>
    </cfRule>
  </conditionalFormatting>
  <conditionalFormatting sqref="R15">
    <cfRule type="colorScale" priority="929">
      <colorScale>
        <cfvo type="min"/>
        <cfvo type="max"/>
        <color rgb="FFFCFCFF"/>
        <color rgb="FF63BE7B"/>
      </colorScale>
    </cfRule>
  </conditionalFormatting>
  <conditionalFormatting sqref="S15">
    <cfRule type="colorScale" priority="928">
      <colorScale>
        <cfvo type="min"/>
        <cfvo type="percentile" val="50"/>
        <cfvo type="max"/>
        <color rgb="FFF8696B"/>
        <color rgb="FFFCFCFF"/>
        <color rgb="FF63BE7B"/>
      </colorScale>
    </cfRule>
  </conditionalFormatting>
  <conditionalFormatting sqref="T15">
    <cfRule type="colorScale" priority="927">
      <colorScale>
        <cfvo type="min"/>
        <cfvo type="percentile" val="50"/>
        <cfvo type="max"/>
        <color rgb="FFF8696B"/>
        <color rgb="FFFCFCFF"/>
        <color rgb="FF63BE7B"/>
      </colorScale>
    </cfRule>
  </conditionalFormatting>
  <conditionalFormatting sqref="U15">
    <cfRule type="colorScale" priority="926">
      <colorScale>
        <cfvo type="min"/>
        <cfvo type="percentile" val="50"/>
        <cfvo type="max"/>
        <color rgb="FFF8696B"/>
        <color rgb="FFFCFCFF"/>
        <color rgb="FF63BE7B"/>
      </colorScale>
    </cfRule>
  </conditionalFormatting>
  <conditionalFormatting sqref="V15">
    <cfRule type="colorScale" priority="925">
      <colorScale>
        <cfvo type="min"/>
        <cfvo type="percentile" val="50"/>
        <cfvo type="max"/>
        <color rgb="FF63BE7B"/>
        <color rgb="FFFCFCFF"/>
        <color rgb="FFF8696B"/>
      </colorScale>
    </cfRule>
  </conditionalFormatting>
  <conditionalFormatting sqref="W15">
    <cfRule type="colorScale" priority="924">
      <colorScale>
        <cfvo type="min"/>
        <cfvo type="percentile" val="50"/>
        <cfvo type="max"/>
        <color rgb="FF63BE7B"/>
        <color rgb="FFFCFCFF"/>
        <color rgb="FFF8696B"/>
      </colorScale>
    </cfRule>
  </conditionalFormatting>
  <conditionalFormatting sqref="E15">
    <cfRule type="colorScale" priority="978">
      <colorScale>
        <cfvo type="min"/>
        <cfvo type="max"/>
        <color rgb="FFFCFCFF"/>
        <color rgb="FF63BE7B"/>
      </colorScale>
    </cfRule>
  </conditionalFormatting>
  <conditionalFormatting sqref="F15">
    <cfRule type="colorScale" priority="977">
      <colorScale>
        <cfvo type="min"/>
        <cfvo type="max"/>
        <color rgb="FFFCFCFF"/>
        <color rgb="FF63BE7B"/>
      </colorScale>
    </cfRule>
  </conditionalFormatting>
  <conditionalFormatting sqref="F15">
    <cfRule type="colorScale" priority="976">
      <colorScale>
        <cfvo type="min"/>
        <cfvo type="max"/>
        <color rgb="FFFCFCFF"/>
        <color rgb="FF63BE7B"/>
      </colorScale>
    </cfRule>
  </conditionalFormatting>
  <conditionalFormatting sqref="F15">
    <cfRule type="colorScale" priority="975">
      <colorScale>
        <cfvo type="min"/>
        <cfvo type="max"/>
        <color rgb="FFFCFCFF"/>
        <color rgb="FF63BE7B"/>
      </colorScale>
    </cfRule>
  </conditionalFormatting>
  <conditionalFormatting sqref="F15">
    <cfRule type="colorScale" priority="974">
      <colorScale>
        <cfvo type="min"/>
        <cfvo type="max"/>
        <color rgb="FFFCFCFF"/>
        <color rgb="FF63BE7B"/>
      </colorScale>
    </cfRule>
  </conditionalFormatting>
  <conditionalFormatting sqref="F15">
    <cfRule type="colorScale" priority="973">
      <colorScale>
        <cfvo type="min"/>
        <cfvo type="max"/>
        <color rgb="FFFCFCFF"/>
        <color rgb="FF63BE7B"/>
      </colorScale>
    </cfRule>
  </conditionalFormatting>
  <conditionalFormatting sqref="G15">
    <cfRule type="colorScale" priority="972">
      <colorScale>
        <cfvo type="min"/>
        <cfvo type="max"/>
        <color rgb="FFFCFCFF"/>
        <color rgb="FF63BE7B"/>
      </colorScale>
    </cfRule>
  </conditionalFormatting>
  <conditionalFormatting sqref="G15">
    <cfRule type="colorScale" priority="971">
      <colorScale>
        <cfvo type="min"/>
        <cfvo type="max"/>
        <color rgb="FFFCFCFF"/>
        <color rgb="FF63BE7B"/>
      </colorScale>
    </cfRule>
  </conditionalFormatting>
  <conditionalFormatting sqref="G15">
    <cfRule type="colorScale" priority="970">
      <colorScale>
        <cfvo type="min"/>
        <cfvo type="max"/>
        <color rgb="FFFCFCFF"/>
        <color rgb="FF63BE7B"/>
      </colorScale>
    </cfRule>
  </conditionalFormatting>
  <conditionalFormatting sqref="G15">
    <cfRule type="colorScale" priority="969">
      <colorScale>
        <cfvo type="min"/>
        <cfvo type="max"/>
        <color rgb="FFFCFCFF"/>
        <color rgb="FF63BE7B"/>
      </colorScale>
    </cfRule>
  </conditionalFormatting>
  <conditionalFormatting sqref="G15">
    <cfRule type="colorScale" priority="968">
      <colorScale>
        <cfvo type="min"/>
        <cfvo type="max"/>
        <color rgb="FFFCFCFF"/>
        <color rgb="FF63BE7B"/>
      </colorScale>
    </cfRule>
  </conditionalFormatting>
  <conditionalFormatting sqref="H15">
    <cfRule type="colorScale" priority="967">
      <colorScale>
        <cfvo type="min"/>
        <cfvo type="max"/>
        <color rgb="FFFCFCFF"/>
        <color rgb="FF63BE7B"/>
      </colorScale>
    </cfRule>
  </conditionalFormatting>
  <conditionalFormatting sqref="H15">
    <cfRule type="colorScale" priority="966">
      <colorScale>
        <cfvo type="min"/>
        <cfvo type="max"/>
        <color rgb="FFFCFCFF"/>
        <color rgb="FF63BE7B"/>
      </colorScale>
    </cfRule>
  </conditionalFormatting>
  <conditionalFormatting sqref="H15">
    <cfRule type="colorScale" priority="965">
      <colorScale>
        <cfvo type="min"/>
        <cfvo type="max"/>
        <color rgb="FFFCFCFF"/>
        <color rgb="FF63BE7B"/>
      </colorScale>
    </cfRule>
  </conditionalFormatting>
  <conditionalFormatting sqref="H15">
    <cfRule type="colorScale" priority="964">
      <colorScale>
        <cfvo type="min"/>
        <cfvo type="max"/>
        <color rgb="FFFCFCFF"/>
        <color rgb="FF63BE7B"/>
      </colorScale>
    </cfRule>
  </conditionalFormatting>
  <conditionalFormatting sqref="H15">
    <cfRule type="colorScale" priority="963">
      <colorScale>
        <cfvo type="min"/>
        <cfvo type="max"/>
        <color rgb="FFFCFCFF"/>
        <color rgb="FF63BE7B"/>
      </colorScale>
    </cfRule>
  </conditionalFormatting>
  <conditionalFormatting sqref="I15">
    <cfRule type="colorScale" priority="962">
      <colorScale>
        <cfvo type="min"/>
        <cfvo type="max"/>
        <color rgb="FFFCFCFF"/>
        <color rgb="FF63BE7B"/>
      </colorScale>
    </cfRule>
  </conditionalFormatting>
  <conditionalFormatting sqref="I15">
    <cfRule type="colorScale" priority="961">
      <colorScale>
        <cfvo type="min"/>
        <cfvo type="max"/>
        <color rgb="FFFCFCFF"/>
        <color rgb="FF63BE7B"/>
      </colorScale>
    </cfRule>
  </conditionalFormatting>
  <conditionalFormatting sqref="I15">
    <cfRule type="colorScale" priority="960">
      <colorScale>
        <cfvo type="min"/>
        <cfvo type="max"/>
        <color rgb="FFFCFCFF"/>
        <color rgb="FF63BE7B"/>
      </colorScale>
    </cfRule>
  </conditionalFormatting>
  <conditionalFormatting sqref="I15">
    <cfRule type="colorScale" priority="959">
      <colorScale>
        <cfvo type="min"/>
        <cfvo type="max"/>
        <color rgb="FFFCFCFF"/>
        <color rgb="FF63BE7B"/>
      </colorScale>
    </cfRule>
  </conditionalFormatting>
  <conditionalFormatting sqref="I15">
    <cfRule type="colorScale" priority="958">
      <colorScale>
        <cfvo type="min"/>
        <cfvo type="max"/>
        <color rgb="FFFCFCFF"/>
        <color rgb="FF63BE7B"/>
      </colorScale>
    </cfRule>
  </conditionalFormatting>
  <conditionalFormatting sqref="J15">
    <cfRule type="colorScale" priority="957">
      <colorScale>
        <cfvo type="min"/>
        <cfvo type="max"/>
        <color rgb="FFFCFCFF"/>
        <color rgb="FF63BE7B"/>
      </colorScale>
    </cfRule>
  </conditionalFormatting>
  <conditionalFormatting sqref="J15">
    <cfRule type="colorScale" priority="956">
      <colorScale>
        <cfvo type="min"/>
        <cfvo type="max"/>
        <color rgb="FFFCFCFF"/>
        <color rgb="FF63BE7B"/>
      </colorScale>
    </cfRule>
  </conditionalFormatting>
  <conditionalFormatting sqref="J15">
    <cfRule type="colorScale" priority="955">
      <colorScale>
        <cfvo type="min"/>
        <cfvo type="max"/>
        <color rgb="FFFCFCFF"/>
        <color rgb="FF63BE7B"/>
      </colorScale>
    </cfRule>
  </conditionalFormatting>
  <conditionalFormatting sqref="J15">
    <cfRule type="colorScale" priority="954">
      <colorScale>
        <cfvo type="min"/>
        <cfvo type="max"/>
        <color rgb="FFFCFCFF"/>
        <color rgb="FF63BE7B"/>
      </colorScale>
    </cfRule>
  </conditionalFormatting>
  <conditionalFormatting sqref="J15">
    <cfRule type="colorScale" priority="953">
      <colorScale>
        <cfvo type="min"/>
        <cfvo type="max"/>
        <color rgb="FFFCFCFF"/>
        <color rgb="FF63BE7B"/>
      </colorScale>
    </cfRule>
  </conditionalFormatting>
  <conditionalFormatting sqref="K15">
    <cfRule type="colorScale" priority="952">
      <colorScale>
        <cfvo type="min"/>
        <cfvo type="max"/>
        <color rgb="FFFCFCFF"/>
        <color rgb="FF63BE7B"/>
      </colorScale>
    </cfRule>
  </conditionalFormatting>
  <conditionalFormatting sqref="K15">
    <cfRule type="colorScale" priority="951">
      <colorScale>
        <cfvo type="min"/>
        <cfvo type="max"/>
        <color rgb="FFFCFCFF"/>
        <color rgb="FF63BE7B"/>
      </colorScale>
    </cfRule>
  </conditionalFormatting>
  <conditionalFormatting sqref="K15">
    <cfRule type="colorScale" priority="950">
      <colorScale>
        <cfvo type="min"/>
        <cfvo type="max"/>
        <color rgb="FFFCFCFF"/>
        <color rgb="FF63BE7B"/>
      </colorScale>
    </cfRule>
  </conditionalFormatting>
  <conditionalFormatting sqref="K15">
    <cfRule type="colorScale" priority="949">
      <colorScale>
        <cfvo type="min"/>
        <cfvo type="max"/>
        <color rgb="FFFCFCFF"/>
        <color rgb="FF63BE7B"/>
      </colorScale>
    </cfRule>
  </conditionalFormatting>
  <conditionalFormatting sqref="K15">
    <cfRule type="colorScale" priority="948">
      <colorScale>
        <cfvo type="min"/>
        <cfvo type="max"/>
        <color rgb="FFFCFCFF"/>
        <color rgb="FF63BE7B"/>
      </colorScale>
    </cfRule>
  </conditionalFormatting>
  <conditionalFormatting sqref="L15">
    <cfRule type="colorScale" priority="947">
      <colorScale>
        <cfvo type="min"/>
        <cfvo type="max"/>
        <color rgb="FFFCFCFF"/>
        <color rgb="FF63BE7B"/>
      </colorScale>
    </cfRule>
  </conditionalFormatting>
  <conditionalFormatting sqref="L15">
    <cfRule type="colorScale" priority="946">
      <colorScale>
        <cfvo type="min"/>
        <cfvo type="max"/>
        <color rgb="FFFCFCFF"/>
        <color rgb="FF63BE7B"/>
      </colorScale>
    </cfRule>
  </conditionalFormatting>
  <conditionalFormatting sqref="L15">
    <cfRule type="colorScale" priority="945">
      <colorScale>
        <cfvo type="min"/>
        <cfvo type="max"/>
        <color rgb="FFFCFCFF"/>
        <color rgb="FF63BE7B"/>
      </colorScale>
    </cfRule>
  </conditionalFormatting>
  <conditionalFormatting sqref="L15">
    <cfRule type="colorScale" priority="944">
      <colorScale>
        <cfvo type="min"/>
        <cfvo type="max"/>
        <color rgb="FFFCFCFF"/>
        <color rgb="FF63BE7B"/>
      </colorScale>
    </cfRule>
  </conditionalFormatting>
  <conditionalFormatting sqref="L15">
    <cfRule type="colorScale" priority="943">
      <colorScale>
        <cfvo type="min"/>
        <cfvo type="max"/>
        <color rgb="FFFCFCFF"/>
        <color rgb="FF63BE7B"/>
      </colorScale>
    </cfRule>
  </conditionalFormatting>
  <conditionalFormatting sqref="M15">
    <cfRule type="colorScale" priority="942">
      <colorScale>
        <cfvo type="min"/>
        <cfvo type="max"/>
        <color rgb="FFFCFCFF"/>
        <color rgb="FF63BE7B"/>
      </colorScale>
    </cfRule>
  </conditionalFormatting>
  <conditionalFormatting sqref="M15">
    <cfRule type="colorScale" priority="941">
      <colorScale>
        <cfvo type="min"/>
        <cfvo type="max"/>
        <color rgb="FFFCFCFF"/>
        <color rgb="FF63BE7B"/>
      </colorScale>
    </cfRule>
  </conditionalFormatting>
  <conditionalFormatting sqref="M15">
    <cfRule type="colorScale" priority="940">
      <colorScale>
        <cfvo type="min"/>
        <cfvo type="max"/>
        <color rgb="FFFCFCFF"/>
        <color rgb="FF63BE7B"/>
      </colorScale>
    </cfRule>
  </conditionalFormatting>
  <conditionalFormatting sqref="M15">
    <cfRule type="colorScale" priority="939">
      <colorScale>
        <cfvo type="min"/>
        <cfvo type="max"/>
        <color rgb="FFFCFCFF"/>
        <color rgb="FF63BE7B"/>
      </colorScale>
    </cfRule>
  </conditionalFormatting>
  <conditionalFormatting sqref="M15">
    <cfRule type="colorScale" priority="938">
      <colorScale>
        <cfvo type="min"/>
        <cfvo type="max"/>
        <color rgb="FFFCFCFF"/>
        <color rgb="FF63BE7B"/>
      </colorScale>
    </cfRule>
  </conditionalFormatting>
  <conditionalFormatting sqref="N15">
    <cfRule type="colorScale" priority="937">
      <colorScale>
        <cfvo type="min"/>
        <cfvo type="max"/>
        <color rgb="FFFCFCFF"/>
        <color rgb="FF63BE7B"/>
      </colorScale>
    </cfRule>
  </conditionalFormatting>
  <conditionalFormatting sqref="N15">
    <cfRule type="colorScale" priority="936">
      <colorScale>
        <cfvo type="min"/>
        <cfvo type="max"/>
        <color rgb="FFFCFCFF"/>
        <color rgb="FF63BE7B"/>
      </colorScale>
    </cfRule>
  </conditionalFormatting>
  <conditionalFormatting sqref="N15">
    <cfRule type="colorScale" priority="935">
      <colorScale>
        <cfvo type="min"/>
        <cfvo type="max"/>
        <color rgb="FFFCFCFF"/>
        <color rgb="FF63BE7B"/>
      </colorScale>
    </cfRule>
  </conditionalFormatting>
  <conditionalFormatting sqref="N15">
    <cfRule type="colorScale" priority="934">
      <colorScale>
        <cfvo type="min"/>
        <cfvo type="max"/>
        <color rgb="FFFCFCFF"/>
        <color rgb="FF63BE7B"/>
      </colorScale>
    </cfRule>
  </conditionalFormatting>
  <conditionalFormatting sqref="N15">
    <cfRule type="colorScale" priority="933">
      <colorScale>
        <cfvo type="min"/>
        <cfvo type="max"/>
        <color rgb="FFFCFCFF"/>
        <color rgb="FF63BE7B"/>
      </colorScale>
    </cfRule>
  </conditionalFormatting>
  <conditionalFormatting sqref="D15">
    <cfRule type="colorScale" priority="923">
      <colorScale>
        <cfvo type="min"/>
        <cfvo type="percentile" val="50"/>
        <cfvo type="max"/>
        <color rgb="FFF8696B"/>
        <color rgb="FFFCFCFF"/>
        <color rgb="FF63BE7B"/>
      </colorScale>
    </cfRule>
  </conditionalFormatting>
  <conditionalFormatting sqref="G15">
    <cfRule type="colorScale" priority="922">
      <colorScale>
        <cfvo type="min"/>
        <cfvo type="max"/>
        <color rgb="FFFCFCFF"/>
        <color rgb="FF63BE7B"/>
      </colorScale>
    </cfRule>
  </conditionalFormatting>
  <conditionalFormatting sqref="J15">
    <cfRule type="colorScale" priority="921">
      <colorScale>
        <cfvo type="min"/>
        <cfvo type="max"/>
        <color rgb="FFFCFCFF"/>
        <color rgb="FF63BE7B"/>
      </colorScale>
    </cfRule>
  </conditionalFormatting>
  <conditionalFormatting sqref="M15">
    <cfRule type="colorScale" priority="920">
      <colorScale>
        <cfvo type="min"/>
        <cfvo type="max"/>
        <color rgb="FFFCFCFF"/>
        <color rgb="FF63BE7B"/>
      </colorScale>
    </cfRule>
  </conditionalFormatting>
  <conditionalFormatting sqref="N15">
    <cfRule type="colorScale" priority="919">
      <colorScale>
        <cfvo type="min"/>
        <cfvo type="max"/>
        <color rgb="FFFCFCFF"/>
        <color rgb="FF63BE7B"/>
      </colorScale>
    </cfRule>
  </conditionalFormatting>
  <conditionalFormatting sqref="O15">
    <cfRule type="colorScale" priority="918">
      <colorScale>
        <cfvo type="min"/>
        <cfvo type="percentile" val="50"/>
        <cfvo type="max"/>
        <color rgb="FF63BE7B"/>
        <color rgb="FFFCFCFF"/>
        <color rgb="FFF8696B"/>
      </colorScale>
    </cfRule>
  </conditionalFormatting>
  <conditionalFormatting sqref="P15">
    <cfRule type="colorScale" priority="917">
      <colorScale>
        <cfvo type="min"/>
        <cfvo type="percentile" val="50"/>
        <cfvo type="max"/>
        <color rgb="FF63BE7B"/>
        <color rgb="FFFCFCFF"/>
        <color rgb="FFF8696B"/>
      </colorScale>
    </cfRule>
  </conditionalFormatting>
  <conditionalFormatting sqref="Q15">
    <cfRule type="colorScale" priority="916">
      <colorScale>
        <cfvo type="min"/>
        <cfvo type="percentile" val="50"/>
        <cfvo type="max"/>
        <color rgb="FFF8696B"/>
        <color rgb="FFFCFCFF"/>
        <color rgb="FF63BE7B"/>
      </colorScale>
    </cfRule>
  </conditionalFormatting>
  <conditionalFormatting sqref="R15">
    <cfRule type="colorScale" priority="915">
      <colorScale>
        <cfvo type="min"/>
        <cfvo type="max"/>
        <color rgb="FFFCFCFF"/>
        <color rgb="FF63BE7B"/>
      </colorScale>
    </cfRule>
  </conditionalFormatting>
  <conditionalFormatting sqref="S15">
    <cfRule type="colorScale" priority="914">
      <colorScale>
        <cfvo type="min"/>
        <cfvo type="percentile" val="50"/>
        <cfvo type="max"/>
        <color rgb="FFF8696B"/>
        <color rgb="FFFCFCFF"/>
        <color rgb="FF63BE7B"/>
      </colorScale>
    </cfRule>
  </conditionalFormatting>
  <conditionalFormatting sqref="T15">
    <cfRule type="colorScale" priority="913">
      <colorScale>
        <cfvo type="min"/>
        <cfvo type="percentile" val="50"/>
        <cfvo type="max"/>
        <color rgb="FFF8696B"/>
        <color rgb="FFFCFCFF"/>
        <color rgb="FF63BE7B"/>
      </colorScale>
    </cfRule>
  </conditionalFormatting>
  <conditionalFormatting sqref="U15">
    <cfRule type="colorScale" priority="912">
      <colorScale>
        <cfvo type="min"/>
        <cfvo type="percentile" val="50"/>
        <cfvo type="max"/>
        <color rgb="FFF8696B"/>
        <color rgb="FFFCFCFF"/>
        <color rgb="FF63BE7B"/>
      </colorScale>
    </cfRule>
  </conditionalFormatting>
  <conditionalFormatting sqref="V15">
    <cfRule type="colorScale" priority="911">
      <colorScale>
        <cfvo type="min"/>
        <cfvo type="percentile" val="50"/>
        <cfvo type="max"/>
        <color rgb="FF63BE7B"/>
        <color rgb="FFFCFCFF"/>
        <color rgb="FFF8696B"/>
      </colorScale>
    </cfRule>
  </conditionalFormatting>
  <conditionalFormatting sqref="W15">
    <cfRule type="colorScale" priority="910">
      <colorScale>
        <cfvo type="min"/>
        <cfvo type="percentile" val="50"/>
        <cfvo type="max"/>
        <color rgb="FF63BE7B"/>
        <color rgb="FFFCFCFF"/>
        <color rgb="FFF8696B"/>
      </colorScale>
    </cfRule>
  </conditionalFormatting>
  <conditionalFormatting sqref="D15">
    <cfRule type="colorScale" priority="909">
      <colorScale>
        <cfvo type="min"/>
        <cfvo type="percentile" val="50"/>
        <cfvo type="max"/>
        <color rgb="FFF8696B"/>
        <color rgb="FFFCFCFF"/>
        <color rgb="FF63BE7B"/>
      </colorScale>
    </cfRule>
  </conditionalFormatting>
  <conditionalFormatting sqref="G15">
    <cfRule type="colorScale" priority="908">
      <colorScale>
        <cfvo type="min"/>
        <cfvo type="max"/>
        <color rgb="FFFCFCFF"/>
        <color rgb="FF63BE7B"/>
      </colorScale>
    </cfRule>
  </conditionalFormatting>
  <conditionalFormatting sqref="J15">
    <cfRule type="colorScale" priority="907">
      <colorScale>
        <cfvo type="min"/>
        <cfvo type="max"/>
        <color rgb="FFFCFCFF"/>
        <color rgb="FF63BE7B"/>
      </colorScale>
    </cfRule>
  </conditionalFormatting>
  <conditionalFormatting sqref="M15">
    <cfRule type="colorScale" priority="906">
      <colorScale>
        <cfvo type="min"/>
        <cfvo type="max"/>
        <color rgb="FFFCFCFF"/>
        <color rgb="FF63BE7B"/>
      </colorScale>
    </cfRule>
  </conditionalFormatting>
  <conditionalFormatting sqref="N15">
    <cfRule type="colorScale" priority="905">
      <colorScale>
        <cfvo type="min"/>
        <cfvo type="max"/>
        <color rgb="FFFCFCFF"/>
        <color rgb="FF63BE7B"/>
      </colorScale>
    </cfRule>
  </conditionalFormatting>
  <conditionalFormatting sqref="O15">
    <cfRule type="colorScale" priority="904">
      <colorScale>
        <cfvo type="min"/>
        <cfvo type="percentile" val="50"/>
        <cfvo type="max"/>
        <color rgb="FF63BE7B"/>
        <color rgb="FFFCFCFF"/>
        <color rgb="FFF8696B"/>
      </colorScale>
    </cfRule>
  </conditionalFormatting>
  <conditionalFormatting sqref="P15">
    <cfRule type="colorScale" priority="903">
      <colorScale>
        <cfvo type="min"/>
        <cfvo type="percentile" val="50"/>
        <cfvo type="max"/>
        <color rgb="FF63BE7B"/>
        <color rgb="FFFCFCFF"/>
        <color rgb="FFF8696B"/>
      </colorScale>
    </cfRule>
  </conditionalFormatting>
  <conditionalFormatting sqref="Q15">
    <cfRule type="colorScale" priority="902">
      <colorScale>
        <cfvo type="min"/>
        <cfvo type="percentile" val="50"/>
        <cfvo type="max"/>
        <color rgb="FFF8696B"/>
        <color rgb="FFFCFCFF"/>
        <color rgb="FF63BE7B"/>
      </colorScale>
    </cfRule>
  </conditionalFormatting>
  <conditionalFormatting sqref="R15">
    <cfRule type="colorScale" priority="901">
      <colorScale>
        <cfvo type="min"/>
        <cfvo type="max"/>
        <color rgb="FFFCFCFF"/>
        <color rgb="FF63BE7B"/>
      </colorScale>
    </cfRule>
  </conditionalFormatting>
  <conditionalFormatting sqref="S15">
    <cfRule type="colorScale" priority="900">
      <colorScale>
        <cfvo type="min"/>
        <cfvo type="percentile" val="50"/>
        <cfvo type="max"/>
        <color rgb="FFF8696B"/>
        <color rgb="FFFCFCFF"/>
        <color rgb="FF63BE7B"/>
      </colorScale>
    </cfRule>
  </conditionalFormatting>
  <conditionalFormatting sqref="T15">
    <cfRule type="colorScale" priority="899">
      <colorScale>
        <cfvo type="min"/>
        <cfvo type="percentile" val="50"/>
        <cfvo type="max"/>
        <color rgb="FFF8696B"/>
        <color rgb="FFFCFCFF"/>
        <color rgb="FF63BE7B"/>
      </colorScale>
    </cfRule>
  </conditionalFormatting>
  <conditionalFormatting sqref="U15">
    <cfRule type="colorScale" priority="898">
      <colorScale>
        <cfvo type="min"/>
        <cfvo type="percentile" val="50"/>
        <cfvo type="max"/>
        <color rgb="FFF8696B"/>
        <color rgb="FFFCFCFF"/>
        <color rgb="FF63BE7B"/>
      </colorScale>
    </cfRule>
  </conditionalFormatting>
  <conditionalFormatting sqref="V15">
    <cfRule type="colorScale" priority="897">
      <colorScale>
        <cfvo type="min"/>
        <cfvo type="percentile" val="50"/>
        <cfvo type="max"/>
        <color rgb="FF63BE7B"/>
        <color rgb="FFFCFCFF"/>
        <color rgb="FFF8696B"/>
      </colorScale>
    </cfRule>
  </conditionalFormatting>
  <conditionalFormatting sqref="W15">
    <cfRule type="colorScale" priority="896">
      <colorScale>
        <cfvo type="min"/>
        <cfvo type="percentile" val="50"/>
        <cfvo type="max"/>
        <color rgb="FF63BE7B"/>
        <color rgb="FFFCFCFF"/>
        <color rgb="FFF8696B"/>
      </colorScale>
    </cfRule>
  </conditionalFormatting>
  <conditionalFormatting sqref="D15">
    <cfRule type="colorScale" priority="895">
      <colorScale>
        <cfvo type="min"/>
        <cfvo type="percentile" val="50"/>
        <cfvo type="max"/>
        <color rgb="FFF8696B"/>
        <color rgb="FFFCFCFF"/>
        <color rgb="FF63BE7B"/>
      </colorScale>
    </cfRule>
  </conditionalFormatting>
  <conditionalFormatting sqref="G15">
    <cfRule type="colorScale" priority="894">
      <colorScale>
        <cfvo type="min"/>
        <cfvo type="max"/>
        <color rgb="FFFCFCFF"/>
        <color rgb="FF63BE7B"/>
      </colorScale>
    </cfRule>
  </conditionalFormatting>
  <conditionalFormatting sqref="J15">
    <cfRule type="colorScale" priority="893">
      <colorScale>
        <cfvo type="min"/>
        <cfvo type="max"/>
        <color rgb="FFFCFCFF"/>
        <color rgb="FF63BE7B"/>
      </colorScale>
    </cfRule>
  </conditionalFormatting>
  <conditionalFormatting sqref="M15">
    <cfRule type="colorScale" priority="892">
      <colorScale>
        <cfvo type="min"/>
        <cfvo type="max"/>
        <color rgb="FFFCFCFF"/>
        <color rgb="FF63BE7B"/>
      </colorScale>
    </cfRule>
  </conditionalFormatting>
  <conditionalFormatting sqref="N15">
    <cfRule type="colorScale" priority="891">
      <colorScale>
        <cfvo type="min"/>
        <cfvo type="max"/>
        <color rgb="FFFCFCFF"/>
        <color rgb="FF63BE7B"/>
      </colorScale>
    </cfRule>
  </conditionalFormatting>
  <conditionalFormatting sqref="O15">
    <cfRule type="colorScale" priority="890">
      <colorScale>
        <cfvo type="min"/>
        <cfvo type="percentile" val="50"/>
        <cfvo type="max"/>
        <color rgb="FF63BE7B"/>
        <color rgb="FFFCFCFF"/>
        <color rgb="FFF8696B"/>
      </colorScale>
    </cfRule>
  </conditionalFormatting>
  <conditionalFormatting sqref="P15">
    <cfRule type="colorScale" priority="889">
      <colorScale>
        <cfvo type="min"/>
        <cfvo type="percentile" val="50"/>
        <cfvo type="max"/>
        <color rgb="FF63BE7B"/>
        <color rgb="FFFCFCFF"/>
        <color rgb="FFF8696B"/>
      </colorScale>
    </cfRule>
  </conditionalFormatting>
  <conditionalFormatting sqref="Q15">
    <cfRule type="colorScale" priority="888">
      <colorScale>
        <cfvo type="min"/>
        <cfvo type="percentile" val="50"/>
        <cfvo type="max"/>
        <color rgb="FFF8696B"/>
        <color rgb="FFFCFCFF"/>
        <color rgb="FF63BE7B"/>
      </colorScale>
    </cfRule>
  </conditionalFormatting>
  <conditionalFormatting sqref="R15">
    <cfRule type="colorScale" priority="887">
      <colorScale>
        <cfvo type="min"/>
        <cfvo type="max"/>
        <color rgb="FFFCFCFF"/>
        <color rgb="FF63BE7B"/>
      </colorScale>
    </cfRule>
  </conditionalFormatting>
  <conditionalFormatting sqref="S15">
    <cfRule type="colorScale" priority="885">
      <colorScale>
        <cfvo type="min"/>
        <cfvo type="percentile" val="50"/>
        <cfvo type="max"/>
        <color rgb="FFF8696B"/>
        <color rgb="FFFCFCFF"/>
        <color rgb="FF63BE7B"/>
      </colorScale>
    </cfRule>
    <cfRule type="colorScale" priority="886">
      <colorScale>
        <cfvo type="min"/>
        <cfvo type="max"/>
        <color rgb="FFFCFCFF"/>
        <color rgb="FF63BE7B"/>
      </colorScale>
    </cfRule>
  </conditionalFormatting>
  <conditionalFormatting sqref="T15">
    <cfRule type="colorScale" priority="884">
      <colorScale>
        <cfvo type="min"/>
        <cfvo type="percentile" val="50"/>
        <cfvo type="max"/>
        <color rgb="FFF8696B"/>
        <color rgb="FFFCFCFF"/>
        <color rgb="FF63BE7B"/>
      </colorScale>
    </cfRule>
  </conditionalFormatting>
  <conditionalFormatting sqref="U15">
    <cfRule type="colorScale" priority="883">
      <colorScale>
        <cfvo type="min"/>
        <cfvo type="percentile" val="50"/>
        <cfvo type="max"/>
        <color rgb="FFF8696B"/>
        <color rgb="FFFCFCFF"/>
        <color rgb="FF63BE7B"/>
      </colorScale>
    </cfRule>
  </conditionalFormatting>
  <conditionalFormatting sqref="V15">
    <cfRule type="colorScale" priority="882">
      <colorScale>
        <cfvo type="min"/>
        <cfvo type="percentile" val="50"/>
        <cfvo type="max"/>
        <color rgb="FF63BE7B"/>
        <color rgb="FFFCFCFF"/>
        <color rgb="FFF8696B"/>
      </colorScale>
    </cfRule>
  </conditionalFormatting>
  <conditionalFormatting sqref="W15">
    <cfRule type="colorScale" priority="881">
      <colorScale>
        <cfvo type="min"/>
        <cfvo type="percentile" val="50"/>
        <cfvo type="max"/>
        <color rgb="FF63BE7B"/>
        <color rgb="FFFCFCFF"/>
        <color rgb="FFF8696B"/>
      </colorScale>
    </cfRule>
  </conditionalFormatting>
  <conditionalFormatting sqref="S15">
    <cfRule type="colorScale" priority="858">
      <colorScale>
        <cfvo type="min"/>
        <cfvo type="percentile" val="50"/>
        <cfvo type="max"/>
        <color rgb="FFF8696B"/>
        <color rgb="FFFCFCFF"/>
        <color rgb="FF63BE7B"/>
      </colorScale>
    </cfRule>
  </conditionalFormatting>
  <conditionalFormatting sqref="D15">
    <cfRule type="colorScale" priority="859">
      <colorScale>
        <cfvo type="min"/>
        <cfvo type="percentile" val="50"/>
        <cfvo type="max"/>
        <color rgb="FFF8696B"/>
        <color rgb="FFFCFCFF"/>
        <color rgb="FF63BE7B"/>
      </colorScale>
    </cfRule>
  </conditionalFormatting>
  <conditionalFormatting sqref="E15:N15">
    <cfRule type="colorScale" priority="860">
      <colorScale>
        <cfvo type="min"/>
        <cfvo type="max"/>
        <color rgb="FFFCFCFF"/>
        <color rgb="FF63BE7B"/>
      </colorScale>
    </cfRule>
  </conditionalFormatting>
  <conditionalFormatting sqref="O15">
    <cfRule type="colorScale" priority="861">
      <colorScale>
        <cfvo type="min"/>
        <cfvo type="percentile" val="50"/>
        <cfvo type="max"/>
        <color rgb="FF63BE7B"/>
        <color rgb="FFFCFCFF"/>
        <color rgb="FFF8696B"/>
      </colorScale>
    </cfRule>
  </conditionalFormatting>
  <conditionalFormatting sqref="P15">
    <cfRule type="colorScale" priority="862">
      <colorScale>
        <cfvo type="min"/>
        <cfvo type="percentile" val="50"/>
        <cfvo type="max"/>
        <color rgb="FF63BE7B"/>
        <color rgb="FFFCFCFF"/>
        <color rgb="FFF8696B"/>
      </colorScale>
    </cfRule>
  </conditionalFormatting>
  <conditionalFormatting sqref="Q15">
    <cfRule type="colorScale" priority="863">
      <colorScale>
        <cfvo type="min"/>
        <cfvo type="percentile" val="50"/>
        <cfvo type="max"/>
        <color rgb="FFF8696B"/>
        <color rgb="FFFCFCFF"/>
        <color rgb="FF63BE7B"/>
      </colorScale>
    </cfRule>
  </conditionalFormatting>
  <conditionalFormatting sqref="R15">
    <cfRule type="colorScale" priority="864">
      <colorScale>
        <cfvo type="min"/>
        <cfvo type="percentile" val="50"/>
        <cfvo type="max"/>
        <color rgb="FFF8696B"/>
        <color rgb="FFFCFCFF"/>
        <color rgb="FF63BE7B"/>
      </colorScale>
    </cfRule>
    <cfRule type="colorScale" priority="865">
      <colorScale>
        <cfvo type="min"/>
        <cfvo type="max"/>
        <color rgb="FFFCFCFF"/>
        <color rgb="FF63BE7B"/>
      </colorScale>
    </cfRule>
  </conditionalFormatting>
  <conditionalFormatting sqref="S15">
    <cfRule type="colorScale" priority="866">
      <colorScale>
        <cfvo type="min"/>
        <cfvo type="percentile" val="50"/>
        <cfvo type="max"/>
        <color rgb="FFF8696B"/>
        <color rgb="FFFCFCFF"/>
        <color rgb="FF63BE7B"/>
      </colorScale>
    </cfRule>
  </conditionalFormatting>
  <conditionalFormatting sqref="T15">
    <cfRule type="colorScale" priority="867">
      <colorScale>
        <cfvo type="min"/>
        <cfvo type="percentile" val="50"/>
        <cfvo type="max"/>
        <color rgb="FFF8696B"/>
        <color rgb="FFFCFCFF"/>
        <color rgb="FF63BE7B"/>
      </colorScale>
    </cfRule>
  </conditionalFormatting>
  <conditionalFormatting sqref="U15">
    <cfRule type="colorScale" priority="868">
      <colorScale>
        <cfvo type="min"/>
        <cfvo type="percentile" val="50"/>
        <cfvo type="max"/>
        <color rgb="FFF8696B"/>
        <color rgb="FFFCFCFF"/>
        <color rgb="FF63BE7B"/>
      </colorScale>
    </cfRule>
  </conditionalFormatting>
  <conditionalFormatting sqref="V15">
    <cfRule type="colorScale" priority="869">
      <colorScale>
        <cfvo type="min"/>
        <cfvo type="percentile" val="50"/>
        <cfvo type="max"/>
        <color rgb="FF63BE7B"/>
        <color rgb="FFFCFCFF"/>
        <color rgb="FFF8696B"/>
      </colorScale>
    </cfRule>
  </conditionalFormatting>
  <conditionalFormatting sqref="W15">
    <cfRule type="colorScale" priority="870">
      <colorScale>
        <cfvo type="min"/>
        <cfvo type="percentile" val="50"/>
        <cfvo type="max"/>
        <color rgb="FF63BE7B"/>
        <color rgb="FFFCFCFF"/>
        <color rgb="FFF8696B"/>
      </colorScale>
    </cfRule>
  </conditionalFormatting>
  <conditionalFormatting sqref="D15">
    <cfRule type="colorScale" priority="846">
      <colorScale>
        <cfvo type="min"/>
        <cfvo type="percentile" val="50"/>
        <cfvo type="max"/>
        <color rgb="FFF8696B"/>
        <color rgb="FFFCFCFF"/>
        <color rgb="FF63BE7B"/>
      </colorScale>
    </cfRule>
  </conditionalFormatting>
  <conditionalFormatting sqref="E15">
    <cfRule type="colorScale" priority="847">
      <colorScale>
        <cfvo type="min"/>
        <cfvo type="max"/>
        <color rgb="FFFCFCFF"/>
        <color rgb="FF63BE7B"/>
      </colorScale>
    </cfRule>
  </conditionalFormatting>
  <conditionalFormatting sqref="O15">
    <cfRule type="colorScale" priority="848">
      <colorScale>
        <cfvo type="min"/>
        <cfvo type="percentile" val="50"/>
        <cfvo type="max"/>
        <color rgb="FF63BE7B"/>
        <color rgb="FFFCFCFF"/>
        <color rgb="FFF8696B"/>
      </colorScale>
    </cfRule>
  </conditionalFormatting>
  <conditionalFormatting sqref="P15">
    <cfRule type="colorScale" priority="849">
      <colorScale>
        <cfvo type="min"/>
        <cfvo type="percentile" val="50"/>
        <cfvo type="max"/>
        <color rgb="FF63BE7B"/>
        <color rgb="FFFCFCFF"/>
        <color rgb="FFF8696B"/>
      </colorScale>
    </cfRule>
  </conditionalFormatting>
  <conditionalFormatting sqref="Q15">
    <cfRule type="colorScale" priority="850">
      <colorScale>
        <cfvo type="min"/>
        <cfvo type="percentile" val="50"/>
        <cfvo type="max"/>
        <color rgb="FFF8696B"/>
        <color rgb="FFFCFCFF"/>
        <color rgb="FF63BE7B"/>
      </colorScale>
    </cfRule>
  </conditionalFormatting>
  <conditionalFormatting sqref="R15">
    <cfRule type="colorScale" priority="851">
      <colorScale>
        <cfvo type="min"/>
        <cfvo type="max"/>
        <color rgb="FFFCFCFF"/>
        <color rgb="FF63BE7B"/>
      </colorScale>
    </cfRule>
  </conditionalFormatting>
  <conditionalFormatting sqref="S15">
    <cfRule type="colorScale" priority="852">
      <colorScale>
        <cfvo type="min"/>
        <cfvo type="max"/>
        <color rgb="FFFCFCFF"/>
        <color rgb="FF63BE7B"/>
      </colorScale>
    </cfRule>
    <cfRule type="colorScale" priority="853">
      <colorScale>
        <cfvo type="min"/>
        <cfvo type="percentile" val="50"/>
        <cfvo type="max"/>
        <color rgb="FFF8696B"/>
        <color rgb="FFFCFCFF"/>
        <color rgb="FF63BE7B"/>
      </colorScale>
    </cfRule>
  </conditionalFormatting>
  <conditionalFormatting sqref="T15">
    <cfRule type="colorScale" priority="854">
      <colorScale>
        <cfvo type="min"/>
        <cfvo type="max"/>
        <color rgb="FFFCFCFF"/>
        <color rgb="FF63BE7B"/>
      </colorScale>
    </cfRule>
  </conditionalFormatting>
  <conditionalFormatting sqref="U15">
    <cfRule type="colorScale" priority="855">
      <colorScale>
        <cfvo type="min"/>
        <cfvo type="percentile" val="50"/>
        <cfvo type="max"/>
        <color rgb="FFF8696B"/>
        <color rgb="FFFCFCFF"/>
        <color rgb="FF63BE7B"/>
      </colorScale>
    </cfRule>
  </conditionalFormatting>
  <conditionalFormatting sqref="V15">
    <cfRule type="colorScale" priority="856">
      <colorScale>
        <cfvo type="min"/>
        <cfvo type="percentile" val="50"/>
        <cfvo type="max"/>
        <color rgb="FF63BE7B"/>
        <color rgb="FFFCFCFF"/>
        <color rgb="FFF8696B"/>
      </colorScale>
    </cfRule>
  </conditionalFormatting>
  <conditionalFormatting sqref="W15">
    <cfRule type="colorScale" priority="857">
      <colorScale>
        <cfvo type="min"/>
        <cfvo type="percentile" val="50"/>
        <cfvo type="max"/>
        <color rgb="FF63BE7B"/>
        <color rgb="FFFCFCFF"/>
        <color rgb="FFF8696B"/>
      </colorScale>
    </cfRule>
  </conditionalFormatting>
  <conditionalFormatting sqref="D15">
    <cfRule type="colorScale" priority="795">
      <colorScale>
        <cfvo type="min"/>
        <cfvo type="percentile" val="50"/>
        <cfvo type="max"/>
        <color rgb="FFF8696B"/>
        <color rgb="FFFCFCFF"/>
        <color rgb="FF63BE7B"/>
      </colorScale>
    </cfRule>
    <cfRule type="colorScale" priority="813">
      <colorScale>
        <cfvo type="min"/>
        <cfvo type="percentile" val="50"/>
        <cfvo type="max"/>
        <color rgb="FFF8696B"/>
        <color rgb="FFFCFCFF"/>
        <color rgb="FF63BE7B"/>
      </colorScale>
    </cfRule>
    <cfRule type="colorScale" priority="823">
      <colorScale>
        <cfvo type="min"/>
        <cfvo type="percentile" val="50"/>
        <cfvo type="max"/>
        <color rgb="FFF8696B"/>
        <color rgb="FFFCFCFF"/>
        <color rgb="FF63BE7B"/>
      </colorScale>
    </cfRule>
  </conditionalFormatting>
  <conditionalFormatting sqref="E15">
    <cfRule type="colorScale" priority="815">
      <colorScale>
        <cfvo type="min"/>
        <cfvo type="max"/>
        <color rgb="FFFCFCFF"/>
        <color rgb="FF63BE7B"/>
      </colorScale>
    </cfRule>
    <cfRule type="colorScale" priority="816">
      <colorScale>
        <cfvo type="min"/>
        <cfvo type="max"/>
        <color rgb="FFFCFCFF"/>
        <color rgb="FF63BE7B"/>
      </colorScale>
    </cfRule>
    <cfRule type="colorScale" priority="824">
      <colorScale>
        <cfvo type="min"/>
        <cfvo type="max"/>
        <color rgb="FFFCFCFF"/>
        <color rgb="FF63BE7B"/>
      </colorScale>
    </cfRule>
    <cfRule type="colorScale" priority="843">
      <colorScale>
        <cfvo type="min"/>
        <cfvo type="percentile" val="50"/>
        <cfvo type="max"/>
        <color rgb="FFF8696B"/>
        <color rgb="FFFCFCFF"/>
        <color rgb="FF63BE7B"/>
      </colorScale>
    </cfRule>
    <cfRule type="colorScale" priority="844">
      <colorScale>
        <cfvo type="min"/>
        <cfvo type="max"/>
        <color rgb="FFFCFCFF"/>
        <color rgb="FF63BE7B"/>
      </colorScale>
    </cfRule>
    <cfRule type="colorScale" priority="845">
      <colorScale>
        <cfvo type="min"/>
        <cfvo type="percentile" val="50"/>
        <cfvo type="max"/>
        <color rgb="FFF8696B"/>
        <color rgb="FFFCFCFF"/>
        <color rgb="FF63BE7B"/>
      </colorScale>
    </cfRule>
  </conditionalFormatting>
  <conditionalFormatting sqref="O15">
    <cfRule type="colorScale" priority="812">
      <colorScale>
        <cfvo type="min"/>
        <cfvo type="percentile" val="50"/>
        <cfvo type="max"/>
        <color rgb="FF63BE7B"/>
        <color rgb="FFFCFCFF"/>
        <color rgb="FFF8696B"/>
      </colorScale>
    </cfRule>
    <cfRule type="colorScale" priority="814">
      <colorScale>
        <cfvo type="min"/>
        <cfvo type="percentile" val="50"/>
        <cfvo type="max"/>
        <color rgb="FF63BE7B"/>
        <color rgb="FFFCFCFF"/>
        <color rgb="FFF8696B"/>
      </colorScale>
    </cfRule>
    <cfRule type="colorScale" priority="817">
      <colorScale>
        <cfvo type="min"/>
        <cfvo type="percentile" val="50"/>
        <cfvo type="max"/>
        <color rgb="FF63BE7B"/>
        <color rgb="FFFCFCFF"/>
        <color rgb="FFF8696B"/>
      </colorScale>
    </cfRule>
    <cfRule type="colorScale" priority="818">
      <colorScale>
        <cfvo type="min"/>
        <cfvo type="percentile" val="50"/>
        <cfvo type="max"/>
        <color rgb="FF63BE7B"/>
        <color rgb="FFFCFCFF"/>
        <color rgb="FFF8696B"/>
      </colorScale>
    </cfRule>
    <cfRule type="colorScale" priority="825">
      <colorScale>
        <cfvo type="min"/>
        <cfvo type="percentile" val="50"/>
        <cfvo type="max"/>
        <color rgb="FF63BE7B"/>
        <color rgb="FFFCFCFF"/>
        <color rgb="FFF8696B"/>
      </colorScale>
    </cfRule>
  </conditionalFormatting>
  <conditionalFormatting sqref="P15">
    <cfRule type="colorScale" priority="811">
      <colorScale>
        <cfvo type="min"/>
        <cfvo type="percentile" val="50"/>
        <cfvo type="max"/>
        <color rgb="FF63BE7B"/>
        <color rgb="FFFCFCFF"/>
        <color rgb="FFF8696B"/>
      </colorScale>
    </cfRule>
    <cfRule type="colorScale" priority="826">
      <colorScale>
        <cfvo type="min"/>
        <cfvo type="percentile" val="50"/>
        <cfvo type="max"/>
        <color rgb="FF63BE7B"/>
        <color rgb="FFFCFCFF"/>
        <color rgb="FFF8696B"/>
      </colorScale>
    </cfRule>
    <cfRule type="colorScale" priority="827">
      <colorScale>
        <cfvo type="min"/>
        <cfvo type="percentile" val="50"/>
        <cfvo type="max"/>
        <color rgb="FF63BE7B"/>
        <color rgb="FFFCFCFF"/>
        <color rgb="FFF8696B"/>
      </colorScale>
    </cfRule>
    <cfRule type="colorScale" priority="828">
      <colorScale>
        <cfvo type="min"/>
        <cfvo type="max"/>
        <color rgb="FFFCFCFF"/>
        <color rgb="FFF8696B"/>
      </colorScale>
    </cfRule>
  </conditionalFormatting>
  <conditionalFormatting sqref="Q15">
    <cfRule type="colorScale" priority="800">
      <colorScale>
        <cfvo type="min"/>
        <cfvo type="percentile" val="50"/>
        <cfvo type="max"/>
        <color rgb="FFF8696B"/>
        <color rgb="FFFCFCFF"/>
        <color rgb="FF63BE7B"/>
      </colorScale>
    </cfRule>
    <cfRule type="colorScale" priority="806">
      <colorScale>
        <cfvo type="min"/>
        <cfvo type="max"/>
        <color rgb="FFFCFCFF"/>
        <color rgb="FF63BE7B"/>
      </colorScale>
    </cfRule>
    <cfRule type="colorScale" priority="819">
      <colorScale>
        <cfvo type="min"/>
        <cfvo type="max"/>
        <color rgb="FFFFEF9C"/>
        <color rgb="FF63BE7B"/>
      </colorScale>
    </cfRule>
    <cfRule type="colorScale" priority="820">
      <colorScale>
        <cfvo type="min"/>
        <cfvo type="max"/>
        <color rgb="FFFFEF9C"/>
        <color rgb="FF63BE7B"/>
      </colorScale>
    </cfRule>
    <cfRule type="colorScale" priority="829">
      <colorScale>
        <cfvo type="min"/>
        <cfvo type="percentile" val="50"/>
        <cfvo type="max"/>
        <color rgb="FFF8696B"/>
        <color rgb="FFFCFCFF"/>
        <color rgb="FF63BE7B"/>
      </colorScale>
    </cfRule>
    <cfRule type="colorScale" priority="830">
      <colorScale>
        <cfvo type="min"/>
        <cfvo type="max"/>
        <color rgb="FFFFEF9C"/>
        <color rgb="FF63BE7B"/>
      </colorScale>
    </cfRule>
    <cfRule type="colorScale" priority="831">
      <colorScale>
        <cfvo type="min"/>
        <cfvo type="max"/>
        <color rgb="FFFCFCFF"/>
        <color rgb="FF63BE7B"/>
      </colorScale>
    </cfRule>
    <cfRule type="colorScale" priority="832">
      <colorScale>
        <cfvo type="min"/>
        <cfvo type="max"/>
        <color rgb="FFFCFCFF"/>
        <color rgb="FF63BE7B"/>
      </colorScale>
    </cfRule>
    <cfRule type="colorScale" priority="833">
      <colorScale>
        <cfvo type="min"/>
        <cfvo type="percentile" val="50"/>
        <cfvo type="max"/>
        <color rgb="FFF8696B"/>
        <color rgb="FFFCFCFF"/>
        <color rgb="FF63BE7B"/>
      </colorScale>
    </cfRule>
  </conditionalFormatting>
  <conditionalFormatting sqref="R15">
    <cfRule type="colorScale" priority="805">
      <colorScale>
        <cfvo type="min"/>
        <cfvo type="max"/>
        <color rgb="FFFCFCFF"/>
        <color rgb="FF63BE7B"/>
      </colorScale>
    </cfRule>
    <cfRule type="colorScale" priority="810">
      <colorScale>
        <cfvo type="min"/>
        <cfvo type="percentile" val="50"/>
        <cfvo type="max"/>
        <color rgb="FFF8696B"/>
        <color rgb="FFFCFCFF"/>
        <color rgb="FF63BE7B"/>
      </colorScale>
    </cfRule>
  </conditionalFormatting>
  <conditionalFormatting sqref="S15">
    <cfRule type="colorScale" priority="804">
      <colorScale>
        <cfvo type="min"/>
        <cfvo type="max"/>
        <color rgb="FFFCFCFF"/>
        <color rgb="FF63BE7B"/>
      </colorScale>
    </cfRule>
    <cfRule type="colorScale" priority="809">
      <colorScale>
        <cfvo type="min"/>
        <cfvo type="percentile" val="50"/>
        <cfvo type="max"/>
        <color rgb="FFF8696B"/>
        <color rgb="FFFCFCFF"/>
        <color rgb="FF63BE7B"/>
      </colorScale>
    </cfRule>
  </conditionalFormatting>
  <conditionalFormatting sqref="T15">
    <cfRule type="colorScale" priority="803">
      <colorScale>
        <cfvo type="min"/>
        <cfvo type="max"/>
        <color rgb="FFFCFCFF"/>
        <color rgb="FF63BE7B"/>
      </colorScale>
    </cfRule>
    <cfRule type="colorScale" priority="808">
      <colorScale>
        <cfvo type="min"/>
        <cfvo type="percentile" val="50"/>
        <cfvo type="max"/>
        <color rgb="FFF8696B"/>
        <color rgb="FFFCFCFF"/>
        <color rgb="FF63BE7B"/>
      </colorScale>
    </cfRule>
    <cfRule type="colorScale" priority="821">
      <colorScale>
        <cfvo type="min"/>
        <cfvo type="max"/>
        <color rgb="FFFFEF9C"/>
        <color rgb="FF63BE7B"/>
      </colorScale>
    </cfRule>
    <cfRule type="colorScale" priority="822">
      <colorScale>
        <cfvo type="min"/>
        <cfvo type="max"/>
        <color rgb="FFFFEF9C"/>
        <color rgb="FF63BE7B"/>
      </colorScale>
    </cfRule>
    <cfRule type="colorScale" priority="834">
      <colorScale>
        <cfvo type="min"/>
        <cfvo type="percentile" val="50"/>
        <cfvo type="max"/>
        <color rgb="FFF8696B"/>
        <color rgb="FFFCFCFF"/>
        <color rgb="FF63BE7B"/>
      </colorScale>
    </cfRule>
    <cfRule type="colorScale" priority="835">
      <colorScale>
        <cfvo type="min"/>
        <cfvo type="max"/>
        <color rgb="FFFCFCFF"/>
        <color rgb="FF63BE7B"/>
      </colorScale>
    </cfRule>
    <cfRule type="colorScale" priority="836">
      <colorScale>
        <cfvo type="min"/>
        <cfvo type="max"/>
        <color rgb="FFFCFCFF"/>
        <color rgb="FF63BE7B"/>
      </colorScale>
    </cfRule>
    <cfRule type="colorScale" priority="837">
      <colorScale>
        <cfvo type="min"/>
        <cfvo type="max"/>
        <color rgb="FFFCFCFF"/>
        <color rgb="FF63BE7B"/>
      </colorScale>
    </cfRule>
  </conditionalFormatting>
  <conditionalFormatting sqref="U15">
    <cfRule type="colorScale" priority="802">
      <colorScale>
        <cfvo type="min"/>
        <cfvo type="max"/>
        <color rgb="FFFCFCFF"/>
        <color rgb="FF63BE7B"/>
      </colorScale>
    </cfRule>
    <cfRule type="colorScale" priority="807">
      <colorScale>
        <cfvo type="min"/>
        <cfvo type="percentile" val="50"/>
        <cfvo type="max"/>
        <color rgb="FFF8696B"/>
        <color rgb="FFFCFCFF"/>
        <color rgb="FF63BE7B"/>
      </colorScale>
    </cfRule>
    <cfRule type="colorScale" priority="838">
      <colorScale>
        <cfvo type="min"/>
        <cfvo type="percentile" val="50"/>
        <cfvo type="max"/>
        <color rgb="FFF8696B"/>
        <color rgb="FFFCFCFF"/>
        <color rgb="FF63BE7B"/>
      </colorScale>
    </cfRule>
    <cfRule type="colorScale" priority="839">
      <colorScale>
        <cfvo type="min"/>
        <cfvo type="max"/>
        <color rgb="FFFCFCFF"/>
        <color rgb="FF63BE7B"/>
      </colorScale>
    </cfRule>
  </conditionalFormatting>
  <conditionalFormatting sqref="V15">
    <cfRule type="colorScale" priority="796">
      <colorScale>
        <cfvo type="min"/>
        <cfvo type="percentile" val="50"/>
        <cfvo type="max"/>
        <color rgb="FF63BE7B"/>
        <color rgb="FFFCFCFF"/>
        <color rgb="FFF8696B"/>
      </colorScale>
    </cfRule>
    <cfRule type="colorScale" priority="797">
      <colorScale>
        <cfvo type="min"/>
        <cfvo type="percentile" val="50"/>
        <cfvo type="max"/>
        <color rgb="FF63BE7B"/>
        <color rgb="FFFCFCFF"/>
        <color rgb="FFF8696B"/>
      </colorScale>
    </cfRule>
    <cfRule type="colorScale" priority="798">
      <colorScale>
        <cfvo type="min"/>
        <cfvo type="max"/>
        <color rgb="FF63BE7B"/>
        <color rgb="FFFCFCFF"/>
      </colorScale>
    </cfRule>
    <cfRule type="colorScale" priority="799">
      <colorScale>
        <cfvo type="min"/>
        <cfvo type="percentile" val="50"/>
        <cfvo type="max"/>
        <color rgb="FF63BE7B"/>
        <color rgb="FFFCFCFF"/>
        <color rgb="FFF8696B"/>
      </colorScale>
    </cfRule>
  </conditionalFormatting>
  <conditionalFormatting sqref="W15">
    <cfRule type="colorScale" priority="801">
      <colorScale>
        <cfvo type="min"/>
        <cfvo type="percentile" val="50"/>
        <cfvo type="max"/>
        <color rgb="FF63BE7B"/>
        <color rgb="FFFCFCFF"/>
        <color rgb="FFF8696B"/>
      </colorScale>
    </cfRule>
    <cfRule type="colorScale" priority="840">
      <colorScale>
        <cfvo type="min"/>
        <cfvo type="percentile" val="50"/>
        <cfvo type="max"/>
        <color rgb="FF63BE7B"/>
        <color rgb="FFFCFCFF"/>
        <color rgb="FFF8696B"/>
      </colorScale>
    </cfRule>
    <cfRule type="colorScale" priority="841">
      <colorScale>
        <cfvo type="min"/>
        <cfvo type="max"/>
        <color rgb="FF63BE7B"/>
        <color rgb="FFFCFCFF"/>
      </colorScale>
    </cfRule>
    <cfRule type="colorScale" priority="842">
      <colorScale>
        <cfvo type="min"/>
        <cfvo type="percentile" val="50"/>
        <cfvo type="max"/>
        <color rgb="FF63BE7B"/>
        <color rgb="FFFCFCFF"/>
        <color rgb="FFF8696B"/>
      </colorScale>
    </cfRule>
  </conditionalFormatting>
  <conditionalFormatting sqref="D15">
    <cfRule type="colorScale" priority="871">
      <colorScale>
        <cfvo type="min"/>
        <cfvo type="percentile" val="50"/>
        <cfvo type="max"/>
        <color rgb="FFF8696B"/>
        <color rgb="FFFCFCFF"/>
        <color rgb="FF63BE7B"/>
      </colorScale>
    </cfRule>
  </conditionalFormatting>
  <conditionalFormatting sqref="E15">
    <cfRule type="colorScale" priority="872">
      <colorScale>
        <cfvo type="min"/>
        <cfvo type="max"/>
        <color rgb="FFFCFCFF"/>
        <color rgb="FF63BE7B"/>
      </colorScale>
    </cfRule>
  </conditionalFormatting>
  <conditionalFormatting sqref="O15">
    <cfRule type="colorScale" priority="873">
      <colorScale>
        <cfvo type="min"/>
        <cfvo type="percentile" val="50"/>
        <cfvo type="max"/>
        <color rgb="FF63BE7B"/>
        <color rgb="FFFCFCFF"/>
        <color rgb="FFF8696B"/>
      </colorScale>
    </cfRule>
  </conditionalFormatting>
  <conditionalFormatting sqref="P15">
    <cfRule type="colorScale" priority="874">
      <colorScale>
        <cfvo type="min"/>
        <cfvo type="percentile" val="50"/>
        <cfvo type="max"/>
        <color rgb="FF63BE7B"/>
        <color rgb="FFFCFCFF"/>
        <color rgb="FFF8696B"/>
      </colorScale>
    </cfRule>
  </conditionalFormatting>
  <conditionalFormatting sqref="Q15">
    <cfRule type="colorScale" priority="875">
      <colorScale>
        <cfvo type="min"/>
        <cfvo type="percentile" val="50"/>
        <cfvo type="max"/>
        <color rgb="FFF8696B"/>
        <color rgb="FFFCFCFF"/>
        <color rgb="FF63BE7B"/>
      </colorScale>
    </cfRule>
  </conditionalFormatting>
  <conditionalFormatting sqref="R15">
    <cfRule type="colorScale" priority="876">
      <colorScale>
        <cfvo type="min"/>
        <cfvo type="max"/>
        <color rgb="FFFCFCFF"/>
        <color rgb="FF63BE7B"/>
      </colorScale>
    </cfRule>
  </conditionalFormatting>
  <conditionalFormatting sqref="S15">
    <cfRule type="colorScale" priority="877">
      <colorScale>
        <cfvo type="min"/>
        <cfvo type="max"/>
        <color rgb="FFFCFCFF"/>
        <color rgb="FF63BE7B"/>
      </colorScale>
    </cfRule>
  </conditionalFormatting>
  <conditionalFormatting sqref="T15">
    <cfRule type="colorScale" priority="878">
      <colorScale>
        <cfvo type="min"/>
        <cfvo type="max"/>
        <color rgb="FFFCFCFF"/>
        <color rgb="FF63BE7B"/>
      </colorScale>
    </cfRule>
  </conditionalFormatting>
  <conditionalFormatting sqref="U15">
    <cfRule type="colorScale" priority="879">
      <colorScale>
        <cfvo type="min"/>
        <cfvo type="max"/>
        <color rgb="FFFCFCFF"/>
        <color rgb="FF63BE7B"/>
      </colorScale>
    </cfRule>
  </conditionalFormatting>
  <conditionalFormatting sqref="V15">
    <cfRule type="colorScale" priority="880">
      <colorScale>
        <cfvo type="min"/>
        <cfvo type="percentile" val="50"/>
        <cfvo type="max"/>
        <color rgb="FF63BE7B"/>
        <color rgb="FFFCFCFF"/>
        <color rgb="FFF8696B"/>
      </colorScale>
    </cfRule>
  </conditionalFormatting>
  <conditionalFormatting sqref="E15">
    <cfRule type="colorScale" priority="791">
      <colorScale>
        <cfvo type="min"/>
        <cfvo type="max"/>
        <color rgb="FFFCFCFF"/>
        <color rgb="FF63BE7B"/>
      </colorScale>
    </cfRule>
    <cfRule type="colorScale" priority="792">
      <colorScale>
        <cfvo type="min"/>
        <cfvo type="max"/>
        <color rgb="FFFCFCFF"/>
        <color rgb="FF63BE7B"/>
      </colorScale>
    </cfRule>
    <cfRule type="colorScale" priority="793">
      <colorScale>
        <cfvo type="min"/>
        <cfvo type="percentile" val="50"/>
        <cfvo type="max"/>
        <color rgb="FFF8696B"/>
        <color rgb="FFFFEB84"/>
        <color rgb="FF63BE7B"/>
      </colorScale>
    </cfRule>
    <cfRule type="colorScale" priority="794">
      <colorScale>
        <cfvo type="min"/>
        <cfvo type="max"/>
        <color rgb="FFFFEF9C"/>
        <color rgb="FF63BE7B"/>
      </colorScale>
    </cfRule>
  </conditionalFormatting>
  <conditionalFormatting sqref="F15">
    <cfRule type="colorScale" priority="789">
      <colorScale>
        <cfvo type="min"/>
        <cfvo type="max"/>
        <color rgb="FFFCFCFF"/>
        <color rgb="FF63BE7B"/>
      </colorScale>
    </cfRule>
  </conditionalFormatting>
  <conditionalFormatting sqref="F15">
    <cfRule type="colorScale" priority="783">
      <colorScale>
        <cfvo type="min"/>
        <cfvo type="max"/>
        <color rgb="FFFCFCFF"/>
        <color rgb="FF63BE7B"/>
      </colorScale>
    </cfRule>
    <cfRule type="colorScale" priority="784">
      <colorScale>
        <cfvo type="min"/>
        <cfvo type="max"/>
        <color rgb="FFFCFCFF"/>
        <color rgb="FF63BE7B"/>
      </colorScale>
    </cfRule>
    <cfRule type="colorScale" priority="785">
      <colorScale>
        <cfvo type="min"/>
        <cfvo type="max"/>
        <color rgb="FFFCFCFF"/>
        <color rgb="FF63BE7B"/>
      </colorScale>
    </cfRule>
    <cfRule type="colorScale" priority="786">
      <colorScale>
        <cfvo type="min"/>
        <cfvo type="percentile" val="50"/>
        <cfvo type="max"/>
        <color rgb="FFF8696B"/>
        <color rgb="FFFCFCFF"/>
        <color rgb="FF63BE7B"/>
      </colorScale>
    </cfRule>
    <cfRule type="colorScale" priority="787">
      <colorScale>
        <cfvo type="min"/>
        <cfvo type="max"/>
        <color rgb="FFFCFCFF"/>
        <color rgb="FF63BE7B"/>
      </colorScale>
    </cfRule>
    <cfRule type="colorScale" priority="788">
      <colorScale>
        <cfvo type="min"/>
        <cfvo type="percentile" val="50"/>
        <cfvo type="max"/>
        <color rgb="FFF8696B"/>
        <color rgb="FFFCFCFF"/>
        <color rgb="FF63BE7B"/>
      </colorScale>
    </cfRule>
  </conditionalFormatting>
  <conditionalFormatting sqref="F15">
    <cfRule type="colorScale" priority="790">
      <colorScale>
        <cfvo type="min"/>
        <cfvo type="max"/>
        <color rgb="FFFCFCFF"/>
        <color rgb="FF63BE7B"/>
      </colorScale>
    </cfRule>
  </conditionalFormatting>
  <conditionalFormatting sqref="F15">
    <cfRule type="colorScale" priority="779">
      <colorScale>
        <cfvo type="min"/>
        <cfvo type="max"/>
        <color rgb="FFFCFCFF"/>
        <color rgb="FF63BE7B"/>
      </colorScale>
    </cfRule>
    <cfRule type="colorScale" priority="780">
      <colorScale>
        <cfvo type="min"/>
        <cfvo type="max"/>
        <color rgb="FFFCFCFF"/>
        <color rgb="FF63BE7B"/>
      </colorScale>
    </cfRule>
    <cfRule type="colorScale" priority="781">
      <colorScale>
        <cfvo type="min"/>
        <cfvo type="percentile" val="50"/>
        <cfvo type="max"/>
        <color rgb="FFF8696B"/>
        <color rgb="FFFFEB84"/>
        <color rgb="FF63BE7B"/>
      </colorScale>
    </cfRule>
    <cfRule type="colorScale" priority="782">
      <colorScale>
        <cfvo type="min"/>
        <cfvo type="max"/>
        <color rgb="FFFFEF9C"/>
        <color rgb="FF63BE7B"/>
      </colorScale>
    </cfRule>
  </conditionalFormatting>
  <conditionalFormatting sqref="G15">
    <cfRule type="colorScale" priority="777">
      <colorScale>
        <cfvo type="min"/>
        <cfvo type="max"/>
        <color rgb="FFFCFCFF"/>
        <color rgb="FF63BE7B"/>
      </colorScale>
    </cfRule>
  </conditionalFormatting>
  <conditionalFormatting sqref="G15">
    <cfRule type="colorScale" priority="771">
      <colorScale>
        <cfvo type="min"/>
        <cfvo type="max"/>
        <color rgb="FFFCFCFF"/>
        <color rgb="FF63BE7B"/>
      </colorScale>
    </cfRule>
    <cfRule type="colorScale" priority="772">
      <colorScale>
        <cfvo type="min"/>
        <cfvo type="max"/>
        <color rgb="FFFCFCFF"/>
        <color rgb="FF63BE7B"/>
      </colorScale>
    </cfRule>
    <cfRule type="colorScale" priority="773">
      <colorScale>
        <cfvo type="min"/>
        <cfvo type="max"/>
        <color rgb="FFFCFCFF"/>
        <color rgb="FF63BE7B"/>
      </colorScale>
    </cfRule>
    <cfRule type="colorScale" priority="774">
      <colorScale>
        <cfvo type="min"/>
        <cfvo type="percentile" val="50"/>
        <cfvo type="max"/>
        <color rgb="FFF8696B"/>
        <color rgb="FFFCFCFF"/>
        <color rgb="FF63BE7B"/>
      </colorScale>
    </cfRule>
    <cfRule type="colorScale" priority="775">
      <colorScale>
        <cfvo type="min"/>
        <cfvo type="max"/>
        <color rgb="FFFCFCFF"/>
        <color rgb="FF63BE7B"/>
      </colorScale>
    </cfRule>
    <cfRule type="colorScale" priority="776">
      <colorScale>
        <cfvo type="min"/>
        <cfvo type="percentile" val="50"/>
        <cfvo type="max"/>
        <color rgb="FFF8696B"/>
        <color rgb="FFFCFCFF"/>
        <color rgb="FF63BE7B"/>
      </colorScale>
    </cfRule>
  </conditionalFormatting>
  <conditionalFormatting sqref="G15">
    <cfRule type="colorScale" priority="778">
      <colorScale>
        <cfvo type="min"/>
        <cfvo type="max"/>
        <color rgb="FFFCFCFF"/>
        <color rgb="FF63BE7B"/>
      </colorScale>
    </cfRule>
  </conditionalFormatting>
  <conditionalFormatting sqref="G15">
    <cfRule type="colorScale" priority="767">
      <colorScale>
        <cfvo type="min"/>
        <cfvo type="max"/>
        <color rgb="FFFCFCFF"/>
        <color rgb="FF63BE7B"/>
      </colorScale>
    </cfRule>
    <cfRule type="colorScale" priority="768">
      <colorScale>
        <cfvo type="min"/>
        <cfvo type="max"/>
        <color rgb="FFFCFCFF"/>
        <color rgb="FF63BE7B"/>
      </colorScale>
    </cfRule>
    <cfRule type="colorScale" priority="769">
      <colorScale>
        <cfvo type="min"/>
        <cfvo type="percentile" val="50"/>
        <cfvo type="max"/>
        <color rgb="FFF8696B"/>
        <color rgb="FFFFEB84"/>
        <color rgb="FF63BE7B"/>
      </colorScale>
    </cfRule>
    <cfRule type="colorScale" priority="770">
      <colorScale>
        <cfvo type="min"/>
        <cfvo type="max"/>
        <color rgb="FFFFEF9C"/>
        <color rgb="FF63BE7B"/>
      </colorScale>
    </cfRule>
  </conditionalFormatting>
  <conditionalFormatting sqref="H15">
    <cfRule type="colorScale" priority="765">
      <colorScale>
        <cfvo type="min"/>
        <cfvo type="max"/>
        <color rgb="FFFCFCFF"/>
        <color rgb="FF63BE7B"/>
      </colorScale>
    </cfRule>
  </conditionalFormatting>
  <conditionalFormatting sqref="H15">
    <cfRule type="colorScale" priority="759">
      <colorScale>
        <cfvo type="min"/>
        <cfvo type="max"/>
        <color rgb="FFFCFCFF"/>
        <color rgb="FF63BE7B"/>
      </colorScale>
    </cfRule>
    <cfRule type="colorScale" priority="760">
      <colorScale>
        <cfvo type="min"/>
        <cfvo type="max"/>
        <color rgb="FFFCFCFF"/>
        <color rgb="FF63BE7B"/>
      </colorScale>
    </cfRule>
    <cfRule type="colorScale" priority="761">
      <colorScale>
        <cfvo type="min"/>
        <cfvo type="max"/>
        <color rgb="FFFCFCFF"/>
        <color rgb="FF63BE7B"/>
      </colorScale>
    </cfRule>
    <cfRule type="colorScale" priority="762">
      <colorScale>
        <cfvo type="min"/>
        <cfvo type="percentile" val="50"/>
        <cfvo type="max"/>
        <color rgb="FFF8696B"/>
        <color rgb="FFFCFCFF"/>
        <color rgb="FF63BE7B"/>
      </colorScale>
    </cfRule>
    <cfRule type="colorScale" priority="763">
      <colorScale>
        <cfvo type="min"/>
        <cfvo type="max"/>
        <color rgb="FFFCFCFF"/>
        <color rgb="FF63BE7B"/>
      </colorScale>
    </cfRule>
    <cfRule type="colorScale" priority="764">
      <colorScale>
        <cfvo type="min"/>
        <cfvo type="percentile" val="50"/>
        <cfvo type="max"/>
        <color rgb="FFF8696B"/>
        <color rgb="FFFCFCFF"/>
        <color rgb="FF63BE7B"/>
      </colorScale>
    </cfRule>
  </conditionalFormatting>
  <conditionalFormatting sqref="H15">
    <cfRule type="colorScale" priority="766">
      <colorScale>
        <cfvo type="min"/>
        <cfvo type="max"/>
        <color rgb="FFFCFCFF"/>
        <color rgb="FF63BE7B"/>
      </colorScale>
    </cfRule>
  </conditionalFormatting>
  <conditionalFormatting sqref="H15">
    <cfRule type="colorScale" priority="755">
      <colorScale>
        <cfvo type="min"/>
        <cfvo type="max"/>
        <color rgb="FFFCFCFF"/>
        <color rgb="FF63BE7B"/>
      </colorScale>
    </cfRule>
    <cfRule type="colorScale" priority="756">
      <colorScale>
        <cfvo type="min"/>
        <cfvo type="max"/>
        <color rgb="FFFCFCFF"/>
        <color rgb="FF63BE7B"/>
      </colorScale>
    </cfRule>
    <cfRule type="colorScale" priority="757">
      <colorScale>
        <cfvo type="min"/>
        <cfvo type="percentile" val="50"/>
        <cfvo type="max"/>
        <color rgb="FFF8696B"/>
        <color rgb="FFFFEB84"/>
        <color rgb="FF63BE7B"/>
      </colorScale>
    </cfRule>
    <cfRule type="colorScale" priority="758">
      <colorScale>
        <cfvo type="min"/>
        <cfvo type="max"/>
        <color rgb="FFFFEF9C"/>
        <color rgb="FF63BE7B"/>
      </colorScale>
    </cfRule>
  </conditionalFormatting>
  <conditionalFormatting sqref="I15">
    <cfRule type="colorScale" priority="753">
      <colorScale>
        <cfvo type="min"/>
        <cfvo type="max"/>
        <color rgb="FFFCFCFF"/>
        <color rgb="FF63BE7B"/>
      </colorScale>
    </cfRule>
  </conditionalFormatting>
  <conditionalFormatting sqref="I15">
    <cfRule type="colorScale" priority="747">
      <colorScale>
        <cfvo type="min"/>
        <cfvo type="max"/>
        <color rgb="FFFCFCFF"/>
        <color rgb="FF63BE7B"/>
      </colorScale>
    </cfRule>
    <cfRule type="colorScale" priority="748">
      <colorScale>
        <cfvo type="min"/>
        <cfvo type="max"/>
        <color rgb="FFFCFCFF"/>
        <color rgb="FF63BE7B"/>
      </colorScale>
    </cfRule>
    <cfRule type="colorScale" priority="749">
      <colorScale>
        <cfvo type="min"/>
        <cfvo type="max"/>
        <color rgb="FFFCFCFF"/>
        <color rgb="FF63BE7B"/>
      </colorScale>
    </cfRule>
    <cfRule type="colorScale" priority="750">
      <colorScale>
        <cfvo type="min"/>
        <cfvo type="percentile" val="50"/>
        <cfvo type="max"/>
        <color rgb="FFF8696B"/>
        <color rgb="FFFCFCFF"/>
        <color rgb="FF63BE7B"/>
      </colorScale>
    </cfRule>
    <cfRule type="colorScale" priority="751">
      <colorScale>
        <cfvo type="min"/>
        <cfvo type="max"/>
        <color rgb="FFFCFCFF"/>
        <color rgb="FF63BE7B"/>
      </colorScale>
    </cfRule>
    <cfRule type="colorScale" priority="752">
      <colorScale>
        <cfvo type="min"/>
        <cfvo type="percentile" val="50"/>
        <cfvo type="max"/>
        <color rgb="FFF8696B"/>
        <color rgb="FFFCFCFF"/>
        <color rgb="FF63BE7B"/>
      </colorScale>
    </cfRule>
  </conditionalFormatting>
  <conditionalFormatting sqref="I15">
    <cfRule type="colorScale" priority="754">
      <colorScale>
        <cfvo type="min"/>
        <cfvo type="max"/>
        <color rgb="FFFCFCFF"/>
        <color rgb="FF63BE7B"/>
      </colorScale>
    </cfRule>
  </conditionalFormatting>
  <conditionalFormatting sqref="I15">
    <cfRule type="colorScale" priority="743">
      <colorScale>
        <cfvo type="min"/>
        <cfvo type="max"/>
        <color rgb="FFFCFCFF"/>
        <color rgb="FF63BE7B"/>
      </colorScale>
    </cfRule>
    <cfRule type="colorScale" priority="744">
      <colorScale>
        <cfvo type="min"/>
        <cfvo type="max"/>
        <color rgb="FFFCFCFF"/>
        <color rgb="FF63BE7B"/>
      </colorScale>
    </cfRule>
    <cfRule type="colorScale" priority="745">
      <colorScale>
        <cfvo type="min"/>
        <cfvo type="percentile" val="50"/>
        <cfvo type="max"/>
        <color rgb="FFF8696B"/>
        <color rgb="FFFFEB84"/>
        <color rgb="FF63BE7B"/>
      </colorScale>
    </cfRule>
    <cfRule type="colorScale" priority="746">
      <colorScale>
        <cfvo type="min"/>
        <cfvo type="max"/>
        <color rgb="FFFFEF9C"/>
        <color rgb="FF63BE7B"/>
      </colorScale>
    </cfRule>
  </conditionalFormatting>
  <conditionalFormatting sqref="J15">
    <cfRule type="colorScale" priority="741">
      <colorScale>
        <cfvo type="min"/>
        <cfvo type="max"/>
        <color rgb="FFFCFCFF"/>
        <color rgb="FF63BE7B"/>
      </colorScale>
    </cfRule>
  </conditionalFormatting>
  <conditionalFormatting sqref="J15">
    <cfRule type="colorScale" priority="735">
      <colorScale>
        <cfvo type="min"/>
        <cfvo type="max"/>
        <color rgb="FFFCFCFF"/>
        <color rgb="FF63BE7B"/>
      </colorScale>
    </cfRule>
    <cfRule type="colorScale" priority="736">
      <colorScale>
        <cfvo type="min"/>
        <cfvo type="max"/>
        <color rgb="FFFCFCFF"/>
        <color rgb="FF63BE7B"/>
      </colorScale>
    </cfRule>
    <cfRule type="colorScale" priority="737">
      <colorScale>
        <cfvo type="min"/>
        <cfvo type="max"/>
        <color rgb="FFFCFCFF"/>
        <color rgb="FF63BE7B"/>
      </colorScale>
    </cfRule>
    <cfRule type="colorScale" priority="738">
      <colorScale>
        <cfvo type="min"/>
        <cfvo type="percentile" val="50"/>
        <cfvo type="max"/>
        <color rgb="FFF8696B"/>
        <color rgb="FFFCFCFF"/>
        <color rgb="FF63BE7B"/>
      </colorScale>
    </cfRule>
    <cfRule type="colorScale" priority="739">
      <colorScale>
        <cfvo type="min"/>
        <cfvo type="max"/>
        <color rgb="FFFCFCFF"/>
        <color rgb="FF63BE7B"/>
      </colorScale>
    </cfRule>
    <cfRule type="colorScale" priority="740">
      <colorScale>
        <cfvo type="min"/>
        <cfvo type="percentile" val="50"/>
        <cfvo type="max"/>
        <color rgb="FFF8696B"/>
        <color rgb="FFFCFCFF"/>
        <color rgb="FF63BE7B"/>
      </colorScale>
    </cfRule>
  </conditionalFormatting>
  <conditionalFormatting sqref="J15">
    <cfRule type="colorScale" priority="742">
      <colorScale>
        <cfvo type="min"/>
        <cfvo type="max"/>
        <color rgb="FFFCFCFF"/>
        <color rgb="FF63BE7B"/>
      </colorScale>
    </cfRule>
  </conditionalFormatting>
  <conditionalFormatting sqref="J15">
    <cfRule type="colorScale" priority="731">
      <colorScale>
        <cfvo type="min"/>
        <cfvo type="max"/>
        <color rgb="FFFCFCFF"/>
        <color rgb="FF63BE7B"/>
      </colorScale>
    </cfRule>
    <cfRule type="colorScale" priority="732">
      <colorScale>
        <cfvo type="min"/>
        <cfvo type="max"/>
        <color rgb="FFFCFCFF"/>
        <color rgb="FF63BE7B"/>
      </colorScale>
    </cfRule>
    <cfRule type="colorScale" priority="733">
      <colorScale>
        <cfvo type="min"/>
        <cfvo type="percentile" val="50"/>
        <cfvo type="max"/>
        <color rgb="FFF8696B"/>
        <color rgb="FFFFEB84"/>
        <color rgb="FF63BE7B"/>
      </colorScale>
    </cfRule>
    <cfRule type="colorScale" priority="734">
      <colorScale>
        <cfvo type="min"/>
        <cfvo type="max"/>
        <color rgb="FFFFEF9C"/>
        <color rgb="FF63BE7B"/>
      </colorScale>
    </cfRule>
  </conditionalFormatting>
  <conditionalFormatting sqref="K15">
    <cfRule type="colorScale" priority="729">
      <colorScale>
        <cfvo type="min"/>
        <cfvo type="max"/>
        <color rgb="FFFCFCFF"/>
        <color rgb="FF63BE7B"/>
      </colorScale>
    </cfRule>
  </conditionalFormatting>
  <conditionalFormatting sqref="K15">
    <cfRule type="colorScale" priority="723">
      <colorScale>
        <cfvo type="min"/>
        <cfvo type="max"/>
        <color rgb="FFFCFCFF"/>
        <color rgb="FF63BE7B"/>
      </colorScale>
    </cfRule>
    <cfRule type="colorScale" priority="724">
      <colorScale>
        <cfvo type="min"/>
        <cfvo type="max"/>
        <color rgb="FFFCFCFF"/>
        <color rgb="FF63BE7B"/>
      </colorScale>
    </cfRule>
    <cfRule type="colorScale" priority="725">
      <colorScale>
        <cfvo type="min"/>
        <cfvo type="max"/>
        <color rgb="FFFCFCFF"/>
        <color rgb="FF63BE7B"/>
      </colorScale>
    </cfRule>
    <cfRule type="colorScale" priority="726">
      <colorScale>
        <cfvo type="min"/>
        <cfvo type="percentile" val="50"/>
        <cfvo type="max"/>
        <color rgb="FFF8696B"/>
        <color rgb="FFFCFCFF"/>
        <color rgb="FF63BE7B"/>
      </colorScale>
    </cfRule>
    <cfRule type="colorScale" priority="727">
      <colorScale>
        <cfvo type="min"/>
        <cfvo type="max"/>
        <color rgb="FFFCFCFF"/>
        <color rgb="FF63BE7B"/>
      </colorScale>
    </cfRule>
    <cfRule type="colorScale" priority="728">
      <colorScale>
        <cfvo type="min"/>
        <cfvo type="percentile" val="50"/>
        <cfvo type="max"/>
        <color rgb="FFF8696B"/>
        <color rgb="FFFCFCFF"/>
        <color rgb="FF63BE7B"/>
      </colorScale>
    </cfRule>
  </conditionalFormatting>
  <conditionalFormatting sqref="K15">
    <cfRule type="colorScale" priority="730">
      <colorScale>
        <cfvo type="min"/>
        <cfvo type="max"/>
        <color rgb="FFFCFCFF"/>
        <color rgb="FF63BE7B"/>
      </colorScale>
    </cfRule>
  </conditionalFormatting>
  <conditionalFormatting sqref="K15">
    <cfRule type="colorScale" priority="719">
      <colorScale>
        <cfvo type="min"/>
        <cfvo type="max"/>
        <color rgb="FFFCFCFF"/>
        <color rgb="FF63BE7B"/>
      </colorScale>
    </cfRule>
    <cfRule type="colorScale" priority="720">
      <colorScale>
        <cfvo type="min"/>
        <cfvo type="max"/>
        <color rgb="FFFCFCFF"/>
        <color rgb="FF63BE7B"/>
      </colorScale>
    </cfRule>
    <cfRule type="colorScale" priority="721">
      <colorScale>
        <cfvo type="min"/>
        <cfvo type="percentile" val="50"/>
        <cfvo type="max"/>
        <color rgb="FFF8696B"/>
        <color rgb="FFFFEB84"/>
        <color rgb="FF63BE7B"/>
      </colorScale>
    </cfRule>
    <cfRule type="colorScale" priority="722">
      <colorScale>
        <cfvo type="min"/>
        <cfvo type="max"/>
        <color rgb="FFFFEF9C"/>
        <color rgb="FF63BE7B"/>
      </colorScale>
    </cfRule>
  </conditionalFormatting>
  <conditionalFormatting sqref="L15">
    <cfRule type="colorScale" priority="717">
      <colorScale>
        <cfvo type="min"/>
        <cfvo type="max"/>
        <color rgb="FFFCFCFF"/>
        <color rgb="FF63BE7B"/>
      </colorScale>
    </cfRule>
  </conditionalFormatting>
  <conditionalFormatting sqref="L15">
    <cfRule type="colorScale" priority="711">
      <colorScale>
        <cfvo type="min"/>
        <cfvo type="max"/>
        <color rgb="FFFCFCFF"/>
        <color rgb="FF63BE7B"/>
      </colorScale>
    </cfRule>
    <cfRule type="colorScale" priority="712">
      <colorScale>
        <cfvo type="min"/>
        <cfvo type="max"/>
        <color rgb="FFFCFCFF"/>
        <color rgb="FF63BE7B"/>
      </colorScale>
    </cfRule>
    <cfRule type="colorScale" priority="713">
      <colorScale>
        <cfvo type="min"/>
        <cfvo type="max"/>
        <color rgb="FFFCFCFF"/>
        <color rgb="FF63BE7B"/>
      </colorScale>
    </cfRule>
    <cfRule type="colorScale" priority="714">
      <colorScale>
        <cfvo type="min"/>
        <cfvo type="percentile" val="50"/>
        <cfvo type="max"/>
        <color rgb="FFF8696B"/>
        <color rgb="FFFCFCFF"/>
        <color rgb="FF63BE7B"/>
      </colorScale>
    </cfRule>
    <cfRule type="colorScale" priority="715">
      <colorScale>
        <cfvo type="min"/>
        <cfvo type="max"/>
        <color rgb="FFFCFCFF"/>
        <color rgb="FF63BE7B"/>
      </colorScale>
    </cfRule>
    <cfRule type="colorScale" priority="716">
      <colorScale>
        <cfvo type="min"/>
        <cfvo type="percentile" val="50"/>
        <cfvo type="max"/>
        <color rgb="FFF8696B"/>
        <color rgb="FFFCFCFF"/>
        <color rgb="FF63BE7B"/>
      </colorScale>
    </cfRule>
  </conditionalFormatting>
  <conditionalFormatting sqref="L15">
    <cfRule type="colorScale" priority="718">
      <colorScale>
        <cfvo type="min"/>
        <cfvo type="max"/>
        <color rgb="FFFCFCFF"/>
        <color rgb="FF63BE7B"/>
      </colorScale>
    </cfRule>
  </conditionalFormatting>
  <conditionalFormatting sqref="L15">
    <cfRule type="colorScale" priority="707">
      <colorScale>
        <cfvo type="min"/>
        <cfvo type="max"/>
        <color rgb="FFFCFCFF"/>
        <color rgb="FF63BE7B"/>
      </colorScale>
    </cfRule>
    <cfRule type="colorScale" priority="708">
      <colorScale>
        <cfvo type="min"/>
        <cfvo type="max"/>
        <color rgb="FFFCFCFF"/>
        <color rgb="FF63BE7B"/>
      </colorScale>
    </cfRule>
    <cfRule type="colorScale" priority="709">
      <colorScale>
        <cfvo type="min"/>
        <cfvo type="percentile" val="50"/>
        <cfvo type="max"/>
        <color rgb="FFF8696B"/>
        <color rgb="FFFFEB84"/>
        <color rgb="FF63BE7B"/>
      </colorScale>
    </cfRule>
    <cfRule type="colorScale" priority="710">
      <colorScale>
        <cfvo type="min"/>
        <cfvo type="max"/>
        <color rgb="FFFFEF9C"/>
        <color rgb="FF63BE7B"/>
      </colorScale>
    </cfRule>
  </conditionalFormatting>
  <conditionalFormatting sqref="M15">
    <cfRule type="colorScale" priority="705">
      <colorScale>
        <cfvo type="min"/>
        <cfvo type="max"/>
        <color rgb="FFFCFCFF"/>
        <color rgb="FF63BE7B"/>
      </colorScale>
    </cfRule>
  </conditionalFormatting>
  <conditionalFormatting sqref="M15">
    <cfRule type="colorScale" priority="699">
      <colorScale>
        <cfvo type="min"/>
        <cfvo type="max"/>
        <color rgb="FFFCFCFF"/>
        <color rgb="FF63BE7B"/>
      </colorScale>
    </cfRule>
    <cfRule type="colorScale" priority="700">
      <colorScale>
        <cfvo type="min"/>
        <cfvo type="max"/>
        <color rgb="FFFCFCFF"/>
        <color rgb="FF63BE7B"/>
      </colorScale>
    </cfRule>
    <cfRule type="colorScale" priority="701">
      <colorScale>
        <cfvo type="min"/>
        <cfvo type="max"/>
        <color rgb="FFFCFCFF"/>
        <color rgb="FF63BE7B"/>
      </colorScale>
    </cfRule>
    <cfRule type="colorScale" priority="702">
      <colorScale>
        <cfvo type="min"/>
        <cfvo type="percentile" val="50"/>
        <cfvo type="max"/>
        <color rgb="FFF8696B"/>
        <color rgb="FFFCFCFF"/>
        <color rgb="FF63BE7B"/>
      </colorScale>
    </cfRule>
    <cfRule type="colorScale" priority="703">
      <colorScale>
        <cfvo type="min"/>
        <cfvo type="max"/>
        <color rgb="FFFCFCFF"/>
        <color rgb="FF63BE7B"/>
      </colorScale>
    </cfRule>
    <cfRule type="colorScale" priority="704">
      <colorScale>
        <cfvo type="min"/>
        <cfvo type="percentile" val="50"/>
        <cfvo type="max"/>
        <color rgb="FFF8696B"/>
        <color rgb="FFFCFCFF"/>
        <color rgb="FF63BE7B"/>
      </colorScale>
    </cfRule>
  </conditionalFormatting>
  <conditionalFormatting sqref="M15">
    <cfRule type="colorScale" priority="706">
      <colorScale>
        <cfvo type="min"/>
        <cfvo type="max"/>
        <color rgb="FFFCFCFF"/>
        <color rgb="FF63BE7B"/>
      </colorScale>
    </cfRule>
  </conditionalFormatting>
  <conditionalFormatting sqref="M15">
    <cfRule type="colorScale" priority="695">
      <colorScale>
        <cfvo type="min"/>
        <cfvo type="max"/>
        <color rgb="FFFCFCFF"/>
        <color rgb="FF63BE7B"/>
      </colorScale>
    </cfRule>
    <cfRule type="colorScale" priority="696">
      <colorScale>
        <cfvo type="min"/>
        <cfvo type="max"/>
        <color rgb="FFFCFCFF"/>
        <color rgb="FF63BE7B"/>
      </colorScale>
    </cfRule>
    <cfRule type="colorScale" priority="697">
      <colorScale>
        <cfvo type="min"/>
        <cfvo type="percentile" val="50"/>
        <cfvo type="max"/>
        <color rgb="FFF8696B"/>
        <color rgb="FFFFEB84"/>
        <color rgb="FF63BE7B"/>
      </colorScale>
    </cfRule>
    <cfRule type="colorScale" priority="698">
      <colorScale>
        <cfvo type="min"/>
        <cfvo type="max"/>
        <color rgb="FFFFEF9C"/>
        <color rgb="FF63BE7B"/>
      </colorScale>
    </cfRule>
  </conditionalFormatting>
  <conditionalFormatting sqref="N15">
    <cfRule type="colorScale" priority="693">
      <colorScale>
        <cfvo type="min"/>
        <cfvo type="max"/>
        <color rgb="FFFCFCFF"/>
        <color rgb="FF63BE7B"/>
      </colorScale>
    </cfRule>
  </conditionalFormatting>
  <conditionalFormatting sqref="N15">
    <cfRule type="colorScale" priority="687">
      <colorScale>
        <cfvo type="min"/>
        <cfvo type="max"/>
        <color rgb="FFFCFCFF"/>
        <color rgb="FF63BE7B"/>
      </colorScale>
    </cfRule>
    <cfRule type="colorScale" priority="688">
      <colorScale>
        <cfvo type="min"/>
        <cfvo type="max"/>
        <color rgb="FFFCFCFF"/>
        <color rgb="FF63BE7B"/>
      </colorScale>
    </cfRule>
    <cfRule type="colorScale" priority="689">
      <colorScale>
        <cfvo type="min"/>
        <cfvo type="max"/>
        <color rgb="FFFCFCFF"/>
        <color rgb="FF63BE7B"/>
      </colorScale>
    </cfRule>
    <cfRule type="colorScale" priority="690">
      <colorScale>
        <cfvo type="min"/>
        <cfvo type="percentile" val="50"/>
        <cfvo type="max"/>
        <color rgb="FFF8696B"/>
        <color rgb="FFFCFCFF"/>
        <color rgb="FF63BE7B"/>
      </colorScale>
    </cfRule>
    <cfRule type="colorScale" priority="691">
      <colorScale>
        <cfvo type="min"/>
        <cfvo type="max"/>
        <color rgb="FFFCFCFF"/>
        <color rgb="FF63BE7B"/>
      </colorScale>
    </cfRule>
    <cfRule type="colorScale" priority="692">
      <colorScale>
        <cfvo type="min"/>
        <cfvo type="percentile" val="50"/>
        <cfvo type="max"/>
        <color rgb="FFF8696B"/>
        <color rgb="FFFCFCFF"/>
        <color rgb="FF63BE7B"/>
      </colorScale>
    </cfRule>
  </conditionalFormatting>
  <conditionalFormatting sqref="N15">
    <cfRule type="colorScale" priority="694">
      <colorScale>
        <cfvo type="min"/>
        <cfvo type="max"/>
        <color rgb="FFFCFCFF"/>
        <color rgb="FF63BE7B"/>
      </colorScale>
    </cfRule>
  </conditionalFormatting>
  <conditionalFormatting sqref="N15">
    <cfRule type="colorScale" priority="683">
      <colorScale>
        <cfvo type="min"/>
        <cfvo type="max"/>
        <color rgb="FFFCFCFF"/>
        <color rgb="FF63BE7B"/>
      </colorScale>
    </cfRule>
    <cfRule type="colorScale" priority="684">
      <colorScale>
        <cfvo type="min"/>
        <cfvo type="max"/>
        <color rgb="FFFCFCFF"/>
        <color rgb="FF63BE7B"/>
      </colorScale>
    </cfRule>
    <cfRule type="colorScale" priority="685">
      <colorScale>
        <cfvo type="min"/>
        <cfvo type="percentile" val="50"/>
        <cfvo type="max"/>
        <color rgb="FFF8696B"/>
        <color rgb="FFFFEB84"/>
        <color rgb="FF63BE7B"/>
      </colorScale>
    </cfRule>
    <cfRule type="colorScale" priority="686">
      <colorScale>
        <cfvo type="min"/>
        <cfvo type="max"/>
        <color rgb="FFFFEF9C"/>
        <color rgb="FF63BE7B"/>
      </colorScale>
    </cfRule>
  </conditionalFormatting>
  <conditionalFormatting sqref="Q15:W15">
    <cfRule type="colorScale" priority="679">
      <colorScale>
        <cfvo type="min"/>
        <cfvo type="max"/>
        <color rgb="FFFFEF9C"/>
        <color rgb="FF63BE7B"/>
      </colorScale>
    </cfRule>
  </conditionalFormatting>
  <conditionalFormatting sqref="R15:S15">
    <cfRule type="colorScale" priority="672">
      <colorScale>
        <cfvo type="min"/>
        <cfvo type="max"/>
        <color rgb="FFFFEF9C"/>
        <color rgb="FF63BE7B"/>
      </colorScale>
    </cfRule>
    <cfRule type="colorScale" priority="673">
      <colorScale>
        <cfvo type="min"/>
        <cfvo type="max"/>
        <color rgb="FFFFEF9C"/>
        <color rgb="FF63BE7B"/>
      </colorScale>
    </cfRule>
    <cfRule type="colorScale" priority="674">
      <colorScale>
        <cfvo type="min"/>
        <cfvo type="percentile" val="50"/>
        <cfvo type="max"/>
        <color rgb="FFF8696B"/>
        <color rgb="FFFCFCFF"/>
        <color rgb="FF63BE7B"/>
      </colorScale>
    </cfRule>
    <cfRule type="colorScale" priority="675">
      <colorScale>
        <cfvo type="min"/>
        <cfvo type="max"/>
        <color rgb="FFFCFCFF"/>
        <color rgb="FF63BE7B"/>
      </colorScale>
    </cfRule>
    <cfRule type="colorScale" priority="676">
      <colorScale>
        <cfvo type="min"/>
        <cfvo type="max"/>
        <color rgb="FFFCFCFF"/>
        <color rgb="FF63BE7B"/>
      </colorScale>
    </cfRule>
    <cfRule type="colorScale" priority="677">
      <colorScale>
        <cfvo type="min"/>
        <cfvo type="percentile" val="50"/>
        <cfvo type="max"/>
        <color rgb="FFF8696B"/>
        <color rgb="FFFCFCFF"/>
        <color rgb="FF63BE7B"/>
      </colorScale>
    </cfRule>
    <cfRule type="colorScale" priority="678">
      <colorScale>
        <cfvo type="min"/>
        <cfvo type="max"/>
        <color rgb="FFFCFCFF"/>
        <color rgb="FF63BE7B"/>
      </colorScale>
    </cfRule>
  </conditionalFormatting>
  <conditionalFormatting sqref="U15:W15">
    <cfRule type="colorScale" priority="680">
      <colorScale>
        <cfvo type="min"/>
        <cfvo type="max"/>
        <color rgb="FFFFEF9C"/>
        <color rgb="FF63BE7B"/>
      </colorScale>
    </cfRule>
    <cfRule type="colorScale" priority="681">
      <colorScale>
        <cfvo type="min"/>
        <cfvo type="max"/>
        <color rgb="FFFFEF9C"/>
        <color rgb="FF63BE7B"/>
      </colorScale>
    </cfRule>
    <cfRule type="colorScale" priority="682">
      <colorScale>
        <cfvo type="min"/>
        <cfvo type="max"/>
        <color rgb="FFFFEF9C"/>
        <color rgb="FF63BE7B"/>
      </colorScale>
    </cfRule>
  </conditionalFormatting>
  <conditionalFormatting sqref="W16">
    <cfRule type="colorScale" priority="671">
      <colorScale>
        <cfvo type="min"/>
        <cfvo type="max"/>
        <color rgb="FFFFEF9C"/>
        <color rgb="FF63BE7B"/>
      </colorScale>
    </cfRule>
  </conditionalFormatting>
  <conditionalFormatting sqref="K16:L16">
    <cfRule type="colorScale" priority="670">
      <colorScale>
        <cfvo type="min"/>
        <cfvo type="max"/>
        <color rgb="FFFCFCFF"/>
        <color rgb="FF63BE7B"/>
      </colorScale>
    </cfRule>
  </conditionalFormatting>
  <conditionalFormatting sqref="K16:L16">
    <cfRule type="colorScale" priority="668">
      <colorScale>
        <cfvo type="min"/>
        <cfvo type="percentile" val="50"/>
        <cfvo type="max"/>
        <color rgb="FFF8696B"/>
        <color rgb="FFFCFCFF"/>
        <color rgb="FF63BE7B"/>
      </colorScale>
    </cfRule>
    <cfRule type="colorScale" priority="669">
      <colorScale>
        <cfvo type="min"/>
        <cfvo type="max"/>
        <color rgb="FFFCFCFF"/>
        <color rgb="FF63BE7B"/>
      </colorScale>
    </cfRule>
  </conditionalFormatting>
  <conditionalFormatting sqref="R16">
    <cfRule type="colorScale" priority="667">
      <colorScale>
        <cfvo type="min"/>
        <cfvo type="max"/>
        <color rgb="FFFCFCFF"/>
        <color rgb="FF63BE7B"/>
      </colorScale>
    </cfRule>
  </conditionalFormatting>
  <conditionalFormatting sqref="R16">
    <cfRule type="colorScale" priority="665">
      <colorScale>
        <cfvo type="min"/>
        <cfvo type="percentile" val="50"/>
        <cfvo type="max"/>
        <color rgb="FFF8696B"/>
        <color rgb="FFFCFCFF"/>
        <color rgb="FF63BE7B"/>
      </colorScale>
    </cfRule>
    <cfRule type="colorScale" priority="666">
      <colorScale>
        <cfvo type="min"/>
        <cfvo type="max"/>
        <color rgb="FFFCFCFF"/>
        <color rgb="FF63BE7B"/>
      </colorScale>
    </cfRule>
  </conditionalFormatting>
  <conditionalFormatting sqref="R16">
    <cfRule type="colorScale" priority="663">
      <colorScale>
        <cfvo type="min"/>
        <cfvo type="max"/>
        <color rgb="FFFCFCFF"/>
        <color rgb="FF63BE7B"/>
      </colorScale>
    </cfRule>
    <cfRule type="colorScale" priority="664">
      <colorScale>
        <cfvo type="min"/>
        <cfvo type="max"/>
        <color rgb="FFFFEF9C"/>
        <color rgb="FF63BE7B"/>
      </colorScale>
    </cfRule>
  </conditionalFormatting>
  <conditionalFormatting sqref="R16">
    <cfRule type="colorScale" priority="662">
      <colorScale>
        <cfvo type="min"/>
        <cfvo type="max"/>
        <color rgb="FFFFEF9C"/>
        <color rgb="FF63BE7B"/>
      </colorScale>
    </cfRule>
  </conditionalFormatting>
  <conditionalFormatting sqref="V16">
    <cfRule type="colorScale" priority="661">
      <colorScale>
        <cfvo type="min"/>
        <cfvo type="max"/>
        <color rgb="FFFFEF9C"/>
        <color rgb="FF63BE7B"/>
      </colorScale>
    </cfRule>
  </conditionalFormatting>
  <conditionalFormatting sqref="D16">
    <cfRule type="colorScale" priority="660">
      <colorScale>
        <cfvo type="min"/>
        <cfvo type="percentile" val="50"/>
        <cfvo type="max"/>
        <color rgb="FFF8696B"/>
        <color rgb="FFFCFCFF"/>
        <color rgb="FF63BE7B"/>
      </colorScale>
    </cfRule>
  </conditionalFormatting>
  <conditionalFormatting sqref="E16">
    <cfRule type="colorScale" priority="659">
      <colorScale>
        <cfvo type="min"/>
        <cfvo type="max"/>
        <color rgb="FFFCFCFF"/>
        <color rgb="FF63BE7B"/>
      </colorScale>
    </cfRule>
  </conditionalFormatting>
  <conditionalFormatting sqref="E16">
    <cfRule type="colorScale" priority="657">
      <colorScale>
        <cfvo type="min"/>
        <cfvo type="percentile" val="50"/>
        <cfvo type="max"/>
        <color rgb="FFF8696B"/>
        <color rgb="FFFCFCFF"/>
        <color rgb="FF63BE7B"/>
      </colorScale>
    </cfRule>
    <cfRule type="colorScale" priority="658">
      <colorScale>
        <cfvo type="min"/>
        <cfvo type="max"/>
        <color rgb="FFFCFCFF"/>
        <color rgb="FF63BE7B"/>
      </colorScale>
    </cfRule>
  </conditionalFormatting>
  <conditionalFormatting sqref="E16">
    <cfRule type="colorScale" priority="656">
      <colorScale>
        <cfvo type="min"/>
        <cfvo type="percentile" val="50"/>
        <cfvo type="max"/>
        <color rgb="FFF8696B"/>
        <color rgb="FFFCFCFF"/>
        <color rgb="FF63BE7B"/>
      </colorScale>
    </cfRule>
  </conditionalFormatting>
  <conditionalFormatting sqref="F16">
    <cfRule type="colorScale" priority="655">
      <colorScale>
        <cfvo type="min"/>
        <cfvo type="max"/>
        <color rgb="FFFCFCFF"/>
        <color rgb="FF63BE7B"/>
      </colorScale>
    </cfRule>
  </conditionalFormatting>
  <conditionalFormatting sqref="F16">
    <cfRule type="colorScale" priority="653">
      <colorScale>
        <cfvo type="min"/>
        <cfvo type="percentile" val="50"/>
        <cfvo type="max"/>
        <color rgb="FFF8696B"/>
        <color rgb="FFFCFCFF"/>
        <color rgb="FF63BE7B"/>
      </colorScale>
    </cfRule>
    <cfRule type="colorScale" priority="654">
      <colorScale>
        <cfvo type="min"/>
        <cfvo type="max"/>
        <color rgb="FFFCFCFF"/>
        <color rgb="FF63BE7B"/>
      </colorScale>
    </cfRule>
  </conditionalFormatting>
  <conditionalFormatting sqref="F16">
    <cfRule type="colorScale" priority="652">
      <colorScale>
        <cfvo type="min"/>
        <cfvo type="percentile" val="50"/>
        <cfvo type="max"/>
        <color rgb="FFF8696B"/>
        <color rgb="FFFCFCFF"/>
        <color rgb="FF63BE7B"/>
      </colorScale>
    </cfRule>
  </conditionalFormatting>
  <conditionalFormatting sqref="G16">
    <cfRule type="colorScale" priority="651">
      <colorScale>
        <cfvo type="min"/>
        <cfvo type="max"/>
        <color rgb="FFFCFCFF"/>
        <color rgb="FF63BE7B"/>
      </colorScale>
    </cfRule>
  </conditionalFormatting>
  <conditionalFormatting sqref="G16">
    <cfRule type="colorScale" priority="649">
      <colorScale>
        <cfvo type="min"/>
        <cfvo type="percentile" val="50"/>
        <cfvo type="max"/>
        <color rgb="FFF8696B"/>
        <color rgb="FFFCFCFF"/>
        <color rgb="FF63BE7B"/>
      </colorScale>
    </cfRule>
    <cfRule type="colorScale" priority="650">
      <colorScale>
        <cfvo type="min"/>
        <cfvo type="max"/>
        <color rgb="FFFCFCFF"/>
        <color rgb="FF63BE7B"/>
      </colorScale>
    </cfRule>
  </conditionalFormatting>
  <conditionalFormatting sqref="G16">
    <cfRule type="colorScale" priority="647">
      <colorScale>
        <cfvo type="min"/>
        <cfvo type="max"/>
        <color rgb="FFFCFCFF"/>
        <color rgb="FF63BE7B"/>
      </colorScale>
    </cfRule>
    <cfRule type="colorScale" priority="648">
      <colorScale>
        <cfvo type="min"/>
        <cfvo type="percentile" val="50"/>
        <cfvo type="max"/>
        <color rgb="FFF8696B"/>
        <color rgb="FFFCFCFF"/>
        <color rgb="FF63BE7B"/>
      </colorScale>
    </cfRule>
  </conditionalFormatting>
  <conditionalFormatting sqref="H16">
    <cfRule type="colorScale" priority="646">
      <colorScale>
        <cfvo type="min"/>
        <cfvo type="percentile" val="50"/>
        <cfvo type="max"/>
        <color rgb="FFF8696B"/>
        <color rgb="FFFCFCFF"/>
        <color rgb="FF63BE7B"/>
      </colorScale>
    </cfRule>
  </conditionalFormatting>
  <conditionalFormatting sqref="H16">
    <cfRule type="colorScale" priority="644">
      <colorScale>
        <cfvo type="min"/>
        <cfvo type="percentile" val="50"/>
        <cfvo type="max"/>
        <color rgb="FFF8696B"/>
        <color rgb="FFFCFCFF"/>
        <color rgb="FF63BE7B"/>
      </colorScale>
    </cfRule>
    <cfRule type="colorScale" priority="645">
      <colorScale>
        <cfvo type="min"/>
        <cfvo type="max"/>
        <color rgb="FFFCFCFF"/>
        <color rgb="FF63BE7B"/>
      </colorScale>
    </cfRule>
  </conditionalFormatting>
  <conditionalFormatting sqref="H16">
    <cfRule type="colorScale" priority="640">
      <colorScale>
        <cfvo type="min"/>
        <cfvo type="percentile" val="50"/>
        <cfvo type="max"/>
        <color rgb="FFF8696B"/>
        <color rgb="FFFCFCFF"/>
        <color rgb="FF5A8AC6"/>
      </colorScale>
    </cfRule>
    <cfRule type="colorScale" priority="641">
      <colorScale>
        <cfvo type="min"/>
        <cfvo type="percentile" val="50"/>
        <cfvo type="max"/>
        <color rgb="FFF8696B"/>
        <color rgb="FFFCFCFF"/>
        <color rgb="FF63BE7B"/>
      </colorScale>
    </cfRule>
    <cfRule type="colorScale" priority="642">
      <colorScale>
        <cfvo type="min"/>
        <cfvo type="max"/>
        <color rgb="FFFCFCFF"/>
        <color rgb="FF63BE7B"/>
      </colorScale>
    </cfRule>
    <cfRule type="colorScale" priority="643">
      <colorScale>
        <cfvo type="min"/>
        <cfvo type="percentile" val="50"/>
        <cfvo type="max"/>
        <color rgb="FFF8696B"/>
        <color rgb="FFFCFCFF"/>
        <color rgb="FF63BE7B"/>
      </colorScale>
    </cfRule>
  </conditionalFormatting>
  <conditionalFormatting sqref="I16">
    <cfRule type="colorScale" priority="638">
      <colorScale>
        <cfvo type="min"/>
        <cfvo type="percentile" val="50"/>
        <cfvo type="max"/>
        <color rgb="FFF8696B"/>
        <color rgb="FFFCFCFF"/>
        <color rgb="FF63BE7B"/>
      </colorScale>
    </cfRule>
    <cfRule type="colorScale" priority="639">
      <colorScale>
        <cfvo type="min"/>
        <cfvo type="max"/>
        <color rgb="FFFCFCFF"/>
        <color rgb="FF63BE7B"/>
      </colorScale>
    </cfRule>
  </conditionalFormatting>
  <conditionalFormatting sqref="I16">
    <cfRule type="colorScale" priority="637">
      <colorScale>
        <cfvo type="min"/>
        <cfvo type="percentile" val="50"/>
        <cfvo type="max"/>
        <color rgb="FFF8696B"/>
        <color rgb="FFFCFCFF"/>
        <color rgb="FF63BE7B"/>
      </colorScale>
    </cfRule>
  </conditionalFormatting>
  <conditionalFormatting sqref="I16:J16 M16:N16">
    <cfRule type="colorScale" priority="635">
      <colorScale>
        <cfvo type="min"/>
        <cfvo type="percentile" val="50"/>
        <cfvo type="max"/>
        <color rgb="FFF8696B"/>
        <color rgb="FFFCFCFF"/>
        <color rgb="FF63BE7B"/>
      </colorScale>
    </cfRule>
    <cfRule type="colorScale" priority="636">
      <colorScale>
        <cfvo type="min"/>
        <cfvo type="max"/>
        <color rgb="FFFCFCFF"/>
        <color rgb="FF63BE7B"/>
      </colorScale>
    </cfRule>
  </conditionalFormatting>
  <conditionalFormatting sqref="M16:N16 J16">
    <cfRule type="colorScale" priority="634">
      <colorScale>
        <cfvo type="min"/>
        <cfvo type="percentile" val="50"/>
        <cfvo type="max"/>
        <color rgb="FFF8696B"/>
        <color rgb="FFFCFCFF"/>
        <color rgb="FF63BE7B"/>
      </colorScale>
    </cfRule>
  </conditionalFormatting>
  <conditionalFormatting sqref="J16">
    <cfRule type="colorScale" priority="632">
      <colorScale>
        <cfvo type="min"/>
        <cfvo type="percentile" val="50"/>
        <cfvo type="max"/>
        <color rgb="FFF8696B"/>
        <color rgb="FFFCFCFF"/>
        <color rgb="FF63BE7B"/>
      </colorScale>
    </cfRule>
    <cfRule type="colorScale" priority="633">
      <colorScale>
        <cfvo type="min"/>
        <cfvo type="max"/>
        <color rgb="FFFCFCFF"/>
        <color rgb="FF63BE7B"/>
      </colorScale>
    </cfRule>
  </conditionalFormatting>
  <conditionalFormatting sqref="J16">
    <cfRule type="colorScale" priority="630">
      <colorScale>
        <cfvo type="min"/>
        <cfvo type="max"/>
        <color rgb="FFFCFCFF"/>
        <color rgb="FF63BE7B"/>
      </colorScale>
    </cfRule>
    <cfRule type="colorScale" priority="631">
      <colorScale>
        <cfvo type="min"/>
        <cfvo type="percentile" val="50"/>
        <cfvo type="max"/>
        <color rgb="FFF8696B"/>
        <color rgb="FFFCFCFF"/>
        <color rgb="FF63BE7B"/>
      </colorScale>
    </cfRule>
  </conditionalFormatting>
  <conditionalFormatting sqref="K16">
    <cfRule type="colorScale" priority="629">
      <colorScale>
        <cfvo type="min"/>
        <cfvo type="percentile" val="50"/>
        <cfvo type="max"/>
        <color rgb="FFF8696B"/>
        <color rgb="FFFCFCFF"/>
        <color rgb="FF63BE7B"/>
      </colorScale>
    </cfRule>
  </conditionalFormatting>
  <conditionalFormatting sqref="L16">
    <cfRule type="colorScale" priority="628">
      <colorScale>
        <cfvo type="min"/>
        <cfvo type="percentile" val="50"/>
        <cfvo type="max"/>
        <color rgb="FFF8696B"/>
        <color rgb="FFFCFCFF"/>
        <color rgb="FF63BE7B"/>
      </colorScale>
    </cfRule>
  </conditionalFormatting>
  <conditionalFormatting sqref="I16:J16 M16:N16">
    <cfRule type="colorScale" priority="627">
      <colorScale>
        <cfvo type="min"/>
        <cfvo type="percentile" val="50"/>
        <cfvo type="max"/>
        <color rgb="FFF8696B"/>
        <color rgb="FFFCFCFF"/>
        <color rgb="FF63BE7B"/>
      </colorScale>
    </cfRule>
  </conditionalFormatting>
  <conditionalFormatting sqref="I16:J16 M16:N16">
    <cfRule type="colorScale" priority="623">
      <colorScale>
        <cfvo type="min"/>
        <cfvo type="percentile" val="50"/>
        <cfvo type="max"/>
        <color rgb="FFF8696B"/>
        <color rgb="FFFCFCFF"/>
        <color rgb="FF5A8AC6"/>
      </colorScale>
    </cfRule>
    <cfRule type="colorScale" priority="624">
      <colorScale>
        <cfvo type="min"/>
        <cfvo type="percentile" val="50"/>
        <cfvo type="max"/>
        <color rgb="FFF8696B"/>
        <color rgb="FFFCFCFF"/>
        <color rgb="FF63BE7B"/>
      </colorScale>
    </cfRule>
    <cfRule type="colorScale" priority="625">
      <colorScale>
        <cfvo type="min"/>
        <cfvo type="max"/>
        <color rgb="FFFCFCFF"/>
        <color rgb="FF63BE7B"/>
      </colorScale>
    </cfRule>
    <cfRule type="colorScale" priority="626">
      <colorScale>
        <cfvo type="min"/>
        <cfvo type="percentile" val="50"/>
        <cfvo type="max"/>
        <color rgb="FFF8696B"/>
        <color rgb="FFFCFCFF"/>
        <color rgb="FF63BE7B"/>
      </colorScale>
    </cfRule>
  </conditionalFormatting>
  <conditionalFormatting sqref="O16">
    <cfRule type="colorScale" priority="622">
      <colorScale>
        <cfvo type="min"/>
        <cfvo type="percentile" val="50"/>
        <cfvo type="max"/>
        <color rgb="FF63BE7B"/>
        <color rgb="FFFCFCFF"/>
        <color rgb="FFF8696B"/>
      </colorScale>
    </cfRule>
  </conditionalFormatting>
  <conditionalFormatting sqref="P16">
    <cfRule type="colorScale" priority="620">
      <colorScale>
        <cfvo type="min"/>
        <cfvo type="percentile" val="50"/>
        <cfvo type="max"/>
        <color rgb="FF63BE7B"/>
        <color rgb="FFFCFCFF"/>
        <color rgb="FFF8696B"/>
      </colorScale>
    </cfRule>
    <cfRule type="colorScale" priority="621">
      <colorScale>
        <cfvo type="min"/>
        <cfvo type="max"/>
        <color rgb="FFFCFCFF"/>
        <color rgb="FFF8696B"/>
      </colorScale>
    </cfRule>
  </conditionalFormatting>
  <conditionalFormatting sqref="P16">
    <cfRule type="colorScale" priority="619">
      <colorScale>
        <cfvo type="min"/>
        <cfvo type="percentile" val="50"/>
        <cfvo type="max"/>
        <color rgb="FF63BE7B"/>
        <color rgb="FFFCFCFF"/>
        <color rgb="FFF8696B"/>
      </colorScale>
    </cfRule>
  </conditionalFormatting>
  <conditionalFormatting sqref="Q16">
    <cfRule type="colorScale" priority="617">
      <colorScale>
        <cfvo type="min"/>
        <cfvo type="percentile" val="50"/>
        <cfvo type="max"/>
        <color rgb="FFF8696B"/>
        <color rgb="FFFCFCFF"/>
        <color rgb="FF63BE7B"/>
      </colorScale>
    </cfRule>
    <cfRule type="colorScale" priority="618">
      <colorScale>
        <cfvo type="min"/>
        <cfvo type="max"/>
        <color rgb="FFFCFCFF"/>
        <color rgb="FF63BE7B"/>
      </colorScale>
    </cfRule>
  </conditionalFormatting>
  <conditionalFormatting sqref="Q16">
    <cfRule type="colorScale" priority="616">
      <colorScale>
        <cfvo type="min"/>
        <cfvo type="percentile" val="50"/>
        <cfvo type="max"/>
        <color rgb="FFF8696B"/>
        <color rgb="FFFCFCFF"/>
        <color rgb="FF63BE7B"/>
      </colorScale>
    </cfRule>
  </conditionalFormatting>
  <conditionalFormatting sqref="Q16">
    <cfRule type="colorScale" priority="614">
      <colorScale>
        <cfvo type="min"/>
        <cfvo type="max"/>
        <color rgb="FFFCFCFF"/>
        <color rgb="FF63BE7B"/>
      </colorScale>
    </cfRule>
    <cfRule type="colorScale" priority="615">
      <colorScale>
        <cfvo type="min"/>
        <cfvo type="max"/>
        <color rgb="FFFFEF9C"/>
        <color rgb="FF63BE7B"/>
      </colorScale>
    </cfRule>
  </conditionalFormatting>
  <conditionalFormatting sqref="Q16">
    <cfRule type="colorScale" priority="613">
      <colorScale>
        <cfvo type="min"/>
        <cfvo type="max"/>
        <color rgb="FFFFEF9C"/>
        <color rgb="FF63BE7B"/>
      </colorScale>
    </cfRule>
  </conditionalFormatting>
  <conditionalFormatting sqref="Q16:U16">
    <cfRule type="colorScale" priority="612">
      <colorScale>
        <cfvo type="min"/>
        <cfvo type="max"/>
        <color rgb="FFFFEF9C"/>
        <color rgb="FF63BE7B"/>
      </colorScale>
    </cfRule>
  </conditionalFormatting>
  <conditionalFormatting sqref="R16">
    <cfRule type="colorScale" priority="610">
      <colorScale>
        <cfvo type="min"/>
        <cfvo type="max"/>
        <color rgb="FFFCFCFF"/>
        <color rgb="FF63BE7B"/>
      </colorScale>
    </cfRule>
    <cfRule type="colorScale" priority="611">
      <colorScale>
        <cfvo type="min"/>
        <cfvo type="percentile" val="50"/>
        <cfvo type="max"/>
        <color rgb="FFF8696B"/>
        <color rgb="FFFCFCFF"/>
        <color rgb="FF63BE7B"/>
      </colorScale>
    </cfRule>
  </conditionalFormatting>
  <conditionalFormatting sqref="S16:T16">
    <cfRule type="colorScale" priority="608">
      <colorScale>
        <cfvo type="min"/>
        <cfvo type="percentile" val="50"/>
        <cfvo type="max"/>
        <color rgb="FFF8696B"/>
        <color rgb="FFFCFCFF"/>
        <color rgb="FF63BE7B"/>
      </colorScale>
    </cfRule>
    <cfRule type="colorScale" priority="609">
      <colorScale>
        <cfvo type="min"/>
        <cfvo type="max"/>
        <color rgb="FFFCFCFF"/>
        <color rgb="FF63BE7B"/>
      </colorScale>
    </cfRule>
  </conditionalFormatting>
  <conditionalFormatting sqref="S16:T16">
    <cfRule type="colorScale" priority="606">
      <colorScale>
        <cfvo type="min"/>
        <cfvo type="max"/>
        <color rgb="FFFCFCFF"/>
        <color rgb="FF63BE7B"/>
      </colorScale>
    </cfRule>
    <cfRule type="colorScale" priority="607">
      <colorScale>
        <cfvo type="min"/>
        <cfvo type="percentile" val="50"/>
        <cfvo type="max"/>
        <color rgb="FFF8696B"/>
        <color rgb="FFFCFCFF"/>
        <color rgb="FF63BE7B"/>
      </colorScale>
    </cfRule>
  </conditionalFormatting>
  <conditionalFormatting sqref="S16:T16">
    <cfRule type="colorScale" priority="604">
      <colorScale>
        <cfvo type="min"/>
        <cfvo type="max"/>
        <color rgb="FFFCFCFF"/>
        <color rgb="FF63BE7B"/>
      </colorScale>
    </cfRule>
    <cfRule type="colorScale" priority="605">
      <colorScale>
        <cfvo type="min"/>
        <cfvo type="max"/>
        <color rgb="FFFFEF9C"/>
        <color rgb="FF63BE7B"/>
      </colorScale>
    </cfRule>
  </conditionalFormatting>
  <conditionalFormatting sqref="S16:T16">
    <cfRule type="colorScale" priority="603">
      <colorScale>
        <cfvo type="min"/>
        <cfvo type="max"/>
        <color rgb="FFFFEF9C"/>
        <color rgb="FF63BE7B"/>
      </colorScale>
    </cfRule>
  </conditionalFormatting>
  <conditionalFormatting sqref="U16">
    <cfRule type="colorScale" priority="602">
      <colorScale>
        <cfvo type="min"/>
        <cfvo type="percentile" val="50"/>
        <cfvo type="max"/>
        <color rgb="FFF8696B"/>
        <color rgb="FFFCFCFF"/>
        <color rgb="FF63BE7B"/>
      </colorScale>
    </cfRule>
  </conditionalFormatting>
  <conditionalFormatting sqref="U16">
    <cfRule type="colorScale" priority="600">
      <colorScale>
        <cfvo type="min"/>
        <cfvo type="max"/>
        <color rgb="FFFCFCFF"/>
        <color rgb="FF63BE7B"/>
      </colorScale>
    </cfRule>
    <cfRule type="colorScale" priority="601">
      <colorScale>
        <cfvo type="min"/>
        <cfvo type="percentile" val="50"/>
        <cfvo type="max"/>
        <color rgb="FFF8696B"/>
        <color rgb="FFFCFCFF"/>
        <color rgb="FF63BE7B"/>
      </colorScale>
    </cfRule>
  </conditionalFormatting>
  <conditionalFormatting sqref="U16">
    <cfRule type="colorScale" priority="599">
      <colorScale>
        <cfvo type="min"/>
        <cfvo type="max"/>
        <color rgb="FFFCFCFF"/>
        <color rgb="FF63BE7B"/>
      </colorScale>
    </cfRule>
  </conditionalFormatting>
  <conditionalFormatting sqref="U16 W16">
    <cfRule type="colorScale" priority="597">
      <colorScale>
        <cfvo type="min"/>
        <cfvo type="max"/>
        <color rgb="FFFFEF9C"/>
        <color rgb="FF63BE7B"/>
      </colorScale>
    </cfRule>
    <cfRule type="colorScale" priority="598">
      <colorScale>
        <cfvo type="min"/>
        <cfvo type="max"/>
        <color rgb="FFFFEF9C"/>
        <color rgb="FF63BE7B"/>
      </colorScale>
    </cfRule>
  </conditionalFormatting>
  <conditionalFormatting sqref="V16">
    <cfRule type="colorScale" priority="589">
      <colorScale>
        <cfvo type="min"/>
        <cfvo type="max"/>
        <color rgb="FFFFEF9C"/>
        <color rgb="FF63BE7B"/>
      </colorScale>
    </cfRule>
    <cfRule type="colorScale" priority="590">
      <colorScale>
        <cfvo type="min"/>
        <cfvo type="percentile" val="50"/>
        <cfvo type="max"/>
        <color rgb="FF63BE7B"/>
        <color rgb="FFFCFCFF"/>
        <color rgb="FFF8696B"/>
      </colorScale>
    </cfRule>
    <cfRule type="colorScale" priority="591">
      <colorScale>
        <cfvo type="min"/>
        <cfvo type="percentile" val="50"/>
        <cfvo type="max"/>
        <color rgb="FF63BE7B"/>
        <color rgb="FFFCFCFF"/>
        <color rgb="FFF8696B"/>
      </colorScale>
    </cfRule>
    <cfRule type="colorScale" priority="592">
      <colorScale>
        <cfvo type="min"/>
        <cfvo type="max"/>
        <color rgb="FF63BE7B"/>
        <color rgb="FFFCFCFF"/>
      </colorScale>
    </cfRule>
    <cfRule type="colorScale" priority="593">
      <colorScale>
        <cfvo type="min"/>
        <cfvo type="percentile" val="50"/>
        <cfvo type="max"/>
        <color rgb="FF63BE7B"/>
        <color rgb="FFFCFCFF"/>
        <color rgb="FFF8696B"/>
      </colorScale>
    </cfRule>
    <cfRule type="colorScale" priority="594">
      <colorScale>
        <cfvo type="min"/>
        <cfvo type="max"/>
        <color rgb="FFFFEF9C"/>
        <color rgb="FF63BE7B"/>
      </colorScale>
    </cfRule>
    <cfRule type="colorScale" priority="595">
      <colorScale>
        <cfvo type="min"/>
        <cfvo type="max"/>
        <color rgb="FFFFEF9C"/>
        <color rgb="FF63BE7B"/>
      </colorScale>
    </cfRule>
    <cfRule type="colorScale" priority="596">
      <colorScale>
        <cfvo type="min"/>
        <cfvo type="max"/>
        <color rgb="FFFFEF9C"/>
        <color rgb="FF63BE7B"/>
      </colorScale>
    </cfRule>
  </conditionalFormatting>
  <conditionalFormatting sqref="V16">
    <cfRule type="colorScale" priority="588">
      <colorScale>
        <cfvo type="min"/>
        <cfvo type="percentile" val="50"/>
        <cfvo type="max"/>
        <color rgb="FF63BE7B"/>
        <color rgb="FFFCFCFF"/>
        <color rgb="FFF8696B"/>
      </colorScale>
    </cfRule>
  </conditionalFormatting>
  <conditionalFormatting sqref="W16">
    <cfRule type="colorScale" priority="587">
      <colorScale>
        <cfvo type="min"/>
        <cfvo type="percentile" val="50"/>
        <cfvo type="max"/>
        <color rgb="FF63BE7B"/>
        <color rgb="FFFCFCFF"/>
        <color rgb="FFF8696B"/>
      </colorScale>
    </cfRule>
  </conditionalFormatting>
  <conditionalFormatting sqref="W16">
    <cfRule type="colorScale" priority="585">
      <colorScale>
        <cfvo type="min"/>
        <cfvo type="percentile" val="50"/>
        <cfvo type="max"/>
        <color rgb="FF63BE7B"/>
        <color rgb="FFFCFCFF"/>
        <color rgb="FFF8696B"/>
      </colorScale>
    </cfRule>
    <cfRule type="colorScale" priority="586">
      <colorScale>
        <cfvo type="min"/>
        <cfvo type="max"/>
        <color rgb="FF63BE7B"/>
        <color rgb="FFFCFCFF"/>
      </colorScale>
    </cfRule>
  </conditionalFormatting>
  <conditionalFormatting sqref="J16">
    <cfRule type="colorScale" priority="584">
      <colorScale>
        <cfvo type="min"/>
        <cfvo type="max"/>
        <color rgb="FFFCFCFF"/>
        <color rgb="FF63BE7B"/>
      </colorScale>
    </cfRule>
  </conditionalFormatting>
  <conditionalFormatting sqref="S16:T16">
    <cfRule type="colorScale" priority="583">
      <colorScale>
        <cfvo type="min"/>
        <cfvo type="percentile" val="50"/>
        <cfvo type="max"/>
        <color rgb="FFF8696B"/>
        <color rgb="FFFCFCFF"/>
        <color rgb="FF63BE7B"/>
      </colorScale>
    </cfRule>
  </conditionalFormatting>
  <conditionalFormatting sqref="D16">
    <cfRule type="colorScale" priority="582">
      <colorScale>
        <cfvo type="min"/>
        <cfvo type="percentile" val="50"/>
        <cfvo type="max"/>
        <color rgb="FFF8696B"/>
        <color rgb="FFFCFCFF"/>
        <color rgb="FF63BE7B"/>
      </colorScale>
    </cfRule>
  </conditionalFormatting>
  <conditionalFormatting sqref="O16">
    <cfRule type="colorScale" priority="581">
      <colorScale>
        <cfvo type="min"/>
        <cfvo type="percentile" val="50"/>
        <cfvo type="max"/>
        <color rgb="FF63BE7B"/>
        <color rgb="FFFCFCFF"/>
        <color rgb="FFF8696B"/>
      </colorScale>
    </cfRule>
  </conditionalFormatting>
  <conditionalFormatting sqref="P16">
    <cfRule type="colorScale" priority="580">
      <colorScale>
        <cfvo type="min"/>
        <cfvo type="percentile" val="50"/>
        <cfvo type="max"/>
        <color rgb="FF63BE7B"/>
        <color rgb="FFFCFCFF"/>
        <color rgb="FFF8696B"/>
      </colorScale>
    </cfRule>
  </conditionalFormatting>
  <conditionalFormatting sqref="Q16">
    <cfRule type="colorScale" priority="579">
      <colorScale>
        <cfvo type="min"/>
        <cfvo type="percentile" val="50"/>
        <cfvo type="max"/>
        <color rgb="FFF8696B"/>
        <color rgb="FFFCFCFF"/>
        <color rgb="FF63BE7B"/>
      </colorScale>
    </cfRule>
  </conditionalFormatting>
  <conditionalFormatting sqref="V16">
    <cfRule type="colorScale" priority="578">
      <colorScale>
        <cfvo type="min"/>
        <cfvo type="percentile" val="50"/>
        <cfvo type="max"/>
        <color rgb="FF63BE7B"/>
        <color rgb="FFFCFCFF"/>
        <color rgb="FFF8696B"/>
      </colorScale>
    </cfRule>
  </conditionalFormatting>
  <conditionalFormatting sqref="W16">
    <cfRule type="colorScale" priority="577">
      <colorScale>
        <cfvo type="min"/>
        <cfvo type="percentile" val="50"/>
        <cfvo type="max"/>
        <color rgb="FF63BE7B"/>
        <color rgb="FFFCFCFF"/>
        <color rgb="FFF8696B"/>
      </colorScale>
    </cfRule>
  </conditionalFormatting>
  <conditionalFormatting sqref="D16">
    <cfRule type="colorScale" priority="576">
      <colorScale>
        <cfvo type="min"/>
        <cfvo type="percentile" val="50"/>
        <cfvo type="max"/>
        <color rgb="FFF8696B"/>
        <color rgb="FFFCFCFF"/>
        <color rgb="FF63BE7B"/>
      </colorScale>
    </cfRule>
  </conditionalFormatting>
  <conditionalFormatting sqref="E16">
    <cfRule type="colorScale" priority="575">
      <colorScale>
        <cfvo type="min"/>
        <cfvo type="max"/>
        <color rgb="FFFCFCFF"/>
        <color rgb="FF63BE7B"/>
      </colorScale>
    </cfRule>
  </conditionalFormatting>
  <conditionalFormatting sqref="O16">
    <cfRule type="colorScale" priority="574">
      <colorScale>
        <cfvo type="min"/>
        <cfvo type="percentile" val="50"/>
        <cfvo type="max"/>
        <color rgb="FF63BE7B"/>
        <color rgb="FFFCFCFF"/>
        <color rgb="FFF8696B"/>
      </colorScale>
    </cfRule>
  </conditionalFormatting>
  <conditionalFormatting sqref="P16">
    <cfRule type="colorScale" priority="573">
      <colorScale>
        <cfvo type="min"/>
        <cfvo type="percentile" val="50"/>
        <cfvo type="max"/>
        <color rgb="FF63BE7B"/>
        <color rgb="FFFCFCFF"/>
        <color rgb="FFF8696B"/>
      </colorScale>
    </cfRule>
  </conditionalFormatting>
  <conditionalFormatting sqref="Q16">
    <cfRule type="colorScale" priority="572">
      <colorScale>
        <cfvo type="min"/>
        <cfvo type="percentile" val="50"/>
        <cfvo type="max"/>
        <color rgb="FFF8696B"/>
        <color rgb="FFFCFCFF"/>
        <color rgb="FF63BE7B"/>
      </colorScale>
    </cfRule>
  </conditionalFormatting>
  <conditionalFormatting sqref="U16">
    <cfRule type="colorScale" priority="571">
      <colorScale>
        <cfvo type="min"/>
        <cfvo type="percentile" val="50"/>
        <cfvo type="max"/>
        <color rgb="FFF8696B"/>
        <color rgb="FFFCFCFF"/>
        <color rgb="FF63BE7B"/>
      </colorScale>
    </cfRule>
  </conditionalFormatting>
  <conditionalFormatting sqref="V16">
    <cfRule type="colorScale" priority="570">
      <colorScale>
        <cfvo type="min"/>
        <cfvo type="percentile" val="50"/>
        <cfvo type="max"/>
        <color rgb="FF63BE7B"/>
        <color rgb="FFFCFCFF"/>
        <color rgb="FFF8696B"/>
      </colorScale>
    </cfRule>
  </conditionalFormatting>
  <conditionalFormatting sqref="W16">
    <cfRule type="colorScale" priority="569">
      <colorScale>
        <cfvo type="min"/>
        <cfvo type="percentile" val="50"/>
        <cfvo type="max"/>
        <color rgb="FF63BE7B"/>
        <color rgb="FFFCFCFF"/>
        <color rgb="FFF8696B"/>
      </colorScale>
    </cfRule>
  </conditionalFormatting>
  <conditionalFormatting sqref="G16">
    <cfRule type="colorScale" priority="568">
      <colorScale>
        <cfvo type="min"/>
        <cfvo type="max"/>
        <color rgb="FFFCFCFF"/>
        <color rgb="FF63BE7B"/>
      </colorScale>
    </cfRule>
  </conditionalFormatting>
  <conditionalFormatting sqref="J16">
    <cfRule type="colorScale" priority="567">
      <colorScale>
        <cfvo type="min"/>
        <cfvo type="max"/>
        <color rgb="FFFCFCFF"/>
        <color rgb="FF63BE7B"/>
      </colorScale>
    </cfRule>
  </conditionalFormatting>
  <conditionalFormatting sqref="R16">
    <cfRule type="colorScale" priority="565">
      <colorScale>
        <cfvo type="min"/>
        <cfvo type="max"/>
        <color rgb="FFFCFCFF"/>
        <color rgb="FF63BE7B"/>
      </colorScale>
    </cfRule>
    <cfRule type="colorScale" priority="566">
      <colorScale>
        <cfvo type="min"/>
        <cfvo type="percentile" val="50"/>
        <cfvo type="max"/>
        <color rgb="FFF8696B"/>
        <color rgb="FFFCFCFF"/>
        <color rgb="FF63BE7B"/>
      </colorScale>
    </cfRule>
  </conditionalFormatting>
  <conditionalFormatting sqref="F16">
    <cfRule type="colorScale" priority="564">
      <colorScale>
        <cfvo type="min"/>
        <cfvo type="max"/>
        <color rgb="FFFCFCFF"/>
        <color rgb="FF63BE7B"/>
      </colorScale>
    </cfRule>
  </conditionalFormatting>
  <conditionalFormatting sqref="H16">
    <cfRule type="colorScale" priority="563">
      <colorScale>
        <cfvo type="min"/>
        <cfvo type="max"/>
        <color rgb="FFFCFCFF"/>
        <color rgb="FF63BE7B"/>
      </colorScale>
    </cfRule>
  </conditionalFormatting>
  <conditionalFormatting sqref="I16">
    <cfRule type="colorScale" priority="562">
      <colorScale>
        <cfvo type="min"/>
        <cfvo type="max"/>
        <color rgb="FFFCFCFF"/>
        <color rgb="FF63BE7B"/>
      </colorScale>
    </cfRule>
  </conditionalFormatting>
  <conditionalFormatting sqref="K16">
    <cfRule type="colorScale" priority="561">
      <colorScale>
        <cfvo type="min"/>
        <cfvo type="max"/>
        <color rgb="FFFCFCFF"/>
        <color rgb="FF63BE7B"/>
      </colorScale>
    </cfRule>
  </conditionalFormatting>
  <conditionalFormatting sqref="L16">
    <cfRule type="colorScale" priority="560">
      <colorScale>
        <cfvo type="min"/>
        <cfvo type="max"/>
        <color rgb="FFFCFCFF"/>
        <color rgb="FF63BE7B"/>
      </colorScale>
    </cfRule>
  </conditionalFormatting>
  <conditionalFormatting sqref="G16">
    <cfRule type="colorScale" priority="559">
      <colorScale>
        <cfvo type="min"/>
        <cfvo type="max"/>
        <color rgb="FFFCFCFF"/>
        <color rgb="FF63BE7B"/>
      </colorScale>
    </cfRule>
  </conditionalFormatting>
  <conditionalFormatting sqref="J16">
    <cfRule type="colorScale" priority="558">
      <colorScale>
        <cfvo type="min"/>
        <cfvo type="max"/>
        <color rgb="FFFCFCFF"/>
        <color rgb="FF63BE7B"/>
      </colorScale>
    </cfRule>
  </conditionalFormatting>
  <conditionalFormatting sqref="R16">
    <cfRule type="colorScale" priority="557">
      <colorScale>
        <cfvo type="min"/>
        <cfvo type="max"/>
        <color rgb="FFFCFCFF"/>
        <color rgb="FF63BE7B"/>
      </colorScale>
    </cfRule>
  </conditionalFormatting>
  <conditionalFormatting sqref="D16">
    <cfRule type="colorScale" priority="556">
      <colorScale>
        <cfvo type="min"/>
        <cfvo type="percentile" val="50"/>
        <cfvo type="max"/>
        <color rgb="FFF8696B"/>
        <color rgb="FFFCFCFF"/>
        <color rgb="FF63BE7B"/>
      </colorScale>
    </cfRule>
  </conditionalFormatting>
  <conditionalFormatting sqref="G16">
    <cfRule type="colorScale" priority="555">
      <colorScale>
        <cfvo type="min"/>
        <cfvo type="max"/>
        <color rgb="FFFCFCFF"/>
        <color rgb="FF63BE7B"/>
      </colorScale>
    </cfRule>
  </conditionalFormatting>
  <conditionalFormatting sqref="J16">
    <cfRule type="colorScale" priority="554">
      <colorScale>
        <cfvo type="min"/>
        <cfvo type="max"/>
        <color rgb="FFFCFCFF"/>
        <color rgb="FF63BE7B"/>
      </colorScale>
    </cfRule>
  </conditionalFormatting>
  <conditionalFormatting sqref="O16">
    <cfRule type="colorScale" priority="553">
      <colorScale>
        <cfvo type="min"/>
        <cfvo type="percentile" val="50"/>
        <cfvo type="max"/>
        <color rgb="FF63BE7B"/>
        <color rgb="FFFCFCFF"/>
        <color rgb="FFF8696B"/>
      </colorScale>
    </cfRule>
  </conditionalFormatting>
  <conditionalFormatting sqref="P16">
    <cfRule type="colorScale" priority="552">
      <colorScale>
        <cfvo type="min"/>
        <cfvo type="percentile" val="50"/>
        <cfvo type="max"/>
        <color rgb="FF63BE7B"/>
        <color rgb="FFFCFCFF"/>
        <color rgb="FFF8696B"/>
      </colorScale>
    </cfRule>
  </conditionalFormatting>
  <conditionalFormatting sqref="Q16">
    <cfRule type="colorScale" priority="551">
      <colorScale>
        <cfvo type="min"/>
        <cfvo type="percentile" val="50"/>
        <cfvo type="max"/>
        <color rgb="FFF8696B"/>
        <color rgb="FFFCFCFF"/>
        <color rgb="FF63BE7B"/>
      </colorScale>
    </cfRule>
  </conditionalFormatting>
  <conditionalFormatting sqref="R16">
    <cfRule type="colorScale" priority="550">
      <colorScale>
        <cfvo type="min"/>
        <cfvo type="max"/>
        <color rgb="FFFCFCFF"/>
        <color rgb="FF63BE7B"/>
      </colorScale>
    </cfRule>
  </conditionalFormatting>
  <conditionalFormatting sqref="T16">
    <cfRule type="colorScale" priority="549">
      <colorScale>
        <cfvo type="min"/>
        <cfvo type="max"/>
        <color rgb="FFFCFCFF"/>
        <color rgb="FF63BE7B"/>
      </colorScale>
    </cfRule>
  </conditionalFormatting>
  <conditionalFormatting sqref="U16">
    <cfRule type="colorScale" priority="548">
      <colorScale>
        <cfvo type="min"/>
        <cfvo type="percentile" val="50"/>
        <cfvo type="max"/>
        <color rgb="FFF8696B"/>
        <color rgb="FFFCFCFF"/>
        <color rgb="FF63BE7B"/>
      </colorScale>
    </cfRule>
  </conditionalFormatting>
  <conditionalFormatting sqref="V16">
    <cfRule type="colorScale" priority="547">
      <colorScale>
        <cfvo type="min"/>
        <cfvo type="percentile" val="50"/>
        <cfvo type="max"/>
        <color rgb="FF63BE7B"/>
        <color rgb="FFFCFCFF"/>
        <color rgb="FFF8696B"/>
      </colorScale>
    </cfRule>
  </conditionalFormatting>
  <conditionalFormatting sqref="W16">
    <cfRule type="colorScale" priority="546">
      <colorScale>
        <cfvo type="min"/>
        <cfvo type="percentile" val="50"/>
        <cfvo type="max"/>
        <color rgb="FF63BE7B"/>
        <color rgb="FFFCFCFF"/>
        <color rgb="FFF8696B"/>
      </colorScale>
    </cfRule>
  </conditionalFormatting>
  <conditionalFormatting sqref="E16:N16">
    <cfRule type="colorScale" priority="542">
      <colorScale>
        <cfvo type="min"/>
        <cfvo type="max"/>
        <color rgb="FFFCFCFF"/>
        <color rgb="FF63BE7B"/>
      </colorScale>
    </cfRule>
    <cfRule type="colorScale" priority="543">
      <colorScale>
        <cfvo type="min"/>
        <cfvo type="max"/>
        <color rgb="FFFCFCFF"/>
        <color rgb="FF63BE7B"/>
      </colorScale>
    </cfRule>
    <cfRule type="colorScale" priority="544">
      <colorScale>
        <cfvo type="min"/>
        <cfvo type="percentile" val="50"/>
        <cfvo type="max"/>
        <color rgb="FFF8696B"/>
        <color rgb="FFFFEB84"/>
        <color rgb="FF63BE7B"/>
      </colorScale>
    </cfRule>
    <cfRule type="colorScale" priority="545">
      <colorScale>
        <cfvo type="min"/>
        <cfvo type="max"/>
        <color rgb="FFFFEF9C"/>
        <color rgb="FF63BE7B"/>
      </colorScale>
    </cfRule>
  </conditionalFormatting>
  <conditionalFormatting sqref="M16:N16">
    <cfRule type="colorScale" priority="540">
      <colorScale>
        <cfvo type="min"/>
        <cfvo type="percentile" val="50"/>
        <cfvo type="max"/>
        <color rgb="FFF8696B"/>
        <color rgb="FFFCFCFF"/>
        <color rgb="FF63BE7B"/>
      </colorScale>
    </cfRule>
    <cfRule type="colorScale" priority="541">
      <colorScale>
        <cfvo type="min"/>
        <cfvo type="max"/>
        <color rgb="FFFCFCFF"/>
        <color rgb="FF63BE7B"/>
      </colorScale>
    </cfRule>
  </conditionalFormatting>
  <conditionalFormatting sqref="M16:N16">
    <cfRule type="colorScale" priority="538">
      <colorScale>
        <cfvo type="min"/>
        <cfvo type="max"/>
        <color rgb="FFFCFCFF"/>
        <color rgb="FF63BE7B"/>
      </colorScale>
    </cfRule>
    <cfRule type="colorScale" priority="539">
      <colorScale>
        <cfvo type="min"/>
        <cfvo type="percentile" val="50"/>
        <cfvo type="max"/>
        <color rgb="FFF8696B"/>
        <color rgb="FFFCFCFF"/>
        <color rgb="FF63BE7B"/>
      </colorScale>
    </cfRule>
  </conditionalFormatting>
  <conditionalFormatting sqref="M16:N16">
    <cfRule type="colorScale" priority="537">
      <colorScale>
        <cfvo type="min"/>
        <cfvo type="max"/>
        <color rgb="FFFCFCFF"/>
        <color rgb="FF63BE7B"/>
      </colorScale>
    </cfRule>
  </conditionalFormatting>
  <conditionalFormatting sqref="M16">
    <cfRule type="colorScale" priority="536">
      <colorScale>
        <cfvo type="min"/>
        <cfvo type="max"/>
        <color rgb="FFFCFCFF"/>
        <color rgb="FF63BE7B"/>
      </colorScale>
    </cfRule>
  </conditionalFormatting>
  <conditionalFormatting sqref="M16:N16">
    <cfRule type="colorScale" priority="534">
      <colorScale>
        <cfvo type="min"/>
        <cfvo type="max"/>
        <color rgb="FFFCFCFF"/>
        <color rgb="FF63BE7B"/>
      </colorScale>
    </cfRule>
    <cfRule type="colorScale" priority="535">
      <colorScale>
        <cfvo type="min"/>
        <cfvo type="percentile" val="50"/>
        <cfvo type="max"/>
        <color rgb="FFF8696B"/>
        <color rgb="FFFCFCFF"/>
        <color rgb="FF63BE7B"/>
      </colorScale>
    </cfRule>
  </conditionalFormatting>
  <conditionalFormatting sqref="M16:N16">
    <cfRule type="colorScale" priority="533">
      <colorScale>
        <cfvo type="min"/>
        <cfvo type="max"/>
        <color rgb="FFFCFCFF"/>
        <color rgb="FF63BE7B"/>
      </colorScale>
    </cfRule>
  </conditionalFormatting>
  <conditionalFormatting sqref="M16">
    <cfRule type="colorScale" priority="532">
      <colorScale>
        <cfvo type="min"/>
        <cfvo type="max"/>
        <color rgb="FFFCFCFF"/>
        <color rgb="FF63BE7B"/>
      </colorScale>
    </cfRule>
  </conditionalFormatting>
  <conditionalFormatting sqref="N16">
    <cfRule type="colorScale" priority="531">
      <colorScale>
        <cfvo type="min"/>
        <cfvo type="max"/>
        <color rgb="FFFCFCFF"/>
        <color rgb="FF63BE7B"/>
      </colorScale>
    </cfRule>
  </conditionalFormatting>
  <conditionalFormatting sqref="S16">
    <cfRule type="colorScale" priority="530">
      <colorScale>
        <cfvo type="min"/>
        <cfvo type="max"/>
        <color rgb="FFFCFCFF"/>
        <color rgb="FF63BE7B"/>
      </colorScale>
    </cfRule>
  </conditionalFormatting>
  <conditionalFormatting sqref="D16">
    <cfRule type="colorScale" priority="529">
      <colorScale>
        <cfvo type="min"/>
        <cfvo type="percentile" val="50"/>
        <cfvo type="max"/>
        <color rgb="FFF8696B"/>
        <color rgb="FFFCFCFF"/>
        <color rgb="FF63BE7B"/>
      </colorScale>
    </cfRule>
  </conditionalFormatting>
  <conditionalFormatting sqref="E16">
    <cfRule type="colorScale" priority="528">
      <colorScale>
        <cfvo type="min"/>
        <cfvo type="max"/>
        <color rgb="FFFCFCFF"/>
        <color rgb="FF63BE7B"/>
      </colorScale>
    </cfRule>
  </conditionalFormatting>
  <conditionalFormatting sqref="F16">
    <cfRule type="colorScale" priority="527">
      <colorScale>
        <cfvo type="min"/>
        <cfvo type="max"/>
        <color rgb="FFFCFCFF"/>
        <color rgb="FF63BE7B"/>
      </colorScale>
    </cfRule>
  </conditionalFormatting>
  <conditionalFormatting sqref="G16">
    <cfRule type="colorScale" priority="526">
      <colorScale>
        <cfvo type="min"/>
        <cfvo type="max"/>
        <color rgb="FFFCFCFF"/>
        <color rgb="FF63BE7B"/>
      </colorScale>
    </cfRule>
  </conditionalFormatting>
  <conditionalFormatting sqref="O16">
    <cfRule type="colorScale" priority="525">
      <colorScale>
        <cfvo type="min"/>
        <cfvo type="percentile" val="50"/>
        <cfvo type="max"/>
        <color rgb="FF63BE7B"/>
        <color rgb="FFFCFCFF"/>
        <color rgb="FFF8696B"/>
      </colorScale>
    </cfRule>
  </conditionalFormatting>
  <conditionalFormatting sqref="J16">
    <cfRule type="colorScale" priority="524">
      <colorScale>
        <cfvo type="min"/>
        <cfvo type="max"/>
        <color rgb="FFFCFCFF"/>
        <color rgb="FF63BE7B"/>
      </colorScale>
    </cfRule>
  </conditionalFormatting>
  <conditionalFormatting sqref="P16">
    <cfRule type="colorScale" priority="523">
      <colorScale>
        <cfvo type="min"/>
        <cfvo type="percentile" val="50"/>
        <cfvo type="max"/>
        <color rgb="FF63BE7B"/>
        <color rgb="FFFCFCFF"/>
        <color rgb="FFF8696B"/>
      </colorScale>
    </cfRule>
  </conditionalFormatting>
  <conditionalFormatting sqref="R16">
    <cfRule type="colorScale" priority="521">
      <colorScale>
        <cfvo type="min"/>
        <cfvo type="max"/>
        <color rgb="FFFCFCFF"/>
        <color rgb="FF63BE7B"/>
      </colorScale>
    </cfRule>
    <cfRule type="colorScale" priority="522">
      <colorScale>
        <cfvo type="min"/>
        <cfvo type="percentile" val="50"/>
        <cfvo type="max"/>
        <color rgb="FFF8696B"/>
        <color rgb="FFFCFCFF"/>
        <color rgb="FF63BE7B"/>
      </colorScale>
    </cfRule>
  </conditionalFormatting>
  <conditionalFormatting sqref="W16">
    <cfRule type="colorScale" priority="520">
      <colorScale>
        <cfvo type="min"/>
        <cfvo type="percentile" val="50"/>
        <cfvo type="max"/>
        <color rgb="FF63BE7B"/>
        <color rgb="FFFCFCFF"/>
        <color rgb="FFF8696B"/>
      </colorScale>
    </cfRule>
  </conditionalFormatting>
  <conditionalFormatting sqref="H16">
    <cfRule type="colorScale" priority="519">
      <colorScale>
        <cfvo type="min"/>
        <cfvo type="max"/>
        <color rgb="FFFCFCFF"/>
        <color rgb="FF63BE7B"/>
      </colorScale>
    </cfRule>
  </conditionalFormatting>
  <conditionalFormatting sqref="I16">
    <cfRule type="colorScale" priority="518">
      <colorScale>
        <cfvo type="min"/>
        <cfvo type="max"/>
        <color rgb="FFFCFCFF"/>
        <color rgb="FF63BE7B"/>
      </colorScale>
    </cfRule>
  </conditionalFormatting>
  <conditionalFormatting sqref="Q16">
    <cfRule type="colorScale" priority="517">
      <colorScale>
        <cfvo type="min"/>
        <cfvo type="percentile" val="50"/>
        <cfvo type="max"/>
        <color rgb="FFF8696B"/>
        <color rgb="FFFCFCFF"/>
        <color rgb="FF63BE7B"/>
      </colorScale>
    </cfRule>
  </conditionalFormatting>
  <conditionalFormatting sqref="V16">
    <cfRule type="colorScale" priority="516">
      <colorScale>
        <cfvo type="min"/>
        <cfvo type="percentile" val="50"/>
        <cfvo type="max"/>
        <color rgb="FF63BE7B"/>
        <color rgb="FFFCFCFF"/>
        <color rgb="FFF8696B"/>
      </colorScale>
    </cfRule>
  </conditionalFormatting>
  <conditionalFormatting sqref="U16">
    <cfRule type="colorScale" priority="515">
      <colorScale>
        <cfvo type="min"/>
        <cfvo type="percentile" val="50"/>
        <cfvo type="max"/>
        <color rgb="FFF8696B"/>
        <color rgb="FFFCFCFF"/>
        <color rgb="FF63BE7B"/>
      </colorScale>
    </cfRule>
  </conditionalFormatting>
  <conditionalFormatting sqref="G16">
    <cfRule type="colorScale" priority="514">
      <colorScale>
        <cfvo type="min"/>
        <cfvo type="max"/>
        <color rgb="FFFCFCFF"/>
        <color rgb="FF63BE7B"/>
      </colorScale>
    </cfRule>
  </conditionalFormatting>
  <conditionalFormatting sqref="J16">
    <cfRule type="colorScale" priority="513">
      <colorScale>
        <cfvo type="min"/>
        <cfvo type="max"/>
        <color rgb="FFFCFCFF"/>
        <color rgb="FF63BE7B"/>
      </colorScale>
    </cfRule>
  </conditionalFormatting>
  <conditionalFormatting sqref="O16">
    <cfRule type="colorScale" priority="512">
      <colorScale>
        <cfvo type="min"/>
        <cfvo type="percentile" val="50"/>
        <cfvo type="max"/>
        <color rgb="FF63BE7B"/>
        <color rgb="FFFCFCFF"/>
        <color rgb="FFF8696B"/>
      </colorScale>
    </cfRule>
  </conditionalFormatting>
  <conditionalFormatting sqref="P16">
    <cfRule type="colorScale" priority="511">
      <colorScale>
        <cfvo type="min"/>
        <cfvo type="percentile" val="50"/>
        <cfvo type="max"/>
        <color rgb="FF63BE7B"/>
        <color rgb="FFFCFCFF"/>
        <color rgb="FFF8696B"/>
      </colorScale>
    </cfRule>
  </conditionalFormatting>
  <conditionalFormatting sqref="R16">
    <cfRule type="colorScale" priority="510">
      <colorScale>
        <cfvo type="min"/>
        <cfvo type="max"/>
        <color rgb="FFFCFCFF"/>
        <color rgb="FF63BE7B"/>
      </colorScale>
    </cfRule>
  </conditionalFormatting>
  <conditionalFormatting sqref="T16">
    <cfRule type="colorScale" priority="509">
      <colorScale>
        <cfvo type="min"/>
        <cfvo type="percentile" val="50"/>
        <cfvo type="max"/>
        <color rgb="FFF8696B"/>
        <color rgb="FFFCFCFF"/>
        <color rgb="FF63BE7B"/>
      </colorScale>
    </cfRule>
  </conditionalFormatting>
  <conditionalFormatting sqref="V16">
    <cfRule type="colorScale" priority="508">
      <colorScale>
        <cfvo type="min"/>
        <cfvo type="percentile" val="50"/>
        <cfvo type="max"/>
        <color rgb="FF63BE7B"/>
        <color rgb="FFFCFCFF"/>
        <color rgb="FFF8696B"/>
      </colorScale>
    </cfRule>
  </conditionalFormatting>
  <conditionalFormatting sqref="W16">
    <cfRule type="colorScale" priority="507">
      <colorScale>
        <cfvo type="min"/>
        <cfvo type="percentile" val="50"/>
        <cfvo type="max"/>
        <color rgb="FF63BE7B"/>
        <color rgb="FFFCFCFF"/>
        <color rgb="FFF8696B"/>
      </colorScale>
    </cfRule>
  </conditionalFormatting>
  <conditionalFormatting sqref="M16">
    <cfRule type="colorScale" priority="506">
      <colorScale>
        <cfvo type="min"/>
        <cfvo type="max"/>
        <color rgb="FFFCFCFF"/>
        <color rgb="FF63BE7B"/>
      </colorScale>
    </cfRule>
  </conditionalFormatting>
  <conditionalFormatting sqref="N16">
    <cfRule type="colorScale" priority="505">
      <colorScale>
        <cfvo type="min"/>
        <cfvo type="max"/>
        <color rgb="FFFCFCFF"/>
        <color rgb="FF63BE7B"/>
      </colorScale>
    </cfRule>
  </conditionalFormatting>
  <conditionalFormatting sqref="S16">
    <cfRule type="colorScale" priority="504">
      <colorScale>
        <cfvo type="min"/>
        <cfvo type="percentile" val="50"/>
        <cfvo type="max"/>
        <color rgb="FFF8696B"/>
        <color rgb="FFFCFCFF"/>
        <color rgb="FF63BE7B"/>
      </colorScale>
    </cfRule>
  </conditionalFormatting>
  <conditionalFormatting sqref="E16">
    <cfRule type="colorScale" priority="503">
      <colorScale>
        <cfvo type="min"/>
        <cfvo type="max"/>
        <color rgb="FFFCFCFF"/>
        <color rgb="FF63BE7B"/>
      </colorScale>
    </cfRule>
  </conditionalFormatting>
  <conditionalFormatting sqref="F16">
    <cfRule type="colorScale" priority="502">
      <colorScale>
        <cfvo type="min"/>
        <cfvo type="max"/>
        <color rgb="FFFCFCFF"/>
        <color rgb="FF63BE7B"/>
      </colorScale>
    </cfRule>
  </conditionalFormatting>
  <conditionalFormatting sqref="H16">
    <cfRule type="colorScale" priority="501">
      <colorScale>
        <cfvo type="min"/>
        <cfvo type="max"/>
        <color rgb="FFFCFCFF"/>
        <color rgb="FF63BE7B"/>
      </colorScale>
    </cfRule>
  </conditionalFormatting>
  <conditionalFormatting sqref="I16">
    <cfRule type="colorScale" priority="500">
      <colorScale>
        <cfvo type="min"/>
        <cfvo type="max"/>
        <color rgb="FFFCFCFF"/>
        <color rgb="FF63BE7B"/>
      </colorScale>
    </cfRule>
  </conditionalFormatting>
  <conditionalFormatting sqref="K16">
    <cfRule type="colorScale" priority="499">
      <colorScale>
        <cfvo type="min"/>
        <cfvo type="max"/>
        <color rgb="FFFCFCFF"/>
        <color rgb="FF63BE7B"/>
      </colorScale>
    </cfRule>
  </conditionalFormatting>
  <conditionalFormatting sqref="L16">
    <cfRule type="colorScale" priority="498">
      <colorScale>
        <cfvo type="min"/>
        <cfvo type="max"/>
        <color rgb="FFFCFCFF"/>
        <color rgb="FF63BE7B"/>
      </colorScale>
    </cfRule>
  </conditionalFormatting>
  <conditionalFormatting sqref="D16">
    <cfRule type="colorScale" priority="497">
      <colorScale>
        <cfvo type="min"/>
        <cfvo type="percentile" val="50"/>
        <cfvo type="max"/>
        <color rgb="FFF8696B"/>
        <color rgb="FFFCFCFF"/>
        <color rgb="FF63BE7B"/>
      </colorScale>
    </cfRule>
  </conditionalFormatting>
  <conditionalFormatting sqref="G16">
    <cfRule type="colorScale" priority="496">
      <colorScale>
        <cfvo type="min"/>
        <cfvo type="max"/>
        <color rgb="FFFCFCFF"/>
        <color rgb="FF63BE7B"/>
      </colorScale>
    </cfRule>
  </conditionalFormatting>
  <conditionalFormatting sqref="J16">
    <cfRule type="colorScale" priority="495">
      <colorScale>
        <cfvo type="min"/>
        <cfvo type="max"/>
        <color rgb="FFFCFCFF"/>
        <color rgb="FF63BE7B"/>
      </colorScale>
    </cfRule>
  </conditionalFormatting>
  <conditionalFormatting sqref="O16">
    <cfRule type="colorScale" priority="494">
      <colorScale>
        <cfvo type="min"/>
        <cfvo type="percentile" val="50"/>
        <cfvo type="max"/>
        <color rgb="FF63BE7B"/>
        <color rgb="FFFCFCFF"/>
        <color rgb="FFF8696B"/>
      </colorScale>
    </cfRule>
  </conditionalFormatting>
  <conditionalFormatting sqref="P16">
    <cfRule type="colorScale" priority="493">
      <colorScale>
        <cfvo type="min"/>
        <cfvo type="percentile" val="50"/>
        <cfvo type="max"/>
        <color rgb="FF63BE7B"/>
        <color rgb="FFFCFCFF"/>
        <color rgb="FFF8696B"/>
      </colorScale>
    </cfRule>
  </conditionalFormatting>
  <conditionalFormatting sqref="Q16">
    <cfRule type="colorScale" priority="492">
      <colorScale>
        <cfvo type="min"/>
        <cfvo type="percentile" val="50"/>
        <cfvo type="max"/>
        <color rgb="FFF8696B"/>
        <color rgb="FFFCFCFF"/>
        <color rgb="FF63BE7B"/>
      </colorScale>
    </cfRule>
  </conditionalFormatting>
  <conditionalFormatting sqref="T16">
    <cfRule type="colorScale" priority="491">
      <colorScale>
        <cfvo type="min"/>
        <cfvo type="percentile" val="50"/>
        <cfvo type="max"/>
        <color rgb="FFF8696B"/>
        <color rgb="FFFCFCFF"/>
        <color rgb="FF63BE7B"/>
      </colorScale>
    </cfRule>
  </conditionalFormatting>
  <conditionalFormatting sqref="V16">
    <cfRule type="colorScale" priority="490">
      <colorScale>
        <cfvo type="min"/>
        <cfvo type="percentile" val="50"/>
        <cfvo type="max"/>
        <color rgb="FF63BE7B"/>
        <color rgb="FFFCFCFF"/>
        <color rgb="FFF8696B"/>
      </colorScale>
    </cfRule>
  </conditionalFormatting>
  <conditionalFormatting sqref="W16">
    <cfRule type="colorScale" priority="489">
      <colorScale>
        <cfvo type="min"/>
        <cfvo type="percentile" val="50"/>
        <cfvo type="max"/>
        <color rgb="FF63BE7B"/>
        <color rgb="FFFCFCFF"/>
        <color rgb="FFF8696B"/>
      </colorScale>
    </cfRule>
  </conditionalFormatting>
  <conditionalFormatting sqref="M16:N16">
    <cfRule type="colorScale" priority="488">
      <colorScale>
        <cfvo type="min"/>
        <cfvo type="max"/>
        <color rgb="FFFCFCFF"/>
        <color rgb="FF63BE7B"/>
      </colorScale>
    </cfRule>
  </conditionalFormatting>
  <conditionalFormatting sqref="M16">
    <cfRule type="colorScale" priority="487">
      <colorScale>
        <cfvo type="min"/>
        <cfvo type="max"/>
        <color rgb="FFFCFCFF"/>
        <color rgb="FF63BE7B"/>
      </colorScale>
    </cfRule>
  </conditionalFormatting>
  <conditionalFormatting sqref="S16">
    <cfRule type="colorScale" priority="486">
      <colorScale>
        <cfvo type="min"/>
        <cfvo type="percentile" val="50"/>
        <cfvo type="max"/>
        <color rgb="FFF8696B"/>
        <color rgb="FFFCFCFF"/>
        <color rgb="FF63BE7B"/>
      </colorScale>
    </cfRule>
  </conditionalFormatting>
  <conditionalFormatting sqref="D16">
    <cfRule type="colorScale" priority="485">
      <colorScale>
        <cfvo type="min"/>
        <cfvo type="percentile" val="50"/>
        <cfvo type="max"/>
        <color rgb="FFF8696B"/>
        <color rgb="FFFCFCFF"/>
        <color rgb="FF63BE7B"/>
      </colorScale>
    </cfRule>
  </conditionalFormatting>
  <conditionalFormatting sqref="G16">
    <cfRule type="colorScale" priority="484">
      <colorScale>
        <cfvo type="min"/>
        <cfvo type="max"/>
        <color rgb="FFFCFCFF"/>
        <color rgb="FF63BE7B"/>
      </colorScale>
    </cfRule>
  </conditionalFormatting>
  <conditionalFormatting sqref="J16">
    <cfRule type="colorScale" priority="483">
      <colorScale>
        <cfvo type="min"/>
        <cfvo type="max"/>
        <color rgb="FFFCFCFF"/>
        <color rgb="FF63BE7B"/>
      </colorScale>
    </cfRule>
  </conditionalFormatting>
  <conditionalFormatting sqref="O16">
    <cfRule type="colorScale" priority="482">
      <colorScale>
        <cfvo type="min"/>
        <cfvo type="percentile" val="50"/>
        <cfvo type="max"/>
        <color rgb="FF63BE7B"/>
        <color rgb="FFFCFCFF"/>
        <color rgb="FFF8696B"/>
      </colorScale>
    </cfRule>
  </conditionalFormatting>
  <conditionalFormatting sqref="P16">
    <cfRule type="colorScale" priority="481">
      <colorScale>
        <cfvo type="min"/>
        <cfvo type="percentile" val="50"/>
        <cfvo type="max"/>
        <color rgb="FF63BE7B"/>
        <color rgb="FFFCFCFF"/>
        <color rgb="FFF8696B"/>
      </colorScale>
    </cfRule>
  </conditionalFormatting>
  <conditionalFormatting sqref="Q16">
    <cfRule type="colorScale" priority="480">
      <colorScale>
        <cfvo type="min"/>
        <cfvo type="percentile" val="50"/>
        <cfvo type="max"/>
        <color rgb="FFF8696B"/>
        <color rgb="FFFCFCFF"/>
        <color rgb="FF63BE7B"/>
      </colorScale>
    </cfRule>
  </conditionalFormatting>
  <conditionalFormatting sqref="R16">
    <cfRule type="colorScale" priority="479">
      <colorScale>
        <cfvo type="min"/>
        <cfvo type="max"/>
        <color rgb="FFFCFCFF"/>
        <color rgb="FF63BE7B"/>
      </colorScale>
    </cfRule>
  </conditionalFormatting>
  <conditionalFormatting sqref="T16">
    <cfRule type="colorScale" priority="478">
      <colorScale>
        <cfvo type="min"/>
        <cfvo type="percentile" val="50"/>
        <cfvo type="max"/>
        <color rgb="FFF8696B"/>
        <color rgb="FFFCFCFF"/>
        <color rgb="FF63BE7B"/>
      </colorScale>
    </cfRule>
  </conditionalFormatting>
  <conditionalFormatting sqref="V16">
    <cfRule type="colorScale" priority="477">
      <colorScale>
        <cfvo type="min"/>
        <cfvo type="percentile" val="50"/>
        <cfvo type="max"/>
        <color rgb="FF63BE7B"/>
        <color rgb="FFFCFCFF"/>
        <color rgb="FFF8696B"/>
      </colorScale>
    </cfRule>
  </conditionalFormatting>
  <conditionalFormatting sqref="W16">
    <cfRule type="colorScale" priority="476">
      <colorScale>
        <cfvo type="min"/>
        <cfvo type="percentile" val="50"/>
        <cfvo type="max"/>
        <color rgb="FF63BE7B"/>
        <color rgb="FFFCFCFF"/>
        <color rgb="FFF8696B"/>
      </colorScale>
    </cfRule>
  </conditionalFormatting>
  <conditionalFormatting sqref="M16">
    <cfRule type="colorScale" priority="475">
      <colorScale>
        <cfvo type="min"/>
        <cfvo type="max"/>
        <color rgb="FFFCFCFF"/>
        <color rgb="FF63BE7B"/>
      </colorScale>
    </cfRule>
  </conditionalFormatting>
  <conditionalFormatting sqref="S16">
    <cfRule type="colorScale" priority="474">
      <colorScale>
        <cfvo type="min"/>
        <cfvo type="percentile" val="50"/>
        <cfvo type="max"/>
        <color rgb="FFF8696B"/>
        <color rgb="FFFCFCFF"/>
        <color rgb="FF63BE7B"/>
      </colorScale>
    </cfRule>
  </conditionalFormatting>
  <conditionalFormatting sqref="U16">
    <cfRule type="colorScale" priority="473">
      <colorScale>
        <cfvo type="min"/>
        <cfvo type="percentile" val="50"/>
        <cfvo type="max"/>
        <color rgb="FFF8696B"/>
        <color rgb="FFFCFCFF"/>
        <color rgb="FF63BE7B"/>
      </colorScale>
    </cfRule>
  </conditionalFormatting>
  <conditionalFormatting sqref="N16">
    <cfRule type="colorScale" priority="472">
      <colorScale>
        <cfvo type="min"/>
        <cfvo type="max"/>
        <color rgb="FFFCFCFF"/>
        <color rgb="FF63BE7B"/>
      </colorScale>
    </cfRule>
  </conditionalFormatting>
  <conditionalFormatting sqref="T16">
    <cfRule type="colorScale" priority="471">
      <colorScale>
        <cfvo type="min"/>
        <cfvo type="percentile" val="50"/>
        <cfvo type="max"/>
        <color rgb="FFF8696B"/>
        <color rgb="FFFCFCFF"/>
        <color rgb="FF63BE7B"/>
      </colorScale>
    </cfRule>
  </conditionalFormatting>
  <conditionalFormatting sqref="S16">
    <cfRule type="colorScale" priority="470">
      <colorScale>
        <cfvo type="min"/>
        <cfvo type="percentile" val="50"/>
        <cfvo type="max"/>
        <color rgb="FFF8696B"/>
        <color rgb="FFFCFCFF"/>
        <color rgb="FF63BE7B"/>
      </colorScale>
    </cfRule>
  </conditionalFormatting>
  <conditionalFormatting sqref="R16">
    <cfRule type="colorScale" priority="469">
      <colorScale>
        <cfvo type="min"/>
        <cfvo type="max"/>
        <color rgb="FFFCFCFF"/>
        <color rgb="FF63BE7B"/>
      </colorScale>
    </cfRule>
  </conditionalFormatting>
  <conditionalFormatting sqref="U16">
    <cfRule type="colorScale" priority="468">
      <colorScale>
        <cfvo type="min"/>
        <cfvo type="percentile" val="50"/>
        <cfvo type="max"/>
        <color rgb="FFF8696B"/>
        <color rgb="FFFCFCFF"/>
        <color rgb="FF63BE7B"/>
      </colorScale>
    </cfRule>
  </conditionalFormatting>
  <conditionalFormatting sqref="D16">
    <cfRule type="colorScale" priority="467">
      <colorScale>
        <cfvo type="min"/>
        <cfvo type="percentile" val="50"/>
        <cfvo type="max"/>
        <color rgb="FFF8696B"/>
        <color rgb="FFFCFCFF"/>
        <color rgb="FF63BE7B"/>
      </colorScale>
    </cfRule>
  </conditionalFormatting>
  <conditionalFormatting sqref="G16">
    <cfRule type="colorScale" priority="466">
      <colorScale>
        <cfvo type="min"/>
        <cfvo type="max"/>
        <color rgb="FFFCFCFF"/>
        <color rgb="FF63BE7B"/>
      </colorScale>
    </cfRule>
  </conditionalFormatting>
  <conditionalFormatting sqref="J16">
    <cfRule type="colorScale" priority="465">
      <colorScale>
        <cfvo type="min"/>
        <cfvo type="max"/>
        <color rgb="FFFCFCFF"/>
        <color rgb="FF63BE7B"/>
      </colorScale>
    </cfRule>
  </conditionalFormatting>
  <conditionalFormatting sqref="M16">
    <cfRule type="colorScale" priority="464">
      <colorScale>
        <cfvo type="min"/>
        <cfvo type="max"/>
        <color rgb="FFFCFCFF"/>
        <color rgb="FF63BE7B"/>
      </colorScale>
    </cfRule>
  </conditionalFormatting>
  <conditionalFormatting sqref="N16">
    <cfRule type="colorScale" priority="463">
      <colorScale>
        <cfvo type="min"/>
        <cfvo type="max"/>
        <color rgb="FFFCFCFF"/>
        <color rgb="FF63BE7B"/>
      </colorScale>
    </cfRule>
  </conditionalFormatting>
  <conditionalFormatting sqref="O16">
    <cfRule type="colorScale" priority="462">
      <colorScale>
        <cfvo type="min"/>
        <cfvo type="percentile" val="50"/>
        <cfvo type="max"/>
        <color rgb="FF63BE7B"/>
        <color rgb="FFFCFCFF"/>
        <color rgb="FFF8696B"/>
      </colorScale>
    </cfRule>
  </conditionalFormatting>
  <conditionalFormatting sqref="P16">
    <cfRule type="colorScale" priority="461">
      <colorScale>
        <cfvo type="min"/>
        <cfvo type="percentile" val="50"/>
        <cfvo type="max"/>
        <color rgb="FF63BE7B"/>
        <color rgb="FFFCFCFF"/>
        <color rgb="FFF8696B"/>
      </colorScale>
    </cfRule>
  </conditionalFormatting>
  <conditionalFormatting sqref="Q16">
    <cfRule type="colorScale" priority="460">
      <colorScale>
        <cfvo type="min"/>
        <cfvo type="percentile" val="50"/>
        <cfvo type="max"/>
        <color rgb="FFF8696B"/>
        <color rgb="FFFCFCFF"/>
        <color rgb="FF63BE7B"/>
      </colorScale>
    </cfRule>
  </conditionalFormatting>
  <conditionalFormatting sqref="R16">
    <cfRule type="colorScale" priority="459">
      <colorScale>
        <cfvo type="min"/>
        <cfvo type="max"/>
        <color rgb="FFFCFCFF"/>
        <color rgb="FF63BE7B"/>
      </colorScale>
    </cfRule>
  </conditionalFormatting>
  <conditionalFormatting sqref="S16">
    <cfRule type="colorScale" priority="458">
      <colorScale>
        <cfvo type="min"/>
        <cfvo type="percentile" val="50"/>
        <cfvo type="max"/>
        <color rgb="FFF8696B"/>
        <color rgb="FFFCFCFF"/>
        <color rgb="FF63BE7B"/>
      </colorScale>
    </cfRule>
  </conditionalFormatting>
  <conditionalFormatting sqref="T16">
    <cfRule type="colorScale" priority="457">
      <colorScale>
        <cfvo type="min"/>
        <cfvo type="percentile" val="50"/>
        <cfvo type="max"/>
        <color rgb="FFF8696B"/>
        <color rgb="FFFCFCFF"/>
        <color rgb="FF63BE7B"/>
      </colorScale>
    </cfRule>
  </conditionalFormatting>
  <conditionalFormatting sqref="U16">
    <cfRule type="colorScale" priority="456">
      <colorScale>
        <cfvo type="min"/>
        <cfvo type="percentile" val="50"/>
        <cfvo type="max"/>
        <color rgb="FFF8696B"/>
        <color rgb="FFFCFCFF"/>
        <color rgb="FF63BE7B"/>
      </colorScale>
    </cfRule>
  </conditionalFormatting>
  <conditionalFormatting sqref="V16">
    <cfRule type="colorScale" priority="455">
      <colorScale>
        <cfvo type="min"/>
        <cfvo type="percentile" val="50"/>
        <cfvo type="max"/>
        <color rgb="FF63BE7B"/>
        <color rgb="FFFCFCFF"/>
        <color rgb="FFF8696B"/>
      </colorScale>
    </cfRule>
  </conditionalFormatting>
  <conditionalFormatting sqref="W16">
    <cfRule type="colorScale" priority="454">
      <colorScale>
        <cfvo type="min"/>
        <cfvo type="percentile" val="50"/>
        <cfvo type="max"/>
        <color rgb="FF63BE7B"/>
        <color rgb="FFFCFCFF"/>
        <color rgb="FFF8696B"/>
      </colorScale>
    </cfRule>
  </conditionalFormatting>
  <conditionalFormatting sqref="D16:D17">
    <cfRule type="colorScale" priority="453">
      <colorScale>
        <cfvo type="min"/>
        <cfvo type="percentile" val="50"/>
        <cfvo type="max"/>
        <color rgb="FFF8696B"/>
        <color rgb="FFFCFCFF"/>
        <color rgb="FF63BE7B"/>
      </colorScale>
    </cfRule>
  </conditionalFormatting>
  <conditionalFormatting sqref="G16:G17">
    <cfRule type="colorScale" priority="452">
      <colorScale>
        <cfvo type="min"/>
        <cfvo type="max"/>
        <color rgb="FFFCFCFF"/>
        <color rgb="FF63BE7B"/>
      </colorScale>
    </cfRule>
  </conditionalFormatting>
  <conditionalFormatting sqref="J16:J17">
    <cfRule type="colorScale" priority="451">
      <colorScale>
        <cfvo type="min"/>
        <cfvo type="max"/>
        <color rgb="FFFCFCFF"/>
        <color rgb="FF63BE7B"/>
      </colorScale>
    </cfRule>
  </conditionalFormatting>
  <conditionalFormatting sqref="M16:M17">
    <cfRule type="colorScale" priority="450">
      <colorScale>
        <cfvo type="min"/>
        <cfvo type="max"/>
        <color rgb="FFFCFCFF"/>
        <color rgb="FF63BE7B"/>
      </colorScale>
    </cfRule>
  </conditionalFormatting>
  <conditionalFormatting sqref="N16:N17">
    <cfRule type="colorScale" priority="449">
      <colorScale>
        <cfvo type="min"/>
        <cfvo type="max"/>
        <color rgb="FFFCFCFF"/>
        <color rgb="FF63BE7B"/>
      </colorScale>
    </cfRule>
  </conditionalFormatting>
  <conditionalFormatting sqref="O16:O17">
    <cfRule type="colorScale" priority="448">
      <colorScale>
        <cfvo type="min"/>
        <cfvo type="percentile" val="50"/>
        <cfvo type="max"/>
        <color rgb="FF63BE7B"/>
        <color rgb="FFFCFCFF"/>
        <color rgb="FFF8696B"/>
      </colorScale>
    </cfRule>
  </conditionalFormatting>
  <conditionalFormatting sqref="P16:P17">
    <cfRule type="colorScale" priority="447">
      <colorScale>
        <cfvo type="min"/>
        <cfvo type="percentile" val="50"/>
        <cfvo type="max"/>
        <color rgb="FF63BE7B"/>
        <color rgb="FFFCFCFF"/>
        <color rgb="FFF8696B"/>
      </colorScale>
    </cfRule>
  </conditionalFormatting>
  <conditionalFormatting sqref="Q16:Q17">
    <cfRule type="colorScale" priority="446">
      <colorScale>
        <cfvo type="min"/>
        <cfvo type="percentile" val="50"/>
        <cfvo type="max"/>
        <color rgb="FFF8696B"/>
        <color rgb="FFFCFCFF"/>
        <color rgb="FF63BE7B"/>
      </colorScale>
    </cfRule>
  </conditionalFormatting>
  <conditionalFormatting sqref="R16:R17">
    <cfRule type="colorScale" priority="445">
      <colorScale>
        <cfvo type="min"/>
        <cfvo type="max"/>
        <color rgb="FFFCFCFF"/>
        <color rgb="FF63BE7B"/>
      </colorScale>
    </cfRule>
  </conditionalFormatting>
  <conditionalFormatting sqref="D16:D17">
    <cfRule type="colorScale" priority="444">
      <colorScale>
        <cfvo type="min"/>
        <cfvo type="percentile" val="50"/>
        <cfvo type="max"/>
        <color rgb="FFF8696B"/>
        <color rgb="FFFCFCFF"/>
        <color rgb="FF63BE7B"/>
      </colorScale>
    </cfRule>
  </conditionalFormatting>
  <conditionalFormatting sqref="G16:G17">
    <cfRule type="colorScale" priority="443">
      <colorScale>
        <cfvo type="min"/>
        <cfvo type="max"/>
        <color rgb="FFFCFCFF"/>
        <color rgb="FF63BE7B"/>
      </colorScale>
    </cfRule>
  </conditionalFormatting>
  <conditionalFormatting sqref="J16:J17">
    <cfRule type="colorScale" priority="442">
      <colorScale>
        <cfvo type="min"/>
        <cfvo type="max"/>
        <color rgb="FFFCFCFF"/>
        <color rgb="FF63BE7B"/>
      </colorScale>
    </cfRule>
  </conditionalFormatting>
  <conditionalFormatting sqref="M16:M17">
    <cfRule type="colorScale" priority="441">
      <colorScale>
        <cfvo type="min"/>
        <cfvo type="max"/>
        <color rgb="FFFCFCFF"/>
        <color rgb="FF63BE7B"/>
      </colorScale>
    </cfRule>
  </conditionalFormatting>
  <conditionalFormatting sqref="N16:N17">
    <cfRule type="colorScale" priority="440">
      <colorScale>
        <cfvo type="min"/>
        <cfvo type="max"/>
        <color rgb="FFFCFCFF"/>
        <color rgb="FF63BE7B"/>
      </colorScale>
    </cfRule>
  </conditionalFormatting>
  <conditionalFormatting sqref="O16:O17">
    <cfRule type="colorScale" priority="439">
      <colorScale>
        <cfvo type="min"/>
        <cfvo type="percentile" val="50"/>
        <cfvo type="max"/>
        <color rgb="FF63BE7B"/>
        <color rgb="FFFCFCFF"/>
        <color rgb="FFF8696B"/>
      </colorScale>
    </cfRule>
  </conditionalFormatting>
  <conditionalFormatting sqref="P16:P17">
    <cfRule type="colorScale" priority="438">
      <colorScale>
        <cfvo type="min"/>
        <cfvo type="percentile" val="50"/>
        <cfvo type="max"/>
        <color rgb="FF63BE7B"/>
        <color rgb="FFFCFCFF"/>
        <color rgb="FFF8696B"/>
      </colorScale>
    </cfRule>
  </conditionalFormatting>
  <conditionalFormatting sqref="Q16:Q17">
    <cfRule type="colorScale" priority="437">
      <colorScale>
        <cfvo type="min"/>
        <cfvo type="percentile" val="50"/>
        <cfvo type="max"/>
        <color rgb="FFF8696B"/>
        <color rgb="FFFCFCFF"/>
        <color rgb="FF63BE7B"/>
      </colorScale>
    </cfRule>
  </conditionalFormatting>
  <conditionalFormatting sqref="R16:R17">
    <cfRule type="colorScale" priority="436">
      <colorScale>
        <cfvo type="min"/>
        <cfvo type="max"/>
        <color rgb="FFFCFCFF"/>
        <color rgb="FF63BE7B"/>
      </colorScale>
    </cfRule>
  </conditionalFormatting>
  <conditionalFormatting sqref="S16:S17">
    <cfRule type="colorScale" priority="435">
      <colorScale>
        <cfvo type="min"/>
        <cfvo type="percentile" val="50"/>
        <cfvo type="max"/>
        <color rgb="FFF8696B"/>
        <color rgb="FFFCFCFF"/>
        <color rgb="FF63BE7B"/>
      </colorScale>
    </cfRule>
  </conditionalFormatting>
  <conditionalFormatting sqref="T16:T17">
    <cfRule type="colorScale" priority="434">
      <colorScale>
        <cfvo type="min"/>
        <cfvo type="percentile" val="50"/>
        <cfvo type="max"/>
        <color rgb="FFF8696B"/>
        <color rgb="FFFCFCFF"/>
        <color rgb="FF63BE7B"/>
      </colorScale>
    </cfRule>
  </conditionalFormatting>
  <conditionalFormatting sqref="U16:U17">
    <cfRule type="colorScale" priority="433">
      <colorScale>
        <cfvo type="min"/>
        <cfvo type="percentile" val="50"/>
        <cfvo type="max"/>
        <color rgb="FFF8696B"/>
        <color rgb="FFFCFCFF"/>
        <color rgb="FF63BE7B"/>
      </colorScale>
    </cfRule>
  </conditionalFormatting>
  <conditionalFormatting sqref="V16:V17">
    <cfRule type="colorScale" priority="432">
      <colorScale>
        <cfvo type="min"/>
        <cfvo type="percentile" val="50"/>
        <cfvo type="max"/>
        <color rgb="FF63BE7B"/>
        <color rgb="FFFCFCFF"/>
        <color rgb="FFF8696B"/>
      </colorScale>
    </cfRule>
  </conditionalFormatting>
  <conditionalFormatting sqref="W16:W17">
    <cfRule type="colorScale" priority="431">
      <colorScale>
        <cfvo type="min"/>
        <cfvo type="percentile" val="50"/>
        <cfvo type="max"/>
        <color rgb="FF63BE7B"/>
        <color rgb="FFFCFCFF"/>
        <color rgb="FFF8696B"/>
      </colorScale>
    </cfRule>
  </conditionalFormatting>
  <conditionalFormatting sqref="S16:T16">
    <cfRule type="colorScale" priority="429">
      <colorScale>
        <cfvo type="min"/>
        <cfvo type="max"/>
        <color rgb="FFFCFCFF"/>
        <color rgb="FF63BE7B"/>
      </colorScale>
    </cfRule>
    <cfRule type="colorScale" priority="430">
      <colorScale>
        <cfvo type="min"/>
        <cfvo type="percentile" val="50"/>
        <cfvo type="max"/>
        <color rgb="FFF8696B"/>
        <color rgb="FFFCFCFF"/>
        <color rgb="FF63BE7B"/>
      </colorScale>
    </cfRule>
  </conditionalFormatting>
  <conditionalFormatting sqref="G16">
    <cfRule type="colorScale" priority="427">
      <colorScale>
        <cfvo type="min"/>
        <cfvo type="max"/>
        <color rgb="FFFCFCFF"/>
        <color rgb="FF63BE7B"/>
      </colorScale>
    </cfRule>
    <cfRule type="colorScale" priority="428">
      <colorScale>
        <cfvo type="min"/>
        <cfvo type="percentile" val="50"/>
        <cfvo type="max"/>
        <color rgb="FFF8696B"/>
        <color rgb="FFFCFCFF"/>
        <color rgb="FF63BE7B"/>
      </colorScale>
    </cfRule>
  </conditionalFormatting>
  <conditionalFormatting sqref="J16">
    <cfRule type="colorScale" priority="425">
      <colorScale>
        <cfvo type="min"/>
        <cfvo type="max"/>
        <color rgb="FFFCFCFF"/>
        <color rgb="FF63BE7B"/>
      </colorScale>
    </cfRule>
    <cfRule type="colorScale" priority="426">
      <colorScale>
        <cfvo type="min"/>
        <cfvo type="percentile" val="50"/>
        <cfvo type="max"/>
        <color rgb="FFF8696B"/>
        <color rgb="FFFCFCFF"/>
        <color rgb="FF63BE7B"/>
      </colorScale>
    </cfRule>
  </conditionalFormatting>
  <conditionalFormatting sqref="K16">
    <cfRule type="colorScale" priority="424">
      <colorScale>
        <cfvo type="min"/>
        <cfvo type="max"/>
        <color rgb="FFFCFCFF"/>
        <color rgb="FF63BE7B"/>
      </colorScale>
    </cfRule>
  </conditionalFormatting>
  <conditionalFormatting sqref="L16">
    <cfRule type="colorScale" priority="423">
      <colorScale>
        <cfvo type="min"/>
        <cfvo type="max"/>
        <color rgb="FFFCFCFF"/>
        <color rgb="FF63BE7B"/>
      </colorScale>
    </cfRule>
  </conditionalFormatting>
  <conditionalFormatting sqref="R16">
    <cfRule type="colorScale" priority="422">
      <colorScale>
        <cfvo type="min"/>
        <cfvo type="max"/>
        <color rgb="FFFCFCFF"/>
        <color rgb="FF63BE7B"/>
      </colorScale>
    </cfRule>
  </conditionalFormatting>
  <conditionalFormatting sqref="T16">
    <cfRule type="colorScale" priority="421">
      <colorScale>
        <cfvo type="min"/>
        <cfvo type="max"/>
        <color rgb="FFFCFCFF"/>
        <color rgb="FF63BE7B"/>
      </colorScale>
    </cfRule>
  </conditionalFormatting>
  <conditionalFormatting sqref="M16">
    <cfRule type="colorScale" priority="420">
      <colorScale>
        <cfvo type="min"/>
        <cfvo type="max"/>
        <color rgb="FFFCFCFF"/>
        <color rgb="FF63BE7B"/>
      </colorScale>
    </cfRule>
  </conditionalFormatting>
  <conditionalFormatting sqref="S16">
    <cfRule type="colorScale" priority="419">
      <colorScale>
        <cfvo type="min"/>
        <cfvo type="max"/>
        <color rgb="FFFCFCFF"/>
        <color rgb="FF63BE7B"/>
      </colorScale>
    </cfRule>
  </conditionalFormatting>
  <conditionalFormatting sqref="S16:T16">
    <cfRule type="colorScale" priority="418">
      <colorScale>
        <cfvo type="min"/>
        <cfvo type="max"/>
        <color rgb="FFFCFCFF"/>
        <color rgb="FF63BE7B"/>
      </colorScale>
    </cfRule>
  </conditionalFormatting>
  <conditionalFormatting sqref="S16:T16">
    <cfRule type="colorScale" priority="416">
      <colorScale>
        <cfvo type="min"/>
        <cfvo type="percentile" val="50"/>
        <cfvo type="max"/>
        <color rgb="FFF8696B"/>
        <color rgb="FFFCFCFF"/>
        <color rgb="FF63BE7B"/>
      </colorScale>
    </cfRule>
    <cfRule type="colorScale" priority="417">
      <colorScale>
        <cfvo type="min"/>
        <cfvo type="max"/>
        <color rgb="FFFCFCFF"/>
        <color rgb="FF63BE7B"/>
      </colorScale>
    </cfRule>
  </conditionalFormatting>
  <conditionalFormatting sqref="D16">
    <cfRule type="colorScale" priority="415">
      <colorScale>
        <cfvo type="min"/>
        <cfvo type="percentile" val="50"/>
        <cfvo type="max"/>
        <color rgb="FFF8696B"/>
        <color rgb="FFFCFCFF"/>
        <color rgb="FF63BE7B"/>
      </colorScale>
    </cfRule>
  </conditionalFormatting>
  <conditionalFormatting sqref="G16">
    <cfRule type="colorScale" priority="414">
      <colorScale>
        <cfvo type="min"/>
        <cfvo type="max"/>
        <color rgb="FFFCFCFF"/>
        <color rgb="FF63BE7B"/>
      </colorScale>
    </cfRule>
  </conditionalFormatting>
  <conditionalFormatting sqref="J16">
    <cfRule type="colorScale" priority="413">
      <colorScale>
        <cfvo type="min"/>
        <cfvo type="max"/>
        <color rgb="FFFCFCFF"/>
        <color rgb="FF63BE7B"/>
      </colorScale>
    </cfRule>
  </conditionalFormatting>
  <conditionalFormatting sqref="M16">
    <cfRule type="colorScale" priority="412">
      <colorScale>
        <cfvo type="min"/>
        <cfvo type="max"/>
        <color rgb="FFFCFCFF"/>
        <color rgb="FF63BE7B"/>
      </colorScale>
    </cfRule>
  </conditionalFormatting>
  <conditionalFormatting sqref="N16">
    <cfRule type="colorScale" priority="411">
      <colorScale>
        <cfvo type="min"/>
        <cfvo type="max"/>
        <color rgb="FFFCFCFF"/>
        <color rgb="FF63BE7B"/>
      </colorScale>
    </cfRule>
  </conditionalFormatting>
  <conditionalFormatting sqref="O16">
    <cfRule type="colorScale" priority="410">
      <colorScale>
        <cfvo type="min"/>
        <cfvo type="percentile" val="50"/>
        <cfvo type="max"/>
        <color rgb="FF63BE7B"/>
        <color rgb="FFFCFCFF"/>
        <color rgb="FFF8696B"/>
      </colorScale>
    </cfRule>
  </conditionalFormatting>
  <conditionalFormatting sqref="P16">
    <cfRule type="colorScale" priority="409">
      <colorScale>
        <cfvo type="min"/>
        <cfvo type="percentile" val="50"/>
        <cfvo type="max"/>
        <color rgb="FF63BE7B"/>
        <color rgb="FFFCFCFF"/>
        <color rgb="FFF8696B"/>
      </colorScale>
    </cfRule>
  </conditionalFormatting>
  <conditionalFormatting sqref="Q16">
    <cfRule type="colorScale" priority="408">
      <colorScale>
        <cfvo type="min"/>
        <cfvo type="percentile" val="50"/>
        <cfvo type="max"/>
        <color rgb="FFF8696B"/>
        <color rgb="FFFCFCFF"/>
        <color rgb="FF63BE7B"/>
      </colorScale>
    </cfRule>
  </conditionalFormatting>
  <conditionalFormatting sqref="R16">
    <cfRule type="colorScale" priority="407">
      <colorScale>
        <cfvo type="min"/>
        <cfvo type="max"/>
        <color rgb="FFFCFCFF"/>
        <color rgb="FF63BE7B"/>
      </colorScale>
    </cfRule>
  </conditionalFormatting>
  <conditionalFormatting sqref="S16">
    <cfRule type="colorScale" priority="406">
      <colorScale>
        <cfvo type="min"/>
        <cfvo type="percentile" val="50"/>
        <cfvo type="max"/>
        <color rgb="FFF8696B"/>
        <color rgb="FFFCFCFF"/>
        <color rgb="FF63BE7B"/>
      </colorScale>
    </cfRule>
  </conditionalFormatting>
  <conditionalFormatting sqref="T16">
    <cfRule type="colorScale" priority="405">
      <colorScale>
        <cfvo type="min"/>
        <cfvo type="percentile" val="50"/>
        <cfvo type="max"/>
        <color rgb="FFF8696B"/>
        <color rgb="FFFCFCFF"/>
        <color rgb="FF63BE7B"/>
      </colorScale>
    </cfRule>
  </conditionalFormatting>
  <conditionalFormatting sqref="U16">
    <cfRule type="colorScale" priority="404">
      <colorScale>
        <cfvo type="min"/>
        <cfvo type="percentile" val="50"/>
        <cfvo type="max"/>
        <color rgb="FFF8696B"/>
        <color rgb="FFFCFCFF"/>
        <color rgb="FF63BE7B"/>
      </colorScale>
    </cfRule>
  </conditionalFormatting>
  <conditionalFormatting sqref="V16">
    <cfRule type="colorScale" priority="403">
      <colorScale>
        <cfvo type="min"/>
        <cfvo type="percentile" val="50"/>
        <cfvo type="max"/>
        <color rgb="FF63BE7B"/>
        <color rgb="FFFCFCFF"/>
        <color rgb="FFF8696B"/>
      </colorScale>
    </cfRule>
  </conditionalFormatting>
  <conditionalFormatting sqref="W16">
    <cfRule type="colorScale" priority="402">
      <colorScale>
        <cfvo type="min"/>
        <cfvo type="percentile" val="50"/>
        <cfvo type="max"/>
        <color rgb="FF63BE7B"/>
        <color rgb="FFFCFCFF"/>
        <color rgb="FFF8696B"/>
      </colorScale>
    </cfRule>
  </conditionalFormatting>
  <conditionalFormatting sqref="N16">
    <cfRule type="colorScale" priority="401">
      <colorScale>
        <cfvo type="min"/>
        <cfvo type="max"/>
        <color rgb="FFFCFCFF"/>
        <color rgb="FF63BE7B"/>
      </colorScale>
    </cfRule>
  </conditionalFormatting>
  <conditionalFormatting sqref="T16">
    <cfRule type="colorScale" priority="400">
      <colorScale>
        <cfvo type="min"/>
        <cfvo type="percentile" val="50"/>
        <cfvo type="max"/>
        <color rgb="FFF8696B"/>
        <color rgb="FFFCFCFF"/>
        <color rgb="FF63BE7B"/>
      </colorScale>
    </cfRule>
  </conditionalFormatting>
  <conditionalFormatting sqref="S16">
    <cfRule type="colorScale" priority="399">
      <colorScale>
        <cfvo type="min"/>
        <cfvo type="percentile" val="50"/>
        <cfvo type="max"/>
        <color rgb="FFF8696B"/>
        <color rgb="FFFCFCFF"/>
        <color rgb="FF63BE7B"/>
      </colorScale>
    </cfRule>
  </conditionalFormatting>
  <conditionalFormatting sqref="U16">
    <cfRule type="colorScale" priority="398">
      <colorScale>
        <cfvo type="min"/>
        <cfvo type="percentile" val="50"/>
        <cfvo type="max"/>
        <color rgb="FFF8696B"/>
        <color rgb="FFFCFCFF"/>
        <color rgb="FF63BE7B"/>
      </colorScale>
    </cfRule>
  </conditionalFormatting>
  <conditionalFormatting sqref="D16">
    <cfRule type="colorScale" priority="396">
      <colorScale>
        <cfvo type="min"/>
        <cfvo type="percentile" val="50"/>
        <cfvo type="max"/>
        <color rgb="FFF8696B"/>
        <color rgb="FFFCFCFF"/>
        <color rgb="FF63BE7B"/>
      </colorScale>
    </cfRule>
    <cfRule type="colorScale" priority="397">
      <colorScale>
        <cfvo type="min"/>
        <cfvo type="max"/>
        <color rgb="FFFCFCFF"/>
        <color rgb="FF63BE7B"/>
      </colorScale>
    </cfRule>
  </conditionalFormatting>
  <conditionalFormatting sqref="Q16">
    <cfRule type="colorScale" priority="394">
      <colorScale>
        <cfvo type="min"/>
        <cfvo type="percentile" val="50"/>
        <cfvo type="max"/>
        <color rgb="FFF8696B"/>
        <color rgb="FFFCFCFF"/>
        <color rgb="FF63BE7B"/>
      </colorScale>
    </cfRule>
    <cfRule type="colorScale" priority="395">
      <colorScale>
        <cfvo type="min"/>
        <cfvo type="max"/>
        <color rgb="FFFCFCFF"/>
        <color rgb="FF63BE7B"/>
      </colorScale>
    </cfRule>
  </conditionalFormatting>
  <conditionalFormatting sqref="D16:D17">
    <cfRule type="colorScale" priority="393">
      <colorScale>
        <cfvo type="min"/>
        <cfvo type="percentile" val="50"/>
        <cfvo type="max"/>
        <color rgb="FFF8696B"/>
        <color rgb="FFFCFCFF"/>
        <color rgb="FF63BE7B"/>
      </colorScale>
    </cfRule>
  </conditionalFormatting>
  <conditionalFormatting sqref="G16:G17">
    <cfRule type="colorScale" priority="392">
      <colorScale>
        <cfvo type="min"/>
        <cfvo type="max"/>
        <color rgb="FFFCFCFF"/>
        <color rgb="FF63BE7B"/>
      </colorScale>
    </cfRule>
  </conditionalFormatting>
  <conditionalFormatting sqref="J16:J17">
    <cfRule type="colorScale" priority="391">
      <colorScale>
        <cfvo type="min"/>
        <cfvo type="max"/>
        <color rgb="FFFCFCFF"/>
        <color rgb="FF63BE7B"/>
      </colorScale>
    </cfRule>
  </conditionalFormatting>
  <conditionalFormatting sqref="M16:M17">
    <cfRule type="colorScale" priority="390">
      <colorScale>
        <cfvo type="min"/>
        <cfvo type="max"/>
        <color rgb="FFFCFCFF"/>
        <color rgb="FF63BE7B"/>
      </colorScale>
    </cfRule>
  </conditionalFormatting>
  <conditionalFormatting sqref="N16:N17">
    <cfRule type="colorScale" priority="389">
      <colorScale>
        <cfvo type="min"/>
        <cfvo type="max"/>
        <color rgb="FFFCFCFF"/>
        <color rgb="FF63BE7B"/>
      </colorScale>
    </cfRule>
  </conditionalFormatting>
  <conditionalFormatting sqref="O16:O17">
    <cfRule type="colorScale" priority="388">
      <colorScale>
        <cfvo type="min"/>
        <cfvo type="percentile" val="50"/>
        <cfvo type="max"/>
        <color rgb="FF63BE7B"/>
        <color rgb="FFFCFCFF"/>
        <color rgb="FFF8696B"/>
      </colorScale>
    </cfRule>
  </conditionalFormatting>
  <conditionalFormatting sqref="P16:P17">
    <cfRule type="colorScale" priority="387">
      <colorScale>
        <cfvo type="min"/>
        <cfvo type="percentile" val="50"/>
        <cfvo type="max"/>
        <color rgb="FF63BE7B"/>
        <color rgb="FFFCFCFF"/>
        <color rgb="FFF8696B"/>
      </colorScale>
    </cfRule>
  </conditionalFormatting>
  <conditionalFormatting sqref="Q16:Q17">
    <cfRule type="colorScale" priority="386">
      <colorScale>
        <cfvo type="min"/>
        <cfvo type="percentile" val="50"/>
        <cfvo type="max"/>
        <color rgb="FFF8696B"/>
        <color rgb="FFFCFCFF"/>
        <color rgb="FF63BE7B"/>
      </colorScale>
    </cfRule>
  </conditionalFormatting>
  <conditionalFormatting sqref="R16:R17">
    <cfRule type="colorScale" priority="385">
      <colorScale>
        <cfvo type="min"/>
        <cfvo type="max"/>
        <color rgb="FFFCFCFF"/>
        <color rgb="FF63BE7B"/>
      </colorScale>
    </cfRule>
  </conditionalFormatting>
  <conditionalFormatting sqref="S16:S17">
    <cfRule type="colorScale" priority="384">
      <colorScale>
        <cfvo type="min"/>
        <cfvo type="percentile" val="50"/>
        <cfvo type="max"/>
        <color rgb="FF63BE7B"/>
        <color rgb="FFFCFCFF"/>
        <color rgb="FFF8696B"/>
      </colorScale>
    </cfRule>
  </conditionalFormatting>
  <conditionalFormatting sqref="S16:S17">
    <cfRule type="colorScale" priority="383">
      <colorScale>
        <cfvo type="min"/>
        <cfvo type="percentile" val="50"/>
        <cfvo type="max"/>
        <color rgb="FFF8696B"/>
        <color rgb="FFFCFCFF"/>
        <color rgb="FF63BE7B"/>
      </colorScale>
    </cfRule>
  </conditionalFormatting>
  <conditionalFormatting sqref="T16:T17">
    <cfRule type="colorScale" priority="382">
      <colorScale>
        <cfvo type="min"/>
        <cfvo type="percentile" val="50"/>
        <cfvo type="max"/>
        <color rgb="FFF8696B"/>
        <color rgb="FFFCFCFF"/>
        <color rgb="FF63BE7B"/>
      </colorScale>
    </cfRule>
  </conditionalFormatting>
  <conditionalFormatting sqref="U16:U17">
    <cfRule type="colorScale" priority="381">
      <colorScale>
        <cfvo type="min"/>
        <cfvo type="percentile" val="50"/>
        <cfvo type="max"/>
        <color rgb="FFF8696B"/>
        <color rgb="FFFCFCFF"/>
        <color rgb="FF63BE7B"/>
      </colorScale>
    </cfRule>
  </conditionalFormatting>
  <conditionalFormatting sqref="V16:V17">
    <cfRule type="colorScale" priority="380">
      <colorScale>
        <cfvo type="min"/>
        <cfvo type="percentile" val="50"/>
        <cfvo type="max"/>
        <color rgb="FF63BE7B"/>
        <color rgb="FFFCFCFF"/>
        <color rgb="FFF8696B"/>
      </colorScale>
    </cfRule>
  </conditionalFormatting>
  <conditionalFormatting sqref="W16:W17">
    <cfRule type="colorScale" priority="379">
      <colorScale>
        <cfvo type="min"/>
        <cfvo type="percentile" val="50"/>
        <cfvo type="max"/>
        <color rgb="FF63BE7B"/>
        <color rgb="FFFCFCFF"/>
        <color rgb="FFF8696B"/>
      </colorScale>
    </cfRule>
  </conditionalFormatting>
  <conditionalFormatting sqref="S17">
    <cfRule type="colorScale" priority="346">
      <colorScale>
        <cfvo type="min"/>
        <cfvo type="percentile" val="50"/>
        <cfvo type="max"/>
        <color rgb="FFF8696B"/>
        <color rgb="FFFCFCFF"/>
        <color rgb="FF63BE7B"/>
      </colorScale>
    </cfRule>
  </conditionalFormatting>
  <conditionalFormatting sqref="D17">
    <cfRule type="colorScale" priority="347">
      <colorScale>
        <cfvo type="min"/>
        <cfvo type="percentile" val="50"/>
        <cfvo type="max"/>
        <color rgb="FFF8696B"/>
        <color rgb="FFFCFCFF"/>
        <color rgb="FF63BE7B"/>
      </colorScale>
    </cfRule>
  </conditionalFormatting>
  <conditionalFormatting sqref="O17">
    <cfRule type="colorScale" priority="348">
      <colorScale>
        <cfvo type="min"/>
        <cfvo type="percentile" val="50"/>
        <cfvo type="max"/>
        <color rgb="FF63BE7B"/>
        <color rgb="FFFCFCFF"/>
        <color rgb="FFF8696B"/>
      </colorScale>
    </cfRule>
  </conditionalFormatting>
  <conditionalFormatting sqref="P17">
    <cfRule type="colorScale" priority="349">
      <colorScale>
        <cfvo type="min"/>
        <cfvo type="percentile" val="50"/>
        <cfvo type="max"/>
        <color rgb="FF63BE7B"/>
        <color rgb="FFFCFCFF"/>
        <color rgb="FFF8696B"/>
      </colorScale>
    </cfRule>
  </conditionalFormatting>
  <conditionalFormatting sqref="Q17">
    <cfRule type="colorScale" priority="350">
      <colorScale>
        <cfvo type="min"/>
        <cfvo type="percentile" val="50"/>
        <cfvo type="max"/>
        <color rgb="FFF8696B"/>
        <color rgb="FFFCFCFF"/>
        <color rgb="FF63BE7B"/>
      </colorScale>
    </cfRule>
  </conditionalFormatting>
  <conditionalFormatting sqref="R17">
    <cfRule type="colorScale" priority="351">
      <colorScale>
        <cfvo type="min"/>
        <cfvo type="percentile" val="50"/>
        <cfvo type="max"/>
        <color rgb="FFF8696B"/>
        <color rgb="FFFCFCFF"/>
        <color rgb="FF63BE7B"/>
      </colorScale>
    </cfRule>
    <cfRule type="colorScale" priority="352">
      <colorScale>
        <cfvo type="min"/>
        <cfvo type="max"/>
        <color rgb="FFFCFCFF"/>
        <color rgb="FF63BE7B"/>
      </colorScale>
    </cfRule>
  </conditionalFormatting>
  <conditionalFormatting sqref="S17">
    <cfRule type="colorScale" priority="353">
      <colorScale>
        <cfvo type="min"/>
        <cfvo type="percentile" val="50"/>
        <cfvo type="max"/>
        <color rgb="FFF8696B"/>
        <color rgb="FFFCFCFF"/>
        <color rgb="FF63BE7B"/>
      </colorScale>
    </cfRule>
  </conditionalFormatting>
  <conditionalFormatting sqref="T17">
    <cfRule type="colorScale" priority="354">
      <colorScale>
        <cfvo type="min"/>
        <cfvo type="percentile" val="50"/>
        <cfvo type="max"/>
        <color rgb="FFF8696B"/>
        <color rgb="FFFCFCFF"/>
        <color rgb="FF63BE7B"/>
      </colorScale>
    </cfRule>
  </conditionalFormatting>
  <conditionalFormatting sqref="U17">
    <cfRule type="colorScale" priority="355">
      <colorScale>
        <cfvo type="min"/>
        <cfvo type="percentile" val="50"/>
        <cfvo type="max"/>
        <color rgb="FFF8696B"/>
        <color rgb="FFFCFCFF"/>
        <color rgb="FF63BE7B"/>
      </colorScale>
    </cfRule>
  </conditionalFormatting>
  <conditionalFormatting sqref="V17">
    <cfRule type="colorScale" priority="356">
      <colorScale>
        <cfvo type="min"/>
        <cfvo type="percentile" val="50"/>
        <cfvo type="max"/>
        <color rgb="FF63BE7B"/>
        <color rgb="FFFCFCFF"/>
        <color rgb="FFF8696B"/>
      </colorScale>
    </cfRule>
  </conditionalFormatting>
  <conditionalFormatting sqref="W17">
    <cfRule type="colorScale" priority="357">
      <colorScale>
        <cfvo type="min"/>
        <cfvo type="percentile" val="50"/>
        <cfvo type="max"/>
        <color rgb="FF63BE7B"/>
        <color rgb="FFFCFCFF"/>
        <color rgb="FFF8696B"/>
      </colorScale>
    </cfRule>
  </conditionalFormatting>
  <conditionalFormatting sqref="D17">
    <cfRule type="colorScale" priority="358">
      <colorScale>
        <cfvo type="min"/>
        <cfvo type="percentile" val="50"/>
        <cfvo type="max"/>
        <color rgb="FFF8696B"/>
        <color rgb="FFFCFCFF"/>
        <color rgb="FF63BE7B"/>
      </colorScale>
    </cfRule>
  </conditionalFormatting>
  <conditionalFormatting sqref="O17">
    <cfRule type="colorScale" priority="359">
      <colorScale>
        <cfvo type="min"/>
        <cfvo type="percentile" val="50"/>
        <cfvo type="max"/>
        <color rgb="FF63BE7B"/>
        <color rgb="FFFCFCFF"/>
        <color rgb="FFF8696B"/>
      </colorScale>
    </cfRule>
  </conditionalFormatting>
  <conditionalFormatting sqref="P17">
    <cfRule type="colorScale" priority="360">
      <colorScale>
        <cfvo type="min"/>
        <cfvo type="percentile" val="50"/>
        <cfvo type="max"/>
        <color rgb="FF63BE7B"/>
        <color rgb="FFFCFCFF"/>
        <color rgb="FFF8696B"/>
      </colorScale>
    </cfRule>
  </conditionalFormatting>
  <conditionalFormatting sqref="Q17">
    <cfRule type="colorScale" priority="361">
      <colorScale>
        <cfvo type="min"/>
        <cfvo type="percentile" val="50"/>
        <cfvo type="max"/>
        <color rgb="FFF8696B"/>
        <color rgb="FFFCFCFF"/>
        <color rgb="FF63BE7B"/>
      </colorScale>
    </cfRule>
  </conditionalFormatting>
  <conditionalFormatting sqref="R17">
    <cfRule type="colorScale" priority="362">
      <colorScale>
        <cfvo type="min"/>
        <cfvo type="max"/>
        <color rgb="FFFCFCFF"/>
        <color rgb="FF63BE7B"/>
      </colorScale>
    </cfRule>
    <cfRule type="colorScale" priority="363">
      <colorScale>
        <cfvo type="min"/>
        <cfvo type="percentile" val="50"/>
        <cfvo type="max"/>
        <color rgb="FFF8696B"/>
        <color rgb="FFFCFCFF"/>
        <color rgb="FF63BE7B"/>
      </colorScale>
    </cfRule>
  </conditionalFormatting>
  <conditionalFormatting sqref="S17">
    <cfRule type="colorScale" priority="364">
      <colorScale>
        <cfvo type="min"/>
        <cfvo type="percentile" val="50"/>
        <cfvo type="max"/>
        <color rgb="FFF8696B"/>
        <color rgb="FFFCFCFF"/>
        <color rgb="FF63BE7B"/>
      </colorScale>
    </cfRule>
  </conditionalFormatting>
  <conditionalFormatting sqref="T17">
    <cfRule type="colorScale" priority="365">
      <colorScale>
        <cfvo type="min"/>
        <cfvo type="percentile" val="50"/>
        <cfvo type="max"/>
        <color rgb="FFF8696B"/>
        <color rgb="FFFCFCFF"/>
        <color rgb="FF63BE7B"/>
      </colorScale>
    </cfRule>
  </conditionalFormatting>
  <conditionalFormatting sqref="U17">
    <cfRule type="colorScale" priority="366">
      <colorScale>
        <cfvo type="min"/>
        <cfvo type="percentile" val="50"/>
        <cfvo type="max"/>
        <color rgb="FFF8696B"/>
        <color rgb="FFFCFCFF"/>
        <color rgb="FF63BE7B"/>
      </colorScale>
    </cfRule>
  </conditionalFormatting>
  <conditionalFormatting sqref="V17">
    <cfRule type="colorScale" priority="367">
      <colorScale>
        <cfvo type="min"/>
        <cfvo type="percentile" val="50"/>
        <cfvo type="max"/>
        <color rgb="FF63BE7B"/>
        <color rgb="FFFCFCFF"/>
        <color rgb="FFF8696B"/>
      </colorScale>
    </cfRule>
  </conditionalFormatting>
  <conditionalFormatting sqref="W17">
    <cfRule type="colorScale" priority="368">
      <colorScale>
        <cfvo type="min"/>
        <cfvo type="percentile" val="50"/>
        <cfvo type="max"/>
        <color rgb="FF63BE7B"/>
        <color rgb="FFFCFCFF"/>
        <color rgb="FFF8696B"/>
      </colorScale>
    </cfRule>
  </conditionalFormatting>
  <conditionalFormatting sqref="D17">
    <cfRule type="colorScale" priority="334">
      <colorScale>
        <cfvo type="min"/>
        <cfvo type="percentile" val="50"/>
        <cfvo type="max"/>
        <color rgb="FFF8696B"/>
        <color rgb="FFFCFCFF"/>
        <color rgb="FF63BE7B"/>
      </colorScale>
    </cfRule>
  </conditionalFormatting>
  <conditionalFormatting sqref="E17">
    <cfRule type="colorScale" priority="335">
      <colorScale>
        <cfvo type="min"/>
        <cfvo type="max"/>
        <color rgb="FFFCFCFF"/>
        <color rgb="FF63BE7B"/>
      </colorScale>
    </cfRule>
  </conditionalFormatting>
  <conditionalFormatting sqref="O17">
    <cfRule type="colorScale" priority="336">
      <colorScale>
        <cfvo type="min"/>
        <cfvo type="percentile" val="50"/>
        <cfvo type="max"/>
        <color rgb="FF63BE7B"/>
        <color rgb="FFFCFCFF"/>
        <color rgb="FFF8696B"/>
      </colorScale>
    </cfRule>
  </conditionalFormatting>
  <conditionalFormatting sqref="P17">
    <cfRule type="colorScale" priority="337">
      <colorScale>
        <cfvo type="min"/>
        <cfvo type="percentile" val="50"/>
        <cfvo type="max"/>
        <color rgb="FF63BE7B"/>
        <color rgb="FFFCFCFF"/>
        <color rgb="FFF8696B"/>
      </colorScale>
    </cfRule>
  </conditionalFormatting>
  <conditionalFormatting sqref="Q17">
    <cfRule type="colorScale" priority="338">
      <colorScale>
        <cfvo type="min"/>
        <cfvo type="percentile" val="50"/>
        <cfvo type="max"/>
        <color rgb="FFF8696B"/>
        <color rgb="FFFCFCFF"/>
        <color rgb="FF63BE7B"/>
      </colorScale>
    </cfRule>
  </conditionalFormatting>
  <conditionalFormatting sqref="R17">
    <cfRule type="colorScale" priority="339">
      <colorScale>
        <cfvo type="min"/>
        <cfvo type="max"/>
        <color rgb="FFFCFCFF"/>
        <color rgb="FF63BE7B"/>
      </colorScale>
    </cfRule>
  </conditionalFormatting>
  <conditionalFormatting sqref="S17">
    <cfRule type="colorScale" priority="340">
      <colorScale>
        <cfvo type="min"/>
        <cfvo type="max"/>
        <color rgb="FFFCFCFF"/>
        <color rgb="FF63BE7B"/>
      </colorScale>
    </cfRule>
    <cfRule type="colorScale" priority="341">
      <colorScale>
        <cfvo type="min"/>
        <cfvo type="percentile" val="50"/>
        <cfvo type="max"/>
        <color rgb="FFF8696B"/>
        <color rgb="FFFCFCFF"/>
        <color rgb="FF63BE7B"/>
      </colorScale>
    </cfRule>
  </conditionalFormatting>
  <conditionalFormatting sqref="T17">
    <cfRule type="colorScale" priority="342">
      <colorScale>
        <cfvo type="min"/>
        <cfvo type="max"/>
        <color rgb="FFFCFCFF"/>
        <color rgb="FF63BE7B"/>
      </colorScale>
    </cfRule>
  </conditionalFormatting>
  <conditionalFormatting sqref="U17">
    <cfRule type="colorScale" priority="343">
      <colorScale>
        <cfvo type="min"/>
        <cfvo type="percentile" val="50"/>
        <cfvo type="max"/>
        <color rgb="FFF8696B"/>
        <color rgb="FFFCFCFF"/>
        <color rgb="FF63BE7B"/>
      </colorScale>
    </cfRule>
  </conditionalFormatting>
  <conditionalFormatting sqref="V17">
    <cfRule type="colorScale" priority="344">
      <colorScale>
        <cfvo type="min"/>
        <cfvo type="percentile" val="50"/>
        <cfvo type="max"/>
        <color rgb="FF63BE7B"/>
        <color rgb="FFFCFCFF"/>
        <color rgb="FFF8696B"/>
      </colorScale>
    </cfRule>
  </conditionalFormatting>
  <conditionalFormatting sqref="W17">
    <cfRule type="colorScale" priority="345">
      <colorScale>
        <cfvo type="min"/>
        <cfvo type="percentile" val="50"/>
        <cfvo type="max"/>
        <color rgb="FF63BE7B"/>
        <color rgb="FFFCFCFF"/>
        <color rgb="FFF8696B"/>
      </colorScale>
    </cfRule>
  </conditionalFormatting>
  <conditionalFormatting sqref="D17">
    <cfRule type="colorScale" priority="283">
      <colorScale>
        <cfvo type="min"/>
        <cfvo type="percentile" val="50"/>
        <cfvo type="max"/>
        <color rgb="FFF8696B"/>
        <color rgb="FFFCFCFF"/>
        <color rgb="FF63BE7B"/>
      </colorScale>
    </cfRule>
    <cfRule type="colorScale" priority="301">
      <colorScale>
        <cfvo type="min"/>
        <cfvo type="percentile" val="50"/>
        <cfvo type="max"/>
        <color rgb="FFF8696B"/>
        <color rgb="FFFCFCFF"/>
        <color rgb="FF63BE7B"/>
      </colorScale>
    </cfRule>
    <cfRule type="colorScale" priority="311">
      <colorScale>
        <cfvo type="min"/>
        <cfvo type="percentile" val="50"/>
        <cfvo type="max"/>
        <color rgb="FFF8696B"/>
        <color rgb="FFFCFCFF"/>
        <color rgb="FF63BE7B"/>
      </colorScale>
    </cfRule>
  </conditionalFormatting>
  <conditionalFormatting sqref="E17">
    <cfRule type="colorScale" priority="303">
      <colorScale>
        <cfvo type="min"/>
        <cfvo type="max"/>
        <color rgb="FFFCFCFF"/>
        <color rgb="FF63BE7B"/>
      </colorScale>
    </cfRule>
    <cfRule type="colorScale" priority="304">
      <colorScale>
        <cfvo type="min"/>
        <cfvo type="max"/>
        <color rgb="FFFCFCFF"/>
        <color rgb="FF63BE7B"/>
      </colorScale>
    </cfRule>
    <cfRule type="colorScale" priority="312">
      <colorScale>
        <cfvo type="min"/>
        <cfvo type="max"/>
        <color rgb="FFFCFCFF"/>
        <color rgb="FF63BE7B"/>
      </colorScale>
    </cfRule>
    <cfRule type="colorScale" priority="331">
      <colorScale>
        <cfvo type="min"/>
        <cfvo type="percentile" val="50"/>
        <cfvo type="max"/>
        <color rgb="FFF8696B"/>
        <color rgb="FFFCFCFF"/>
        <color rgb="FF63BE7B"/>
      </colorScale>
    </cfRule>
    <cfRule type="colorScale" priority="332">
      <colorScale>
        <cfvo type="min"/>
        <cfvo type="max"/>
        <color rgb="FFFCFCFF"/>
        <color rgb="FF63BE7B"/>
      </colorScale>
    </cfRule>
    <cfRule type="colorScale" priority="333">
      <colorScale>
        <cfvo type="min"/>
        <cfvo type="percentile" val="50"/>
        <cfvo type="max"/>
        <color rgb="FFF8696B"/>
        <color rgb="FFFCFCFF"/>
        <color rgb="FF63BE7B"/>
      </colorScale>
    </cfRule>
  </conditionalFormatting>
  <conditionalFormatting sqref="O17">
    <cfRule type="colorScale" priority="300">
      <colorScale>
        <cfvo type="min"/>
        <cfvo type="percentile" val="50"/>
        <cfvo type="max"/>
        <color rgb="FF63BE7B"/>
        <color rgb="FFFCFCFF"/>
        <color rgb="FFF8696B"/>
      </colorScale>
    </cfRule>
    <cfRule type="colorScale" priority="302">
      <colorScale>
        <cfvo type="min"/>
        <cfvo type="percentile" val="50"/>
        <cfvo type="max"/>
        <color rgb="FF63BE7B"/>
        <color rgb="FFFCFCFF"/>
        <color rgb="FFF8696B"/>
      </colorScale>
    </cfRule>
    <cfRule type="colorScale" priority="305">
      <colorScale>
        <cfvo type="min"/>
        <cfvo type="percentile" val="50"/>
        <cfvo type="max"/>
        <color rgb="FF63BE7B"/>
        <color rgb="FFFCFCFF"/>
        <color rgb="FFF8696B"/>
      </colorScale>
    </cfRule>
    <cfRule type="colorScale" priority="306">
      <colorScale>
        <cfvo type="min"/>
        <cfvo type="percentile" val="50"/>
        <cfvo type="max"/>
        <color rgb="FF63BE7B"/>
        <color rgb="FFFCFCFF"/>
        <color rgb="FFF8696B"/>
      </colorScale>
    </cfRule>
    <cfRule type="colorScale" priority="313">
      <colorScale>
        <cfvo type="min"/>
        <cfvo type="percentile" val="50"/>
        <cfvo type="max"/>
        <color rgb="FF63BE7B"/>
        <color rgb="FFFCFCFF"/>
        <color rgb="FFF8696B"/>
      </colorScale>
    </cfRule>
  </conditionalFormatting>
  <conditionalFormatting sqref="P17">
    <cfRule type="colorScale" priority="299">
      <colorScale>
        <cfvo type="min"/>
        <cfvo type="percentile" val="50"/>
        <cfvo type="max"/>
        <color rgb="FF63BE7B"/>
        <color rgb="FFFCFCFF"/>
        <color rgb="FFF8696B"/>
      </colorScale>
    </cfRule>
    <cfRule type="colorScale" priority="314">
      <colorScale>
        <cfvo type="min"/>
        <cfvo type="percentile" val="50"/>
        <cfvo type="max"/>
        <color rgb="FF63BE7B"/>
        <color rgb="FFFCFCFF"/>
        <color rgb="FFF8696B"/>
      </colorScale>
    </cfRule>
    <cfRule type="colorScale" priority="315">
      <colorScale>
        <cfvo type="min"/>
        <cfvo type="percentile" val="50"/>
        <cfvo type="max"/>
        <color rgb="FF63BE7B"/>
        <color rgb="FFFCFCFF"/>
        <color rgb="FFF8696B"/>
      </colorScale>
    </cfRule>
    <cfRule type="colorScale" priority="316">
      <colorScale>
        <cfvo type="min"/>
        <cfvo type="max"/>
        <color rgb="FFFCFCFF"/>
        <color rgb="FFF8696B"/>
      </colorScale>
    </cfRule>
  </conditionalFormatting>
  <conditionalFormatting sqref="Q17">
    <cfRule type="colorScale" priority="288">
      <colorScale>
        <cfvo type="min"/>
        <cfvo type="percentile" val="50"/>
        <cfvo type="max"/>
        <color rgb="FFF8696B"/>
        <color rgb="FFFCFCFF"/>
        <color rgb="FF63BE7B"/>
      </colorScale>
    </cfRule>
    <cfRule type="colorScale" priority="294">
      <colorScale>
        <cfvo type="min"/>
        <cfvo type="max"/>
        <color rgb="FFFCFCFF"/>
        <color rgb="FF63BE7B"/>
      </colorScale>
    </cfRule>
    <cfRule type="colorScale" priority="307">
      <colorScale>
        <cfvo type="min"/>
        <cfvo type="max"/>
        <color rgb="FFFFEF9C"/>
        <color rgb="FF63BE7B"/>
      </colorScale>
    </cfRule>
    <cfRule type="colorScale" priority="308">
      <colorScale>
        <cfvo type="min"/>
        <cfvo type="max"/>
        <color rgb="FFFFEF9C"/>
        <color rgb="FF63BE7B"/>
      </colorScale>
    </cfRule>
    <cfRule type="colorScale" priority="317">
      <colorScale>
        <cfvo type="min"/>
        <cfvo type="percentile" val="50"/>
        <cfvo type="max"/>
        <color rgb="FFF8696B"/>
        <color rgb="FFFCFCFF"/>
        <color rgb="FF63BE7B"/>
      </colorScale>
    </cfRule>
    <cfRule type="colorScale" priority="318">
      <colorScale>
        <cfvo type="min"/>
        <cfvo type="max"/>
        <color rgb="FFFFEF9C"/>
        <color rgb="FF63BE7B"/>
      </colorScale>
    </cfRule>
    <cfRule type="colorScale" priority="319">
      <colorScale>
        <cfvo type="min"/>
        <cfvo type="max"/>
        <color rgb="FFFCFCFF"/>
        <color rgb="FF63BE7B"/>
      </colorScale>
    </cfRule>
    <cfRule type="colorScale" priority="320">
      <colorScale>
        <cfvo type="min"/>
        <cfvo type="max"/>
        <color rgb="FFFCFCFF"/>
        <color rgb="FF63BE7B"/>
      </colorScale>
    </cfRule>
    <cfRule type="colorScale" priority="321">
      <colorScale>
        <cfvo type="min"/>
        <cfvo type="percentile" val="50"/>
        <cfvo type="max"/>
        <color rgb="FFF8696B"/>
        <color rgb="FFFCFCFF"/>
        <color rgb="FF63BE7B"/>
      </colorScale>
    </cfRule>
  </conditionalFormatting>
  <conditionalFormatting sqref="R17">
    <cfRule type="colorScale" priority="293">
      <colorScale>
        <cfvo type="min"/>
        <cfvo type="max"/>
        <color rgb="FFFCFCFF"/>
        <color rgb="FF63BE7B"/>
      </colorScale>
    </cfRule>
    <cfRule type="colorScale" priority="298">
      <colorScale>
        <cfvo type="min"/>
        <cfvo type="percentile" val="50"/>
        <cfvo type="max"/>
        <color rgb="FFF8696B"/>
        <color rgb="FFFCFCFF"/>
        <color rgb="FF63BE7B"/>
      </colorScale>
    </cfRule>
  </conditionalFormatting>
  <conditionalFormatting sqref="S17">
    <cfRule type="colorScale" priority="292">
      <colorScale>
        <cfvo type="min"/>
        <cfvo type="max"/>
        <color rgb="FFFCFCFF"/>
        <color rgb="FF63BE7B"/>
      </colorScale>
    </cfRule>
    <cfRule type="colorScale" priority="297">
      <colorScale>
        <cfvo type="min"/>
        <cfvo type="percentile" val="50"/>
        <cfvo type="max"/>
        <color rgb="FFF8696B"/>
        <color rgb="FFFCFCFF"/>
        <color rgb="FF63BE7B"/>
      </colorScale>
    </cfRule>
  </conditionalFormatting>
  <conditionalFormatting sqref="T17">
    <cfRule type="colorScale" priority="291">
      <colorScale>
        <cfvo type="min"/>
        <cfvo type="max"/>
        <color rgb="FFFCFCFF"/>
        <color rgb="FF63BE7B"/>
      </colorScale>
    </cfRule>
    <cfRule type="colorScale" priority="296">
      <colorScale>
        <cfvo type="min"/>
        <cfvo type="percentile" val="50"/>
        <cfvo type="max"/>
        <color rgb="FFF8696B"/>
        <color rgb="FFFCFCFF"/>
        <color rgb="FF63BE7B"/>
      </colorScale>
    </cfRule>
    <cfRule type="colorScale" priority="309">
      <colorScale>
        <cfvo type="min"/>
        <cfvo type="max"/>
        <color rgb="FFFFEF9C"/>
        <color rgb="FF63BE7B"/>
      </colorScale>
    </cfRule>
    <cfRule type="colorScale" priority="310">
      <colorScale>
        <cfvo type="min"/>
        <cfvo type="max"/>
        <color rgb="FFFFEF9C"/>
        <color rgb="FF63BE7B"/>
      </colorScale>
    </cfRule>
    <cfRule type="colorScale" priority="322">
      <colorScale>
        <cfvo type="min"/>
        <cfvo type="percentile" val="50"/>
        <cfvo type="max"/>
        <color rgb="FFF8696B"/>
        <color rgb="FFFCFCFF"/>
        <color rgb="FF63BE7B"/>
      </colorScale>
    </cfRule>
    <cfRule type="colorScale" priority="323">
      <colorScale>
        <cfvo type="min"/>
        <cfvo type="max"/>
        <color rgb="FFFCFCFF"/>
        <color rgb="FF63BE7B"/>
      </colorScale>
    </cfRule>
    <cfRule type="colorScale" priority="324">
      <colorScale>
        <cfvo type="min"/>
        <cfvo type="max"/>
        <color rgb="FFFCFCFF"/>
        <color rgb="FF63BE7B"/>
      </colorScale>
    </cfRule>
    <cfRule type="colorScale" priority="325">
      <colorScale>
        <cfvo type="min"/>
        <cfvo type="max"/>
        <color rgb="FFFCFCFF"/>
        <color rgb="FF63BE7B"/>
      </colorScale>
    </cfRule>
  </conditionalFormatting>
  <conditionalFormatting sqref="U17">
    <cfRule type="colorScale" priority="290">
      <colorScale>
        <cfvo type="min"/>
        <cfvo type="max"/>
        <color rgb="FFFCFCFF"/>
        <color rgb="FF63BE7B"/>
      </colorScale>
    </cfRule>
    <cfRule type="colorScale" priority="295">
      <colorScale>
        <cfvo type="min"/>
        <cfvo type="percentile" val="50"/>
        <cfvo type="max"/>
        <color rgb="FFF8696B"/>
        <color rgb="FFFCFCFF"/>
        <color rgb="FF63BE7B"/>
      </colorScale>
    </cfRule>
    <cfRule type="colorScale" priority="326">
      <colorScale>
        <cfvo type="min"/>
        <cfvo type="percentile" val="50"/>
        <cfvo type="max"/>
        <color rgb="FFF8696B"/>
        <color rgb="FFFCFCFF"/>
        <color rgb="FF63BE7B"/>
      </colorScale>
    </cfRule>
    <cfRule type="colorScale" priority="327">
      <colorScale>
        <cfvo type="min"/>
        <cfvo type="max"/>
        <color rgb="FFFCFCFF"/>
        <color rgb="FF63BE7B"/>
      </colorScale>
    </cfRule>
  </conditionalFormatting>
  <conditionalFormatting sqref="V17">
    <cfRule type="colorScale" priority="284">
      <colorScale>
        <cfvo type="min"/>
        <cfvo type="percentile" val="50"/>
        <cfvo type="max"/>
        <color rgb="FF63BE7B"/>
        <color rgb="FFFCFCFF"/>
        <color rgb="FFF8696B"/>
      </colorScale>
    </cfRule>
    <cfRule type="colorScale" priority="285">
      <colorScale>
        <cfvo type="min"/>
        <cfvo type="percentile" val="50"/>
        <cfvo type="max"/>
        <color rgb="FF63BE7B"/>
        <color rgb="FFFCFCFF"/>
        <color rgb="FFF8696B"/>
      </colorScale>
    </cfRule>
    <cfRule type="colorScale" priority="286">
      <colorScale>
        <cfvo type="min"/>
        <cfvo type="max"/>
        <color rgb="FF63BE7B"/>
        <color rgb="FFFCFCFF"/>
      </colorScale>
    </cfRule>
    <cfRule type="colorScale" priority="287">
      <colorScale>
        <cfvo type="min"/>
        <cfvo type="percentile" val="50"/>
        <cfvo type="max"/>
        <color rgb="FF63BE7B"/>
        <color rgb="FFFCFCFF"/>
        <color rgb="FFF8696B"/>
      </colorScale>
    </cfRule>
  </conditionalFormatting>
  <conditionalFormatting sqref="W17">
    <cfRule type="colorScale" priority="289">
      <colorScale>
        <cfvo type="min"/>
        <cfvo type="percentile" val="50"/>
        <cfvo type="max"/>
        <color rgb="FF63BE7B"/>
        <color rgb="FFFCFCFF"/>
        <color rgb="FFF8696B"/>
      </colorScale>
    </cfRule>
    <cfRule type="colorScale" priority="328">
      <colorScale>
        <cfvo type="min"/>
        <cfvo type="percentile" val="50"/>
        <cfvo type="max"/>
        <color rgb="FF63BE7B"/>
        <color rgb="FFFCFCFF"/>
        <color rgb="FFF8696B"/>
      </colorScale>
    </cfRule>
    <cfRule type="colorScale" priority="329">
      <colorScale>
        <cfvo type="min"/>
        <cfvo type="max"/>
        <color rgb="FF63BE7B"/>
        <color rgb="FFFCFCFF"/>
      </colorScale>
    </cfRule>
    <cfRule type="colorScale" priority="330">
      <colorScale>
        <cfvo type="min"/>
        <cfvo type="percentile" val="50"/>
        <cfvo type="max"/>
        <color rgb="FF63BE7B"/>
        <color rgb="FFFCFCFF"/>
        <color rgb="FFF8696B"/>
      </colorScale>
    </cfRule>
  </conditionalFormatting>
  <conditionalFormatting sqref="D17">
    <cfRule type="colorScale" priority="282">
      <colorScale>
        <cfvo type="min"/>
        <cfvo type="percentile" val="50"/>
        <cfvo type="max"/>
        <color rgb="FFF8696B"/>
        <color rgb="FFFCFCFF"/>
        <color rgb="FF63BE7B"/>
      </colorScale>
    </cfRule>
  </conditionalFormatting>
  <conditionalFormatting sqref="E17">
    <cfRule type="colorScale" priority="281">
      <colorScale>
        <cfvo type="min"/>
        <cfvo type="max"/>
        <color rgb="FFFCFCFF"/>
        <color rgb="FF63BE7B"/>
      </colorScale>
    </cfRule>
  </conditionalFormatting>
  <conditionalFormatting sqref="O17">
    <cfRule type="colorScale" priority="280">
      <colorScale>
        <cfvo type="min"/>
        <cfvo type="percentile" val="50"/>
        <cfvo type="max"/>
        <color rgb="FF63BE7B"/>
        <color rgb="FFFCFCFF"/>
        <color rgb="FFF8696B"/>
      </colorScale>
    </cfRule>
  </conditionalFormatting>
  <conditionalFormatting sqref="P17">
    <cfRule type="colorScale" priority="279">
      <colorScale>
        <cfvo type="min"/>
        <cfvo type="percentile" val="50"/>
        <cfvo type="max"/>
        <color rgb="FF63BE7B"/>
        <color rgb="FFFCFCFF"/>
        <color rgb="FFF8696B"/>
      </colorScale>
    </cfRule>
  </conditionalFormatting>
  <conditionalFormatting sqref="Q17">
    <cfRule type="colorScale" priority="278">
      <colorScale>
        <cfvo type="min"/>
        <cfvo type="percentile" val="50"/>
        <cfvo type="max"/>
        <color rgb="FFF8696B"/>
        <color rgb="FFFCFCFF"/>
        <color rgb="FF63BE7B"/>
      </colorScale>
    </cfRule>
  </conditionalFormatting>
  <conditionalFormatting sqref="R17">
    <cfRule type="colorScale" priority="273">
      <colorScale>
        <cfvo type="min"/>
        <cfvo type="percentile" val="50"/>
        <cfvo type="max"/>
        <color rgb="FFF8696B"/>
        <color rgb="FFFCFCFF"/>
        <color rgb="FF63BE7B"/>
      </colorScale>
    </cfRule>
    <cfRule type="colorScale" priority="277">
      <colorScale>
        <cfvo type="min"/>
        <cfvo type="max"/>
        <color rgb="FFFCFCFF"/>
        <color rgb="FF63BE7B"/>
      </colorScale>
    </cfRule>
  </conditionalFormatting>
  <conditionalFormatting sqref="S17">
    <cfRule type="colorScale" priority="274">
      <colorScale>
        <cfvo type="min"/>
        <cfvo type="percentile" val="50"/>
        <cfvo type="max"/>
        <color rgb="FFF8696B"/>
        <color rgb="FFFCFCFF"/>
        <color rgb="FF63BE7B"/>
      </colorScale>
    </cfRule>
  </conditionalFormatting>
  <conditionalFormatting sqref="S17">
    <cfRule type="colorScale" priority="276">
      <colorScale>
        <cfvo type="min"/>
        <cfvo type="max"/>
        <color rgb="FFFCFCFF"/>
        <color rgb="FF63BE7B"/>
      </colorScale>
    </cfRule>
  </conditionalFormatting>
  <conditionalFormatting sqref="T17">
    <cfRule type="colorScale" priority="275">
      <colorScale>
        <cfvo type="min"/>
        <cfvo type="percentile" val="50"/>
        <cfvo type="max"/>
        <color rgb="FFF8696B"/>
        <color rgb="FFFCFCFF"/>
        <color rgb="FF63BE7B"/>
      </colorScale>
    </cfRule>
  </conditionalFormatting>
  <conditionalFormatting sqref="U17">
    <cfRule type="colorScale" priority="272">
      <colorScale>
        <cfvo type="min"/>
        <cfvo type="percentile" val="50"/>
        <cfvo type="max"/>
        <color rgb="FFF8696B"/>
        <color rgb="FFFCFCFF"/>
        <color rgb="FF63BE7B"/>
      </colorScale>
    </cfRule>
  </conditionalFormatting>
  <conditionalFormatting sqref="V17">
    <cfRule type="colorScale" priority="248">
      <colorScale>
        <cfvo type="min"/>
        <cfvo type="percentile" val="50"/>
        <cfvo type="max"/>
        <color rgb="FF63BE7B"/>
        <color rgb="FFFCFCFF"/>
        <color rgb="FFF8696B"/>
      </colorScale>
    </cfRule>
  </conditionalFormatting>
  <conditionalFormatting sqref="W17">
    <cfRule type="colorScale" priority="271">
      <colorScale>
        <cfvo type="min"/>
        <cfvo type="percentile" val="50"/>
        <cfvo type="max"/>
        <color rgb="FF63BE7B"/>
        <color rgb="FFFCFCFF"/>
        <color rgb="FFF8696B"/>
      </colorScale>
    </cfRule>
  </conditionalFormatting>
  <conditionalFormatting sqref="D17">
    <cfRule type="colorScale" priority="270">
      <colorScale>
        <cfvo type="min"/>
        <cfvo type="percentile" val="50"/>
        <cfvo type="max"/>
        <color rgb="FFF8696B"/>
        <color rgb="FFFCFCFF"/>
        <color rgb="FF63BE7B"/>
      </colorScale>
    </cfRule>
  </conditionalFormatting>
  <conditionalFormatting sqref="E17">
    <cfRule type="colorScale" priority="269">
      <colorScale>
        <cfvo type="min"/>
        <cfvo type="max"/>
        <color rgb="FFFCFCFF"/>
        <color rgb="FF63BE7B"/>
      </colorScale>
    </cfRule>
  </conditionalFormatting>
  <conditionalFormatting sqref="O17">
    <cfRule type="colorScale" priority="268">
      <colorScale>
        <cfvo type="min"/>
        <cfvo type="percentile" val="50"/>
        <cfvo type="max"/>
        <color rgb="FF63BE7B"/>
        <color rgb="FFFCFCFF"/>
        <color rgb="FFF8696B"/>
      </colorScale>
    </cfRule>
  </conditionalFormatting>
  <conditionalFormatting sqref="P17">
    <cfRule type="colorScale" priority="267">
      <colorScale>
        <cfvo type="min"/>
        <cfvo type="percentile" val="50"/>
        <cfvo type="max"/>
        <color rgb="FF63BE7B"/>
        <color rgb="FFFCFCFF"/>
        <color rgb="FFF8696B"/>
      </colorScale>
    </cfRule>
  </conditionalFormatting>
  <conditionalFormatting sqref="Q17">
    <cfRule type="colorScale" priority="266">
      <colorScale>
        <cfvo type="min"/>
        <cfvo type="percentile" val="50"/>
        <cfvo type="max"/>
        <color rgb="FFF8696B"/>
        <color rgb="FFFCFCFF"/>
        <color rgb="FF63BE7B"/>
      </colorScale>
    </cfRule>
  </conditionalFormatting>
  <conditionalFormatting sqref="R17">
    <cfRule type="colorScale" priority="262">
      <colorScale>
        <cfvo type="min"/>
        <cfvo type="percentile" val="50"/>
        <cfvo type="max"/>
        <color rgb="FFF8696B"/>
        <color rgb="FFFCFCFF"/>
        <color rgb="FF63BE7B"/>
      </colorScale>
    </cfRule>
    <cfRule type="colorScale" priority="263">
      <colorScale>
        <cfvo type="min"/>
        <cfvo type="max"/>
        <color rgb="FFFCFCFF"/>
        <color rgb="FF63BE7B"/>
      </colorScale>
    </cfRule>
  </conditionalFormatting>
  <conditionalFormatting sqref="S17">
    <cfRule type="colorScale" priority="264">
      <colorScale>
        <cfvo type="min"/>
        <cfvo type="percentile" val="50"/>
        <cfvo type="max"/>
        <color rgb="FFF8696B"/>
        <color rgb="FFFCFCFF"/>
        <color rgb="FF63BE7B"/>
      </colorScale>
    </cfRule>
    <cfRule type="colorScale" priority="265">
      <colorScale>
        <cfvo type="min"/>
        <cfvo type="max"/>
        <color rgb="FFFCFCFF"/>
        <color rgb="FF63BE7B"/>
      </colorScale>
    </cfRule>
  </conditionalFormatting>
  <conditionalFormatting sqref="T17">
    <cfRule type="colorScale" priority="261">
      <colorScale>
        <cfvo type="min"/>
        <cfvo type="percentile" val="50"/>
        <cfvo type="max"/>
        <color rgb="FFF8696B"/>
        <color rgb="FFFCFCFF"/>
        <color rgb="FF63BE7B"/>
      </colorScale>
    </cfRule>
  </conditionalFormatting>
  <conditionalFormatting sqref="U17">
    <cfRule type="colorScale" priority="260">
      <colorScale>
        <cfvo type="min"/>
        <cfvo type="percentile" val="50"/>
        <cfvo type="max"/>
        <color rgb="FFF8696B"/>
        <color rgb="FFFCFCFF"/>
        <color rgb="FF63BE7B"/>
      </colorScale>
    </cfRule>
  </conditionalFormatting>
  <conditionalFormatting sqref="W17">
    <cfRule type="colorScale" priority="259">
      <colorScale>
        <cfvo type="min"/>
        <cfvo type="percentile" val="50"/>
        <cfvo type="max"/>
        <color rgb="FF63BE7B"/>
        <color rgb="FFFCFCFF"/>
        <color rgb="FFF8696B"/>
      </colorScale>
    </cfRule>
  </conditionalFormatting>
  <conditionalFormatting sqref="D17">
    <cfRule type="colorScale" priority="258">
      <colorScale>
        <cfvo type="min"/>
        <cfvo type="percentile" val="50"/>
        <cfvo type="max"/>
        <color rgb="FFF8696B"/>
        <color rgb="FFFCFCFF"/>
        <color rgb="FF63BE7B"/>
      </colorScale>
    </cfRule>
  </conditionalFormatting>
  <conditionalFormatting sqref="E17">
    <cfRule type="colorScale" priority="257">
      <colorScale>
        <cfvo type="min"/>
        <cfvo type="max"/>
        <color rgb="FFFCFCFF"/>
        <color rgb="FF63BE7B"/>
      </colorScale>
    </cfRule>
  </conditionalFormatting>
  <conditionalFormatting sqref="O17">
    <cfRule type="colorScale" priority="256">
      <colorScale>
        <cfvo type="min"/>
        <cfvo type="percentile" val="50"/>
        <cfvo type="max"/>
        <color rgb="FF63BE7B"/>
        <color rgb="FFFCFCFF"/>
        <color rgb="FFF8696B"/>
      </colorScale>
    </cfRule>
  </conditionalFormatting>
  <conditionalFormatting sqref="P17">
    <cfRule type="colorScale" priority="255">
      <colorScale>
        <cfvo type="min"/>
        <cfvo type="percentile" val="50"/>
        <cfvo type="max"/>
        <color rgb="FF63BE7B"/>
        <color rgb="FFFCFCFF"/>
        <color rgb="FFF8696B"/>
      </colorScale>
    </cfRule>
  </conditionalFormatting>
  <conditionalFormatting sqref="Q17">
    <cfRule type="colorScale" priority="254">
      <colorScale>
        <cfvo type="min"/>
        <cfvo type="percentile" val="50"/>
        <cfvo type="max"/>
        <color rgb="FFF8696B"/>
        <color rgb="FFFCFCFF"/>
        <color rgb="FF63BE7B"/>
      </colorScale>
    </cfRule>
  </conditionalFormatting>
  <conditionalFormatting sqref="R17">
    <cfRule type="colorScale" priority="253">
      <colorScale>
        <cfvo type="min"/>
        <cfvo type="max"/>
        <color rgb="FFFCFCFF"/>
        <color rgb="FF63BE7B"/>
      </colorScale>
    </cfRule>
  </conditionalFormatting>
  <conditionalFormatting sqref="S17">
    <cfRule type="colorScale" priority="250">
      <colorScale>
        <cfvo type="min"/>
        <cfvo type="percentile" val="50"/>
        <cfvo type="max"/>
        <color rgb="FFF8696B"/>
        <color rgb="FFFCFCFF"/>
        <color rgb="FF63BE7B"/>
      </colorScale>
    </cfRule>
    <cfRule type="colorScale" priority="252">
      <colorScale>
        <cfvo type="min"/>
        <cfvo type="max"/>
        <color rgb="FFFCFCFF"/>
        <color rgb="FF63BE7B"/>
      </colorScale>
    </cfRule>
  </conditionalFormatting>
  <conditionalFormatting sqref="T17">
    <cfRule type="colorScale" priority="251">
      <colorScale>
        <cfvo type="min"/>
        <cfvo type="percentile" val="50"/>
        <cfvo type="max"/>
        <color rgb="FFF8696B"/>
        <color rgb="FFFCFCFF"/>
        <color rgb="FF63BE7B"/>
      </colorScale>
    </cfRule>
  </conditionalFormatting>
  <conditionalFormatting sqref="U17">
    <cfRule type="colorScale" priority="249">
      <colorScale>
        <cfvo type="min"/>
        <cfvo type="percentile" val="50"/>
        <cfvo type="max"/>
        <color rgb="FFF8696B"/>
        <color rgb="FFFCFCFF"/>
        <color rgb="FF63BE7B"/>
      </colorScale>
    </cfRule>
  </conditionalFormatting>
  <conditionalFormatting sqref="W17">
    <cfRule type="colorScale" priority="247">
      <colorScale>
        <cfvo type="min"/>
        <cfvo type="percentile" val="50"/>
        <cfvo type="max"/>
        <color rgb="FF63BE7B"/>
        <color rgb="FFFCFCFF"/>
        <color rgb="FFF8696B"/>
      </colorScale>
    </cfRule>
  </conditionalFormatting>
  <conditionalFormatting sqref="D17">
    <cfRule type="colorScale" priority="369">
      <colorScale>
        <cfvo type="min"/>
        <cfvo type="percentile" val="50"/>
        <cfvo type="max"/>
        <color rgb="FFF8696B"/>
        <color rgb="FFFCFCFF"/>
        <color rgb="FF63BE7B"/>
      </colorScale>
    </cfRule>
  </conditionalFormatting>
  <conditionalFormatting sqref="E17">
    <cfRule type="colorScale" priority="370">
      <colorScale>
        <cfvo type="min"/>
        <cfvo type="max"/>
        <color rgb="FFFCFCFF"/>
        <color rgb="FF63BE7B"/>
      </colorScale>
    </cfRule>
  </conditionalFormatting>
  <conditionalFormatting sqref="O17">
    <cfRule type="colorScale" priority="371">
      <colorScale>
        <cfvo type="min"/>
        <cfvo type="percentile" val="50"/>
        <cfvo type="max"/>
        <color rgb="FF63BE7B"/>
        <color rgb="FFFCFCFF"/>
        <color rgb="FFF8696B"/>
      </colorScale>
    </cfRule>
  </conditionalFormatting>
  <conditionalFormatting sqref="P17">
    <cfRule type="colorScale" priority="372">
      <colorScale>
        <cfvo type="min"/>
        <cfvo type="percentile" val="50"/>
        <cfvo type="max"/>
        <color rgb="FF63BE7B"/>
        <color rgb="FFFCFCFF"/>
        <color rgb="FFF8696B"/>
      </colorScale>
    </cfRule>
  </conditionalFormatting>
  <conditionalFormatting sqref="Q17">
    <cfRule type="colorScale" priority="373">
      <colorScale>
        <cfvo type="min"/>
        <cfvo type="percentile" val="50"/>
        <cfvo type="max"/>
        <color rgb="FFF8696B"/>
        <color rgb="FFFCFCFF"/>
        <color rgb="FF63BE7B"/>
      </colorScale>
    </cfRule>
  </conditionalFormatting>
  <conditionalFormatting sqref="R17">
    <cfRule type="colorScale" priority="374">
      <colorScale>
        <cfvo type="min"/>
        <cfvo type="max"/>
        <color rgb="FFFCFCFF"/>
        <color rgb="FF63BE7B"/>
      </colorScale>
    </cfRule>
  </conditionalFormatting>
  <conditionalFormatting sqref="S17">
    <cfRule type="colorScale" priority="375">
      <colorScale>
        <cfvo type="min"/>
        <cfvo type="max"/>
        <color rgb="FFFCFCFF"/>
        <color rgb="FF63BE7B"/>
      </colorScale>
    </cfRule>
  </conditionalFormatting>
  <conditionalFormatting sqref="T17">
    <cfRule type="colorScale" priority="376">
      <colorScale>
        <cfvo type="min"/>
        <cfvo type="max"/>
        <color rgb="FFFCFCFF"/>
        <color rgb="FF63BE7B"/>
      </colorScale>
    </cfRule>
  </conditionalFormatting>
  <conditionalFormatting sqref="U17">
    <cfRule type="colorScale" priority="377">
      <colorScale>
        <cfvo type="min"/>
        <cfvo type="max"/>
        <color rgb="FFFCFCFF"/>
        <color rgb="FF63BE7B"/>
      </colorScale>
    </cfRule>
  </conditionalFormatting>
  <conditionalFormatting sqref="V17">
    <cfRule type="colorScale" priority="378">
      <colorScale>
        <cfvo type="min"/>
        <cfvo type="percentile" val="50"/>
        <cfvo type="max"/>
        <color rgb="FF63BE7B"/>
        <color rgb="FFFCFCFF"/>
        <color rgb="FFF8696B"/>
      </colorScale>
    </cfRule>
  </conditionalFormatting>
  <conditionalFormatting sqref="D17">
    <cfRule type="colorScale" priority="246">
      <colorScale>
        <cfvo type="min"/>
        <cfvo type="percentile" val="50"/>
        <cfvo type="max"/>
        <color rgb="FFF8696B"/>
        <color rgb="FFFCFCFF"/>
        <color rgb="FF63BE7B"/>
      </colorScale>
    </cfRule>
  </conditionalFormatting>
  <conditionalFormatting sqref="O17">
    <cfRule type="colorScale" priority="239">
      <colorScale>
        <cfvo type="min"/>
        <cfvo type="percentile" val="50"/>
        <cfvo type="max"/>
        <color rgb="FF63BE7B"/>
        <color rgb="FFFCFCFF"/>
        <color rgb="FFF8696B"/>
      </colorScale>
    </cfRule>
  </conditionalFormatting>
  <conditionalFormatting sqref="P17">
    <cfRule type="colorScale" priority="238">
      <colorScale>
        <cfvo type="min"/>
        <cfvo type="percentile" val="50"/>
        <cfvo type="max"/>
        <color rgb="FF63BE7B"/>
        <color rgb="FFFCFCFF"/>
        <color rgb="FFF8696B"/>
      </colorScale>
    </cfRule>
  </conditionalFormatting>
  <conditionalFormatting sqref="Q17">
    <cfRule type="colorScale" priority="237">
      <colorScale>
        <cfvo type="min"/>
        <cfvo type="percentile" val="50"/>
        <cfvo type="max"/>
        <color rgb="FFF8696B"/>
        <color rgb="FFFCFCFF"/>
        <color rgb="FF63BE7B"/>
      </colorScale>
    </cfRule>
  </conditionalFormatting>
  <conditionalFormatting sqref="R17">
    <cfRule type="colorScale" priority="236">
      <colorScale>
        <cfvo type="min"/>
        <cfvo type="max"/>
        <color rgb="FFFCFCFF"/>
        <color rgb="FF63BE7B"/>
      </colorScale>
    </cfRule>
  </conditionalFormatting>
  <conditionalFormatting sqref="S17">
    <cfRule type="colorScale" priority="235">
      <colorScale>
        <cfvo type="min"/>
        <cfvo type="percentile" val="50"/>
        <cfvo type="max"/>
        <color rgb="FFF8696B"/>
        <color rgb="FFFCFCFF"/>
        <color rgb="FF63BE7B"/>
      </colorScale>
    </cfRule>
  </conditionalFormatting>
  <conditionalFormatting sqref="T17">
    <cfRule type="colorScale" priority="234">
      <colorScale>
        <cfvo type="min"/>
        <cfvo type="percentile" val="50"/>
        <cfvo type="max"/>
        <color rgb="FFF8696B"/>
        <color rgb="FFFCFCFF"/>
        <color rgb="FF63BE7B"/>
      </colorScale>
    </cfRule>
  </conditionalFormatting>
  <conditionalFormatting sqref="U17">
    <cfRule type="colorScale" priority="233">
      <colorScale>
        <cfvo type="min"/>
        <cfvo type="percentile" val="50"/>
        <cfvo type="max"/>
        <color rgb="FFF8696B"/>
        <color rgb="FFFCFCFF"/>
        <color rgb="FF63BE7B"/>
      </colorScale>
    </cfRule>
  </conditionalFormatting>
  <conditionalFormatting sqref="V17">
    <cfRule type="colorScale" priority="232">
      <colorScale>
        <cfvo type="min"/>
        <cfvo type="percentile" val="50"/>
        <cfvo type="max"/>
        <color rgb="FF63BE7B"/>
        <color rgb="FFFCFCFF"/>
        <color rgb="FFF8696B"/>
      </colorScale>
    </cfRule>
  </conditionalFormatting>
  <conditionalFormatting sqref="W17">
    <cfRule type="colorScale" priority="231">
      <colorScale>
        <cfvo type="min"/>
        <cfvo type="percentile" val="50"/>
        <cfvo type="max"/>
        <color rgb="FF63BE7B"/>
        <color rgb="FFFCFCFF"/>
        <color rgb="FFF8696B"/>
      </colorScale>
    </cfRule>
  </conditionalFormatting>
  <conditionalFormatting sqref="E17">
    <cfRule type="colorScale" priority="242">
      <colorScale>
        <cfvo type="min"/>
        <cfvo type="max"/>
        <color rgb="FFFCFCFF"/>
        <color rgb="FF63BE7B"/>
      </colorScale>
    </cfRule>
    <cfRule type="colorScale" priority="243">
      <colorScale>
        <cfvo type="min"/>
        <cfvo type="max"/>
        <color rgb="FFFCFCFF"/>
        <color rgb="FF63BE7B"/>
      </colorScale>
    </cfRule>
    <cfRule type="colorScale" priority="244">
      <colorScale>
        <cfvo type="min"/>
        <cfvo type="percentile" val="50"/>
        <cfvo type="max"/>
        <color rgb="FFF8696B"/>
        <color rgb="FFFFEB84"/>
        <color rgb="FF63BE7B"/>
      </colorScale>
    </cfRule>
    <cfRule type="colorScale" priority="245">
      <colorScale>
        <cfvo type="min"/>
        <cfvo type="max"/>
        <color rgb="FFFFEF9C"/>
        <color rgb="FF63BE7B"/>
      </colorScale>
    </cfRule>
  </conditionalFormatting>
  <conditionalFormatting sqref="D17">
    <cfRule type="colorScale" priority="241">
      <colorScale>
        <cfvo type="min"/>
        <cfvo type="percentile" val="50"/>
        <cfvo type="max"/>
        <color rgb="FFF8696B"/>
        <color rgb="FFFCFCFF"/>
        <color rgb="FF63BE7B"/>
      </colorScale>
    </cfRule>
  </conditionalFormatting>
  <conditionalFormatting sqref="E17">
    <cfRule type="colorScale" priority="240">
      <colorScale>
        <cfvo type="min"/>
        <cfvo type="max"/>
        <color rgb="FFFCFCFF"/>
        <color rgb="FF63BE7B"/>
      </colorScale>
    </cfRule>
  </conditionalFormatting>
  <conditionalFormatting sqref="D17">
    <cfRule type="colorScale" priority="229">
      <colorScale>
        <cfvo type="min"/>
        <cfvo type="percentile" val="50"/>
        <cfvo type="max"/>
        <color rgb="FFF8696B"/>
        <color rgb="FFFCFCFF"/>
        <color rgb="FF63BE7B"/>
      </colorScale>
    </cfRule>
  </conditionalFormatting>
  <conditionalFormatting sqref="O17">
    <cfRule type="colorScale" priority="74">
      <colorScale>
        <cfvo type="min"/>
        <cfvo type="percentile" val="50"/>
        <cfvo type="max"/>
        <color rgb="FF63BE7B"/>
        <color rgb="FFFCFCFF"/>
        <color rgb="FFF8696B"/>
      </colorScale>
    </cfRule>
    <cfRule type="colorScale" priority="230">
      <colorScale>
        <cfvo type="min"/>
        <cfvo type="max"/>
        <color rgb="FFFCFCFF"/>
        <color rgb="FF63BE7B"/>
      </colorScale>
    </cfRule>
  </conditionalFormatting>
  <conditionalFormatting sqref="P17">
    <cfRule type="colorScale" priority="73">
      <colorScale>
        <cfvo type="min"/>
        <cfvo type="percentile" val="50"/>
        <cfvo type="max"/>
        <color rgb="FF63BE7B"/>
        <color rgb="FFFCFCFF"/>
        <color rgb="FFF8696B"/>
      </colorScale>
    </cfRule>
  </conditionalFormatting>
  <conditionalFormatting sqref="Q17">
    <cfRule type="colorScale" priority="72">
      <colorScale>
        <cfvo type="min"/>
        <cfvo type="percentile" val="50"/>
        <cfvo type="max"/>
        <color rgb="FFF8696B"/>
        <color rgb="FFFCFCFF"/>
        <color rgb="FF63BE7B"/>
      </colorScale>
    </cfRule>
  </conditionalFormatting>
  <conditionalFormatting sqref="R17">
    <cfRule type="colorScale" priority="71">
      <colorScale>
        <cfvo type="min"/>
        <cfvo type="max"/>
        <color rgb="FFFCFCFF"/>
        <color rgb="FF63BE7B"/>
      </colorScale>
    </cfRule>
  </conditionalFormatting>
  <conditionalFormatting sqref="S17">
    <cfRule type="colorScale" priority="70">
      <colorScale>
        <cfvo type="min"/>
        <cfvo type="percentile" val="50"/>
        <cfvo type="max"/>
        <color rgb="FFF8696B"/>
        <color rgb="FFFCFCFF"/>
        <color rgb="FF63BE7B"/>
      </colorScale>
    </cfRule>
  </conditionalFormatting>
  <conditionalFormatting sqref="T17">
    <cfRule type="colorScale" priority="69">
      <colorScale>
        <cfvo type="min"/>
        <cfvo type="percentile" val="50"/>
        <cfvo type="max"/>
        <color rgb="FFF8696B"/>
        <color rgb="FFFCFCFF"/>
        <color rgb="FF63BE7B"/>
      </colorScale>
    </cfRule>
  </conditionalFormatting>
  <conditionalFormatting sqref="U17">
    <cfRule type="colorScale" priority="68">
      <colorScale>
        <cfvo type="min"/>
        <cfvo type="percentile" val="50"/>
        <cfvo type="max"/>
        <color rgb="FFF8696B"/>
        <color rgb="FFFCFCFF"/>
        <color rgb="FF63BE7B"/>
      </colorScale>
    </cfRule>
  </conditionalFormatting>
  <conditionalFormatting sqref="V17">
    <cfRule type="colorScale" priority="67">
      <colorScale>
        <cfvo type="min"/>
        <cfvo type="percentile" val="50"/>
        <cfvo type="max"/>
        <color rgb="FF63BE7B"/>
        <color rgb="FFFCFCFF"/>
        <color rgb="FFF8696B"/>
      </colorScale>
    </cfRule>
  </conditionalFormatting>
  <conditionalFormatting sqref="W17">
    <cfRule type="colorScale" priority="66">
      <colorScale>
        <cfvo type="min"/>
        <cfvo type="percentile" val="50"/>
        <cfvo type="max"/>
        <color rgb="FF63BE7B"/>
        <color rgb="FFFCFCFF"/>
        <color rgb="FFF8696B"/>
      </colorScale>
    </cfRule>
  </conditionalFormatting>
  <conditionalFormatting sqref="E17">
    <cfRule type="colorScale" priority="228">
      <colorScale>
        <cfvo type="min"/>
        <cfvo type="max"/>
        <color rgb="FFFCFCFF"/>
        <color rgb="FF63BE7B"/>
      </colorScale>
    </cfRule>
  </conditionalFormatting>
  <conditionalFormatting sqref="F17">
    <cfRule type="colorScale" priority="226">
      <colorScale>
        <cfvo type="min"/>
        <cfvo type="max"/>
        <color rgb="FFFCFCFF"/>
        <color rgb="FF63BE7B"/>
      </colorScale>
    </cfRule>
  </conditionalFormatting>
  <conditionalFormatting sqref="F17">
    <cfRule type="colorScale" priority="220">
      <colorScale>
        <cfvo type="min"/>
        <cfvo type="max"/>
        <color rgb="FFFCFCFF"/>
        <color rgb="FF63BE7B"/>
      </colorScale>
    </cfRule>
    <cfRule type="colorScale" priority="221">
      <colorScale>
        <cfvo type="min"/>
        <cfvo type="max"/>
        <color rgb="FFFCFCFF"/>
        <color rgb="FF63BE7B"/>
      </colorScale>
    </cfRule>
    <cfRule type="colorScale" priority="222">
      <colorScale>
        <cfvo type="min"/>
        <cfvo type="max"/>
        <color rgb="FFFCFCFF"/>
        <color rgb="FF63BE7B"/>
      </colorScale>
    </cfRule>
    <cfRule type="colorScale" priority="223">
      <colorScale>
        <cfvo type="min"/>
        <cfvo type="percentile" val="50"/>
        <cfvo type="max"/>
        <color rgb="FFF8696B"/>
        <color rgb="FFFCFCFF"/>
        <color rgb="FF63BE7B"/>
      </colorScale>
    </cfRule>
    <cfRule type="colorScale" priority="224">
      <colorScale>
        <cfvo type="min"/>
        <cfvo type="max"/>
        <color rgb="FFFCFCFF"/>
        <color rgb="FF63BE7B"/>
      </colorScale>
    </cfRule>
    <cfRule type="colorScale" priority="225">
      <colorScale>
        <cfvo type="min"/>
        <cfvo type="percentile" val="50"/>
        <cfvo type="max"/>
        <color rgb="FFF8696B"/>
        <color rgb="FFFCFCFF"/>
        <color rgb="FF63BE7B"/>
      </colorScale>
    </cfRule>
  </conditionalFormatting>
  <conditionalFormatting sqref="F17">
    <cfRule type="colorScale" priority="219">
      <colorScale>
        <cfvo type="min"/>
        <cfvo type="max"/>
        <color rgb="FFFCFCFF"/>
        <color rgb="FF63BE7B"/>
      </colorScale>
    </cfRule>
  </conditionalFormatting>
  <conditionalFormatting sqref="F17">
    <cfRule type="colorScale" priority="218">
      <colorScale>
        <cfvo type="min"/>
        <cfvo type="max"/>
        <color rgb="FFFCFCFF"/>
        <color rgb="FF63BE7B"/>
      </colorScale>
    </cfRule>
  </conditionalFormatting>
  <conditionalFormatting sqref="F17">
    <cfRule type="colorScale" priority="217">
      <colorScale>
        <cfvo type="min"/>
        <cfvo type="max"/>
        <color rgb="FFFCFCFF"/>
        <color rgb="FF63BE7B"/>
      </colorScale>
    </cfRule>
  </conditionalFormatting>
  <conditionalFormatting sqref="F17">
    <cfRule type="colorScale" priority="227">
      <colorScale>
        <cfvo type="min"/>
        <cfvo type="max"/>
        <color rgb="FFFCFCFF"/>
        <color rgb="FF63BE7B"/>
      </colorScale>
    </cfRule>
  </conditionalFormatting>
  <conditionalFormatting sqref="F17">
    <cfRule type="colorScale" priority="213">
      <colorScale>
        <cfvo type="min"/>
        <cfvo type="max"/>
        <color rgb="FFFCFCFF"/>
        <color rgb="FF63BE7B"/>
      </colorScale>
    </cfRule>
    <cfRule type="colorScale" priority="214">
      <colorScale>
        <cfvo type="min"/>
        <cfvo type="max"/>
        <color rgb="FFFCFCFF"/>
        <color rgb="FF63BE7B"/>
      </colorScale>
    </cfRule>
    <cfRule type="colorScale" priority="215">
      <colorScale>
        <cfvo type="min"/>
        <cfvo type="percentile" val="50"/>
        <cfvo type="max"/>
        <color rgb="FFF8696B"/>
        <color rgb="FFFFEB84"/>
        <color rgb="FF63BE7B"/>
      </colorScale>
    </cfRule>
    <cfRule type="colorScale" priority="216">
      <colorScale>
        <cfvo type="min"/>
        <cfvo type="max"/>
        <color rgb="FFFFEF9C"/>
        <color rgb="FF63BE7B"/>
      </colorScale>
    </cfRule>
  </conditionalFormatting>
  <conditionalFormatting sqref="F17">
    <cfRule type="colorScale" priority="212">
      <colorScale>
        <cfvo type="min"/>
        <cfvo type="max"/>
        <color rgb="FFFCFCFF"/>
        <color rgb="FF63BE7B"/>
      </colorScale>
    </cfRule>
  </conditionalFormatting>
  <conditionalFormatting sqref="F17">
    <cfRule type="colorScale" priority="211">
      <colorScale>
        <cfvo type="min"/>
        <cfvo type="max"/>
        <color rgb="FFFCFCFF"/>
        <color rgb="FF63BE7B"/>
      </colorScale>
    </cfRule>
  </conditionalFormatting>
  <conditionalFormatting sqref="G17">
    <cfRule type="colorScale" priority="209">
      <colorScale>
        <cfvo type="min"/>
        <cfvo type="max"/>
        <color rgb="FFFCFCFF"/>
        <color rgb="FF63BE7B"/>
      </colorScale>
    </cfRule>
  </conditionalFormatting>
  <conditionalFormatting sqref="G17">
    <cfRule type="colorScale" priority="203">
      <colorScale>
        <cfvo type="min"/>
        <cfvo type="max"/>
        <color rgb="FFFCFCFF"/>
        <color rgb="FF63BE7B"/>
      </colorScale>
    </cfRule>
    <cfRule type="colorScale" priority="204">
      <colorScale>
        <cfvo type="min"/>
        <cfvo type="max"/>
        <color rgb="FFFCFCFF"/>
        <color rgb="FF63BE7B"/>
      </colorScale>
    </cfRule>
    <cfRule type="colorScale" priority="205">
      <colorScale>
        <cfvo type="min"/>
        <cfvo type="max"/>
        <color rgb="FFFCFCFF"/>
        <color rgb="FF63BE7B"/>
      </colorScale>
    </cfRule>
    <cfRule type="colorScale" priority="206">
      <colorScale>
        <cfvo type="min"/>
        <cfvo type="percentile" val="50"/>
        <cfvo type="max"/>
        <color rgb="FFF8696B"/>
        <color rgb="FFFCFCFF"/>
        <color rgb="FF63BE7B"/>
      </colorScale>
    </cfRule>
    <cfRule type="colorScale" priority="207">
      <colorScale>
        <cfvo type="min"/>
        <cfvo type="max"/>
        <color rgb="FFFCFCFF"/>
        <color rgb="FF63BE7B"/>
      </colorScale>
    </cfRule>
    <cfRule type="colorScale" priority="208">
      <colorScale>
        <cfvo type="min"/>
        <cfvo type="percentile" val="50"/>
        <cfvo type="max"/>
        <color rgb="FFF8696B"/>
        <color rgb="FFFCFCFF"/>
        <color rgb="FF63BE7B"/>
      </colorScale>
    </cfRule>
  </conditionalFormatting>
  <conditionalFormatting sqref="G17">
    <cfRule type="colorScale" priority="202">
      <colorScale>
        <cfvo type="min"/>
        <cfvo type="max"/>
        <color rgb="FFFCFCFF"/>
        <color rgb="FF63BE7B"/>
      </colorScale>
    </cfRule>
  </conditionalFormatting>
  <conditionalFormatting sqref="G17">
    <cfRule type="colorScale" priority="201">
      <colorScale>
        <cfvo type="min"/>
        <cfvo type="max"/>
        <color rgb="FFFCFCFF"/>
        <color rgb="FF63BE7B"/>
      </colorScale>
    </cfRule>
  </conditionalFormatting>
  <conditionalFormatting sqref="G17">
    <cfRule type="colorScale" priority="200">
      <colorScale>
        <cfvo type="min"/>
        <cfvo type="max"/>
        <color rgb="FFFCFCFF"/>
        <color rgb="FF63BE7B"/>
      </colorScale>
    </cfRule>
  </conditionalFormatting>
  <conditionalFormatting sqref="G17">
    <cfRule type="colorScale" priority="210">
      <colorScale>
        <cfvo type="min"/>
        <cfvo type="max"/>
        <color rgb="FFFCFCFF"/>
        <color rgb="FF63BE7B"/>
      </colorScale>
    </cfRule>
  </conditionalFormatting>
  <conditionalFormatting sqref="G17">
    <cfRule type="colorScale" priority="196">
      <colorScale>
        <cfvo type="min"/>
        <cfvo type="max"/>
        <color rgb="FFFCFCFF"/>
        <color rgb="FF63BE7B"/>
      </colorScale>
    </cfRule>
    <cfRule type="colorScale" priority="197">
      <colorScale>
        <cfvo type="min"/>
        <cfvo type="max"/>
        <color rgb="FFFCFCFF"/>
        <color rgb="FF63BE7B"/>
      </colorScale>
    </cfRule>
    <cfRule type="colorScale" priority="198">
      <colorScale>
        <cfvo type="min"/>
        <cfvo type="percentile" val="50"/>
        <cfvo type="max"/>
        <color rgb="FFF8696B"/>
        <color rgb="FFFFEB84"/>
        <color rgb="FF63BE7B"/>
      </colorScale>
    </cfRule>
    <cfRule type="colorScale" priority="199">
      <colorScale>
        <cfvo type="min"/>
        <cfvo type="max"/>
        <color rgb="FFFFEF9C"/>
        <color rgb="FF63BE7B"/>
      </colorScale>
    </cfRule>
  </conditionalFormatting>
  <conditionalFormatting sqref="G17">
    <cfRule type="colorScale" priority="195">
      <colorScale>
        <cfvo type="min"/>
        <cfvo type="max"/>
        <color rgb="FFFCFCFF"/>
        <color rgb="FF63BE7B"/>
      </colorScale>
    </cfRule>
  </conditionalFormatting>
  <conditionalFormatting sqref="G17">
    <cfRule type="colorScale" priority="194">
      <colorScale>
        <cfvo type="min"/>
        <cfvo type="max"/>
        <color rgb="FFFCFCFF"/>
        <color rgb="FF63BE7B"/>
      </colorScale>
    </cfRule>
  </conditionalFormatting>
  <conditionalFormatting sqref="H17">
    <cfRule type="colorScale" priority="192">
      <colorScale>
        <cfvo type="min"/>
        <cfvo type="max"/>
        <color rgb="FFFCFCFF"/>
        <color rgb="FF63BE7B"/>
      </colorScale>
    </cfRule>
  </conditionalFormatting>
  <conditionalFormatting sqref="H17">
    <cfRule type="colorScale" priority="186">
      <colorScale>
        <cfvo type="min"/>
        <cfvo type="max"/>
        <color rgb="FFFCFCFF"/>
        <color rgb="FF63BE7B"/>
      </colorScale>
    </cfRule>
    <cfRule type="colorScale" priority="187">
      <colorScale>
        <cfvo type="min"/>
        <cfvo type="max"/>
        <color rgb="FFFCFCFF"/>
        <color rgb="FF63BE7B"/>
      </colorScale>
    </cfRule>
    <cfRule type="colorScale" priority="188">
      <colorScale>
        <cfvo type="min"/>
        <cfvo type="max"/>
        <color rgb="FFFCFCFF"/>
        <color rgb="FF63BE7B"/>
      </colorScale>
    </cfRule>
    <cfRule type="colorScale" priority="189">
      <colorScale>
        <cfvo type="min"/>
        <cfvo type="percentile" val="50"/>
        <cfvo type="max"/>
        <color rgb="FFF8696B"/>
        <color rgb="FFFCFCFF"/>
        <color rgb="FF63BE7B"/>
      </colorScale>
    </cfRule>
    <cfRule type="colorScale" priority="190">
      <colorScale>
        <cfvo type="min"/>
        <cfvo type="max"/>
        <color rgb="FFFCFCFF"/>
        <color rgb="FF63BE7B"/>
      </colorScale>
    </cfRule>
    <cfRule type="colorScale" priority="191">
      <colorScale>
        <cfvo type="min"/>
        <cfvo type="percentile" val="50"/>
        <cfvo type="max"/>
        <color rgb="FFF8696B"/>
        <color rgb="FFFCFCFF"/>
        <color rgb="FF63BE7B"/>
      </colorScale>
    </cfRule>
  </conditionalFormatting>
  <conditionalFormatting sqref="H17">
    <cfRule type="colorScale" priority="185">
      <colorScale>
        <cfvo type="min"/>
        <cfvo type="max"/>
        <color rgb="FFFCFCFF"/>
        <color rgb="FF63BE7B"/>
      </colorScale>
    </cfRule>
  </conditionalFormatting>
  <conditionalFormatting sqref="H17">
    <cfRule type="colorScale" priority="184">
      <colorScale>
        <cfvo type="min"/>
        <cfvo type="max"/>
        <color rgb="FFFCFCFF"/>
        <color rgb="FF63BE7B"/>
      </colorScale>
    </cfRule>
  </conditionalFormatting>
  <conditionalFormatting sqref="H17">
    <cfRule type="colorScale" priority="183">
      <colorScale>
        <cfvo type="min"/>
        <cfvo type="max"/>
        <color rgb="FFFCFCFF"/>
        <color rgb="FF63BE7B"/>
      </colorScale>
    </cfRule>
  </conditionalFormatting>
  <conditionalFormatting sqref="H17">
    <cfRule type="colorScale" priority="193">
      <colorScale>
        <cfvo type="min"/>
        <cfvo type="max"/>
        <color rgb="FFFCFCFF"/>
        <color rgb="FF63BE7B"/>
      </colorScale>
    </cfRule>
  </conditionalFormatting>
  <conditionalFormatting sqref="H17">
    <cfRule type="colorScale" priority="179">
      <colorScale>
        <cfvo type="min"/>
        <cfvo type="max"/>
        <color rgb="FFFCFCFF"/>
        <color rgb="FF63BE7B"/>
      </colorScale>
    </cfRule>
    <cfRule type="colorScale" priority="180">
      <colorScale>
        <cfvo type="min"/>
        <cfvo type="max"/>
        <color rgb="FFFCFCFF"/>
        <color rgb="FF63BE7B"/>
      </colorScale>
    </cfRule>
    <cfRule type="colorScale" priority="181">
      <colorScale>
        <cfvo type="min"/>
        <cfvo type="percentile" val="50"/>
        <cfvo type="max"/>
        <color rgb="FFF8696B"/>
        <color rgb="FFFFEB84"/>
        <color rgb="FF63BE7B"/>
      </colorScale>
    </cfRule>
    <cfRule type="colorScale" priority="182">
      <colorScale>
        <cfvo type="min"/>
        <cfvo type="max"/>
        <color rgb="FFFFEF9C"/>
        <color rgb="FF63BE7B"/>
      </colorScale>
    </cfRule>
  </conditionalFormatting>
  <conditionalFormatting sqref="H17">
    <cfRule type="colorScale" priority="178">
      <colorScale>
        <cfvo type="min"/>
        <cfvo type="max"/>
        <color rgb="FFFCFCFF"/>
        <color rgb="FF63BE7B"/>
      </colorScale>
    </cfRule>
  </conditionalFormatting>
  <conditionalFormatting sqref="H17">
    <cfRule type="colorScale" priority="177">
      <colorScale>
        <cfvo type="min"/>
        <cfvo type="max"/>
        <color rgb="FFFCFCFF"/>
        <color rgb="FF63BE7B"/>
      </colorScale>
    </cfRule>
  </conditionalFormatting>
  <conditionalFormatting sqref="I17">
    <cfRule type="colorScale" priority="175">
      <colorScale>
        <cfvo type="min"/>
        <cfvo type="max"/>
        <color rgb="FFFCFCFF"/>
        <color rgb="FF63BE7B"/>
      </colorScale>
    </cfRule>
  </conditionalFormatting>
  <conditionalFormatting sqref="I17">
    <cfRule type="colorScale" priority="169">
      <colorScale>
        <cfvo type="min"/>
        <cfvo type="max"/>
        <color rgb="FFFCFCFF"/>
        <color rgb="FF63BE7B"/>
      </colorScale>
    </cfRule>
    <cfRule type="colorScale" priority="170">
      <colorScale>
        <cfvo type="min"/>
        <cfvo type="max"/>
        <color rgb="FFFCFCFF"/>
        <color rgb="FF63BE7B"/>
      </colorScale>
    </cfRule>
    <cfRule type="colorScale" priority="171">
      <colorScale>
        <cfvo type="min"/>
        <cfvo type="max"/>
        <color rgb="FFFCFCFF"/>
        <color rgb="FF63BE7B"/>
      </colorScale>
    </cfRule>
    <cfRule type="colorScale" priority="172">
      <colorScale>
        <cfvo type="min"/>
        <cfvo type="percentile" val="50"/>
        <cfvo type="max"/>
        <color rgb="FFF8696B"/>
        <color rgb="FFFCFCFF"/>
        <color rgb="FF63BE7B"/>
      </colorScale>
    </cfRule>
    <cfRule type="colorScale" priority="173">
      <colorScale>
        <cfvo type="min"/>
        <cfvo type="max"/>
        <color rgb="FFFCFCFF"/>
        <color rgb="FF63BE7B"/>
      </colorScale>
    </cfRule>
    <cfRule type="colorScale" priority="174">
      <colorScale>
        <cfvo type="min"/>
        <cfvo type="percentile" val="50"/>
        <cfvo type="max"/>
        <color rgb="FFF8696B"/>
        <color rgb="FFFCFCFF"/>
        <color rgb="FF63BE7B"/>
      </colorScale>
    </cfRule>
  </conditionalFormatting>
  <conditionalFormatting sqref="I17">
    <cfRule type="colorScale" priority="168">
      <colorScale>
        <cfvo type="min"/>
        <cfvo type="max"/>
        <color rgb="FFFCFCFF"/>
        <color rgb="FF63BE7B"/>
      </colorScale>
    </cfRule>
  </conditionalFormatting>
  <conditionalFormatting sqref="I17">
    <cfRule type="colorScale" priority="167">
      <colorScale>
        <cfvo type="min"/>
        <cfvo type="max"/>
        <color rgb="FFFCFCFF"/>
        <color rgb="FF63BE7B"/>
      </colorScale>
    </cfRule>
  </conditionalFormatting>
  <conditionalFormatting sqref="I17">
    <cfRule type="colorScale" priority="166">
      <colorScale>
        <cfvo type="min"/>
        <cfvo type="max"/>
        <color rgb="FFFCFCFF"/>
        <color rgb="FF63BE7B"/>
      </colorScale>
    </cfRule>
  </conditionalFormatting>
  <conditionalFormatting sqref="I17">
    <cfRule type="colorScale" priority="176">
      <colorScale>
        <cfvo type="min"/>
        <cfvo type="max"/>
        <color rgb="FFFCFCFF"/>
        <color rgb="FF63BE7B"/>
      </colorScale>
    </cfRule>
  </conditionalFormatting>
  <conditionalFormatting sqref="I17">
    <cfRule type="colorScale" priority="162">
      <colorScale>
        <cfvo type="min"/>
        <cfvo type="max"/>
        <color rgb="FFFCFCFF"/>
        <color rgb="FF63BE7B"/>
      </colorScale>
    </cfRule>
    <cfRule type="colorScale" priority="163">
      <colorScale>
        <cfvo type="min"/>
        <cfvo type="max"/>
        <color rgb="FFFCFCFF"/>
        <color rgb="FF63BE7B"/>
      </colorScale>
    </cfRule>
    <cfRule type="colorScale" priority="164">
      <colorScale>
        <cfvo type="min"/>
        <cfvo type="percentile" val="50"/>
        <cfvo type="max"/>
        <color rgb="FFF8696B"/>
        <color rgb="FFFFEB84"/>
        <color rgb="FF63BE7B"/>
      </colorScale>
    </cfRule>
    <cfRule type="colorScale" priority="165">
      <colorScale>
        <cfvo type="min"/>
        <cfvo type="max"/>
        <color rgb="FFFFEF9C"/>
        <color rgb="FF63BE7B"/>
      </colorScale>
    </cfRule>
  </conditionalFormatting>
  <conditionalFormatting sqref="I17">
    <cfRule type="colorScale" priority="161">
      <colorScale>
        <cfvo type="min"/>
        <cfvo type="max"/>
        <color rgb="FFFCFCFF"/>
        <color rgb="FF63BE7B"/>
      </colorScale>
    </cfRule>
  </conditionalFormatting>
  <conditionalFormatting sqref="I17">
    <cfRule type="colorScale" priority="160">
      <colorScale>
        <cfvo type="min"/>
        <cfvo type="max"/>
        <color rgb="FFFCFCFF"/>
        <color rgb="FF63BE7B"/>
      </colorScale>
    </cfRule>
  </conditionalFormatting>
  <conditionalFormatting sqref="J17">
    <cfRule type="colorScale" priority="158">
      <colorScale>
        <cfvo type="min"/>
        <cfvo type="max"/>
        <color rgb="FFFCFCFF"/>
        <color rgb="FF63BE7B"/>
      </colorScale>
    </cfRule>
  </conditionalFormatting>
  <conditionalFormatting sqref="J17">
    <cfRule type="colorScale" priority="152">
      <colorScale>
        <cfvo type="min"/>
        <cfvo type="max"/>
        <color rgb="FFFCFCFF"/>
        <color rgb="FF63BE7B"/>
      </colorScale>
    </cfRule>
    <cfRule type="colorScale" priority="153">
      <colorScale>
        <cfvo type="min"/>
        <cfvo type="max"/>
        <color rgb="FFFCFCFF"/>
        <color rgb="FF63BE7B"/>
      </colorScale>
    </cfRule>
    <cfRule type="colorScale" priority="154">
      <colorScale>
        <cfvo type="min"/>
        <cfvo type="max"/>
        <color rgb="FFFCFCFF"/>
        <color rgb="FF63BE7B"/>
      </colorScale>
    </cfRule>
    <cfRule type="colorScale" priority="155">
      <colorScale>
        <cfvo type="min"/>
        <cfvo type="percentile" val="50"/>
        <cfvo type="max"/>
        <color rgb="FFF8696B"/>
        <color rgb="FFFCFCFF"/>
        <color rgb="FF63BE7B"/>
      </colorScale>
    </cfRule>
    <cfRule type="colorScale" priority="156">
      <colorScale>
        <cfvo type="min"/>
        <cfvo type="max"/>
        <color rgb="FFFCFCFF"/>
        <color rgb="FF63BE7B"/>
      </colorScale>
    </cfRule>
    <cfRule type="colorScale" priority="157">
      <colorScale>
        <cfvo type="min"/>
        <cfvo type="percentile" val="50"/>
        <cfvo type="max"/>
        <color rgb="FFF8696B"/>
        <color rgb="FFFCFCFF"/>
        <color rgb="FF63BE7B"/>
      </colorScale>
    </cfRule>
  </conditionalFormatting>
  <conditionalFormatting sqref="J17">
    <cfRule type="colorScale" priority="151">
      <colorScale>
        <cfvo type="min"/>
        <cfvo type="max"/>
        <color rgb="FFFCFCFF"/>
        <color rgb="FF63BE7B"/>
      </colorScale>
    </cfRule>
  </conditionalFormatting>
  <conditionalFormatting sqref="J17">
    <cfRule type="colorScale" priority="150">
      <colorScale>
        <cfvo type="min"/>
        <cfvo type="max"/>
        <color rgb="FFFCFCFF"/>
        <color rgb="FF63BE7B"/>
      </colorScale>
    </cfRule>
  </conditionalFormatting>
  <conditionalFormatting sqref="J17">
    <cfRule type="colorScale" priority="149">
      <colorScale>
        <cfvo type="min"/>
        <cfvo type="max"/>
        <color rgb="FFFCFCFF"/>
        <color rgb="FF63BE7B"/>
      </colorScale>
    </cfRule>
  </conditionalFormatting>
  <conditionalFormatting sqref="J17">
    <cfRule type="colorScale" priority="159">
      <colorScale>
        <cfvo type="min"/>
        <cfvo type="max"/>
        <color rgb="FFFCFCFF"/>
        <color rgb="FF63BE7B"/>
      </colorScale>
    </cfRule>
  </conditionalFormatting>
  <conditionalFormatting sqref="J17">
    <cfRule type="colorScale" priority="145">
      <colorScale>
        <cfvo type="min"/>
        <cfvo type="max"/>
        <color rgb="FFFCFCFF"/>
        <color rgb="FF63BE7B"/>
      </colorScale>
    </cfRule>
    <cfRule type="colorScale" priority="146">
      <colorScale>
        <cfvo type="min"/>
        <cfvo type="max"/>
        <color rgb="FFFCFCFF"/>
        <color rgb="FF63BE7B"/>
      </colorScale>
    </cfRule>
    <cfRule type="colorScale" priority="147">
      <colorScale>
        <cfvo type="min"/>
        <cfvo type="percentile" val="50"/>
        <cfvo type="max"/>
        <color rgb="FFF8696B"/>
        <color rgb="FFFFEB84"/>
        <color rgb="FF63BE7B"/>
      </colorScale>
    </cfRule>
    <cfRule type="colorScale" priority="148">
      <colorScale>
        <cfvo type="min"/>
        <cfvo type="max"/>
        <color rgb="FFFFEF9C"/>
        <color rgb="FF63BE7B"/>
      </colorScale>
    </cfRule>
  </conditionalFormatting>
  <conditionalFormatting sqref="J17">
    <cfRule type="colorScale" priority="144">
      <colorScale>
        <cfvo type="min"/>
        <cfvo type="max"/>
        <color rgb="FFFCFCFF"/>
        <color rgb="FF63BE7B"/>
      </colorScale>
    </cfRule>
  </conditionalFormatting>
  <conditionalFormatting sqref="J17">
    <cfRule type="colorScale" priority="143">
      <colorScale>
        <cfvo type="min"/>
        <cfvo type="max"/>
        <color rgb="FFFCFCFF"/>
        <color rgb="FF63BE7B"/>
      </colorScale>
    </cfRule>
  </conditionalFormatting>
  <conditionalFormatting sqref="K17">
    <cfRule type="colorScale" priority="141">
      <colorScale>
        <cfvo type="min"/>
        <cfvo type="max"/>
        <color rgb="FFFCFCFF"/>
        <color rgb="FF63BE7B"/>
      </colorScale>
    </cfRule>
  </conditionalFormatting>
  <conditionalFormatting sqref="K17">
    <cfRule type="colorScale" priority="135">
      <colorScale>
        <cfvo type="min"/>
        <cfvo type="max"/>
        <color rgb="FFFCFCFF"/>
        <color rgb="FF63BE7B"/>
      </colorScale>
    </cfRule>
    <cfRule type="colorScale" priority="136">
      <colorScale>
        <cfvo type="min"/>
        <cfvo type="max"/>
        <color rgb="FFFCFCFF"/>
        <color rgb="FF63BE7B"/>
      </colorScale>
    </cfRule>
    <cfRule type="colorScale" priority="137">
      <colorScale>
        <cfvo type="min"/>
        <cfvo type="max"/>
        <color rgb="FFFCFCFF"/>
        <color rgb="FF63BE7B"/>
      </colorScale>
    </cfRule>
    <cfRule type="colorScale" priority="138">
      <colorScale>
        <cfvo type="min"/>
        <cfvo type="percentile" val="50"/>
        <cfvo type="max"/>
        <color rgb="FFF8696B"/>
        <color rgb="FFFCFCFF"/>
        <color rgb="FF63BE7B"/>
      </colorScale>
    </cfRule>
    <cfRule type="colorScale" priority="139">
      <colorScale>
        <cfvo type="min"/>
        <cfvo type="max"/>
        <color rgb="FFFCFCFF"/>
        <color rgb="FF63BE7B"/>
      </colorScale>
    </cfRule>
    <cfRule type="colorScale" priority="140">
      <colorScale>
        <cfvo type="min"/>
        <cfvo type="percentile" val="50"/>
        <cfvo type="max"/>
        <color rgb="FFF8696B"/>
        <color rgb="FFFCFCFF"/>
        <color rgb="FF63BE7B"/>
      </colorScale>
    </cfRule>
  </conditionalFormatting>
  <conditionalFormatting sqref="K17">
    <cfRule type="colorScale" priority="134">
      <colorScale>
        <cfvo type="min"/>
        <cfvo type="max"/>
        <color rgb="FFFCFCFF"/>
        <color rgb="FF63BE7B"/>
      </colorScale>
    </cfRule>
  </conditionalFormatting>
  <conditionalFormatting sqref="K17">
    <cfRule type="colorScale" priority="133">
      <colorScale>
        <cfvo type="min"/>
        <cfvo type="max"/>
        <color rgb="FFFCFCFF"/>
        <color rgb="FF63BE7B"/>
      </colorScale>
    </cfRule>
  </conditionalFormatting>
  <conditionalFormatting sqref="K17">
    <cfRule type="colorScale" priority="132">
      <colorScale>
        <cfvo type="min"/>
        <cfvo type="max"/>
        <color rgb="FFFCFCFF"/>
        <color rgb="FF63BE7B"/>
      </colorScale>
    </cfRule>
  </conditionalFormatting>
  <conditionalFormatting sqref="K17">
    <cfRule type="colorScale" priority="142">
      <colorScale>
        <cfvo type="min"/>
        <cfvo type="max"/>
        <color rgb="FFFCFCFF"/>
        <color rgb="FF63BE7B"/>
      </colorScale>
    </cfRule>
  </conditionalFormatting>
  <conditionalFormatting sqref="K17">
    <cfRule type="colorScale" priority="128">
      <colorScale>
        <cfvo type="min"/>
        <cfvo type="max"/>
        <color rgb="FFFCFCFF"/>
        <color rgb="FF63BE7B"/>
      </colorScale>
    </cfRule>
    <cfRule type="colorScale" priority="129">
      <colorScale>
        <cfvo type="min"/>
        <cfvo type="max"/>
        <color rgb="FFFCFCFF"/>
        <color rgb="FF63BE7B"/>
      </colorScale>
    </cfRule>
    <cfRule type="colorScale" priority="130">
      <colorScale>
        <cfvo type="min"/>
        <cfvo type="percentile" val="50"/>
        <cfvo type="max"/>
        <color rgb="FFF8696B"/>
        <color rgb="FFFFEB84"/>
        <color rgb="FF63BE7B"/>
      </colorScale>
    </cfRule>
    <cfRule type="colorScale" priority="131">
      <colorScale>
        <cfvo type="min"/>
        <cfvo type="max"/>
        <color rgb="FFFFEF9C"/>
        <color rgb="FF63BE7B"/>
      </colorScale>
    </cfRule>
  </conditionalFormatting>
  <conditionalFormatting sqref="K17">
    <cfRule type="colorScale" priority="127">
      <colorScale>
        <cfvo type="min"/>
        <cfvo type="max"/>
        <color rgb="FFFCFCFF"/>
        <color rgb="FF63BE7B"/>
      </colorScale>
    </cfRule>
  </conditionalFormatting>
  <conditionalFormatting sqref="K17">
    <cfRule type="colorScale" priority="126">
      <colorScale>
        <cfvo type="min"/>
        <cfvo type="max"/>
        <color rgb="FFFCFCFF"/>
        <color rgb="FF63BE7B"/>
      </colorScale>
    </cfRule>
  </conditionalFormatting>
  <conditionalFormatting sqref="L17">
    <cfRule type="colorScale" priority="124">
      <colorScale>
        <cfvo type="min"/>
        <cfvo type="max"/>
        <color rgb="FFFCFCFF"/>
        <color rgb="FF63BE7B"/>
      </colorScale>
    </cfRule>
  </conditionalFormatting>
  <conditionalFormatting sqref="L17">
    <cfRule type="colorScale" priority="118">
      <colorScale>
        <cfvo type="min"/>
        <cfvo type="max"/>
        <color rgb="FFFCFCFF"/>
        <color rgb="FF63BE7B"/>
      </colorScale>
    </cfRule>
    <cfRule type="colorScale" priority="119">
      <colorScale>
        <cfvo type="min"/>
        <cfvo type="max"/>
        <color rgb="FFFCFCFF"/>
        <color rgb="FF63BE7B"/>
      </colorScale>
    </cfRule>
    <cfRule type="colorScale" priority="120">
      <colorScale>
        <cfvo type="min"/>
        <cfvo type="max"/>
        <color rgb="FFFCFCFF"/>
        <color rgb="FF63BE7B"/>
      </colorScale>
    </cfRule>
    <cfRule type="colorScale" priority="121">
      <colorScale>
        <cfvo type="min"/>
        <cfvo type="percentile" val="50"/>
        <cfvo type="max"/>
        <color rgb="FFF8696B"/>
        <color rgb="FFFCFCFF"/>
        <color rgb="FF63BE7B"/>
      </colorScale>
    </cfRule>
    <cfRule type="colorScale" priority="122">
      <colorScale>
        <cfvo type="min"/>
        <cfvo type="max"/>
        <color rgb="FFFCFCFF"/>
        <color rgb="FF63BE7B"/>
      </colorScale>
    </cfRule>
    <cfRule type="colorScale" priority="123">
      <colorScale>
        <cfvo type="min"/>
        <cfvo type="percentile" val="50"/>
        <cfvo type="max"/>
        <color rgb="FFF8696B"/>
        <color rgb="FFFCFCFF"/>
        <color rgb="FF63BE7B"/>
      </colorScale>
    </cfRule>
  </conditionalFormatting>
  <conditionalFormatting sqref="L17">
    <cfRule type="colorScale" priority="117">
      <colorScale>
        <cfvo type="min"/>
        <cfvo type="max"/>
        <color rgb="FFFCFCFF"/>
        <color rgb="FF63BE7B"/>
      </colorScale>
    </cfRule>
  </conditionalFormatting>
  <conditionalFormatting sqref="L17">
    <cfRule type="colorScale" priority="116">
      <colorScale>
        <cfvo type="min"/>
        <cfvo type="max"/>
        <color rgb="FFFCFCFF"/>
        <color rgb="FF63BE7B"/>
      </colorScale>
    </cfRule>
  </conditionalFormatting>
  <conditionalFormatting sqref="L17">
    <cfRule type="colorScale" priority="115">
      <colorScale>
        <cfvo type="min"/>
        <cfvo type="max"/>
        <color rgb="FFFCFCFF"/>
        <color rgb="FF63BE7B"/>
      </colorScale>
    </cfRule>
  </conditionalFormatting>
  <conditionalFormatting sqref="L17">
    <cfRule type="colorScale" priority="125">
      <colorScale>
        <cfvo type="min"/>
        <cfvo type="max"/>
        <color rgb="FFFCFCFF"/>
        <color rgb="FF63BE7B"/>
      </colorScale>
    </cfRule>
  </conditionalFormatting>
  <conditionalFormatting sqref="L17">
    <cfRule type="colorScale" priority="111">
      <colorScale>
        <cfvo type="min"/>
        <cfvo type="max"/>
        <color rgb="FFFCFCFF"/>
        <color rgb="FF63BE7B"/>
      </colorScale>
    </cfRule>
    <cfRule type="colorScale" priority="112">
      <colorScale>
        <cfvo type="min"/>
        <cfvo type="max"/>
        <color rgb="FFFCFCFF"/>
        <color rgb="FF63BE7B"/>
      </colorScale>
    </cfRule>
    <cfRule type="colorScale" priority="113">
      <colorScale>
        <cfvo type="min"/>
        <cfvo type="percentile" val="50"/>
        <cfvo type="max"/>
        <color rgb="FFF8696B"/>
        <color rgb="FFFFEB84"/>
        <color rgb="FF63BE7B"/>
      </colorScale>
    </cfRule>
    <cfRule type="colorScale" priority="114">
      <colorScale>
        <cfvo type="min"/>
        <cfvo type="max"/>
        <color rgb="FFFFEF9C"/>
        <color rgb="FF63BE7B"/>
      </colorScale>
    </cfRule>
  </conditionalFormatting>
  <conditionalFormatting sqref="L17">
    <cfRule type="colorScale" priority="110">
      <colorScale>
        <cfvo type="min"/>
        <cfvo type="max"/>
        <color rgb="FFFCFCFF"/>
        <color rgb="FF63BE7B"/>
      </colorScale>
    </cfRule>
  </conditionalFormatting>
  <conditionalFormatting sqref="L17">
    <cfRule type="colorScale" priority="109">
      <colorScale>
        <cfvo type="min"/>
        <cfvo type="max"/>
        <color rgb="FFFCFCFF"/>
        <color rgb="FF63BE7B"/>
      </colorScale>
    </cfRule>
  </conditionalFormatting>
  <conditionalFormatting sqref="M17">
    <cfRule type="colorScale" priority="107">
      <colorScale>
        <cfvo type="min"/>
        <cfvo type="max"/>
        <color rgb="FFFCFCFF"/>
        <color rgb="FF63BE7B"/>
      </colorScale>
    </cfRule>
  </conditionalFormatting>
  <conditionalFormatting sqref="M17">
    <cfRule type="colorScale" priority="101">
      <colorScale>
        <cfvo type="min"/>
        <cfvo type="max"/>
        <color rgb="FFFCFCFF"/>
        <color rgb="FF63BE7B"/>
      </colorScale>
    </cfRule>
    <cfRule type="colorScale" priority="102">
      <colorScale>
        <cfvo type="min"/>
        <cfvo type="max"/>
        <color rgb="FFFCFCFF"/>
        <color rgb="FF63BE7B"/>
      </colorScale>
    </cfRule>
    <cfRule type="colorScale" priority="103">
      <colorScale>
        <cfvo type="min"/>
        <cfvo type="max"/>
        <color rgb="FFFCFCFF"/>
        <color rgb="FF63BE7B"/>
      </colorScale>
    </cfRule>
    <cfRule type="colorScale" priority="104">
      <colorScale>
        <cfvo type="min"/>
        <cfvo type="percentile" val="50"/>
        <cfvo type="max"/>
        <color rgb="FFF8696B"/>
        <color rgb="FFFCFCFF"/>
        <color rgb="FF63BE7B"/>
      </colorScale>
    </cfRule>
    <cfRule type="colorScale" priority="105">
      <colorScale>
        <cfvo type="min"/>
        <cfvo type="max"/>
        <color rgb="FFFCFCFF"/>
        <color rgb="FF63BE7B"/>
      </colorScale>
    </cfRule>
    <cfRule type="colorScale" priority="106">
      <colorScale>
        <cfvo type="min"/>
        <cfvo type="percentile" val="50"/>
        <cfvo type="max"/>
        <color rgb="FFF8696B"/>
        <color rgb="FFFCFCFF"/>
        <color rgb="FF63BE7B"/>
      </colorScale>
    </cfRule>
  </conditionalFormatting>
  <conditionalFormatting sqref="M17">
    <cfRule type="colorScale" priority="100">
      <colorScale>
        <cfvo type="min"/>
        <cfvo type="max"/>
        <color rgb="FFFCFCFF"/>
        <color rgb="FF63BE7B"/>
      </colorScale>
    </cfRule>
  </conditionalFormatting>
  <conditionalFormatting sqref="M17">
    <cfRule type="colorScale" priority="99">
      <colorScale>
        <cfvo type="min"/>
        <cfvo type="max"/>
        <color rgb="FFFCFCFF"/>
        <color rgb="FF63BE7B"/>
      </colorScale>
    </cfRule>
  </conditionalFormatting>
  <conditionalFormatting sqref="M17">
    <cfRule type="colorScale" priority="98">
      <colorScale>
        <cfvo type="min"/>
        <cfvo type="max"/>
        <color rgb="FFFCFCFF"/>
        <color rgb="FF63BE7B"/>
      </colorScale>
    </cfRule>
  </conditionalFormatting>
  <conditionalFormatting sqref="M17">
    <cfRule type="colorScale" priority="108">
      <colorScale>
        <cfvo type="min"/>
        <cfvo type="max"/>
        <color rgb="FFFCFCFF"/>
        <color rgb="FF63BE7B"/>
      </colorScale>
    </cfRule>
  </conditionalFormatting>
  <conditionalFormatting sqref="M17">
    <cfRule type="colorScale" priority="94">
      <colorScale>
        <cfvo type="min"/>
        <cfvo type="max"/>
        <color rgb="FFFCFCFF"/>
        <color rgb="FF63BE7B"/>
      </colorScale>
    </cfRule>
    <cfRule type="colorScale" priority="95">
      <colorScale>
        <cfvo type="min"/>
        <cfvo type="max"/>
        <color rgb="FFFCFCFF"/>
        <color rgb="FF63BE7B"/>
      </colorScale>
    </cfRule>
    <cfRule type="colorScale" priority="96">
      <colorScale>
        <cfvo type="min"/>
        <cfvo type="percentile" val="50"/>
        <cfvo type="max"/>
        <color rgb="FFF8696B"/>
        <color rgb="FFFFEB84"/>
        <color rgb="FF63BE7B"/>
      </colorScale>
    </cfRule>
    <cfRule type="colorScale" priority="97">
      <colorScale>
        <cfvo type="min"/>
        <cfvo type="max"/>
        <color rgb="FFFFEF9C"/>
        <color rgb="FF63BE7B"/>
      </colorScale>
    </cfRule>
  </conditionalFormatting>
  <conditionalFormatting sqref="M17">
    <cfRule type="colorScale" priority="93">
      <colorScale>
        <cfvo type="min"/>
        <cfvo type="max"/>
        <color rgb="FFFCFCFF"/>
        <color rgb="FF63BE7B"/>
      </colorScale>
    </cfRule>
  </conditionalFormatting>
  <conditionalFormatting sqref="M17">
    <cfRule type="colorScale" priority="92">
      <colorScale>
        <cfvo type="min"/>
        <cfvo type="max"/>
        <color rgb="FFFCFCFF"/>
        <color rgb="FF63BE7B"/>
      </colorScale>
    </cfRule>
  </conditionalFormatting>
  <conditionalFormatting sqref="N17">
    <cfRule type="colorScale" priority="90">
      <colorScale>
        <cfvo type="min"/>
        <cfvo type="max"/>
        <color rgb="FFFCFCFF"/>
        <color rgb="FF63BE7B"/>
      </colorScale>
    </cfRule>
  </conditionalFormatting>
  <conditionalFormatting sqref="N17">
    <cfRule type="colorScale" priority="84">
      <colorScale>
        <cfvo type="min"/>
        <cfvo type="max"/>
        <color rgb="FFFCFCFF"/>
        <color rgb="FF63BE7B"/>
      </colorScale>
    </cfRule>
    <cfRule type="colorScale" priority="85">
      <colorScale>
        <cfvo type="min"/>
        <cfvo type="max"/>
        <color rgb="FFFCFCFF"/>
        <color rgb="FF63BE7B"/>
      </colorScale>
    </cfRule>
    <cfRule type="colorScale" priority="86">
      <colorScale>
        <cfvo type="min"/>
        <cfvo type="max"/>
        <color rgb="FFFCFCFF"/>
        <color rgb="FF63BE7B"/>
      </colorScale>
    </cfRule>
    <cfRule type="colorScale" priority="87">
      <colorScale>
        <cfvo type="min"/>
        <cfvo type="percentile" val="50"/>
        <cfvo type="max"/>
        <color rgb="FFF8696B"/>
        <color rgb="FFFCFCFF"/>
        <color rgb="FF63BE7B"/>
      </colorScale>
    </cfRule>
    <cfRule type="colorScale" priority="88">
      <colorScale>
        <cfvo type="min"/>
        <cfvo type="max"/>
        <color rgb="FFFCFCFF"/>
        <color rgb="FF63BE7B"/>
      </colorScale>
    </cfRule>
    <cfRule type="colorScale" priority="89">
      <colorScale>
        <cfvo type="min"/>
        <cfvo type="percentile" val="50"/>
        <cfvo type="max"/>
        <color rgb="FFF8696B"/>
        <color rgb="FFFCFCFF"/>
        <color rgb="FF63BE7B"/>
      </colorScale>
    </cfRule>
  </conditionalFormatting>
  <conditionalFormatting sqref="N17">
    <cfRule type="colorScale" priority="83">
      <colorScale>
        <cfvo type="min"/>
        <cfvo type="max"/>
        <color rgb="FFFCFCFF"/>
        <color rgb="FF63BE7B"/>
      </colorScale>
    </cfRule>
  </conditionalFormatting>
  <conditionalFormatting sqref="N17">
    <cfRule type="colorScale" priority="82">
      <colorScale>
        <cfvo type="min"/>
        <cfvo type="max"/>
        <color rgb="FFFCFCFF"/>
        <color rgb="FF63BE7B"/>
      </colorScale>
    </cfRule>
  </conditionalFormatting>
  <conditionalFormatting sqref="N17">
    <cfRule type="colorScale" priority="81">
      <colorScale>
        <cfvo type="min"/>
        <cfvo type="max"/>
        <color rgb="FFFCFCFF"/>
        <color rgb="FF63BE7B"/>
      </colorScale>
    </cfRule>
  </conditionalFormatting>
  <conditionalFormatting sqref="N17">
    <cfRule type="colorScale" priority="91">
      <colorScale>
        <cfvo type="min"/>
        <cfvo type="max"/>
        <color rgb="FFFCFCFF"/>
        <color rgb="FF63BE7B"/>
      </colorScale>
    </cfRule>
  </conditionalFormatting>
  <conditionalFormatting sqref="N17">
    <cfRule type="colorScale" priority="77">
      <colorScale>
        <cfvo type="min"/>
        <cfvo type="max"/>
        <color rgb="FFFCFCFF"/>
        <color rgb="FF63BE7B"/>
      </colorScale>
    </cfRule>
    <cfRule type="colorScale" priority="78">
      <colorScale>
        <cfvo type="min"/>
        <cfvo type="max"/>
        <color rgb="FFFCFCFF"/>
        <color rgb="FF63BE7B"/>
      </colorScale>
    </cfRule>
    <cfRule type="colorScale" priority="79">
      <colorScale>
        <cfvo type="min"/>
        <cfvo type="percentile" val="50"/>
        <cfvo type="max"/>
        <color rgb="FFF8696B"/>
        <color rgb="FFFFEB84"/>
        <color rgb="FF63BE7B"/>
      </colorScale>
    </cfRule>
    <cfRule type="colorScale" priority="80">
      <colorScale>
        <cfvo type="min"/>
        <cfvo type="max"/>
        <color rgb="FFFFEF9C"/>
        <color rgb="FF63BE7B"/>
      </colorScale>
    </cfRule>
  </conditionalFormatting>
  <conditionalFormatting sqref="N17">
    <cfRule type="colorScale" priority="76">
      <colorScale>
        <cfvo type="min"/>
        <cfvo type="max"/>
        <color rgb="FFFCFCFF"/>
        <color rgb="FF63BE7B"/>
      </colorScale>
    </cfRule>
  </conditionalFormatting>
  <conditionalFormatting sqref="N17">
    <cfRule type="colorScale" priority="75">
      <colorScale>
        <cfvo type="min"/>
        <cfvo type="max"/>
        <color rgb="FFFCFCFF"/>
        <color rgb="FF63BE7B"/>
      </colorScale>
    </cfRule>
  </conditionalFormatting>
  <conditionalFormatting sqref="D17">
    <cfRule type="colorScale" priority="63">
      <colorScale>
        <cfvo type="min"/>
        <cfvo type="percentile" val="50"/>
        <cfvo type="max"/>
        <color rgb="FFF8696B"/>
        <color rgb="FFFCFCFF"/>
        <color rgb="FF63BE7B"/>
      </colorScale>
    </cfRule>
  </conditionalFormatting>
  <conditionalFormatting sqref="G17">
    <cfRule type="colorScale" priority="62">
      <colorScale>
        <cfvo type="min"/>
        <cfvo type="max"/>
        <color rgb="FFFCFCFF"/>
        <color rgb="FF63BE7B"/>
      </colorScale>
    </cfRule>
  </conditionalFormatting>
  <conditionalFormatting sqref="J17">
    <cfRule type="colorScale" priority="61">
      <colorScale>
        <cfvo type="min"/>
        <cfvo type="max"/>
        <color rgb="FFFCFCFF"/>
        <color rgb="FF63BE7B"/>
      </colorScale>
    </cfRule>
  </conditionalFormatting>
  <conditionalFormatting sqref="M17">
    <cfRule type="colorScale" priority="60">
      <colorScale>
        <cfvo type="min"/>
        <cfvo type="max"/>
        <color rgb="FFFCFCFF"/>
        <color rgb="FF63BE7B"/>
      </colorScale>
    </cfRule>
  </conditionalFormatting>
  <conditionalFormatting sqref="N17">
    <cfRule type="colorScale" priority="59">
      <colorScale>
        <cfvo type="min"/>
        <cfvo type="max"/>
        <color rgb="FFFCFCFF"/>
        <color rgb="FF63BE7B"/>
      </colorScale>
    </cfRule>
  </conditionalFormatting>
  <conditionalFormatting sqref="O17">
    <cfRule type="colorScale" priority="58">
      <colorScale>
        <cfvo type="min"/>
        <cfvo type="percentile" val="50"/>
        <cfvo type="max"/>
        <color rgb="FF63BE7B"/>
        <color rgb="FFFCFCFF"/>
        <color rgb="FFF8696B"/>
      </colorScale>
    </cfRule>
  </conditionalFormatting>
  <conditionalFormatting sqref="P17">
    <cfRule type="colorScale" priority="57">
      <colorScale>
        <cfvo type="min"/>
        <cfvo type="percentile" val="50"/>
        <cfvo type="max"/>
        <color rgb="FF63BE7B"/>
        <color rgb="FFFCFCFF"/>
        <color rgb="FFF8696B"/>
      </colorScale>
    </cfRule>
  </conditionalFormatting>
  <conditionalFormatting sqref="Q17">
    <cfRule type="colorScale" priority="56">
      <colorScale>
        <cfvo type="min"/>
        <cfvo type="percentile" val="50"/>
        <cfvo type="max"/>
        <color rgb="FFF8696B"/>
        <color rgb="FFFCFCFF"/>
        <color rgb="FF63BE7B"/>
      </colorScale>
    </cfRule>
  </conditionalFormatting>
  <conditionalFormatting sqref="R17">
    <cfRule type="colorScale" priority="55">
      <colorScale>
        <cfvo type="min"/>
        <cfvo type="max"/>
        <color rgb="FFFCFCFF"/>
        <color rgb="FF63BE7B"/>
      </colorScale>
    </cfRule>
  </conditionalFormatting>
  <conditionalFormatting sqref="S17">
    <cfRule type="colorScale" priority="54">
      <colorScale>
        <cfvo type="min"/>
        <cfvo type="percentile" val="50"/>
        <cfvo type="max"/>
        <color rgb="FFF8696B"/>
        <color rgb="FFFCFCFF"/>
        <color rgb="FF63BE7B"/>
      </colorScale>
    </cfRule>
  </conditionalFormatting>
  <conditionalFormatting sqref="T17">
    <cfRule type="colorScale" priority="53">
      <colorScale>
        <cfvo type="min"/>
        <cfvo type="percentile" val="50"/>
        <cfvo type="max"/>
        <color rgb="FFF8696B"/>
        <color rgb="FFFCFCFF"/>
        <color rgb="FF63BE7B"/>
      </colorScale>
    </cfRule>
  </conditionalFormatting>
  <conditionalFormatting sqref="U17">
    <cfRule type="colorScale" priority="52">
      <colorScale>
        <cfvo type="min"/>
        <cfvo type="percentile" val="50"/>
        <cfvo type="max"/>
        <color rgb="FFF8696B"/>
        <color rgb="FFFCFCFF"/>
        <color rgb="FF63BE7B"/>
      </colorScale>
    </cfRule>
  </conditionalFormatting>
  <conditionalFormatting sqref="V17">
    <cfRule type="colorScale" priority="51">
      <colorScale>
        <cfvo type="min"/>
        <cfvo type="percentile" val="50"/>
        <cfvo type="max"/>
        <color rgb="FF63BE7B"/>
        <color rgb="FFFCFCFF"/>
        <color rgb="FFF8696B"/>
      </colorScale>
    </cfRule>
  </conditionalFormatting>
  <conditionalFormatting sqref="W17">
    <cfRule type="colorScale" priority="50">
      <colorScale>
        <cfvo type="min"/>
        <cfvo type="percentile" val="50"/>
        <cfvo type="max"/>
        <color rgb="FF63BE7B"/>
        <color rgb="FFFCFCFF"/>
        <color rgb="FFF8696B"/>
      </colorScale>
    </cfRule>
  </conditionalFormatting>
  <conditionalFormatting sqref="N17">
    <cfRule type="colorScale" priority="64">
      <colorScale>
        <cfvo type="min"/>
        <cfvo type="max"/>
        <color rgb="FFFCFCFF"/>
        <color rgb="FF63BE7B"/>
      </colorScale>
    </cfRule>
  </conditionalFormatting>
  <conditionalFormatting sqref="N17">
    <cfRule type="colorScale" priority="65">
      <colorScale>
        <cfvo type="min"/>
        <cfvo type="max"/>
        <color rgb="FFFCFCFF"/>
        <color rgb="FF63BE7B"/>
      </colorScale>
    </cfRule>
  </conditionalFormatting>
  <conditionalFormatting sqref="N17">
    <cfRule type="colorScale" priority="48">
      <colorScale>
        <cfvo type="min"/>
        <cfvo type="max"/>
        <color rgb="FFFCFCFF"/>
        <color rgb="FF63BE7B"/>
      </colorScale>
    </cfRule>
  </conditionalFormatting>
  <conditionalFormatting sqref="N17">
    <cfRule type="colorScale" priority="49">
      <colorScale>
        <cfvo type="min"/>
        <cfvo type="max"/>
        <color rgb="FFFCFCFF"/>
        <color rgb="FF63BE7B"/>
      </colorScale>
    </cfRule>
  </conditionalFormatting>
  <conditionalFormatting sqref="D17">
    <cfRule type="colorScale" priority="47">
      <colorScale>
        <cfvo type="min"/>
        <cfvo type="percentile" val="50"/>
        <cfvo type="max"/>
        <color rgb="FFF8696B"/>
        <color rgb="FFFCFCFF"/>
        <color rgb="FF63BE7B"/>
      </colorScale>
    </cfRule>
  </conditionalFormatting>
  <conditionalFormatting sqref="G17">
    <cfRule type="colorScale" priority="46">
      <colorScale>
        <cfvo type="min"/>
        <cfvo type="max"/>
        <color rgb="FFFCFCFF"/>
        <color rgb="FF63BE7B"/>
      </colorScale>
    </cfRule>
  </conditionalFormatting>
  <conditionalFormatting sqref="J17">
    <cfRule type="colorScale" priority="45">
      <colorScale>
        <cfvo type="min"/>
        <cfvo type="max"/>
        <color rgb="FFFCFCFF"/>
        <color rgb="FF63BE7B"/>
      </colorScale>
    </cfRule>
  </conditionalFormatting>
  <conditionalFormatting sqref="M17">
    <cfRule type="colorScale" priority="44">
      <colorScale>
        <cfvo type="min"/>
        <cfvo type="max"/>
        <color rgb="FFFCFCFF"/>
        <color rgb="FF63BE7B"/>
      </colorScale>
    </cfRule>
  </conditionalFormatting>
  <conditionalFormatting sqref="N17">
    <cfRule type="colorScale" priority="43">
      <colorScale>
        <cfvo type="min"/>
        <cfvo type="max"/>
        <color rgb="FFFCFCFF"/>
        <color rgb="FF63BE7B"/>
      </colorScale>
    </cfRule>
  </conditionalFormatting>
  <conditionalFormatting sqref="O17">
    <cfRule type="colorScale" priority="42">
      <colorScale>
        <cfvo type="min"/>
        <cfvo type="percentile" val="50"/>
        <cfvo type="max"/>
        <color rgb="FF63BE7B"/>
        <color rgb="FFFCFCFF"/>
        <color rgb="FFF8696B"/>
      </colorScale>
    </cfRule>
  </conditionalFormatting>
  <conditionalFormatting sqref="P17">
    <cfRule type="colorScale" priority="41">
      <colorScale>
        <cfvo type="min"/>
        <cfvo type="percentile" val="50"/>
        <cfvo type="max"/>
        <color rgb="FF63BE7B"/>
        <color rgb="FFFCFCFF"/>
        <color rgb="FFF8696B"/>
      </colorScale>
    </cfRule>
  </conditionalFormatting>
  <conditionalFormatting sqref="Q17">
    <cfRule type="colorScale" priority="40">
      <colorScale>
        <cfvo type="min"/>
        <cfvo type="percentile" val="50"/>
        <cfvo type="max"/>
        <color rgb="FFF8696B"/>
        <color rgb="FFFCFCFF"/>
        <color rgb="FF63BE7B"/>
      </colorScale>
    </cfRule>
  </conditionalFormatting>
  <conditionalFormatting sqref="R17">
    <cfRule type="colorScale" priority="39">
      <colorScale>
        <cfvo type="min"/>
        <cfvo type="max"/>
        <color rgb="FFFCFCFF"/>
        <color rgb="FF63BE7B"/>
      </colorScale>
    </cfRule>
  </conditionalFormatting>
  <conditionalFormatting sqref="S17">
    <cfRule type="colorScale" priority="38">
      <colorScale>
        <cfvo type="min"/>
        <cfvo type="percentile" val="50"/>
        <cfvo type="max"/>
        <color rgb="FFF8696B"/>
        <color rgb="FFFCFCFF"/>
        <color rgb="FF63BE7B"/>
      </colorScale>
    </cfRule>
  </conditionalFormatting>
  <conditionalFormatting sqref="T17">
    <cfRule type="colorScale" priority="37">
      <colorScale>
        <cfvo type="min"/>
        <cfvo type="percentile" val="50"/>
        <cfvo type="max"/>
        <color rgb="FFF8696B"/>
        <color rgb="FFFCFCFF"/>
        <color rgb="FF63BE7B"/>
      </colorScale>
    </cfRule>
  </conditionalFormatting>
  <conditionalFormatting sqref="U17">
    <cfRule type="colorScale" priority="36">
      <colorScale>
        <cfvo type="min"/>
        <cfvo type="percentile" val="50"/>
        <cfvo type="max"/>
        <color rgb="FFF8696B"/>
        <color rgb="FFFCFCFF"/>
        <color rgb="FF63BE7B"/>
      </colorScale>
    </cfRule>
  </conditionalFormatting>
  <conditionalFormatting sqref="V17">
    <cfRule type="colorScale" priority="35">
      <colorScale>
        <cfvo type="min"/>
        <cfvo type="percentile" val="50"/>
        <cfvo type="max"/>
        <color rgb="FF63BE7B"/>
        <color rgb="FFFCFCFF"/>
        <color rgb="FFF8696B"/>
      </colorScale>
    </cfRule>
  </conditionalFormatting>
  <conditionalFormatting sqref="W17">
    <cfRule type="colorScale" priority="34">
      <colorScale>
        <cfvo type="min"/>
        <cfvo type="percentile" val="50"/>
        <cfvo type="max"/>
        <color rgb="FF63BE7B"/>
        <color rgb="FFFCFCFF"/>
        <color rgb="FFF8696B"/>
      </colorScale>
    </cfRule>
  </conditionalFormatting>
  <conditionalFormatting sqref="N17">
    <cfRule type="colorScale" priority="32">
      <colorScale>
        <cfvo type="min"/>
        <cfvo type="max"/>
        <color rgb="FFFCFCFF"/>
        <color rgb="FF63BE7B"/>
      </colorScale>
    </cfRule>
  </conditionalFormatting>
  <conditionalFormatting sqref="N17">
    <cfRule type="colorScale" priority="33">
      <colorScale>
        <cfvo type="min"/>
        <cfvo type="max"/>
        <color rgb="FFFCFCFF"/>
        <color rgb="FF63BE7B"/>
      </colorScale>
    </cfRule>
  </conditionalFormatting>
  <conditionalFormatting sqref="N17">
    <cfRule type="colorScale" priority="30">
      <colorScale>
        <cfvo type="min"/>
        <cfvo type="max"/>
        <color rgb="FFFCFCFF"/>
        <color rgb="FF63BE7B"/>
      </colorScale>
    </cfRule>
  </conditionalFormatting>
  <conditionalFormatting sqref="N17">
    <cfRule type="colorScale" priority="31">
      <colorScale>
        <cfvo type="min"/>
        <cfvo type="max"/>
        <color rgb="FFFCFCFF"/>
        <color rgb="FF63BE7B"/>
      </colorScale>
    </cfRule>
  </conditionalFormatting>
  <conditionalFormatting sqref="D17">
    <cfRule type="colorScale" priority="14">
      <colorScale>
        <cfvo type="min"/>
        <cfvo type="percentile" val="50"/>
        <cfvo type="max"/>
        <color rgb="FFF8696B"/>
        <color rgb="FFFCFCFF"/>
        <color rgb="FF63BE7B"/>
      </colorScale>
    </cfRule>
  </conditionalFormatting>
  <conditionalFormatting sqref="G17">
    <cfRule type="colorScale" priority="13">
      <colorScale>
        <cfvo type="min"/>
        <cfvo type="max"/>
        <color rgb="FFFCFCFF"/>
        <color rgb="FF63BE7B"/>
      </colorScale>
    </cfRule>
  </conditionalFormatting>
  <conditionalFormatting sqref="J17">
    <cfRule type="colorScale" priority="12">
      <colorScale>
        <cfvo type="min"/>
        <cfvo type="max"/>
        <color rgb="FFFCFCFF"/>
        <color rgb="FF63BE7B"/>
      </colorScale>
    </cfRule>
  </conditionalFormatting>
  <conditionalFormatting sqref="M17">
    <cfRule type="colorScale" priority="11">
      <colorScale>
        <cfvo type="min"/>
        <cfvo type="max"/>
        <color rgb="FFFCFCFF"/>
        <color rgb="FF63BE7B"/>
      </colorScale>
    </cfRule>
  </conditionalFormatting>
  <conditionalFormatting sqref="N17">
    <cfRule type="colorScale" priority="10">
      <colorScale>
        <cfvo type="min"/>
        <cfvo type="max"/>
        <color rgb="FFFCFCFF"/>
        <color rgb="FF63BE7B"/>
      </colorScale>
    </cfRule>
  </conditionalFormatting>
  <conditionalFormatting sqref="O17">
    <cfRule type="colorScale" priority="9">
      <colorScale>
        <cfvo type="min"/>
        <cfvo type="percentile" val="50"/>
        <cfvo type="max"/>
        <color rgb="FF63BE7B"/>
        <color rgb="FFFCFCFF"/>
        <color rgb="FFF8696B"/>
      </colorScale>
    </cfRule>
  </conditionalFormatting>
  <conditionalFormatting sqref="P17">
    <cfRule type="colorScale" priority="8">
      <colorScale>
        <cfvo type="min"/>
        <cfvo type="percentile" val="50"/>
        <cfvo type="max"/>
        <color rgb="FF63BE7B"/>
        <color rgb="FFFCFCFF"/>
        <color rgb="FFF8696B"/>
      </colorScale>
    </cfRule>
  </conditionalFormatting>
  <conditionalFormatting sqref="Q17">
    <cfRule type="colorScale" priority="7">
      <colorScale>
        <cfvo type="min"/>
        <cfvo type="percentile" val="50"/>
        <cfvo type="max"/>
        <color rgb="FFF8696B"/>
        <color rgb="FFFCFCFF"/>
        <color rgb="FF63BE7B"/>
      </colorScale>
    </cfRule>
  </conditionalFormatting>
  <conditionalFormatting sqref="R17">
    <cfRule type="colorScale" priority="6">
      <colorScale>
        <cfvo type="min"/>
        <cfvo type="max"/>
        <color rgb="FFFCFCFF"/>
        <color rgb="FF63BE7B"/>
      </colorScale>
    </cfRule>
  </conditionalFormatting>
  <conditionalFormatting sqref="S17">
    <cfRule type="colorScale" priority="5">
      <colorScale>
        <cfvo type="min"/>
        <cfvo type="percentile" val="50"/>
        <cfvo type="max"/>
        <color rgb="FFF8696B"/>
        <color rgb="FFFCFCFF"/>
        <color rgb="FF63BE7B"/>
      </colorScale>
    </cfRule>
  </conditionalFormatting>
  <conditionalFormatting sqref="T17">
    <cfRule type="colorScale" priority="4">
      <colorScale>
        <cfvo type="min"/>
        <cfvo type="percentile" val="50"/>
        <cfvo type="max"/>
        <color rgb="FFF8696B"/>
        <color rgb="FFFCFCFF"/>
        <color rgb="FF63BE7B"/>
      </colorScale>
    </cfRule>
  </conditionalFormatting>
  <conditionalFormatting sqref="U17">
    <cfRule type="colorScale" priority="3">
      <colorScale>
        <cfvo type="min"/>
        <cfvo type="percentile" val="50"/>
        <cfvo type="max"/>
        <color rgb="FFF8696B"/>
        <color rgb="FFFCFCFF"/>
        <color rgb="FF63BE7B"/>
      </colorScale>
    </cfRule>
  </conditionalFormatting>
  <conditionalFormatting sqref="V17">
    <cfRule type="colorScale" priority="2">
      <colorScale>
        <cfvo type="min"/>
        <cfvo type="percentile" val="50"/>
        <cfvo type="max"/>
        <color rgb="FF63BE7B"/>
        <color rgb="FFFCFCFF"/>
        <color rgb="FFF8696B"/>
      </colorScale>
    </cfRule>
  </conditionalFormatting>
  <conditionalFormatting sqref="W17">
    <cfRule type="colorScale" priority="1">
      <colorScale>
        <cfvo type="min"/>
        <cfvo type="percentile" val="50"/>
        <cfvo type="max"/>
        <color rgb="FF63BE7B"/>
        <color rgb="FFFCFCFF"/>
        <color rgb="FFF8696B"/>
      </colorScale>
    </cfRule>
  </conditionalFormatting>
  <conditionalFormatting sqref="N17">
    <cfRule type="colorScale" priority="28">
      <colorScale>
        <cfvo type="min"/>
        <cfvo type="max"/>
        <color rgb="FFFCFCFF"/>
        <color rgb="FF63BE7B"/>
      </colorScale>
    </cfRule>
  </conditionalFormatting>
  <conditionalFormatting sqref="N17">
    <cfRule type="colorScale" priority="29">
      <colorScale>
        <cfvo type="min"/>
        <cfvo type="max"/>
        <color rgb="FFFCFCFF"/>
        <color rgb="FF63BE7B"/>
      </colorScale>
    </cfRule>
  </conditionalFormatting>
  <conditionalFormatting sqref="E17:N17">
    <cfRule type="colorScale" priority="26">
      <colorScale>
        <cfvo type="min"/>
        <cfvo type="max"/>
        <color rgb="FFFCFCFF"/>
        <color rgb="FF63BE7B"/>
      </colorScale>
    </cfRule>
  </conditionalFormatting>
  <conditionalFormatting sqref="E17:N17">
    <cfRule type="colorScale" priority="27">
      <colorScale>
        <cfvo type="min"/>
        <cfvo type="max"/>
        <color rgb="FFFCFCFF"/>
        <color rgb="FF63BE7B"/>
      </colorScale>
    </cfRule>
  </conditionalFormatting>
  <conditionalFormatting sqref="Q17:W17">
    <cfRule type="colorScale" priority="22">
      <colorScale>
        <cfvo type="min"/>
        <cfvo type="max"/>
        <color rgb="FFFFEF9C"/>
        <color rgb="FF63BE7B"/>
      </colorScale>
    </cfRule>
  </conditionalFormatting>
  <conditionalFormatting sqref="R17:S17">
    <cfRule type="colorScale" priority="15">
      <colorScale>
        <cfvo type="min"/>
        <cfvo type="max"/>
        <color rgb="FFFFEF9C"/>
        <color rgb="FF63BE7B"/>
      </colorScale>
    </cfRule>
    <cfRule type="colorScale" priority="16">
      <colorScale>
        <cfvo type="min"/>
        <cfvo type="max"/>
        <color rgb="FFFFEF9C"/>
        <color rgb="FF63BE7B"/>
      </colorScale>
    </cfRule>
    <cfRule type="colorScale" priority="17">
      <colorScale>
        <cfvo type="min"/>
        <cfvo type="percentile" val="50"/>
        <cfvo type="max"/>
        <color rgb="FFF8696B"/>
        <color rgb="FFFCFCFF"/>
        <color rgb="FF63BE7B"/>
      </colorScale>
    </cfRule>
    <cfRule type="colorScale" priority="18">
      <colorScale>
        <cfvo type="min"/>
        <cfvo type="max"/>
        <color rgb="FFFCFCFF"/>
        <color rgb="FF63BE7B"/>
      </colorScale>
    </cfRule>
    <cfRule type="colorScale" priority="19">
      <colorScale>
        <cfvo type="min"/>
        <cfvo type="max"/>
        <color rgb="FFFCFCFF"/>
        <color rgb="FF63BE7B"/>
      </colorScale>
    </cfRule>
    <cfRule type="colorScale" priority="20">
      <colorScale>
        <cfvo type="min"/>
        <cfvo type="percentile" val="50"/>
        <cfvo type="max"/>
        <color rgb="FFF8696B"/>
        <color rgb="FFFCFCFF"/>
        <color rgb="FF63BE7B"/>
      </colorScale>
    </cfRule>
    <cfRule type="colorScale" priority="21">
      <colorScale>
        <cfvo type="min"/>
        <cfvo type="max"/>
        <color rgb="FFFCFCFF"/>
        <color rgb="FF63BE7B"/>
      </colorScale>
    </cfRule>
  </conditionalFormatting>
  <conditionalFormatting sqref="U17:W17">
    <cfRule type="colorScale" priority="23">
      <colorScale>
        <cfvo type="min"/>
        <cfvo type="max"/>
        <color rgb="FFFFEF9C"/>
        <color rgb="FF63BE7B"/>
      </colorScale>
    </cfRule>
    <cfRule type="colorScale" priority="24">
      <colorScale>
        <cfvo type="min"/>
        <cfvo type="max"/>
        <color rgb="FFFFEF9C"/>
        <color rgb="FF63BE7B"/>
      </colorScale>
    </cfRule>
    <cfRule type="colorScale" priority="25">
      <colorScale>
        <cfvo type="min"/>
        <cfvo type="max"/>
        <color rgb="FFFFEF9C"/>
        <color rgb="FF63BE7B"/>
      </colorScale>
    </cfRule>
  </conditionalFormatting>
  <hyperlinks>
    <hyperlink ref="A2" r:id="rId1" display="Technology/Software/Monday.com.xlsx" xr:uid="{7C63CBE3-C16B-484D-92C9-CD054A777433}"/>
    <hyperlink ref="A3" r:id="rId2" display="Technology/Software/Bill Holdings.xlsx" xr:uid="{B66472B2-D0FE-1B41-B828-B6A871ED5F61}"/>
    <hyperlink ref="A4" r:id="rId3" display="Technology/Software/Qualys.xlsx" xr:uid="{B9E5FB41-FA27-7945-8E34-836CDC162713}"/>
    <hyperlink ref="A5" r:id="rId4" display="Technology/Software/DLocal.xlsx" xr:uid="{09B1F278-2720-CD46-8ABD-99A4D66B4706}"/>
    <hyperlink ref="A6" r:id="rId5" display="Technology/Software/Confluent.xlsx" xr:uid="{3B3E5B07-2530-2B4D-B8BD-4BA5164C458C}"/>
    <hyperlink ref="A7" r:id="rId6" display="Technology/Software/Global-E.xlsx" xr:uid="{E2DCE2A1-EE97-294B-A7D3-FC31D87C58CE}"/>
    <hyperlink ref="A8" r:id="rId7" display="Technology/Software/GitLab.xlsx" xr:uid="{E5BA729C-07C1-A44B-8030-0B430468B60C}"/>
    <hyperlink ref="A9" r:id="rId8" display="Consumer/Celsius Holdings.xlsx" xr:uid="{DB95289C-B990-EB4E-BE70-83BD0765A4C8}"/>
    <hyperlink ref="A10" r:id="rId9" display="Technology/Software/SentinelOne.xlsx" xr:uid="{1799E6A1-D01D-FB48-A00B-8A519A02EA0D}"/>
    <hyperlink ref="A11" r:id="rId10" display="Consumer/Dutch Bros.xlsx" xr:uid="{72D6C723-A66B-AE4E-BD93-32455D91ACF0}"/>
    <hyperlink ref="A12" r:id="rId11" display="Technology/Software/Twilio.xlsx" xr:uid="{FE482636-C4AC-4F42-B8AB-A62A49CE9A79}"/>
    <hyperlink ref="A13" r:id="rId12" display="Technology/Software/Samsara.xlsx" xr:uid="{D8552996-2EB1-B748-90ED-30C3CDAE87BF}"/>
    <hyperlink ref="A14" r:id="rId13" display="Industrials/Symbiotic.xlsx" xr:uid="{7C931A99-538B-BE45-85F8-D56C25445369}"/>
    <hyperlink ref="A15" r:id="rId14" display="Technology/Software/MongoDB.xlsx" xr:uid="{1546AFAC-D0EB-9641-B42F-98FCC93FF1DF}"/>
    <hyperlink ref="A16" r:id="rId15" display="Technology/Hardware/Mobileye.xlsx" xr:uid="{EF361D45-6F0F-8641-902B-AF20EB6A1512}"/>
    <hyperlink ref="A17" r:id="rId16" display="Financials/Adyen.xlsx" xr:uid="{452882C2-53FF-6D44-94EF-953833391E7D}"/>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98CE1A-D86F-5045-981D-CE8D99D6A8BA}">
  <dimension ref="A1:AI24"/>
  <sheetViews>
    <sheetView zoomScale="80" zoomScaleNormal="80" workbookViewId="0">
      <pane ySplit="1" topLeftCell="A2" activePane="bottomLeft" state="frozen"/>
      <selection pane="bottomLeft" activeCell="Q10" sqref="Q10"/>
    </sheetView>
  </sheetViews>
  <sheetFormatPr baseColWidth="10" defaultRowHeight="16"/>
  <cols>
    <col min="1" max="1" width="30.7109375" style="7" customWidth="1"/>
    <col min="2" max="2" width="10.7109375" style="1" hidden="1" customWidth="1"/>
    <col min="3" max="3" width="10.7109375" style="1" customWidth="1"/>
    <col min="4" max="4" width="10.7109375" style="11" customWidth="1"/>
    <col min="5" max="6" width="10.7109375" hidden="1" customWidth="1"/>
    <col min="7" max="7" width="10.7109375" customWidth="1"/>
    <col min="8" max="9" width="10.7109375" hidden="1" customWidth="1"/>
    <col min="10" max="10" width="10.7109375" customWidth="1"/>
    <col min="11" max="12" width="10.7109375" hidden="1" customWidth="1"/>
    <col min="13" max="20" width="10.7109375" customWidth="1"/>
    <col min="21" max="23" width="11.7109375" customWidth="1"/>
    <col min="24" max="24" width="13.85546875" customWidth="1"/>
    <col min="25" max="25" width="24.7109375" style="10" customWidth="1"/>
    <col min="26" max="26" width="13.5703125" customWidth="1"/>
    <col min="27" max="27" width="109.5703125" customWidth="1"/>
    <col min="28" max="28" width="11.7109375" customWidth="1"/>
  </cols>
  <sheetData>
    <row r="1" spans="1:35" s="13" customFormat="1" ht="60" customHeight="1">
      <c r="A1" s="26" t="s">
        <v>591</v>
      </c>
      <c r="B1" s="3" t="s">
        <v>577</v>
      </c>
      <c r="C1" s="3" t="s">
        <v>5</v>
      </c>
      <c r="D1" s="3" t="s">
        <v>0</v>
      </c>
      <c r="E1" s="3" t="s">
        <v>9</v>
      </c>
      <c r="F1" s="27" t="s">
        <v>8</v>
      </c>
      <c r="G1" s="3" t="s">
        <v>575</v>
      </c>
      <c r="H1" s="3" t="s">
        <v>26</v>
      </c>
      <c r="I1" s="3" t="s">
        <v>27</v>
      </c>
      <c r="J1" s="3" t="s">
        <v>579</v>
      </c>
      <c r="K1" s="3" t="s">
        <v>580</v>
      </c>
      <c r="L1" s="3" t="s">
        <v>581</v>
      </c>
      <c r="M1" s="3" t="s">
        <v>576</v>
      </c>
      <c r="N1" s="3" t="s">
        <v>582</v>
      </c>
      <c r="O1" s="3" t="s">
        <v>24</v>
      </c>
      <c r="P1" s="3" t="s">
        <v>25</v>
      </c>
      <c r="Q1" s="3" t="s">
        <v>578</v>
      </c>
      <c r="R1" s="3" t="s">
        <v>3</v>
      </c>
      <c r="S1" s="3" t="s">
        <v>583</v>
      </c>
      <c r="T1" s="3" t="s">
        <v>2</v>
      </c>
      <c r="U1" s="3" t="s">
        <v>4</v>
      </c>
      <c r="V1" s="3" t="s">
        <v>584</v>
      </c>
      <c r="W1" s="3" t="s">
        <v>574</v>
      </c>
      <c r="X1" s="3" t="s">
        <v>1</v>
      </c>
      <c r="Y1" s="3" t="s">
        <v>7</v>
      </c>
      <c r="Z1" s="3" t="s">
        <v>10</v>
      </c>
      <c r="AA1" s="3" t="s">
        <v>6</v>
      </c>
    </row>
    <row r="2" spans="1:35" ht="49" customHeight="1">
      <c r="A2" s="29" t="e" vm="57">
        <v>#VALUE!</v>
      </c>
      <c r="B2" s="12" cm="1">
        <f t="array" ref="B2">_FV(A2,"Price")</f>
        <v>467.65</v>
      </c>
      <c r="C2" s="12" t="e">
        <f>#REF!</f>
        <v>#REF!</v>
      </c>
      <c r="D2" s="4" t="e">
        <f>#REF!</f>
        <v>#REF!</v>
      </c>
      <c r="E2" s="4" t="e">
        <f>#REF!</f>
        <v>#REF!</v>
      </c>
      <c r="F2" s="4" t="e">
        <f>#REF!</f>
        <v>#REF!</v>
      </c>
      <c r="G2" s="4" t="e">
        <f>#REF!</f>
        <v>#REF!</v>
      </c>
      <c r="H2" s="4" t="e">
        <f>#REF!</f>
        <v>#REF!</v>
      </c>
      <c r="I2" s="4" t="e">
        <f>#REF!</f>
        <v>#REF!</v>
      </c>
      <c r="J2" s="4" t="e">
        <f>#REF!</f>
        <v>#REF!</v>
      </c>
      <c r="K2" s="4" t="e">
        <f>#REF!</f>
        <v>#REF!</v>
      </c>
      <c r="L2" s="4" t="e">
        <f>#REF!</f>
        <v>#REF!</v>
      </c>
      <c r="M2" s="4" t="e">
        <f>#REF!</f>
        <v>#REF!</v>
      </c>
      <c r="N2" s="4" t="e">
        <f t="shared" ref="N2:N21" si="0">SUM(D2,G2,M2,J2,Q2,R2,S2,T2,U2)/9</f>
        <v>#REF!</v>
      </c>
      <c r="O2" s="24" t="e">
        <f>#REF!</f>
        <v>#REF!</v>
      </c>
      <c r="P2" s="24" t="e">
        <f>#REF!</f>
        <v>#REF!</v>
      </c>
      <c r="Q2" s="21" t="e">
        <f>#REF!</f>
        <v>#REF!</v>
      </c>
      <c r="R2" s="4" t="e">
        <f>#REF!</f>
        <v>#REF!</v>
      </c>
      <c r="S2" s="4" t="e">
        <f>#REF!</f>
        <v>#REF!</v>
      </c>
      <c r="T2" s="4" t="e">
        <f>#REF!</f>
        <v>#REF!</v>
      </c>
      <c r="U2" s="4" t="e">
        <f>#REF!</f>
        <v>#REF!</v>
      </c>
      <c r="V2" s="25" t="e">
        <f>#REF!</f>
        <v>#REF!</v>
      </c>
      <c r="W2" s="4" t="e">
        <f>#REF!</f>
        <v>#REF!</v>
      </c>
      <c r="X2" s="5" t="e">
        <f>#REF!</f>
        <v>#REF!</v>
      </c>
      <c r="Y2" s="9" t="str" cm="1">
        <f t="array" ref="Y2">_FV(A2,"Industry")</f>
        <v>Semiconductors &amp; Semiconductor Equipment</v>
      </c>
      <c r="Z2" s="14" cm="1">
        <f t="array" ref="Z2">_FV(A2,"Year incorporated",TRUE)</f>
        <v>1998</v>
      </c>
      <c r="AA2" s="8" t="str" cm="1">
        <f t="array" ref="AA2">_FV(A2,"Description")</f>
        <v>NVIDIA Corporation accelerates computing to help solve the computational problems. The Company has two segments. The Compute &amp; Networking segment includes its data center accelerated computing platform; networking; automotive artificial intelligence (AI) cockpit, autonomous driving development agreements and autonomous vehicle solutions; electric vehicle computing platforms; Jetson for robotics and other embedded platforms; NVIDIA AI Enterprise and other software; and cryptocurrency mining processors (CMP). The Graphics segment includes GeForce GPUs for gaming and personal computers (PCs), the GeForce NOW game streaming service and related infrastructure, and solutions for gaming platforms; Quadro/NVIDIA RTX GPUs for enterprise workstation graphics; virtual GPU (vGPU), software for cloud-based visual and virtual computing; automotive platforms for infotainment systems; and omniverse enterprise software for building and operating metaverse and three-dimensional Internet applications.</v>
      </c>
    </row>
    <row r="3" spans="1:35" ht="49" customHeight="1">
      <c r="A3" s="29" t="e" vm="64">
        <v>#VALUE!</v>
      </c>
      <c r="B3" s="12" cm="1">
        <f t="array" ref="B3">_FV(A3,"Price")</f>
        <v>105.55</v>
      </c>
      <c r="C3" s="12">
        <f>[64]Model!$K$6</f>
        <v>126.67557657885577</v>
      </c>
      <c r="D3" s="4">
        <f>[64]Model!$K$7</f>
        <v>0.20014757535628402</v>
      </c>
      <c r="E3" s="4">
        <f>[64]Model!$E$11</f>
        <v>0.28314252479868807</v>
      </c>
      <c r="F3" s="4">
        <f>[64]Model!$F$11</f>
        <v>0.22706872897711117</v>
      </c>
      <c r="G3" s="4">
        <f>[64]Model!$K$11</f>
        <v>0.17103728785596189</v>
      </c>
      <c r="H3" s="4">
        <f>[64]Model!$E$13</f>
        <v>0.3113748078196743</v>
      </c>
      <c r="I3" s="4">
        <f>[64]Model!$F$13</f>
        <v>0.25641933333397438</v>
      </c>
      <c r="J3" s="4">
        <f>[64]Model!$K$13</f>
        <v>0.14495701306560024</v>
      </c>
      <c r="K3" s="4">
        <f>[64]Model!$E$16</f>
        <v>0.36841403291393315</v>
      </c>
      <c r="L3" s="4">
        <f>[64]Model!$F$16</f>
        <v>0.25370812603994741</v>
      </c>
      <c r="M3" s="4">
        <f>[64]Model!$K$16</f>
        <v>0.18731103241867761</v>
      </c>
      <c r="N3" s="4">
        <f t="shared" si="0"/>
        <v>0.34555195532144606</v>
      </c>
      <c r="O3" s="24">
        <f>[64]Model!$A$6</f>
        <v>11.733123805541036</v>
      </c>
      <c r="P3" s="24">
        <f>[64]Model!$A$7</f>
        <v>19.79317975308642</v>
      </c>
      <c r="Q3" s="21">
        <f>[64]Model!$C$7</f>
        <v>4.6913706648202047E-2</v>
      </c>
      <c r="R3" s="4">
        <f>[64]Model!$C$3</f>
        <v>1</v>
      </c>
      <c r="S3" s="4">
        <f>[64]Model!$C$5</f>
        <v>0.59278619968635649</v>
      </c>
      <c r="T3" s="4">
        <f>[64]Model!$C$6</f>
        <v>0.55044432828018819</v>
      </c>
      <c r="U3" s="4">
        <f>[64]Model!$E$7</f>
        <v>0.21637045458174373</v>
      </c>
      <c r="V3" s="25">
        <f>[64]Model!$G$7</f>
        <v>2.3323729274785439E-2</v>
      </c>
      <c r="W3" s="4">
        <f>[64]Model!$G$3</f>
        <v>3.5400142596736517E-4</v>
      </c>
      <c r="X3" s="5">
        <f>[64]Model!$A$3</f>
        <v>22445465840</v>
      </c>
      <c r="Y3" s="9" t="str" cm="1">
        <f t="array" ref="Y3">_FV(A3,"Industry")</f>
        <v>Hotels &amp; Entertainment Services</v>
      </c>
      <c r="Z3" s="14" cm="1">
        <f t="array" ref="Z3">_FV(A3,"Year incorporated",TRUE)</f>
        <v>2014</v>
      </c>
      <c r="AA3" s="8" t="str" cm="1">
        <f t="array" ref="AA3">_FV(A3,"Description")</f>
        <v>Evolution AB (publ), formerly Evolution Gaming Group AB (publ), is a Sweden-based company active in the Internet services sector.The Company develops, produces, markets and licenses fully-integrated business-to-business (B2B) live casino solutions for gaming operators. The gaming operators then market and offer the products to their end users.The Company provides its services through live casino studios across Europe, Canada and the USA.</v>
      </c>
    </row>
    <row r="4" spans="1:35" ht="50" customHeight="1">
      <c r="A4" s="2" t="e" vm="65">
        <v>#VALUE!</v>
      </c>
      <c r="B4" s="12" cm="1">
        <f t="array" ref="B4">_FV(A4,"Price")</f>
        <v>3159.56</v>
      </c>
      <c r="C4" s="12">
        <f>[65]Model!$K$6</f>
        <v>4302.0957657174176</v>
      </c>
      <c r="D4" s="4">
        <f>[65]Model!$K$7</f>
        <v>0.36161230225645902</v>
      </c>
      <c r="E4" s="4">
        <f>[65]Model!$E$11</f>
        <v>0.55959116627121741</v>
      </c>
      <c r="F4" s="4">
        <f>[65]Model!$F$11</f>
        <v>0.23932124049151549</v>
      </c>
      <c r="G4" s="4">
        <f>[65]Model!$K$11</f>
        <v>0.12182656381556858</v>
      </c>
      <c r="H4" s="4">
        <f>[65]Model!$E$13</f>
        <v>1.624892703862661</v>
      </c>
      <c r="I4" s="4">
        <f>[65]Model!$F$13</f>
        <v>0.76847612818835831</v>
      </c>
      <c r="J4" s="4">
        <f>[65]Model!$K$13</f>
        <v>0.22398290901133455</v>
      </c>
      <c r="K4" s="4">
        <f>[65]Model!$E$16</f>
        <v>1.3334688974372289</v>
      </c>
      <c r="L4" s="4">
        <f>[65]Model!$F$16</f>
        <v>3.0075454291896619E-2</v>
      </c>
      <c r="M4" s="4">
        <f>[65]Model!$K$16</f>
        <v>6.4715081920032697E-2</v>
      </c>
      <c r="N4" s="4">
        <f t="shared" si="0"/>
        <v>0.30422443660011861</v>
      </c>
      <c r="O4" s="24">
        <f>[65]Model!$A$6</f>
        <v>5.2047497639282341</v>
      </c>
      <c r="P4" s="24">
        <f>[65]Model!$A$7</f>
        <v>20.383986686390532</v>
      </c>
      <c r="Q4" s="21">
        <f>[65]Model!$C$7</f>
        <v>6.0651362614594424E-2</v>
      </c>
      <c r="R4" s="4">
        <f>[65]Model!$C$3</f>
        <v>1</v>
      </c>
      <c r="S4" s="4">
        <f>[65]Model!$C$5</f>
        <v>0.23039999999999999</v>
      </c>
      <c r="T4" s="4">
        <f>[65]Model!$C$6</f>
        <v>0.36170765260327803</v>
      </c>
      <c r="U4" s="4">
        <f>[65]Model!$E$7</f>
        <v>0.3131240571798003</v>
      </c>
      <c r="V4" s="25">
        <v>0</v>
      </c>
      <c r="W4" s="4">
        <f>[65]Model!$G$3</f>
        <v>-4.4701509234835485E-2</v>
      </c>
      <c r="X4" s="16">
        <f>[65]Model!$A$3</f>
        <v>110236600000</v>
      </c>
      <c r="Y4" s="9" t="str" cm="1">
        <f t="array" ref="Y4">_FV(A4,"Industry")</f>
        <v>Hotels &amp; Entertainment Services</v>
      </c>
      <c r="Z4" s="14" cm="1">
        <f t="array" ref="Z4">_FV(A4,"Year incorporated",TRUE)</f>
        <v>1998</v>
      </c>
      <c r="AA4" s="8" t="str" cm="1">
        <f t="array" ref="AA4">_FV(A4,"Description")</f>
        <v>Booking Holdings Inc. is a provider of travel and restaurant online reservation and related services. The Company offers its services through six consumer-facing brands: Booking.com, Priceline.com, agoda.com, Rentalcars.com, KAYAK and OpenTable, Inc. (OpenTable). Through the Company's brands, consumers can: book a range of accommodations, including hotels, motels, resorts, homes, apartments, bed and breakfasts, hostels and other properties; make a car rental reservation or arrange for an airport taxi; make a dinner reservation; book a flight, cruise, vacation package, tour or activity. Consumers can also use its meta-search services to easily compare travel reservation information, such as airline ticket, hotel reservation and rental car reservation information, from various online travel platforms at once. Booking.com offers accommodation reservation services for approximately 400,000 properties in over 220 countries and territories, and in over 40 languages.</v>
      </c>
    </row>
    <row r="5" spans="1:35" ht="50" customHeight="1">
      <c r="A5" s="29" t="e" vm="1">
        <v>#VALUE!</v>
      </c>
      <c r="B5" s="12" cm="1">
        <f t="array" ref="B5">_FV(A5,"Price")</f>
        <v>17.82</v>
      </c>
      <c r="C5" s="12" t="e">
        <f>#REF!</f>
        <v>#REF!</v>
      </c>
      <c r="D5" s="4" t="e">
        <f>#REF!</f>
        <v>#REF!</v>
      </c>
      <c r="E5" s="4" t="e">
        <f>#REF!</f>
        <v>#REF!</v>
      </c>
      <c r="F5" s="4" t="e">
        <f>#REF!</f>
        <v>#REF!</v>
      </c>
      <c r="G5" s="4" t="e">
        <f>#REF!</f>
        <v>#REF!</v>
      </c>
      <c r="H5" s="4" t="e">
        <f>#REF!</f>
        <v>#REF!</v>
      </c>
      <c r="I5" s="4" t="e">
        <f>#REF!</f>
        <v>#REF!</v>
      </c>
      <c r="J5" s="4" t="e">
        <f>#REF!</f>
        <v>#REF!</v>
      </c>
      <c r="K5" s="4" t="e">
        <f>#REF!</f>
        <v>#REF!</v>
      </c>
      <c r="L5" s="4" t="e">
        <f>#REF!</f>
        <v>#REF!</v>
      </c>
      <c r="M5" s="4" t="e">
        <f>#REF!</f>
        <v>#REF!</v>
      </c>
      <c r="N5" s="4" t="e">
        <f t="shared" si="0"/>
        <v>#REF!</v>
      </c>
      <c r="O5" s="24" t="e">
        <f>#REF!</f>
        <v>#REF!</v>
      </c>
      <c r="P5" s="24" t="e">
        <f>#REF!</f>
        <v>#REF!</v>
      </c>
      <c r="Q5" s="21" t="e">
        <f>#REF!</f>
        <v>#REF!</v>
      </c>
      <c r="R5" s="4" t="e">
        <f>#REF!</f>
        <v>#REF!</v>
      </c>
      <c r="S5" s="4" t="e">
        <f>#REF!</f>
        <v>#REF!</v>
      </c>
      <c r="T5" s="4" t="e">
        <f>#REF!</f>
        <v>#REF!</v>
      </c>
      <c r="U5" s="4" t="e">
        <f>#REF!</f>
        <v>#REF!</v>
      </c>
      <c r="V5" s="25" t="e">
        <f>#REF!</f>
        <v>#REF!</v>
      </c>
      <c r="W5" s="4" t="e">
        <f>#REF!</f>
        <v>#REF!</v>
      </c>
      <c r="X5" s="5" t="e">
        <f>#REF!</f>
        <v>#REF!</v>
      </c>
      <c r="Y5" s="9" t="str" cm="1">
        <f t="array" ref="Y5">_FV(A5,"Industry")</f>
        <v>Professional &amp; Commercial Services</v>
      </c>
      <c r="Z5" s="14" cm="1">
        <f t="array" ref="Z5">_FV(A5,"Year incorporated",TRUE)</f>
        <v>2021</v>
      </c>
      <c r="AA5" s="8" t="str" cm="1">
        <f t="array" ref="AA5">_FV(A5,"Description")</f>
        <v>Dlocal Ltd, an Uruguay-based company, is focused on enabling global merchants to connect with emerging market users. The Company offers payment platform for emerging markets. Through the Company's direct application programming interface (API), one technology platform, and one contract, which is collectively referred as the One dLocal model. The Company enables global enterprise merchants to get paid (pay-in) and to make payments (pay-out) online in a safe and efficient manner. The Company's cloud-based platform powers both cross-border and local-to-local transactions in approximately 29 countries. The Company enables global merchants to connect with over 600 local payment methods across different geographies, which expands their addressable markets. It operates in different verticals and geographies. The Company's key verticals include retail, streaming, ride hailing, financial institutions, advertising, software as a service (SaaS), travel, e-learning and gaming.</v>
      </c>
    </row>
    <row r="6" spans="1:35" ht="50" customHeight="1">
      <c r="A6" s="29" t="e" vm="97">
        <v>#VALUE!</v>
      </c>
      <c r="B6" s="12" cm="1">
        <f t="array" ref="B6">_FV(A6,"Price")</f>
        <v>100.4</v>
      </c>
      <c r="C6" s="12" t="e">
        <f>#REF!</f>
        <v>#REF!</v>
      </c>
      <c r="D6" s="4" t="e">
        <f>#REF!</f>
        <v>#REF!</v>
      </c>
      <c r="E6" s="4" t="e">
        <f>#REF!</f>
        <v>#REF!</v>
      </c>
      <c r="F6" s="4" t="e">
        <f>#REF!</f>
        <v>#REF!</v>
      </c>
      <c r="G6" s="4" t="e">
        <f>#REF!</f>
        <v>#REF!</v>
      </c>
      <c r="H6" s="4" t="e">
        <f>#REF!</f>
        <v>#REF!</v>
      </c>
      <c r="I6" s="4" t="e">
        <f>#REF!</f>
        <v>#REF!</v>
      </c>
      <c r="J6" s="4" t="e">
        <f>#REF!</f>
        <v>#REF!</v>
      </c>
      <c r="K6" s="4" t="e">
        <f>#REF!</f>
        <v>#REF!</v>
      </c>
      <c r="L6" s="4" t="e">
        <f>#REF!</f>
        <v>#REF!</v>
      </c>
      <c r="M6" s="4" t="e">
        <f>#REF!</f>
        <v>#REF!</v>
      </c>
      <c r="N6" s="4" t="e">
        <f t="shared" si="0"/>
        <v>#REF!</v>
      </c>
      <c r="O6" s="24" t="e">
        <f>#REF!</f>
        <v>#REF!</v>
      </c>
      <c r="P6" s="24" t="e">
        <f>#REF!</f>
        <v>#REF!</v>
      </c>
      <c r="Q6" s="21" t="e">
        <f>#REF!</f>
        <v>#REF!</v>
      </c>
      <c r="R6" s="4" t="e">
        <f>#REF!</f>
        <v>#REF!</v>
      </c>
      <c r="S6" s="4" t="e">
        <f>#REF!</f>
        <v>#REF!</v>
      </c>
      <c r="T6" s="4" t="e">
        <f>#REF!</f>
        <v>#REF!</v>
      </c>
      <c r="U6" s="4" t="e">
        <f>#REF!</f>
        <v>#REF!</v>
      </c>
      <c r="V6" s="25" t="e">
        <f>#REF!</f>
        <v>#REF!</v>
      </c>
      <c r="W6" s="4" t="e">
        <f>#REF!</f>
        <v>#REF!</v>
      </c>
      <c r="X6" s="5" t="e">
        <f>#REF!</f>
        <v>#REF!</v>
      </c>
      <c r="Y6" s="9" t="str" cm="1">
        <f t="array" ref="Y6">_FV(A6,"Industry")</f>
        <v>Pharmaceuticals</v>
      </c>
      <c r="Z6" s="14" cm="1">
        <f t="array" ref="Z6">_FV(A6,"Year incorporated",TRUE)</f>
        <v>1931</v>
      </c>
      <c r="AA6" s="8" t="str" cm="1">
        <f t="array" ref="AA6">_FV(A6,"Description")</f>
        <v>Novo Nordisk A/S is a global healthcare company engaged in diabetes care. The Company is also engaged in the discovery, development, manufacturing and marketing of pharmaceutical products. The Company operates through two business segments: diabetes and obesity care, and biopharmaceuticals. The Company's diabetes and obesity care segment covers insulin, GLP-1, other protein-related products, such as glucagon, protein-related delivery systems and needles, and oral anti-diabetic drugs. The Company's biopharmaceuticals segment covers the therapy areas of hemophilia care, growth hormone therapy and hormone replacement therapy. The Company also offers Saxenda product to treat obesity. It offers a range of products, including NovoLog/NovoRapid; NovoLog Mix/NovoMix; Prandin/NovoNorm; NovoSeven; Norditropin, and Vagifem. As of December 31, 2016, it marketed its products in over 180 countries. Its regional structure consists of two commercial units: North America and International Operations.</v>
      </c>
      <c r="AB6" s="22"/>
      <c r="AC6" s="6"/>
      <c r="AH6" s="6"/>
    </row>
    <row r="7" spans="1:35" ht="50" customHeight="1">
      <c r="A7" s="29" t="e" vm="47">
        <v>#VALUE!</v>
      </c>
      <c r="B7" s="12" cm="1">
        <f t="array" ref="B7">_FV(A7,"Price")</f>
        <v>269.63</v>
      </c>
      <c r="C7" s="12" t="e">
        <f>#REF!</f>
        <v>#REF!</v>
      </c>
      <c r="D7" s="4" t="e">
        <f>#REF!</f>
        <v>#REF!</v>
      </c>
      <c r="E7" s="4" t="e">
        <f>#REF!</f>
        <v>#REF!</v>
      </c>
      <c r="F7" s="4" t="e">
        <f>#REF!</f>
        <v>#REF!</v>
      </c>
      <c r="G7" s="4" t="e">
        <f>#REF!</f>
        <v>#REF!</v>
      </c>
      <c r="H7" s="4" t="e">
        <f>#REF!</f>
        <v>#REF!</v>
      </c>
      <c r="I7" s="4" t="e">
        <f>#REF!</f>
        <v>#REF!</v>
      </c>
      <c r="J7" s="4" t="e">
        <f>#REF!</f>
        <v>#REF!</v>
      </c>
      <c r="K7" s="4" t="e">
        <f>#REF!</f>
        <v>#REF!</v>
      </c>
      <c r="L7" s="4" t="e">
        <f>#REF!</f>
        <v>#REF!</v>
      </c>
      <c r="M7" s="4" t="e">
        <f>#REF!</f>
        <v>#REF!</v>
      </c>
      <c r="N7" s="4" t="e">
        <f t="shared" si="0"/>
        <v>#REF!</v>
      </c>
      <c r="O7" s="24" t="e">
        <f>#REF!</f>
        <v>#REF!</v>
      </c>
      <c r="P7" s="24" t="e">
        <f>#REF!</f>
        <v>#REF!</v>
      </c>
      <c r="Q7" s="21" t="e">
        <f>#REF!</f>
        <v>#REF!</v>
      </c>
      <c r="R7" s="4" t="e">
        <f>#REF!</f>
        <v>#REF!</v>
      </c>
      <c r="S7" s="4" t="e">
        <f>#REF!</f>
        <v>#REF!</v>
      </c>
      <c r="T7" s="4" t="e">
        <f>#REF!</f>
        <v>#REF!</v>
      </c>
      <c r="U7" s="4" t="e">
        <f>#REF!</f>
        <v>#REF!</v>
      </c>
      <c r="V7" s="25" t="e">
        <f>#REF!</f>
        <v>#REF!</v>
      </c>
      <c r="W7" s="4" t="e">
        <f>#REF!</f>
        <v>#REF!</v>
      </c>
      <c r="X7" s="16" t="e">
        <f>#REF!</f>
        <v>#REF!</v>
      </c>
      <c r="Y7" s="9" t="str" cm="1">
        <f t="array" ref="Y7">_FV(A7,"Industry")</f>
        <v>Computers, Phones &amp; Household Electronics</v>
      </c>
      <c r="Z7" s="14" cm="1">
        <f t="array" ref="Z7">_FV(A7,"Year incorporated",TRUE)</f>
        <v>2006</v>
      </c>
      <c r="AA7" s="8" t="str" cm="1">
        <f t="array" ref="AA7">_FV(A7,"Description")</f>
        <v>Super Micro Computer, Inc. is an application-optimized Total IT solution. The Company provides Silicon Valley-based provider of accelerated compute platforms that are application-optimized server and storage systems for a variety of markets, including enterprise data centers, cloud computing, artificial intelligence (AI), fifth generation (5G) and edge computing. Its Total IT Solutions includes complete servers, storage systems, modular blade servers, blades, workstations, full rack scale solutions, networking devices, server sub-systems, server management and security software. It also provides global support and services to help its customers install, upgrade and maintain their computing infrastructure. Its products include servers &amp; storage, building blocks, IoT &amp; embedded, networking, and workstations &amp; gaming products. IoT &amp; Embedded products include Embedded SuperServers, Embedded Motherboards, Embedded Chassis and Global SKUs. It operates in the United States, Asia and Europe.</v>
      </c>
      <c r="AB7" s="4"/>
      <c r="AC7" s="22"/>
      <c r="AD7" s="6"/>
    </row>
    <row r="8" spans="1:35" ht="50" customHeight="1">
      <c r="A8" s="29" t="e" vm="90">
        <v>#VALUE!</v>
      </c>
      <c r="B8" s="12" cm="1">
        <f t="array" ref="B8">_FV(A8,"Price")</f>
        <v>257.05</v>
      </c>
      <c r="C8" s="12">
        <f>'[90]Sheet 1'!$V$116</f>
        <v>220.76228041431338</v>
      </c>
      <c r="D8" s="4">
        <f>'[90]Sheet 1'!$V$118</f>
        <v>-0.13164347081653072</v>
      </c>
      <c r="E8" s="4">
        <f>'[90]Sheet 1'!$T$4</f>
        <v>0.21593030491599263</v>
      </c>
      <c r="F8" s="4">
        <f>'[90]Sheet 1'!$U$4</f>
        <v>0.11258955987717512</v>
      </c>
      <c r="G8" s="4">
        <f>'[90]Sheet 1'!$AB$107</f>
        <v>0.11246186760743422</v>
      </c>
      <c r="H8" s="4">
        <f>'[90]Sheet 1'!$T$29</f>
        <v>0.21492973763301104</v>
      </c>
      <c r="I8" s="4">
        <f>'[90]Sheet 1'!$U$29</f>
        <v>0.20445276459182993</v>
      </c>
      <c r="J8" s="4">
        <f>'[90]Sheet 1'!$AA$22</f>
        <v>0.12474545942306228</v>
      </c>
      <c r="K8" s="4">
        <f>'[90]Sheet 1'!$T$106</f>
        <v>0.23116650599091026</v>
      </c>
      <c r="L8" s="4">
        <f>'[90]Sheet 1'!$U$106</f>
        <v>2.4106493651770311E-2</v>
      </c>
      <c r="M8" s="4">
        <f>'[90]Sheet 1'!$Z$106</f>
        <v>8.9402580772229359E-2</v>
      </c>
      <c r="N8" s="4">
        <f t="shared" si="0"/>
        <v>0.27481557741871832</v>
      </c>
      <c r="O8" s="24">
        <f>'[90]Sheet 1'!$AA$19</f>
        <v>15.65642828426863</v>
      </c>
      <c r="P8" s="24">
        <f>'[90]Sheet 1'!$AB$19</f>
        <v>28.34061206494588</v>
      </c>
      <c r="Q8" s="21">
        <f>'[90]Sheet 1'!$AC$22</f>
        <v>3.5862854356286777E-2</v>
      </c>
      <c r="R8" s="4">
        <f>'[90]Sheet 1'!$Z$7</f>
        <v>0.8044</v>
      </c>
      <c r="S8" s="4">
        <f>'[90]Sheet 1'!$AB$7</f>
        <v>0.55243790248390068</v>
      </c>
      <c r="T8" s="4">
        <f>'[90]Sheet 1'!$AC$7</f>
        <v>0.56148420729837478</v>
      </c>
      <c r="U8" s="4">
        <f>'[90]Sheet 1'!$AB$13</f>
        <v>0.32418879564370767</v>
      </c>
      <c r="V8" s="25">
        <f>'[90]Sheet 1'!$AC$13</f>
        <v>1.4029959810010961</v>
      </c>
      <c r="W8" s="4">
        <f>'[90]Sheet 1'!$Z$16</f>
        <v>-1.7868565059310757E-2</v>
      </c>
      <c r="X8" s="5">
        <f>'[90]Sheet 1'!$AB$102</f>
        <v>510556126350</v>
      </c>
      <c r="Y8" s="9" t="str" cm="1">
        <f t="array" ref="Y8">_FV(A8,"Industry")</f>
        <v>Software &amp; IT Services</v>
      </c>
      <c r="Z8" s="14" cm="1">
        <f t="array" ref="Z8">_FV(A8,"Year incorporated",TRUE)</f>
        <v>2007</v>
      </c>
      <c r="AA8" s="8" t="str" cm="1">
        <f t="array" ref="AA8">_FV(A8,"Description")</f>
        <v>Visa Inc. (Visa) is a global payments technology company. The Company provides digital payments across more than 200 countries and territories. The Company connects consumers, merchants, financial institutions, businesses, strategic partners and government entities through technologies. The Company operates through the payment services segment. The Company provides transaction processing services, including primarily authorization, clearing and settlement to its financial institution and merchant clients through VisaNet, its transaction processing network. Its core business solutions, including credit, debit, prepaid and cash access programs for individual, business and government account holders. It also provides value-added services to its clients, including issuing solutions, acceptance solutions, risk and identity solutions, open banking and advisory services. It also offers products and solutions that facilitate money movement for all participants in the ecosystem.</v>
      </c>
      <c r="AB8" s="4"/>
      <c r="AC8" s="22"/>
      <c r="AD8" s="6"/>
      <c r="AI8" s="6"/>
    </row>
    <row r="9" spans="1:35" ht="50" customHeight="1">
      <c r="A9" s="29" t="e" vm="7">
        <v>#VALUE!</v>
      </c>
      <c r="B9" s="12" cm="1">
        <f t="array" ref="B9">_FV(A9,"Price")</f>
        <v>1128.54</v>
      </c>
      <c r="C9" s="12" t="e">
        <f>#REF!</f>
        <v>#REF!</v>
      </c>
      <c r="D9" s="4" t="e">
        <f>#REF!</f>
        <v>#REF!</v>
      </c>
      <c r="E9" s="4" t="e">
        <f>#REF!</f>
        <v>#REF!</v>
      </c>
      <c r="F9" s="4" t="e">
        <f>#REF!</f>
        <v>#REF!</v>
      </c>
      <c r="G9" s="4" t="e">
        <f>#REF!</f>
        <v>#REF!</v>
      </c>
      <c r="H9" s="4" t="e">
        <f>#REF!</f>
        <v>#REF!</v>
      </c>
      <c r="I9" s="4" t="e">
        <f>#REF!</f>
        <v>#REF!</v>
      </c>
      <c r="J9" s="4" t="e">
        <f>#REF!</f>
        <v>#REF!</v>
      </c>
      <c r="K9" s="4" t="e">
        <f>#REF!</f>
        <v>#REF!</v>
      </c>
      <c r="L9" s="4" t="e">
        <f>#REF!</f>
        <v>#REF!</v>
      </c>
      <c r="M9" s="4" t="e">
        <f>#REF!</f>
        <v>#REF!</v>
      </c>
      <c r="N9" s="4" t="e">
        <f t="shared" si="0"/>
        <v>#REF!</v>
      </c>
      <c r="O9" s="24" t="e">
        <f>#REF!</f>
        <v>#REF!</v>
      </c>
      <c r="P9" s="24" t="e">
        <f>#REF!</f>
        <v>#REF!</v>
      </c>
      <c r="Q9" s="21" t="e">
        <f>#REF!</f>
        <v>#REF!</v>
      </c>
      <c r="R9" s="4" t="e">
        <f>#REF!</f>
        <v>#REF!</v>
      </c>
      <c r="S9" s="4" t="e">
        <f>#REF!</f>
        <v>#REF!</v>
      </c>
      <c r="T9" s="4" t="e">
        <f>#REF!</f>
        <v>#REF!</v>
      </c>
      <c r="U9" s="4" t="e">
        <f>#REF!</f>
        <v>#REF!</v>
      </c>
      <c r="V9" s="28" t="s">
        <v>586</v>
      </c>
      <c r="W9" s="4" t="e">
        <f>#REF!</f>
        <v>#REF!</v>
      </c>
      <c r="X9" s="5" t="e">
        <f>#REF!</f>
        <v>#REF!</v>
      </c>
      <c r="Y9" s="9" t="str" cm="1">
        <f t="array" ref="Y9">_FV(A9,"Industry")</f>
        <v>Software &amp; IT Services</v>
      </c>
      <c r="Z9" s="14" cm="1">
        <f t="array" ref="Z9">_FV(A9,"Year incorporated",TRUE)</f>
        <v>1987</v>
      </c>
      <c r="AA9" s="8" t="str" cm="1">
        <f t="array" ref="AA9">_FV(A9,"Description")</f>
        <v>Fair Isaac Corporation is an applied analytics company. The Company operates through two segments: Scores and Software. The Scores segment includes its business-to-business (B2B) scoring solutions and services which give its clients access to predictive credit and other scores that can be integrated into their transaction streams and decision-making processes. This segment also includes its business-to-consumer (B2C) scoring solutions, including its myFICO.com subscription offerings. The Software segment includes pre-configured analytic and decision management solutions designed for a specific type of business need or process, such as account origination, customer management, customer engagement, fraud detection, financial crimes compliance and marketing as well as associated professional services. This segment also includes FICO Platform, a modular software offering designed to support advanced analytic and decision use cases, as well as stand-alone analytic and decisioning software.</v>
      </c>
      <c r="AB9" s="4"/>
      <c r="AC9" s="22"/>
      <c r="AD9" s="6"/>
      <c r="AE9" s="6"/>
    </row>
    <row r="10" spans="1:35" ht="50" customHeight="1">
      <c r="A10" s="29" t="e" vm="6">
        <v>#VALUE!</v>
      </c>
      <c r="B10" s="12" cm="1">
        <f t="array" ref="B10">_FV(A10,"Price")</f>
        <v>188.01</v>
      </c>
      <c r="C10" s="12">
        <f>[6]Model!$K$6</f>
        <v>172.25704662837589</v>
      </c>
      <c r="D10" s="4">
        <f>[6]Model!$K$7</f>
        <v>-8.3787848367768203E-2</v>
      </c>
      <c r="E10" s="4">
        <f>[6]Model!$E$11</f>
        <v>0.19104170517447683</v>
      </c>
      <c r="F10" s="4">
        <f>[6]Model!$F$11</f>
        <v>0.13125174843738185</v>
      </c>
      <c r="G10" s="4">
        <f>[6]Model!$K$11</f>
        <v>0.12082205480047818</v>
      </c>
      <c r="H10" s="4">
        <f>[6]Model!$E$13</f>
        <v>0.52187147688838786</v>
      </c>
      <c r="I10" s="4">
        <f>[6]Model!$F$13</f>
        <v>0.59271057115341885</v>
      </c>
      <c r="J10" s="4">
        <f>[6]Model!$K$13</f>
        <v>0.24191720998090588</v>
      </c>
      <c r="K10" s="4">
        <f>[6]Model!$E$16</f>
        <v>-5.0868188520936108E-4</v>
      </c>
      <c r="L10" s="4">
        <f>[6]Model!$F$16</f>
        <v>0.26949271757218085</v>
      </c>
      <c r="M10" s="4">
        <f>[6]Model!$K$16</f>
        <v>9.1072097271658575E-2</v>
      </c>
      <c r="N10" s="4">
        <f t="shared" si="0"/>
        <v>0.25001924054198643</v>
      </c>
      <c r="O10" s="24">
        <f>[6]Model!$A$6</f>
        <v>12.483816487364621</v>
      </c>
      <c r="P10" s="24">
        <f>[6]Model!$A$7</f>
        <v>40.209501941860466</v>
      </c>
      <c r="Q10" s="21">
        <f>[6]Model!$C$7</f>
        <v>3.2099320113062935E-2</v>
      </c>
      <c r="R10" s="4">
        <f>[6]Model!$C$3</f>
        <v>0.79520000000000002</v>
      </c>
      <c r="S10" s="4">
        <f>[6]Model!$C$5</f>
        <v>0.31046931407942241</v>
      </c>
      <c r="T10" s="4">
        <f>[6]Model!$C$6</f>
        <v>0.4007220216606498</v>
      </c>
      <c r="U10" s="4">
        <f>[6]Model!$E$7</f>
        <v>0.34165899533946825</v>
      </c>
      <c r="V10" s="25">
        <f>[6]Model!$G$7</f>
        <v>0.12543950212621563</v>
      </c>
      <c r="W10" s="4">
        <f>[6]Model!$G$3</f>
        <v>-9.2412727878429246E-3</v>
      </c>
      <c r="X10" s="5">
        <f>[6]Model!$O$20</f>
        <v>6916034334</v>
      </c>
      <c r="Y10" s="9" t="str" cm="1">
        <f t="array" ref="Y10">_FV(A10,"Industry")</f>
        <v>Software &amp; IT Services</v>
      </c>
      <c r="Z10" s="14" cm="1">
        <f t="array" ref="Z10">_FV(A10,"Year incorporated",TRUE)</f>
        <v>1999</v>
      </c>
      <c r="AA10" s="8" t="str" cm="1">
        <f t="array" ref="AA10">_FV(A10,"Description")</f>
        <v>Qualys, Inc. is a provider of cloud-based information technology (IT), security and compliance solutions. Its cloud-based IT, security and compliance solutions enables organizations to identify security risks to their IT infrastructures, help protect their IT systems and applications from cyber-attacks. The Company delivers its solutions through its Qualys Cloud Platform. The Qualys Cloud Platform leverages a single agent to continuously deliver critical security intelligence while enabling enterprises to automate the full spectrum of vulnerability detection, compliance, and protection for IT systems, workloads and web applications across on premises, endpoints, servers, public and private clouds, containers, and mobile devices.</v>
      </c>
      <c r="AB10" s="4"/>
      <c r="AC10" s="22"/>
      <c r="AD10" s="6"/>
      <c r="AE10" s="6"/>
      <c r="AF10" s="6"/>
    </row>
    <row r="11" spans="1:35" ht="50" customHeight="1">
      <c r="A11" s="29" t="e" vm="59">
        <v>#VALUE!</v>
      </c>
      <c r="B11" s="12" cm="1">
        <f t="array" ref="B11">_FV(A11,"Price")</f>
        <v>39.270000000000003</v>
      </c>
      <c r="C11" s="12" t="e">
        <f>#REF!</f>
        <v>#REF!</v>
      </c>
      <c r="D11" s="4" t="e">
        <f>#REF!</f>
        <v>#REF!</v>
      </c>
      <c r="E11" s="4" t="e">
        <f>#REF!</f>
        <v>#REF!</v>
      </c>
      <c r="F11" s="4" t="e">
        <f>#REF!</f>
        <v>#REF!</v>
      </c>
      <c r="G11" s="4" t="e">
        <f>#REF!</f>
        <v>#REF!</v>
      </c>
      <c r="H11" s="4" t="e">
        <f>#REF!</f>
        <v>#REF!</v>
      </c>
      <c r="I11" s="4" t="e">
        <f>#REF!</f>
        <v>#REF!</v>
      </c>
      <c r="J11" s="4" t="e">
        <f>#REF!</f>
        <v>#REF!</v>
      </c>
      <c r="K11" s="4" t="e">
        <f>#REF!</f>
        <v>#REF!</v>
      </c>
      <c r="L11" s="4" t="e">
        <f>#REF!</f>
        <v>#REF!</v>
      </c>
      <c r="M11" s="4" t="e">
        <f>#REF!</f>
        <v>#REF!</v>
      </c>
      <c r="N11" s="4" t="e">
        <f t="shared" si="0"/>
        <v>#REF!</v>
      </c>
      <c r="O11" s="24" t="e">
        <f>#REF!</f>
        <v>#REF!</v>
      </c>
      <c r="P11" s="24" t="e">
        <f>#REF!</f>
        <v>#REF!</v>
      </c>
      <c r="Q11" s="21" t="e">
        <f>#REF!</f>
        <v>#REF!</v>
      </c>
      <c r="R11" s="4" t="e">
        <f>#REF!</f>
        <v>#REF!</v>
      </c>
      <c r="S11" s="4" t="e">
        <f>#REF!</f>
        <v>#REF!</v>
      </c>
      <c r="T11" s="4" t="e">
        <f>#REF!</f>
        <v>#REF!</v>
      </c>
      <c r="U11" s="4" t="e">
        <f>#REF!</f>
        <v>#REF!</v>
      </c>
      <c r="V11" s="25" t="e">
        <f>#REF!</f>
        <v>#REF!</v>
      </c>
      <c r="W11" s="4" t="e">
        <f>#REF!</f>
        <v>#REF!</v>
      </c>
      <c r="X11" s="5" t="e">
        <f>#REF!</f>
        <v>#REF!</v>
      </c>
      <c r="Y11" s="9" t="str" cm="1">
        <f t="array" ref="Y11">_FV(A11,"Industry")</f>
        <v>Integrated Hardware &amp; Software</v>
      </c>
      <c r="Z11" s="14" cm="1">
        <f t="array" ref="Z11">_FV(A11,"Year incorporated",TRUE)</f>
        <v>2022</v>
      </c>
      <c r="AA11" s="8" t="str" cm="1">
        <f t="array" ref="AA11">_FV(A11,"Description")</f>
        <v>Mobileye Global Inc is an Israel-based company that is primarily actives in field of development and deployment of advanced driver-assistance systems (ADAS) and self-driving system (AV). Company's portfolio Mobileye’s of solutions is built upon a purpose-built software and hardware technologies designed to provide the capabilities to make advanced driver-assistance systems and autonomous driving a reality. These technologies are dedicated to deliver capabilities of advancing the safety of road users, and improving the driving experience and the movement of people and goods globally. The Company's offerings include Driver Assist, Cloud-Enhanced Driver Assist, Mobileye SuperVision Lite, Mobileye Chauffeur, and Mobileye Drive. Mobileye Global Inc operates globally.</v>
      </c>
    </row>
    <row r="12" spans="1:35" ht="49" customHeight="1">
      <c r="A12" s="29" t="e" vm="8">
        <v>#VALUE!</v>
      </c>
      <c r="B12" s="12" cm="1">
        <f t="array" ref="B12">_FV(A12,"Price")</f>
        <v>135.02000000000001</v>
      </c>
      <c r="C12" s="12" t="e">
        <f>#REF!</f>
        <v>#REF!</v>
      </c>
      <c r="D12" s="4" t="e">
        <f>#REF!</f>
        <v>#REF!</v>
      </c>
      <c r="E12" s="4" t="e">
        <f>#REF!</f>
        <v>#REF!</v>
      </c>
      <c r="F12" s="4" t="e">
        <f>#REF!</f>
        <v>#REF!</v>
      </c>
      <c r="G12" s="4" t="e">
        <f>#REF!</f>
        <v>#REF!</v>
      </c>
      <c r="H12" s="4" t="e">
        <f>#REF!</f>
        <v>#REF!</v>
      </c>
      <c r="I12" s="4" t="e">
        <f>#REF!</f>
        <v>#REF!</v>
      </c>
      <c r="J12" s="4" t="e">
        <f>#REF!</f>
        <v>#REF!</v>
      </c>
      <c r="K12" s="4" t="e">
        <f>#REF!</f>
        <v>#REF!</v>
      </c>
      <c r="L12" s="4" t="e">
        <f>#REF!</f>
        <v>#REF!</v>
      </c>
      <c r="M12" s="4" t="e">
        <f>#REF!</f>
        <v>#REF!</v>
      </c>
      <c r="N12" s="4" t="e">
        <f t="shared" si="0"/>
        <v>#REF!</v>
      </c>
      <c r="O12" s="24" t="e">
        <f>#REF!</f>
        <v>#REF!</v>
      </c>
      <c r="P12" s="24" t="e">
        <f>#REF!</f>
        <v>#REF!</v>
      </c>
      <c r="Q12" s="21" t="e">
        <f>#REF!</f>
        <v>#REF!</v>
      </c>
      <c r="R12" s="4" t="e">
        <f>#REF!</f>
        <v>#REF!</v>
      </c>
      <c r="S12" s="4" t="e">
        <f>#REF!</f>
        <v>#REF!</v>
      </c>
      <c r="T12" s="4" t="e">
        <f>#REF!</f>
        <v>#REF!</v>
      </c>
      <c r="U12" s="4" t="e">
        <f>#REF!</f>
        <v>#REF!</v>
      </c>
      <c r="V12" s="25" t="e">
        <f>#REF!</f>
        <v>#REF!</v>
      </c>
      <c r="W12" s="4" t="e">
        <f>#REF!</f>
        <v>#REF!</v>
      </c>
      <c r="X12" s="5" t="e">
        <f>#REF!</f>
        <v>#REF!</v>
      </c>
      <c r="Y12" s="9" t="str" cm="1">
        <f t="array" ref="Y12">_FV(A12,"Industry")</f>
        <v>Software &amp; IT Services</v>
      </c>
      <c r="Z12" s="14" cm="1">
        <f t="array" ref="Z12">_FV(A12,"Year incorporated",TRUE)</f>
        <v>2008</v>
      </c>
      <c r="AA12" s="8" t="str" cm="1">
        <f t="array" ref="AA12">_FV(A12,"Description")</f>
        <v>Airbnb, Inc. primarily operates a global platform for stays and experiences. The Company’s marketplace model connects hosts and guests online or through mobile devices to book spaces and experiences around the world. It partners with hosts throughout the process of setting up their listing and provide them with a range of tools to manage their listings, including scheduling, merchandising, integrated payments, community support, host protections, pricing guidance, and feedback from reviews. Its Website and mobile applications provide its guests a way to explore a variety of homes and experiences and an easy way to book them. Its hosts generally fall into two categories: individual and professional. Individual hosts list their spaces, including private rooms, primary homes, or vacation homes, on Airbnb. Professional hosts are often those who run property management or hospitality businesses and generally use application programming interfaces to list their properties on its platform.</v>
      </c>
    </row>
    <row r="13" spans="1:35" ht="49" customHeight="1">
      <c r="A13" s="29" t="e" vm="38">
        <v>#VALUE!</v>
      </c>
      <c r="B13" s="12" cm="1">
        <f t="array" ref="B13">_FV(A13,"Price")</f>
        <v>1652.01</v>
      </c>
      <c r="C13" s="12" t="e">
        <f>#REF!</f>
        <v>#REF!</v>
      </c>
      <c r="D13" s="4" t="e">
        <f>#REF!</f>
        <v>#REF!</v>
      </c>
      <c r="E13" s="4" t="e">
        <f>#REF!</f>
        <v>#REF!</v>
      </c>
      <c r="F13" s="4" t="e">
        <f>#REF!</f>
        <v>#REF!</v>
      </c>
      <c r="G13" s="4" t="e">
        <f>#REF!</f>
        <v>#REF!</v>
      </c>
      <c r="H13" s="4" t="e">
        <f>#REF!</f>
        <v>#REF!</v>
      </c>
      <c r="I13" s="4" t="e">
        <f>#REF!</f>
        <v>#REF!</v>
      </c>
      <c r="J13" s="4" t="e">
        <f>#REF!</f>
        <v>#REF!</v>
      </c>
      <c r="K13" s="4" t="e">
        <f>#REF!</f>
        <v>#REF!</v>
      </c>
      <c r="L13" s="4" t="e">
        <f>#REF!</f>
        <v>#REF!</v>
      </c>
      <c r="M13" s="4" t="e">
        <f>#REF!</f>
        <v>#REF!</v>
      </c>
      <c r="N13" s="4" t="e">
        <f t="shared" si="0"/>
        <v>#REF!</v>
      </c>
      <c r="O13" s="24" t="e">
        <f>#REF!</f>
        <v>#REF!</v>
      </c>
      <c r="P13" s="24" t="e">
        <f>#REF!</f>
        <v>#REF!</v>
      </c>
      <c r="Q13" s="21" t="e">
        <f>#REF!</f>
        <v>#REF!</v>
      </c>
      <c r="R13" s="4" t="e">
        <f>#REF!</f>
        <v>#REF!</v>
      </c>
      <c r="S13" s="4" t="e">
        <f>#REF!</f>
        <v>#REF!</v>
      </c>
      <c r="T13" s="4" t="e">
        <f>#REF!</f>
        <v>#REF!</v>
      </c>
      <c r="U13" s="4" t="e">
        <f>#REF!</f>
        <v>#REF!</v>
      </c>
      <c r="V13" s="25" t="e">
        <f>#REF!</f>
        <v>#REF!</v>
      </c>
      <c r="W13" s="4" t="e">
        <f>#REF!</f>
        <v>#REF!</v>
      </c>
      <c r="X13" s="5" t="e">
        <f>#REF!</f>
        <v>#REF!</v>
      </c>
      <c r="Y13" s="9" t="str" cm="1">
        <f t="array" ref="Y13">_FV(A13,"Industry")</f>
        <v>Software &amp; IT Services</v>
      </c>
      <c r="Z13" s="14" cm="1">
        <f t="array" ref="Z13">_FV(A13,"Year incorporated",TRUE)</f>
        <v>1999</v>
      </c>
      <c r="AA13" s="8" t="str" cm="1">
        <f t="array" ref="AA13">_FV(A13,"Description")</f>
        <v>Mercado Libre Inc is a Uruguay-based e-commerce business facilitator of Argentinian origins. The e-commerce products enable retail and wholesale via Internet platforms designed to provide users with a portfolio of services to facilitate commercial transactions. The Company's geographic coverage includes 18 countries of Latin America. The primary offer is an ecosystem of six integrated e-commerce services: the Mercado Libre Marketplace, the Mercado Libre Classifieds service, the Mercado Pago payments solution, the Mercado Credito financial solutions, the Mercado Envios logistic solutions including shipping, the Mercado Ads advertising platform and the Mercado Shops digital storefront solution.</v>
      </c>
    </row>
    <row r="14" spans="1:35" ht="50" customHeight="1">
      <c r="A14" s="29" t="e" vm="126">
        <v>#VALUE!</v>
      </c>
      <c r="B14" s="12" cm="1">
        <f t="array" ref="B14">_FV(A14,"Price")</f>
        <v>3226</v>
      </c>
      <c r="C14" s="12" t="e">
        <f>#REF!</f>
        <v>#REF!</v>
      </c>
      <c r="D14" s="4" t="e">
        <f>#REF!</f>
        <v>#REF!</v>
      </c>
      <c r="E14" s="4" t="e">
        <f>#REF!</f>
        <v>#REF!</v>
      </c>
      <c r="F14" s="4" t="e">
        <f>#REF!</f>
        <v>#REF!</v>
      </c>
      <c r="G14" s="4" t="e">
        <f>#REF!</f>
        <v>#REF!</v>
      </c>
      <c r="H14" s="4" t="e">
        <f>#REF!</f>
        <v>#REF!</v>
      </c>
      <c r="I14" s="4" t="e">
        <f>#REF!</f>
        <v>#REF!</v>
      </c>
      <c r="J14" s="4" t="e">
        <f>#REF!</f>
        <v>#REF!</v>
      </c>
      <c r="K14" s="4" t="e">
        <f>#REF!</f>
        <v>#REF!</v>
      </c>
      <c r="L14" s="4" t="e">
        <f>#REF!</f>
        <v>#REF!</v>
      </c>
      <c r="M14" s="4" t="e">
        <f>#REF!</f>
        <v>#REF!</v>
      </c>
      <c r="N14" s="4" t="e">
        <f t="shared" si="0"/>
        <v>#REF!</v>
      </c>
      <c r="O14" s="24" t="e">
        <f>#REF!</f>
        <v>#REF!</v>
      </c>
      <c r="P14" s="24" t="e">
        <f>#REF!</f>
        <v>#REF!</v>
      </c>
      <c r="Q14" s="21" t="e">
        <f>#REF!</f>
        <v>#REF!</v>
      </c>
      <c r="R14" s="4" t="e">
        <f>#REF!</f>
        <v>#REF!</v>
      </c>
      <c r="S14" s="4" t="e">
        <f>#REF!</f>
        <v>#REF!</v>
      </c>
      <c r="T14" s="4" t="e">
        <f>#REF!</f>
        <v>#REF!</v>
      </c>
      <c r="U14" s="4" t="e">
        <f>#REF!</f>
        <v>#REF!</v>
      </c>
      <c r="V14" s="25">
        <f>[93]Model!$AV$13</f>
        <v>0</v>
      </c>
      <c r="W14" s="4" t="e">
        <f>#REF!</f>
        <v>#REF!</v>
      </c>
      <c r="X14" s="5" t="e">
        <f>#REF!</f>
        <v>#REF!</v>
      </c>
      <c r="Y14" s="9" t="str" cm="1">
        <f t="array" ref="Y14">_FV(A14,"Industry")</f>
        <v>Software &amp; IT Services</v>
      </c>
      <c r="Z14" s="14" cm="1">
        <f t="array" ref="Z14">_FV(A14,"Year incorporated",TRUE)</f>
        <v>2002</v>
      </c>
      <c r="AA14" s="8" t="str" cm="1">
        <f t="array" ref="AA14">_FV(A14,"Description")</f>
        <v>Constellation Software Inc. is a provider of software and services to a select group of public and private sector markets. The Company acquires, manages, and builds vertical market software (VMS) businesses, which provide specialized, mission-critical software solutions that address the specific needs of its customers. It is engaged principally in the development, installation, and customization of software as well as in the provisioning of related professional services and support for customers globally. It sells on-premises software licenses on both a perpetual and specified-term basis. It has six operating groups, which service customers in over 100 different markets around the world. The six operating groups include Volaris, Harris, Topicus, Vela, Jonas, and Perseus Group. The Company’s products include Empower LOS, Optimal Blue, NOVA LOS, Reverse Vision, and Axacore. It operates in three principal geographical areas, Canada, the United States, and the United Kingdom/Europe.</v>
      </c>
    </row>
    <row r="15" spans="1:35" ht="50" customHeight="1">
      <c r="A15" s="29" t="e" vm="20">
        <v>#VALUE!</v>
      </c>
      <c r="B15" s="12" cm="1">
        <f t="array" ref="B15">_FV(A15,"Price")</f>
        <v>540.58000000000004</v>
      </c>
      <c r="C15" s="12">
        <f>[20]Model!$AI$116</f>
        <v>0</v>
      </c>
      <c r="D15" s="4">
        <f>[20]Model!$AI$118</f>
        <v>0</v>
      </c>
      <c r="E15" s="4">
        <f>[20]Model!$AG$4</f>
        <v>0</v>
      </c>
      <c r="F15" s="4">
        <f>[20]Model!$AH$4</f>
        <v>0</v>
      </c>
      <c r="G15" s="4">
        <f>[20]Model!$AO$107</f>
        <v>0</v>
      </c>
      <c r="H15" s="4">
        <f>[20]Model!$AG$29</f>
        <v>0</v>
      </c>
      <c r="I15" s="4">
        <f>[20]Model!$AH$29</f>
        <v>0</v>
      </c>
      <c r="J15" s="4">
        <f>[20]Model!$AN$22</f>
        <v>0</v>
      </c>
      <c r="K15" s="4">
        <f>[20]Model!$AG$106</f>
        <v>0</v>
      </c>
      <c r="L15" s="4">
        <f>[20]Model!$AH$106</f>
        <v>0</v>
      </c>
      <c r="M15" s="4">
        <f>[20]Model!$AM$106</f>
        <v>0</v>
      </c>
      <c r="N15" s="4">
        <f t="shared" si="0"/>
        <v>0</v>
      </c>
      <c r="O15" s="24">
        <f>[20]Model!$AN$19</f>
        <v>0</v>
      </c>
      <c r="P15" s="24">
        <f>[20]Model!$AO$16</f>
        <v>0</v>
      </c>
      <c r="Q15" s="21">
        <f>[20]Model!$AP$22</f>
        <v>0</v>
      </c>
      <c r="R15" s="4">
        <f>[20]Model!$AM$7</f>
        <v>0</v>
      </c>
      <c r="S15" s="4">
        <f>[20]Model!$AO$7</f>
        <v>0</v>
      </c>
      <c r="T15" s="4">
        <f>[20]Model!$AP$7</f>
        <v>0</v>
      </c>
      <c r="U15" s="4">
        <f>[20]Model!$AO$13</f>
        <v>0</v>
      </c>
      <c r="V15" s="25">
        <f>[20]Model!$AP$13</f>
        <v>0</v>
      </c>
      <c r="W15" s="4">
        <f>[20]Model!$AM$16</f>
        <v>0</v>
      </c>
      <c r="X15" s="5">
        <f>[20]Model!$AO$102</f>
        <v>0</v>
      </c>
      <c r="Y15" s="9" t="str" cm="1">
        <f t="array" ref="Y15">_FV(A15,"Industry")</f>
        <v>Software &amp; IT Services</v>
      </c>
      <c r="Z15" s="14" cm="1">
        <f t="array" ref="Z15">_FV(A15,"Year incorporated",TRUE)</f>
        <v>1981</v>
      </c>
      <c r="AA15" s="8" t="str" cm="1">
        <f t="array" ref="AA15">_FV(A15,"Description")</f>
        <v>Roper Technologies, Inc. is a diversified technology company. The Company operates businesses that design and develop vertical software and technology enabled products for a variety of defensible niche markets. The Company operates through three segments: Application Software, Network Software and Technology Enabled Products. The Application Software segment includes Aderant, CBORD/Horizon, CliniSys, Data Innovations, Deltek, Frontline Education, IntelliTrans, PowerPlan, Strata, Vertafore. The Network Software segment includes ConstructConnect, DAT, Foundry, iPipeline, iTradeNetwork, Loadlink, MHA, SHP, SoftWriters. The Technology Enabled Products segment includes CIVCO Medical Solutions, FMI, Inovonics, IPA, Neptune, Northern Digital, rf IDEAS, Verathon. Aderant is a comprehensive management software solution for law and other professional services firms, including business development, calendar/docket matter management and others. CBORD/Horizon is a campus solutions software.</v>
      </c>
      <c r="AB15" s="4"/>
      <c r="AC15" s="22"/>
      <c r="AD15" s="6"/>
    </row>
    <row r="16" spans="1:35" ht="50" customHeight="1">
      <c r="A16" s="29" t="e" vm="72">
        <v>#VALUE!</v>
      </c>
      <c r="B16" s="12" cm="1">
        <f t="array" ref="B16">_FV(A16,"Price")</f>
        <v>1915.2</v>
      </c>
      <c r="C16" s="12">
        <f>'[116]Sheet 1'!$Y$116</f>
        <v>1689.6597228113035</v>
      </c>
      <c r="D16" s="4">
        <f>'[116]Sheet 1'!$Y$118</f>
        <v>-0.1340407324665317</v>
      </c>
      <c r="E16" s="4">
        <f>'[116]Sheet 1'!$W$4</f>
        <v>0.2916945001113338</v>
      </c>
      <c r="F16" s="4">
        <f>'[116]Sheet 1'!$X$4</f>
        <v>0.17083261506636793</v>
      </c>
      <c r="G16" s="4">
        <f>'[116]Sheet 1'!$AE$107</f>
        <v>0.1077945899177299</v>
      </c>
      <c r="H16" s="4">
        <f>'[116]Sheet 1'!$W$29</f>
        <v>0.37709611451942737</v>
      </c>
      <c r="I16" s="4">
        <f>'[116]Sheet 1'!$X$29</f>
        <v>0.13186813186813184</v>
      </c>
      <c r="J16" s="4">
        <f>'[116]Sheet 1'!$AD$22</f>
        <v>8.9999306567101894E-2</v>
      </c>
      <c r="K16" s="4">
        <f>'[116]Sheet 1'!$W$106</f>
        <v>0.22878120411160063</v>
      </c>
      <c r="L16" s="4">
        <f>'[116]Sheet 1'!$X$106</f>
        <v>-8.317399617590826E-2</v>
      </c>
      <c r="M16" s="4">
        <f>'[116]Sheet 1'!$AC$106</f>
        <v>4.1032917361496904E-2</v>
      </c>
      <c r="N16" s="4">
        <f t="shared" si="0"/>
        <v>0.19122201533462357</v>
      </c>
      <c r="O16" s="24">
        <f>'[116]Sheet 1'!$AD$19</f>
        <v>15.163942873969376</v>
      </c>
      <c r="P16" s="24">
        <f>'[116]Sheet 1'!$AE$19</f>
        <v>54.050642875885593</v>
      </c>
      <c r="Q16" s="21">
        <f>'[116]Sheet 1'!$AF$22</f>
        <v>1.8622534431784531E-2</v>
      </c>
      <c r="R16" s="4">
        <f>'[116]Sheet 1'!$AC$7</f>
        <v>0.70789999999999997</v>
      </c>
      <c r="S16" s="4">
        <f>'[116]Sheet 1'!$AE$7</f>
        <v>0.28055064782096584</v>
      </c>
      <c r="T16" s="4">
        <f>'[116]Sheet 1'!$AF$7</f>
        <v>0.28239104829210837</v>
      </c>
      <c r="U16" s="4">
        <f>'[116]Sheet 1'!$AE$13</f>
        <v>0.32674782608695652</v>
      </c>
      <c r="V16" s="25">
        <f>'[116]Sheet 1'!$AF$13</f>
        <v>0.40205771240254001</v>
      </c>
      <c r="W16" s="4">
        <f>'[116]Sheet 1'!$AC$16</f>
        <v>-4.8227323990037534E-2</v>
      </c>
      <c r="X16" s="5">
        <f>'[116]Sheet 1'!$AE$102</f>
        <v>205987000000</v>
      </c>
      <c r="Y16" s="9" t="str" cm="1">
        <f t="array" ref="Y16">_FV(A16,"Industry")</f>
        <v>Textiles &amp; Apparel</v>
      </c>
      <c r="Z16" s="14" cm="1">
        <f t="array" ref="Z16">_FV(A16,"Year incorporated",TRUE)</f>
        <v>1957</v>
      </c>
      <c r="AA16" s="8" t="str" cm="1">
        <f t="array" ref="AA16">_FV(A16,"Description")</f>
        <v>Hermes International SCA is a France-based company specialized in the design, manufacturing, and marketing of luxury products. The Company reports its businesses into a number segments, including Leather Goods and Saddler, which includes bags, riding, diaries and small leather goods; Ready-to-wear and Accessories, which includes Hermes ready-to-wear for men and women, belts, costume jewellery, gloves, hats and shoes; Other Hermes, which encompasses jewellery and hermes home products, such as the art of living and hermes tableware; Other product segment, which includes the production activities carried out on behalf of non-group brands, as well as the John Lobb, Saint-Louis, Puiforcat and Shang Xia products; Silk and Textiles; Perfumes, and Watches. Apart from France, Hermes International SCA is present in other countries in Europe, Asia and the Americas, among others.</v>
      </c>
      <c r="AB16" s="4"/>
      <c r="AC16" s="22"/>
      <c r="AD16" s="23"/>
    </row>
    <row r="17" spans="1:31" ht="50" customHeight="1">
      <c r="A17" s="29" t="e" vm="27">
        <v>#VALUE!</v>
      </c>
      <c r="B17" s="12" cm="1">
        <f t="array" ref="B17">_FV(A17,"Price")</f>
        <v>235.03</v>
      </c>
      <c r="C17" s="12" t="e">
        <f>#REF!</f>
        <v>#REF!</v>
      </c>
      <c r="D17" s="4" t="e">
        <f>#REF!</f>
        <v>#REF!</v>
      </c>
      <c r="E17" s="4" t="e">
        <f>#REF!</f>
        <v>#REF!</v>
      </c>
      <c r="F17" s="4" t="e">
        <f>#REF!</f>
        <v>#REF!</v>
      </c>
      <c r="G17" s="4" t="e">
        <f>#REF!</f>
        <v>#REF!</v>
      </c>
      <c r="H17" s="4" t="e">
        <f>#REF!</f>
        <v>#REF!</v>
      </c>
      <c r="I17" s="4" t="e">
        <f>#REF!</f>
        <v>#REF!</v>
      </c>
      <c r="J17" s="4" t="e">
        <f>#REF!</f>
        <v>#REF!</v>
      </c>
      <c r="K17" s="4" t="e">
        <f>#REF!</f>
        <v>#REF!</v>
      </c>
      <c r="L17" s="4" t="e">
        <f>#REF!</f>
        <v>#REF!</v>
      </c>
      <c r="M17" s="4" t="e">
        <f>#REF!</f>
        <v>#REF!</v>
      </c>
      <c r="N17" s="4" t="e">
        <f t="shared" si="0"/>
        <v>#REF!</v>
      </c>
      <c r="O17" s="24" t="e">
        <f>#REF!</f>
        <v>#REF!</v>
      </c>
      <c r="P17" s="24" t="e">
        <f>#REF!</f>
        <v>#REF!</v>
      </c>
      <c r="Q17" s="21" t="e">
        <f>#REF!</f>
        <v>#REF!</v>
      </c>
      <c r="R17" s="4" t="e">
        <f>#REF!</f>
        <v>#REF!</v>
      </c>
      <c r="S17" s="4" t="e">
        <f>#REF!</f>
        <v>#REF!</v>
      </c>
      <c r="T17" s="4" t="e">
        <f>#REF!</f>
        <v>#REF!</v>
      </c>
      <c r="U17" s="4" t="e">
        <f>#REF!</f>
        <v>#REF!</v>
      </c>
      <c r="V17" s="25" t="e">
        <f>#REF!</f>
        <v>#REF!</v>
      </c>
      <c r="W17" s="4" t="e">
        <f>#REF!</f>
        <v>#REF!</v>
      </c>
      <c r="X17" s="5" t="e">
        <f>#REF!</f>
        <v>#REF!</v>
      </c>
      <c r="Y17" s="9" t="str" cm="1">
        <f t="array" ref="Y17">_FV(A17,"Industry")</f>
        <v>Software &amp; IT Services</v>
      </c>
      <c r="Z17" s="14" cm="1">
        <f t="array" ref="Z17">_FV(A17,"Year incorporated",TRUE)</f>
        <v>2011</v>
      </c>
      <c r="AA17" s="8" t="str" cm="1">
        <f t="array" ref="AA17">_FV(A17,"Description")</f>
        <v>CrowdStrike Holdings, Inc. is a cybersecurity company that provides cloud-delivered protection of endpoints, cloud workloads, identity and data via a software-as-a-service (SaaS) subscription-based model. The Company offers Falcon platform in a SaaS subscription-based model, which delivers integrated, technologies that deliver protection and performance, while reducing customer complexity. The Company's Falcon platform leverages a single lightweight-agent architecture with integrated cloud modules spanning multiple security markets, including corporate workload security, managed security services, security and vulnerability management, information technology (IT) operations management, threat intelligence services, identity protection and log management. The Company offers approximately 23 cloud modules on its Falcon platform, which include Falcon Prevent, Falcon Insight, Falcon Device Control, Falcon Firewall Management, Falcon XDR, Falcon Discover, Falcon Spotlight and others.</v>
      </c>
      <c r="AB17" s="4"/>
      <c r="AC17" s="22"/>
      <c r="AD17" s="6"/>
    </row>
    <row r="18" spans="1:31" ht="50" customHeight="1">
      <c r="A18" s="29" t="e" vm="125">
        <v>#VALUE!</v>
      </c>
      <c r="B18" s="12" cm="1">
        <f t="array" ref="B18">_FV(A18,"Price")</f>
        <v>699.2</v>
      </c>
      <c r="C18" s="12" t="e">
        <f>#REF!</f>
        <v>#REF!</v>
      </c>
      <c r="D18" s="4" t="e">
        <f>#REF!</f>
        <v>#REF!</v>
      </c>
      <c r="E18" s="4">
        <f>'[117]Louis Vuitton Moet Hennessy'!$W$4</f>
        <v>0.23310752939344392</v>
      </c>
      <c r="F18" s="4">
        <f>'[117]Louis Vuitton Moet Hennessy'!$X$4</f>
        <v>0.11133562335825409</v>
      </c>
      <c r="G18" s="4">
        <f>'[117]Louis Vuitton Moet Hennessy'!$AE$107</f>
        <v>7.9123423178263014E-2</v>
      </c>
      <c r="H18" s="4">
        <f>'[117]Louis Vuitton Moet Hennessy'!$W$29</f>
        <v>0.17015619807244931</v>
      </c>
      <c r="I18" s="4">
        <f>'[117]Louis Vuitton Moet Hennessy'!$X$29</f>
        <v>0.17175518318659466</v>
      </c>
      <c r="J18" s="4" t="e">
        <f>#REF!</f>
        <v>#REF!</v>
      </c>
      <c r="K18" s="4" t="e">
        <f>#REF!</f>
        <v>#REF!</v>
      </c>
      <c r="L18" s="4" t="e">
        <f>#REF!</f>
        <v>#REF!</v>
      </c>
      <c r="M18" s="4">
        <f>'[117]Louis Vuitton Moet Hennessy'!$AC$106</f>
        <v>0.15153641772936646</v>
      </c>
      <c r="N18" s="4" t="e">
        <f t="shared" si="0"/>
        <v>#REF!</v>
      </c>
      <c r="O18" s="24">
        <f>'[117]Louis Vuitton Moet Hennessy'!$AD$19</f>
        <v>4.0694443181818185</v>
      </c>
      <c r="P18" s="24">
        <f>'[117]Louis Vuitton Moet Hennessy'!$AE$19</f>
        <v>21.699757619826698</v>
      </c>
      <c r="Q18" s="21">
        <f>'[117]Louis Vuitton Moet Hennessy'!$AF$22</f>
        <v>4.8082843564469235E-2</v>
      </c>
      <c r="R18" s="4">
        <f>'[117]Louis Vuitton Moet Hennessy'!$AC$7</f>
        <v>0.68440000000000001</v>
      </c>
      <c r="S18" s="4" t="e">
        <f>#REF!</f>
        <v>#REF!</v>
      </c>
      <c r="T18" s="4" t="e">
        <f>#REF!</f>
        <v>#REF!</v>
      </c>
      <c r="U18" s="4">
        <f>'[117]Louis Vuitton Moet Hennessy'!$AE$13</f>
        <v>0.2326800137385466</v>
      </c>
      <c r="V18" s="25" t="e">
        <f>#REF!</f>
        <v>#REF!</v>
      </c>
      <c r="W18" s="4">
        <f>'[117]Louis Vuitton Moet Hennessy'!$AC$16</f>
        <v>7.9344895169914653E-5</v>
      </c>
      <c r="X18" s="5">
        <f>'[117]Louis Vuitton Moet Hennessy'!$AE$102</f>
        <v>358111100000</v>
      </c>
      <c r="Y18" s="9" t="str" cm="1">
        <f t="array" ref="Y18">_FV(A18,"Industry")</f>
        <v>Textiles &amp; Apparel</v>
      </c>
      <c r="Z18" s="14" cm="1">
        <f t="array" ref="Z18">_FV(A18,"Year incorporated",TRUE)</f>
        <v>1971</v>
      </c>
      <c r="AA18" s="8" t="str" cm="1">
        <f t="array" ref="AA18">_FV(A18,"Description")</f>
        <v>LVMH Moet Hennessy Louis Vuitton SE is a France-based luxury group active in six sectors: Wines and Spirits, Fashion and Leather Goods, Perfumes and Cosmetics, Watches and Jewelry, Selective Retailing and Other Activities. Wines and Spirits owns brands, such as Moet &amp; Chandon, Krug, Veuve Clicquot, Hennessy and Chteau d’Yquem, among others. Fashion and Leather Goods owns brands, such as Luis Vuitton, Christian Dior and Givenchy, among others. Perfumes and Cosmetics owns brands, such as Parfums Christian Dior, Parfums Givenchy Guerlain, Benefit Cosmetics, Fresh and Make Up For Ever, among others. Watches and Jewelry owns brands, including TAG Heuer, Hublo, Zenith, Bulgari, Chaumet and Fred, among others. Selective Retailing owns the brands DFS, Miami Cruiseline, Sephora and Le Bon Marche Rive Gauche, among others. Other Activities includes its acquisition of Pedemonte Group, a jewelry producer and the arts brands, such as Les Echos, Royal Van Lent, and Cheval Blanc.</v>
      </c>
      <c r="AB18" s="4"/>
      <c r="AC18" s="22"/>
      <c r="AD18" s="6"/>
      <c r="AE18" s="6"/>
    </row>
    <row r="19" spans="1:31" ht="50" customHeight="1">
      <c r="A19" s="29" t="e" vm="127">
        <v>#VALUE!</v>
      </c>
      <c r="B19" s="12" cm="1">
        <f t="array" ref="B19">_FV(A19,"Price")</f>
        <v>637.5</v>
      </c>
      <c r="C19" s="12" t="e">
        <f>#REF!</f>
        <v>#REF!</v>
      </c>
      <c r="D19" s="4" t="e">
        <f>#REF!</f>
        <v>#REF!</v>
      </c>
      <c r="E19" s="4" t="e">
        <f>#REF!</f>
        <v>#REF!</v>
      </c>
      <c r="F19" s="4" t="e">
        <f>#REF!</f>
        <v>#REF!</v>
      </c>
      <c r="G19" s="4" t="e">
        <f>#REF!</f>
        <v>#REF!</v>
      </c>
      <c r="H19" s="4" t="e">
        <f>#REF!</f>
        <v>#REF!</v>
      </c>
      <c r="I19" s="4" t="e">
        <f>#REF!</f>
        <v>#REF!</v>
      </c>
      <c r="J19" s="4" t="e">
        <f>#REF!</f>
        <v>#REF!</v>
      </c>
      <c r="K19" s="4" t="e">
        <f>#REF!</f>
        <v>#REF!</v>
      </c>
      <c r="L19" s="4" t="e">
        <f>#REF!</f>
        <v>#REF!</v>
      </c>
      <c r="M19" s="4" t="e">
        <f>#REF!</f>
        <v>#REF!</v>
      </c>
      <c r="N19" s="4" t="e">
        <f t="shared" si="0"/>
        <v>#REF!</v>
      </c>
      <c r="O19" s="24" t="e">
        <f>#REF!</f>
        <v>#REF!</v>
      </c>
      <c r="P19" s="24" t="e">
        <f>#REF!</f>
        <v>#REF!</v>
      </c>
      <c r="Q19" s="21" t="e">
        <f>#REF!</f>
        <v>#REF!</v>
      </c>
      <c r="R19" s="4" t="e">
        <f>#REF!</f>
        <v>#REF!</v>
      </c>
      <c r="S19" s="4" t="e">
        <f>#REF!</f>
        <v>#REF!</v>
      </c>
      <c r="T19" s="4" t="e">
        <f>#REF!</f>
        <v>#REF!</v>
      </c>
      <c r="U19" s="4" t="e">
        <f>#REF!</f>
        <v>#REF!</v>
      </c>
      <c r="V19" s="25" t="e">
        <f>#REF!</f>
        <v>#REF!</v>
      </c>
      <c r="W19" s="4" t="e">
        <f>#REF!</f>
        <v>#REF!</v>
      </c>
      <c r="X19" s="5" t="e">
        <f>#REF!</f>
        <v>#REF!</v>
      </c>
      <c r="Y19" s="9" t="str" cm="1">
        <f t="array" ref="Y19">_FV(A19,"Industry")</f>
        <v>Semiconductors &amp; Semiconductor Equipment</v>
      </c>
      <c r="Z19" s="14" cm="1">
        <f t="array" ref="Z19">_FV(A19,"Year incorporated",TRUE)</f>
        <v>1994</v>
      </c>
      <c r="AA19" s="8" t="str" cm="1">
        <f t="array" ref="AA19">_FV(A19,"Description")</f>
        <v>ASML Holding N.V. is a holding company based in the Netherlands. The Company operates through its subsidiaries in the Netherlands, the United States, Italy, France, Germany, the United Kingdom, Ireland, Belgium, South Korea, Taiwan, Singapore, China, Hong Kong, Japan, Malaysia and Israel. The Company operates through one business segment which is engage in development, production, marketing, sales, upgrading and servicing of advanced semiconductor equipment systems, consisting of lithography, metrology and inspection systems. The Company offers TWINSCAN systems, equipped with lithography system with a mercury lamp as light source (i-line), Krypton Fluoride (KrF) and Argon Fluoride (ArF) light sources for processing wafers for manufacturing environments for which imaging at a small resolution is required. TWINSCAN systems also include immersion lithography systems (TWINSCAN immersion systems).</v>
      </c>
      <c r="AB19" s="4"/>
      <c r="AC19" s="22"/>
      <c r="AD19" s="8"/>
      <c r="AE19" s="8"/>
    </row>
    <row r="20" spans="1:31" ht="50" customHeight="1">
      <c r="A20" s="29" t="e" vm="18">
        <v>#VALUE!</v>
      </c>
      <c r="B20" s="12" cm="1">
        <f t="array" ref="B20">_FV(A20,"Price")</f>
        <v>198.03</v>
      </c>
      <c r="C20" s="12" t="e">
        <f>#REF!</f>
        <v>#REF!</v>
      </c>
      <c r="D20" s="4" t="e">
        <f>#REF!</f>
        <v>#REF!</v>
      </c>
      <c r="E20" s="4" t="e">
        <f>#REF!</f>
        <v>#REF!</v>
      </c>
      <c r="F20" s="4" t="e">
        <f>#REF!</f>
        <v>#REF!</v>
      </c>
      <c r="G20" s="4" t="e">
        <f>#REF!</f>
        <v>#REF!</v>
      </c>
      <c r="H20" s="4" t="e">
        <f>#REF!</f>
        <v>#REF!</v>
      </c>
      <c r="I20" s="4" t="e">
        <f>#REF!</f>
        <v>#REF!</v>
      </c>
      <c r="J20" s="4" t="e">
        <f>#REF!</f>
        <v>#REF!</v>
      </c>
      <c r="K20" s="4" t="e">
        <f>#REF!</f>
        <v>#REF!</v>
      </c>
      <c r="L20" s="4" t="e">
        <f>#REF!</f>
        <v>#REF!</v>
      </c>
      <c r="M20" s="4" t="e">
        <f>AVERAGE(#REF!)</f>
        <v>#REF!</v>
      </c>
      <c r="N20" s="4" t="e">
        <f t="shared" si="0"/>
        <v>#REF!</v>
      </c>
      <c r="O20" s="24" t="e">
        <f>#REF!</f>
        <v>#REF!</v>
      </c>
      <c r="P20" s="24" t="e">
        <f>#REF!</f>
        <v>#REF!</v>
      </c>
      <c r="Q20" s="21" t="e">
        <f>#REF!</f>
        <v>#REF!</v>
      </c>
      <c r="R20" s="4" t="e">
        <f>#REF!</f>
        <v>#REF!</v>
      </c>
      <c r="S20" s="4" t="e">
        <f>#REF!</f>
        <v>#REF!</v>
      </c>
      <c r="T20" s="4" t="e">
        <f>#REF!</f>
        <v>#REF!</v>
      </c>
      <c r="U20" s="4" t="e">
        <f>#REF!</f>
        <v>#REF!</v>
      </c>
      <c r="V20" s="25" t="e">
        <f>#REF!</f>
        <v>#REF!</v>
      </c>
      <c r="W20" s="4" t="e">
        <f>#REF!</f>
        <v>#REF!</v>
      </c>
      <c r="X20" s="5" t="e">
        <f>#REF!</f>
        <v>#REF!</v>
      </c>
      <c r="Y20" s="9" t="str" cm="1">
        <f t="array" ref="Y20">_FV(A20,"Industry")</f>
        <v>Software &amp; IT Services</v>
      </c>
      <c r="Z20" s="14" cm="1">
        <f t="array" ref="Z20">_FV(A20,"Year incorporated",TRUE)</f>
        <v>2007</v>
      </c>
      <c r="AA20" s="8" t="str" cm="1">
        <f t="array" ref="AA20">_FV(A20,"Description")</f>
        <v>Zscaler, Inc. is a cloud security company, which has developed a platform incorporating core security functionalities needed to enable access to cloud resources based on identity, context and organization’s policies. The Company’s solution is a purpose-built, multi-tenant, distributed cloud platform that incorporates the security functionality needed to enable users, applications and devices to utilize authorized applications and services based on an organization’s business policies. The Company delivers its solutions using a software-as-a-service (SaaS) business model and sells subscriptions to customers to access its cloud platform, together with related support services. The Company’s cloud-native platform, the Zscaler Zero Trust Exchange, enables customers to secure and connect users, workloads and Internet of things (IoT)/ operational technology (OT) devices across three core products, Zscaler for Users, Zscaler for Workloads and Zscaler for IoT/OT.</v>
      </c>
      <c r="AB20" s="4"/>
      <c r="AC20" s="22"/>
      <c r="AD20" s="23"/>
    </row>
    <row r="21" spans="1:31" ht="49" customHeight="1">
      <c r="A21" s="29" t="e" vm="33">
        <v>#VALUE!</v>
      </c>
      <c r="B21" s="12" cm="1">
        <f t="array" ref="B21">_FV(A21,"Price")</f>
        <v>185.96</v>
      </c>
      <c r="C21" s="12" t="e">
        <f>#REF!</f>
        <v>#REF!</v>
      </c>
      <c r="D21" s="4" t="e">
        <f>#REF!</f>
        <v>#REF!</v>
      </c>
      <c r="E21" s="4" t="e">
        <f>#REF!</f>
        <v>#REF!</v>
      </c>
      <c r="F21" s="4" t="e">
        <f>#REF!</f>
        <v>#REF!</v>
      </c>
      <c r="G21" s="4" t="e">
        <f>#REF!</f>
        <v>#REF!</v>
      </c>
      <c r="H21" s="4" t="e">
        <f>#REF!</f>
        <v>#REF!</v>
      </c>
      <c r="I21" s="4" t="e">
        <f>#REF!</f>
        <v>#REF!</v>
      </c>
      <c r="J21" s="4" t="e">
        <f>#REF!</f>
        <v>#REF!</v>
      </c>
      <c r="K21" s="4" t="e">
        <f>#REF!</f>
        <v>#REF!</v>
      </c>
      <c r="L21" s="4" t="e">
        <f>#REF!</f>
        <v>#REF!</v>
      </c>
      <c r="M21" s="4" t="e">
        <f>#REF!</f>
        <v>#REF!</v>
      </c>
      <c r="N21" s="4" t="e">
        <f t="shared" si="0"/>
        <v>#REF!</v>
      </c>
      <c r="O21" s="24" t="e">
        <f>#REF!</f>
        <v>#REF!</v>
      </c>
      <c r="P21" s="24" t="e">
        <f>#REF!</f>
        <v>#REF!</v>
      </c>
      <c r="Q21" s="21" t="e">
        <f>#REF!</f>
        <v>#REF!</v>
      </c>
      <c r="R21" s="4" t="e">
        <f>#REF!</f>
        <v>#REF!</v>
      </c>
      <c r="S21" s="4" t="e">
        <f>#REF!</f>
        <v>#REF!</v>
      </c>
      <c r="T21" s="4" t="e">
        <f>#REF!</f>
        <v>#REF!</v>
      </c>
      <c r="U21" s="4" t="e">
        <f>#REF!</f>
        <v>#REF!</v>
      </c>
      <c r="V21" s="25" t="e">
        <f>#REF!</f>
        <v>#REF!</v>
      </c>
      <c r="W21" s="4" t="e">
        <f>#REF!</f>
        <v>#REF!</v>
      </c>
      <c r="X21" s="5" t="e">
        <f>#REF!</f>
        <v>#REF!</v>
      </c>
      <c r="Y21" s="9" t="str" cm="1">
        <f t="array" ref="Y21">_FV(A21,"Industry")</f>
        <v>Software &amp; IT Services</v>
      </c>
      <c r="Z21" s="14" cm="1">
        <f t="array" ref="Z21">_FV(A21,"Year incorporated",TRUE)</f>
        <v>2012</v>
      </c>
      <c r="AA21" s="8" t="str" cm="1">
        <f t="array" ref="AA21">_FV(A21,"Description")</f>
        <v>Snowflake Inc. is a Data Cloud company. The Company’s platform is the technology that powers the Data Cloud, enabling customers to consolidate data into a single source of truth to drive meaningful business insights, build data applications, and share data and data products. Its platform unifies data and supports a variety of workloads, including data warehousing, data lakes, and Unistore, as well as collaboration, data engineering, cybersecurity, data science and machine learning, and application development. The Company has developed technology across its platform, including managed service, storage, query capabilities, compute model, data sharing, global infrastructure, and integrated security. The Company also provides frictionless and governed data access so users can securely share data inside and outside of their organizations, generally without copying or moving the underlying data.</v>
      </c>
    </row>
    <row r="22" spans="1:31" ht="18">
      <c r="S22" s="4"/>
    </row>
    <row r="23" spans="1:31" ht="18">
      <c r="S23" s="4"/>
    </row>
    <row r="24" spans="1:31" ht="18">
      <c r="S24" s="4"/>
    </row>
  </sheetData>
  <autoFilter ref="A1:X1" xr:uid="{FAB1ACF9-D4B9-FB4D-8299-9FC1FBDA430F}">
    <sortState xmlns:xlrd2="http://schemas.microsoft.com/office/spreadsheetml/2017/richdata2" ref="A2:X21">
      <sortCondition descending="1" ref="N1:N21"/>
    </sortState>
  </autoFilter>
  <conditionalFormatting sqref="G22:N1048576">
    <cfRule type="colorScale" priority="9634">
      <colorScale>
        <cfvo type="min"/>
        <cfvo type="percentile" val="50"/>
        <cfvo type="max"/>
        <color rgb="FFF8696B"/>
        <color rgb="FFFCFCFF"/>
        <color rgb="FF63BE7B"/>
      </colorScale>
    </cfRule>
  </conditionalFormatting>
  <conditionalFormatting sqref="H1">
    <cfRule type="colorScale" priority="9633">
      <colorScale>
        <cfvo type="min"/>
        <cfvo type="percentile" val="50"/>
        <cfvo type="max"/>
        <color rgb="FFF8696B"/>
        <color rgb="FFFCFCFF"/>
        <color rgb="FF63BE7B"/>
      </colorScale>
    </cfRule>
  </conditionalFormatting>
  <conditionalFormatting sqref="H22:H1048576 H1">
    <cfRule type="colorScale" priority="9635">
      <colorScale>
        <cfvo type="min"/>
        <cfvo type="percentile" val="50"/>
        <cfvo type="max"/>
        <color rgb="FFF8696B"/>
        <color rgb="FFFCFCFF"/>
        <color rgb="FF5A8AC6"/>
      </colorScale>
    </cfRule>
  </conditionalFormatting>
  <conditionalFormatting sqref="I1:N1 G1">
    <cfRule type="colorScale" priority="9636">
      <colorScale>
        <cfvo type="min"/>
        <cfvo type="percentile" val="50"/>
        <cfvo type="max"/>
        <color rgb="FFF8696B"/>
        <color rgb="FFFCFCFF"/>
        <color rgb="FF63BE7B"/>
      </colorScale>
    </cfRule>
  </conditionalFormatting>
  <conditionalFormatting sqref="S22">
    <cfRule type="colorScale" priority="9001">
      <colorScale>
        <cfvo type="min"/>
        <cfvo type="max"/>
        <color rgb="FFFFEF9C"/>
        <color rgb="FF63BE7B"/>
      </colorScale>
    </cfRule>
  </conditionalFormatting>
  <conditionalFormatting sqref="S22">
    <cfRule type="colorScale" priority="9000">
      <colorScale>
        <cfvo type="min"/>
        <cfvo type="max"/>
        <color rgb="FFFCFCFF"/>
        <color rgb="FF63BE7B"/>
      </colorScale>
    </cfRule>
  </conditionalFormatting>
  <conditionalFormatting sqref="S22">
    <cfRule type="colorScale" priority="9004">
      <colorScale>
        <cfvo type="min"/>
        <cfvo type="max"/>
        <color rgb="FFFCFCFF"/>
        <color rgb="FF63BE7B"/>
      </colorScale>
    </cfRule>
  </conditionalFormatting>
  <conditionalFormatting sqref="S22">
    <cfRule type="colorScale" priority="9005">
      <colorScale>
        <cfvo type="min"/>
        <cfvo type="max"/>
        <color rgb="FFFCFCFF"/>
        <color rgb="FF63BE7B"/>
      </colorScale>
    </cfRule>
  </conditionalFormatting>
  <conditionalFormatting sqref="S22">
    <cfRule type="colorScale" priority="9006">
      <colorScale>
        <cfvo type="min"/>
        <cfvo type="percentile" val="50"/>
        <cfvo type="max"/>
        <color rgb="FFF8696B"/>
        <color rgb="FFFCFCFF"/>
        <color rgb="FF63BE7B"/>
      </colorScale>
    </cfRule>
    <cfRule type="colorScale" priority="9007">
      <colorScale>
        <cfvo type="min"/>
        <cfvo type="max"/>
        <color rgb="FFFCFCFF"/>
        <color rgb="FF63BE7B"/>
      </colorScale>
    </cfRule>
  </conditionalFormatting>
  <conditionalFormatting sqref="S22">
    <cfRule type="colorScale" priority="9002">
      <colorScale>
        <cfvo type="min"/>
        <cfvo type="max"/>
        <color rgb="FFFCFCFF"/>
        <color rgb="FF63BE7B"/>
      </colorScale>
    </cfRule>
    <cfRule type="colorScale" priority="9003">
      <colorScale>
        <cfvo type="min"/>
        <cfvo type="max"/>
        <color rgb="FFFFEF9C"/>
        <color rgb="FF63BE7B"/>
      </colorScale>
    </cfRule>
  </conditionalFormatting>
  <conditionalFormatting sqref="S23:S24">
    <cfRule type="colorScale" priority="8993">
      <colorScale>
        <cfvo type="min"/>
        <cfvo type="max"/>
        <color rgb="FFFFEF9C"/>
        <color rgb="FF63BE7B"/>
      </colorScale>
    </cfRule>
  </conditionalFormatting>
  <conditionalFormatting sqref="S23">
    <cfRule type="colorScale" priority="8994">
      <colorScale>
        <cfvo type="min"/>
        <cfvo type="max"/>
        <color rgb="FFFFEF9C"/>
        <color rgb="FF63BE7B"/>
      </colorScale>
    </cfRule>
  </conditionalFormatting>
  <conditionalFormatting sqref="S23">
    <cfRule type="colorScale" priority="8995">
      <colorScale>
        <cfvo type="min"/>
        <cfvo type="percentile" val="50"/>
        <cfvo type="max"/>
        <color rgb="FFF8696B"/>
        <color rgb="FFFCFCFF"/>
        <color rgb="FF63BE7B"/>
      </colorScale>
    </cfRule>
    <cfRule type="colorScale" priority="8996">
      <colorScale>
        <cfvo type="min"/>
        <cfvo type="max"/>
        <color rgb="FFFCFCFF"/>
        <color rgb="FF63BE7B"/>
      </colorScale>
    </cfRule>
    <cfRule type="colorScale" priority="8997">
      <colorScale>
        <cfvo type="min"/>
        <cfvo type="max"/>
        <color rgb="FFFCFCFF"/>
        <color rgb="FF63BE7B"/>
      </colorScale>
    </cfRule>
  </conditionalFormatting>
  <conditionalFormatting sqref="S23">
    <cfRule type="colorScale" priority="8998">
      <colorScale>
        <cfvo type="min"/>
        <cfvo type="percentile" val="50"/>
        <cfvo type="max"/>
        <color rgb="FFF8696B"/>
        <color rgb="FFFCFCFF"/>
        <color rgb="FF63BE7B"/>
      </colorScale>
    </cfRule>
    <cfRule type="colorScale" priority="8999">
      <colorScale>
        <cfvo type="min"/>
        <cfvo type="max"/>
        <color rgb="FFFCFCFF"/>
        <color rgb="FF63BE7B"/>
      </colorScale>
    </cfRule>
  </conditionalFormatting>
  <conditionalFormatting sqref="S22:S24">
    <cfRule type="colorScale" priority="8992">
      <colorScale>
        <cfvo type="min"/>
        <cfvo type="max"/>
        <color rgb="FFFCFCFF"/>
        <color rgb="FF63BE7B"/>
      </colorScale>
    </cfRule>
  </conditionalFormatting>
  <conditionalFormatting sqref="S22:S24">
    <cfRule type="colorScale" priority="8984">
      <colorScale>
        <cfvo type="min"/>
        <cfvo type="percentile" val="50"/>
        <cfvo type="max"/>
        <color rgb="FFF8696B"/>
        <color rgb="FFFCFCFF"/>
        <color rgb="FF63BE7B"/>
      </colorScale>
    </cfRule>
    <cfRule type="colorScale" priority="8991">
      <colorScale>
        <cfvo type="min"/>
        <cfvo type="max"/>
        <color rgb="FFFCFCFF"/>
        <color rgb="FF63BE7B"/>
      </colorScale>
    </cfRule>
  </conditionalFormatting>
  <conditionalFormatting sqref="S24">
    <cfRule type="colorScale" priority="8985">
      <colorScale>
        <cfvo type="min"/>
        <cfvo type="max"/>
        <color rgb="FFFFEF9C"/>
        <color rgb="FF63BE7B"/>
      </colorScale>
    </cfRule>
  </conditionalFormatting>
  <conditionalFormatting sqref="S24">
    <cfRule type="colorScale" priority="8986">
      <colorScale>
        <cfvo type="min"/>
        <cfvo type="percentile" val="50"/>
        <cfvo type="max"/>
        <color rgb="FFF8696B"/>
        <color rgb="FFFCFCFF"/>
        <color rgb="FF63BE7B"/>
      </colorScale>
    </cfRule>
    <cfRule type="colorScale" priority="8987">
      <colorScale>
        <cfvo type="min"/>
        <cfvo type="max"/>
        <color rgb="FFFCFCFF"/>
        <color rgb="FF63BE7B"/>
      </colorScale>
    </cfRule>
    <cfRule type="colorScale" priority="8988">
      <colorScale>
        <cfvo type="min"/>
        <cfvo type="max"/>
        <color rgb="FFFCFCFF"/>
        <color rgb="FF63BE7B"/>
      </colorScale>
    </cfRule>
  </conditionalFormatting>
  <conditionalFormatting sqref="S24">
    <cfRule type="colorScale" priority="8989">
      <colorScale>
        <cfvo type="min"/>
        <cfvo type="percentile" val="50"/>
        <cfvo type="max"/>
        <color rgb="FFF8696B"/>
        <color rgb="FFFCFCFF"/>
        <color rgb="FF63BE7B"/>
      </colorScale>
    </cfRule>
    <cfRule type="colorScale" priority="8990">
      <colorScale>
        <cfvo type="min"/>
        <cfvo type="max"/>
        <color rgb="FFFCFCFF"/>
        <color rgb="FF63BE7B"/>
      </colorScale>
    </cfRule>
  </conditionalFormatting>
  <conditionalFormatting sqref="D4:D5">
    <cfRule type="colorScale" priority="2201">
      <colorScale>
        <cfvo type="min"/>
        <cfvo type="percentile" val="50"/>
        <cfvo type="max"/>
        <color rgb="FFF8696B"/>
        <color rgb="FFFCFCFF"/>
        <color rgb="FF63BE7B"/>
      </colorScale>
    </cfRule>
  </conditionalFormatting>
  <conditionalFormatting sqref="D6">
    <cfRule type="colorScale" priority="2139">
      <colorScale>
        <cfvo type="min"/>
        <cfvo type="percentile" val="50"/>
        <cfvo type="max"/>
        <color rgb="FFF8696B"/>
        <color rgb="FFFCFCFF"/>
        <color rgb="FF63BE7B"/>
      </colorScale>
    </cfRule>
  </conditionalFormatting>
  <conditionalFormatting sqref="D7">
    <cfRule type="colorScale" priority="1997">
      <colorScale>
        <cfvo type="min"/>
        <cfvo type="percentile" val="50"/>
        <cfvo type="max"/>
        <color rgb="FFF8696B"/>
        <color rgb="FFFCFCFF"/>
        <color rgb="FF63BE7B"/>
      </colorScale>
    </cfRule>
    <cfRule type="colorScale" priority="2003">
      <colorScale>
        <cfvo type="min"/>
        <cfvo type="percentile" val="50"/>
        <cfvo type="max"/>
        <color rgb="FFF8696B"/>
        <color rgb="FFFCFCFF"/>
        <color rgb="FF63BE7B"/>
      </colorScale>
    </cfRule>
    <cfRule type="colorScale" priority="2006">
      <colorScale>
        <cfvo type="min"/>
        <cfvo type="percentile" val="50"/>
        <cfvo type="max"/>
        <color rgb="FFF8696B"/>
        <color rgb="FFFCFCFF"/>
        <color rgb="FF63BE7B"/>
      </colorScale>
    </cfRule>
    <cfRule type="colorScale" priority="2026">
      <colorScale>
        <cfvo type="min"/>
        <cfvo type="percentile" val="50"/>
        <cfvo type="max"/>
        <color rgb="FFF8696B"/>
        <color rgb="FFFCFCFF"/>
        <color rgb="FF63BE7B"/>
      </colorScale>
    </cfRule>
  </conditionalFormatting>
  <conditionalFormatting sqref="E4:E5">
    <cfRule type="colorScale" priority="2202">
      <colorScale>
        <cfvo type="min"/>
        <cfvo type="max"/>
        <color rgb="FFFCFCFF"/>
        <color rgb="FF63BE7B"/>
      </colorScale>
    </cfRule>
    <cfRule type="colorScale" priority="2203">
      <colorScale>
        <cfvo type="min"/>
        <cfvo type="max"/>
        <color rgb="FFFCFCFF"/>
        <color rgb="FF63BE7B"/>
      </colorScale>
    </cfRule>
    <cfRule type="colorScale" priority="2204">
      <colorScale>
        <cfvo type="min"/>
        <cfvo type="max"/>
        <color rgb="FFFCFCFF"/>
        <color rgb="FF63BE7B"/>
      </colorScale>
    </cfRule>
  </conditionalFormatting>
  <conditionalFormatting sqref="E6">
    <cfRule type="colorScale" priority="2144">
      <colorScale>
        <cfvo type="min"/>
        <cfvo type="max"/>
        <color rgb="FFFCFCFF"/>
        <color rgb="FF63BE7B"/>
      </colorScale>
    </cfRule>
    <cfRule type="colorScale" priority="2149">
      <colorScale>
        <cfvo type="min"/>
        <cfvo type="max"/>
        <color rgb="FFFCFCFF"/>
        <color rgb="FF63BE7B"/>
      </colorScale>
    </cfRule>
    <cfRule type="colorScale" priority="2163">
      <colorScale>
        <cfvo type="min"/>
        <cfvo type="max"/>
        <color rgb="FFFCFCFF"/>
        <color rgb="FF63BE7B"/>
      </colorScale>
    </cfRule>
    <cfRule type="colorScale" priority="2167">
      <colorScale>
        <cfvo type="min"/>
        <cfvo type="percentile" val="50"/>
        <cfvo type="max"/>
        <color rgb="FFF8696B"/>
        <color rgb="FFFCFCFF"/>
        <color rgb="FF63BE7B"/>
      </colorScale>
    </cfRule>
    <cfRule type="colorScale" priority="2168">
      <colorScale>
        <cfvo type="min"/>
        <cfvo type="max"/>
        <color rgb="FFFCFCFF"/>
        <color rgb="FF63BE7B"/>
      </colorScale>
    </cfRule>
  </conditionalFormatting>
  <conditionalFormatting sqref="E7">
    <cfRule type="colorScale" priority="2007">
      <colorScale>
        <cfvo type="min"/>
        <cfvo type="max"/>
        <color rgb="FFFCFCFF"/>
        <color rgb="FF63BE7B"/>
      </colorScale>
    </cfRule>
    <cfRule type="colorScale" priority="2027">
      <colorScale>
        <cfvo type="min"/>
        <cfvo type="max"/>
        <color rgb="FFFCFCFF"/>
        <color rgb="FF63BE7B"/>
      </colorScale>
    </cfRule>
    <cfRule type="colorScale" priority="2028">
      <colorScale>
        <cfvo type="min"/>
        <cfvo type="percentile" val="50"/>
        <cfvo type="max"/>
        <color rgb="FFF8696B"/>
        <color rgb="FFFCFCFF"/>
        <color rgb="FF63BE7B"/>
      </colorScale>
    </cfRule>
    <cfRule type="colorScale" priority="2029">
      <colorScale>
        <cfvo type="min"/>
        <cfvo type="max"/>
        <color rgb="FFFCFCFF"/>
        <color rgb="FF63BE7B"/>
      </colorScale>
    </cfRule>
    <cfRule type="colorScale" priority="2030">
      <colorScale>
        <cfvo type="min"/>
        <cfvo type="percentile" val="50"/>
        <cfvo type="max"/>
        <color rgb="FFF8696B"/>
        <color rgb="FFFCFCFF"/>
        <color rgb="FF63BE7B"/>
      </colorScale>
    </cfRule>
    <cfRule type="colorScale" priority="2031">
      <colorScale>
        <cfvo type="min"/>
        <cfvo type="max"/>
        <color rgb="FFFCFCFF"/>
        <color rgb="FF63BE7B"/>
      </colorScale>
    </cfRule>
  </conditionalFormatting>
  <conditionalFormatting sqref="E6:N6">
    <cfRule type="colorScale" priority="2140">
      <colorScale>
        <cfvo type="min"/>
        <cfvo type="max"/>
        <color rgb="FFFCFCFF"/>
        <color rgb="FF63BE7B"/>
      </colorScale>
    </cfRule>
    <cfRule type="colorScale" priority="2141">
      <colorScale>
        <cfvo type="min"/>
        <cfvo type="max"/>
        <color rgb="FFFCFCFF"/>
        <color rgb="FF63BE7B"/>
      </colorScale>
    </cfRule>
    <cfRule type="colorScale" priority="2142">
      <colorScale>
        <cfvo type="min"/>
        <cfvo type="percentile" val="50"/>
        <cfvo type="max"/>
        <color rgb="FFF8696B"/>
        <color rgb="FFFFEB84"/>
        <color rgb="FF63BE7B"/>
      </colorScale>
    </cfRule>
    <cfRule type="colorScale" priority="2143">
      <colorScale>
        <cfvo type="min"/>
        <cfvo type="max"/>
        <color rgb="FFFFEF9C"/>
        <color rgb="FF63BE7B"/>
      </colorScale>
    </cfRule>
  </conditionalFormatting>
  <conditionalFormatting sqref="E2:N2">
    <cfRule type="colorScale" priority="2196">
      <colorScale>
        <cfvo type="min"/>
        <cfvo type="max"/>
        <color rgb="FFFCFCFF"/>
        <color rgb="FF63BE7B"/>
      </colorScale>
    </cfRule>
    <cfRule type="colorScale" priority="2197">
      <colorScale>
        <cfvo type="min"/>
        <cfvo type="max"/>
        <color rgb="FFFCFCFF"/>
        <color rgb="FF63BE7B"/>
      </colorScale>
    </cfRule>
    <cfRule type="colorScale" priority="2198">
      <colorScale>
        <cfvo type="min"/>
        <cfvo type="percentile" val="50"/>
        <cfvo type="max"/>
        <color rgb="FFF8696B"/>
        <color rgb="FFFFEB84"/>
        <color rgb="FF63BE7B"/>
      </colorScale>
    </cfRule>
    <cfRule type="colorScale" priority="2199">
      <colorScale>
        <cfvo type="min"/>
        <cfvo type="max"/>
        <color rgb="FFFFEF9C"/>
        <color rgb="FF63BE7B"/>
      </colorScale>
    </cfRule>
  </conditionalFormatting>
  <conditionalFormatting sqref="E4:N4">
    <cfRule type="colorScale" priority="2186">
      <colorScale>
        <cfvo type="min"/>
        <cfvo type="max"/>
        <color rgb="FFFCFCFF"/>
        <color rgb="FF63BE7B"/>
      </colorScale>
    </cfRule>
    <cfRule type="colorScale" priority="2187">
      <colorScale>
        <cfvo type="min"/>
        <cfvo type="max"/>
        <color rgb="FFFCFCFF"/>
        <color rgb="FF63BE7B"/>
      </colorScale>
    </cfRule>
    <cfRule type="colorScale" priority="2188">
      <colorScale>
        <cfvo type="min"/>
        <cfvo type="percentile" val="50"/>
        <cfvo type="max"/>
        <color rgb="FFF8696B"/>
        <color rgb="FFFFEB84"/>
        <color rgb="FF63BE7B"/>
      </colorScale>
    </cfRule>
    <cfRule type="colorScale" priority="2189">
      <colorScale>
        <cfvo type="min"/>
        <cfvo type="max"/>
        <color rgb="FFFFEF9C"/>
        <color rgb="FF63BE7B"/>
      </colorScale>
    </cfRule>
  </conditionalFormatting>
  <conditionalFormatting sqref="E7:N7">
    <cfRule type="colorScale" priority="1998">
      <colorScale>
        <cfvo type="min"/>
        <cfvo type="max"/>
        <color rgb="FFFCFCFF"/>
        <color rgb="FF63BE7B"/>
      </colorScale>
    </cfRule>
    <cfRule type="colorScale" priority="1999">
      <colorScale>
        <cfvo type="min"/>
        <cfvo type="max"/>
        <color rgb="FFFCFCFF"/>
        <color rgb="FF63BE7B"/>
      </colorScale>
    </cfRule>
    <cfRule type="colorScale" priority="2000">
      <colorScale>
        <cfvo type="min"/>
        <cfvo type="percentile" val="50"/>
        <cfvo type="max"/>
        <color rgb="FFF8696B"/>
        <color rgb="FFFFEB84"/>
        <color rgb="FF63BE7B"/>
      </colorScale>
    </cfRule>
    <cfRule type="colorScale" priority="2001">
      <colorScale>
        <cfvo type="min"/>
        <cfvo type="max"/>
        <color rgb="FFFFEF9C"/>
        <color rgb="FF63BE7B"/>
      </colorScale>
    </cfRule>
  </conditionalFormatting>
  <conditionalFormatting sqref="F4">
    <cfRule type="colorScale" priority="2182">
      <colorScale>
        <cfvo type="min"/>
        <cfvo type="max"/>
        <color rgb="FFFCFCFF"/>
        <color rgb="FF63BE7B"/>
      </colorScale>
    </cfRule>
    <cfRule type="colorScale" priority="2183">
      <colorScale>
        <cfvo type="min"/>
        <cfvo type="max"/>
        <color rgb="FFFCFCFF"/>
        <color rgb="FF63BE7B"/>
      </colorScale>
    </cfRule>
    <cfRule type="colorScale" priority="2184">
      <colorScale>
        <cfvo type="min"/>
        <cfvo type="max"/>
        <color rgb="FFFCFCFF"/>
        <color rgb="FF63BE7B"/>
      </colorScale>
    </cfRule>
  </conditionalFormatting>
  <conditionalFormatting sqref="F5">
    <cfRule type="colorScale" priority="2214">
      <colorScale>
        <cfvo type="min"/>
        <cfvo type="max"/>
        <color rgb="FFFCFCFF"/>
        <color rgb="FF63BE7B"/>
      </colorScale>
    </cfRule>
  </conditionalFormatting>
  <conditionalFormatting sqref="F5">
    <cfRule type="colorScale" priority="2209">
      <colorScale>
        <cfvo type="min"/>
        <cfvo type="max"/>
        <color rgb="FFFCFCFF"/>
        <color rgb="FF63BE7B"/>
      </colorScale>
    </cfRule>
    <cfRule type="colorScale" priority="2210">
      <colorScale>
        <cfvo type="min"/>
        <cfvo type="max"/>
        <color rgb="FFFCFCFF"/>
        <color rgb="FF63BE7B"/>
      </colorScale>
    </cfRule>
    <cfRule type="colorScale" priority="2211">
      <colorScale>
        <cfvo type="min"/>
        <cfvo type="percentile" val="50"/>
        <cfvo type="max"/>
        <color rgb="FFF8696B"/>
        <color rgb="FFFFEB84"/>
        <color rgb="FF63BE7B"/>
      </colorScale>
    </cfRule>
    <cfRule type="colorScale" priority="2212">
      <colorScale>
        <cfvo type="min"/>
        <cfvo type="max"/>
        <color rgb="FFFFEF9C"/>
        <color rgb="FF63BE7B"/>
      </colorScale>
    </cfRule>
    <cfRule type="colorScale" priority="2213">
      <colorScale>
        <cfvo type="min"/>
        <cfvo type="max"/>
        <color rgb="FFFCFCFF"/>
        <color rgb="FF63BE7B"/>
      </colorScale>
    </cfRule>
  </conditionalFormatting>
  <conditionalFormatting sqref="F6">
    <cfRule type="colorScale" priority="2145">
      <colorScale>
        <cfvo type="min"/>
        <cfvo type="max"/>
        <color rgb="FFFCFCFF"/>
        <color rgb="FF63BE7B"/>
      </colorScale>
    </cfRule>
    <cfRule type="colorScale" priority="2150">
      <colorScale>
        <cfvo type="min"/>
        <cfvo type="max"/>
        <color rgb="FFFCFCFF"/>
        <color rgb="FF63BE7B"/>
      </colorScale>
    </cfRule>
    <cfRule type="colorScale" priority="2162">
      <colorScale>
        <cfvo type="min"/>
        <cfvo type="max"/>
        <color rgb="FFFCFCFF"/>
        <color rgb="FF63BE7B"/>
      </colorScale>
    </cfRule>
    <cfRule type="colorScale" priority="2169">
      <colorScale>
        <cfvo type="min"/>
        <cfvo type="percentile" val="50"/>
        <cfvo type="max"/>
        <color rgb="FFF8696B"/>
        <color rgb="FFFCFCFF"/>
        <color rgb="FF63BE7B"/>
      </colorScale>
    </cfRule>
    <cfRule type="colorScale" priority="2170">
      <colorScale>
        <cfvo type="min"/>
        <cfvo type="max"/>
        <color rgb="FFFCFCFF"/>
        <color rgb="FF63BE7B"/>
      </colorScale>
    </cfRule>
  </conditionalFormatting>
  <conditionalFormatting sqref="F7">
    <cfRule type="colorScale" priority="2008">
      <colorScale>
        <cfvo type="min"/>
        <cfvo type="max"/>
        <color rgb="FFFCFCFF"/>
        <color rgb="FF63BE7B"/>
      </colorScale>
    </cfRule>
    <cfRule type="colorScale" priority="2009">
      <colorScale>
        <cfvo type="min"/>
        <cfvo type="max"/>
        <color rgb="FFFCFCFF"/>
        <color rgb="FF63BE7B"/>
      </colorScale>
    </cfRule>
    <cfRule type="colorScale" priority="2032">
      <colorScale>
        <cfvo type="min"/>
        <cfvo type="max"/>
        <color rgb="FFFCFCFF"/>
        <color rgb="FF63BE7B"/>
      </colorScale>
    </cfRule>
    <cfRule type="colorScale" priority="2033">
      <colorScale>
        <cfvo type="min"/>
        <cfvo type="max"/>
        <color rgb="FFFCFCFF"/>
        <color rgb="FF63BE7B"/>
      </colorScale>
    </cfRule>
    <cfRule type="colorScale" priority="2034">
      <colorScale>
        <cfvo type="min"/>
        <cfvo type="percentile" val="50"/>
        <cfvo type="max"/>
        <color rgb="FFF8696B"/>
        <color rgb="FFFCFCFF"/>
        <color rgb="FF63BE7B"/>
      </colorScale>
    </cfRule>
    <cfRule type="colorScale" priority="2035">
      <colorScale>
        <cfvo type="min"/>
        <cfvo type="max"/>
        <color rgb="FFFCFCFF"/>
        <color rgb="FF63BE7B"/>
      </colorScale>
    </cfRule>
    <cfRule type="colorScale" priority="2036">
      <colorScale>
        <cfvo type="min"/>
        <cfvo type="percentile" val="50"/>
        <cfvo type="max"/>
        <color rgb="FFF8696B"/>
        <color rgb="FFFCFCFF"/>
        <color rgb="FF63BE7B"/>
      </colorScale>
    </cfRule>
    <cfRule type="colorScale" priority="2037">
      <colorScale>
        <cfvo type="min"/>
        <cfvo type="max"/>
        <color rgb="FFFCFCFF"/>
        <color rgb="FF63BE7B"/>
      </colorScale>
    </cfRule>
  </conditionalFormatting>
  <conditionalFormatting sqref="F5">
    <cfRule type="colorScale" priority="2215">
      <colorScale>
        <cfvo type="min"/>
        <cfvo type="max"/>
        <color rgb="FFFCFCFF"/>
        <color rgb="FF63BE7B"/>
      </colorScale>
    </cfRule>
  </conditionalFormatting>
  <conditionalFormatting sqref="F5">
    <cfRule type="colorScale" priority="2216">
      <colorScale>
        <cfvo type="min"/>
        <cfvo type="max"/>
        <color rgb="FFFCFCFF"/>
        <color rgb="FF63BE7B"/>
      </colorScale>
    </cfRule>
  </conditionalFormatting>
  <conditionalFormatting sqref="G4:G5">
    <cfRule type="colorScale" priority="2217">
      <colorScale>
        <cfvo type="min"/>
        <cfvo type="max"/>
        <color rgb="FFFCFCFF"/>
        <color rgb="FF63BE7B"/>
      </colorScale>
    </cfRule>
    <cfRule type="colorScale" priority="2218">
      <colorScale>
        <cfvo type="min"/>
        <cfvo type="max"/>
        <color rgb="FFFCFCFF"/>
        <color rgb="FF63BE7B"/>
      </colorScale>
    </cfRule>
    <cfRule type="colorScale" priority="2219">
      <colorScale>
        <cfvo type="min"/>
        <cfvo type="max"/>
        <color rgb="FFFCFCFF"/>
        <color rgb="FF63BE7B"/>
      </colorScale>
    </cfRule>
  </conditionalFormatting>
  <conditionalFormatting sqref="G6">
    <cfRule type="colorScale" priority="2138">
      <colorScale>
        <cfvo type="min"/>
        <cfvo type="percentile" val="50"/>
        <cfvo type="max"/>
        <color rgb="FFF8696B"/>
        <color rgb="FFFCFCFF"/>
        <color rgb="FF63BE7B"/>
      </colorScale>
    </cfRule>
    <cfRule type="colorScale" priority="2146">
      <colorScale>
        <cfvo type="min"/>
        <cfvo type="max"/>
        <color rgb="FFFCFCFF"/>
        <color rgb="FF63BE7B"/>
      </colorScale>
    </cfRule>
    <cfRule type="colorScale" priority="2151">
      <colorScale>
        <cfvo type="min"/>
        <cfvo type="max"/>
        <color rgb="FFFCFCFF"/>
        <color rgb="FF63BE7B"/>
      </colorScale>
    </cfRule>
    <cfRule type="colorScale" priority="2164">
      <colorScale>
        <cfvo type="min"/>
        <cfvo type="max"/>
        <color rgb="FFFCFCFF"/>
        <color rgb="FF63BE7B"/>
      </colorScale>
    </cfRule>
    <cfRule type="colorScale" priority="2171">
      <colorScale>
        <cfvo type="min"/>
        <cfvo type="max"/>
        <color rgb="FFFCFCFF"/>
        <color rgb="FF63BE7B"/>
      </colorScale>
    </cfRule>
  </conditionalFormatting>
  <conditionalFormatting sqref="G7">
    <cfRule type="colorScale" priority="2010">
      <colorScale>
        <cfvo type="min"/>
        <cfvo type="max"/>
        <color rgb="FFFCFCFF"/>
        <color rgb="FF63BE7B"/>
      </colorScale>
    </cfRule>
    <cfRule type="colorScale" priority="2011">
      <colorScale>
        <cfvo type="min"/>
        <cfvo type="max"/>
        <color rgb="FFFCFCFF"/>
        <color rgb="FF63BE7B"/>
      </colorScale>
    </cfRule>
    <cfRule type="colorScale" priority="2038">
      <colorScale>
        <cfvo type="min"/>
        <cfvo type="max"/>
        <color rgb="FFFCFCFF"/>
        <color rgb="FF63BE7B"/>
      </colorScale>
    </cfRule>
    <cfRule type="colorScale" priority="2039">
      <colorScale>
        <cfvo type="min"/>
        <cfvo type="max"/>
        <color rgb="FFFCFCFF"/>
        <color rgb="FF63BE7B"/>
      </colorScale>
    </cfRule>
    <cfRule type="colorScale" priority="2040">
      <colorScale>
        <cfvo type="min"/>
        <cfvo type="percentile" val="50"/>
        <cfvo type="max"/>
        <color rgb="FFF8696B"/>
        <color rgb="FFFCFCFF"/>
        <color rgb="FF63BE7B"/>
      </colorScale>
    </cfRule>
    <cfRule type="colorScale" priority="2041">
      <colorScale>
        <cfvo type="min"/>
        <cfvo type="percentile" val="50"/>
        <cfvo type="max"/>
        <color rgb="FFF8696B"/>
        <color rgb="FFFCFCFF"/>
        <color rgb="FF63BE7B"/>
      </colorScale>
    </cfRule>
    <cfRule type="colorScale" priority="2042">
      <colorScale>
        <cfvo type="min"/>
        <cfvo type="max"/>
        <color rgb="FFFCFCFF"/>
        <color rgb="FF63BE7B"/>
      </colorScale>
    </cfRule>
  </conditionalFormatting>
  <conditionalFormatting sqref="G5:N5 E5">
    <cfRule type="colorScale" priority="2205">
      <colorScale>
        <cfvo type="min"/>
        <cfvo type="max"/>
        <color rgb="FFFCFCFF"/>
        <color rgb="FF63BE7B"/>
      </colorScale>
    </cfRule>
    <cfRule type="colorScale" priority="2206">
      <colorScale>
        <cfvo type="min"/>
        <cfvo type="max"/>
        <color rgb="FFFCFCFF"/>
        <color rgb="FF63BE7B"/>
      </colorScale>
    </cfRule>
    <cfRule type="colorScale" priority="2207">
      <colorScale>
        <cfvo type="min"/>
        <cfvo type="percentile" val="50"/>
        <cfvo type="max"/>
        <color rgb="FFF8696B"/>
        <color rgb="FFFFEB84"/>
        <color rgb="FF63BE7B"/>
      </colorScale>
    </cfRule>
    <cfRule type="colorScale" priority="2208">
      <colorScale>
        <cfvo type="min"/>
        <cfvo type="max"/>
        <color rgb="FFFFEF9C"/>
        <color rgb="FF63BE7B"/>
      </colorScale>
    </cfRule>
  </conditionalFormatting>
  <conditionalFormatting sqref="H4:H5">
    <cfRule type="colorScale" priority="2200">
      <colorScale>
        <cfvo type="min"/>
        <cfvo type="percentile" val="50"/>
        <cfvo type="max"/>
        <color rgb="FFF8696B"/>
        <color rgb="FFFCFCFF"/>
        <color rgb="FF5A8AC6"/>
      </colorScale>
    </cfRule>
  </conditionalFormatting>
  <conditionalFormatting sqref="H4:H5">
    <cfRule type="colorScale" priority="2220">
      <colorScale>
        <cfvo type="min"/>
        <cfvo type="percentile" val="50"/>
        <cfvo type="max"/>
        <color rgb="FFF8696B"/>
        <color rgb="FFFCFCFF"/>
        <color rgb="FF63BE7B"/>
      </colorScale>
    </cfRule>
    <cfRule type="colorScale" priority="2221">
      <colorScale>
        <cfvo type="min"/>
        <cfvo type="max"/>
        <color rgb="FFFCFCFF"/>
        <color rgb="FF63BE7B"/>
      </colorScale>
    </cfRule>
    <cfRule type="colorScale" priority="2222">
      <colorScale>
        <cfvo type="min"/>
        <cfvo type="percentile" val="50"/>
        <cfvo type="max"/>
        <color rgb="FFF8696B"/>
        <color rgb="FFFCFCFF"/>
        <color rgb="FF63BE7B"/>
      </colorScale>
    </cfRule>
    <cfRule type="colorScale" priority="2223">
      <colorScale>
        <cfvo type="min"/>
        <cfvo type="max"/>
        <color rgb="FFFCFCFF"/>
        <color rgb="FF63BE7B"/>
      </colorScale>
    </cfRule>
    <cfRule type="colorScale" priority="2224">
      <colorScale>
        <cfvo type="min"/>
        <cfvo type="percentile" val="50"/>
        <cfvo type="max"/>
        <color rgb="FFF8696B"/>
        <color rgb="FFFCFCFF"/>
        <color rgb="FF63BE7B"/>
      </colorScale>
    </cfRule>
  </conditionalFormatting>
  <conditionalFormatting sqref="H6">
    <cfRule type="colorScale" priority="2147">
      <colorScale>
        <cfvo type="min"/>
        <cfvo type="max"/>
        <color rgb="FFFCFCFF"/>
        <color rgb="FF63BE7B"/>
      </colorScale>
    </cfRule>
    <cfRule type="colorScale" priority="2152">
      <colorScale>
        <cfvo type="min"/>
        <cfvo type="max"/>
        <color rgb="FFFCFCFF"/>
        <color rgb="FF63BE7B"/>
      </colorScale>
    </cfRule>
    <cfRule type="colorScale" priority="2165">
      <colorScale>
        <cfvo type="min"/>
        <cfvo type="max"/>
        <color rgb="FFFCFCFF"/>
        <color rgb="FF63BE7B"/>
      </colorScale>
    </cfRule>
    <cfRule type="colorScale" priority="2172">
      <colorScale>
        <cfvo type="min"/>
        <cfvo type="percentile" val="50"/>
        <cfvo type="max"/>
        <color rgb="FFF8696B"/>
        <color rgb="FFFCFCFF"/>
        <color rgb="FF63BE7B"/>
      </colorScale>
    </cfRule>
    <cfRule type="colorScale" priority="2173">
      <colorScale>
        <cfvo type="min"/>
        <cfvo type="max"/>
        <color rgb="FFFCFCFF"/>
        <color rgb="FF63BE7B"/>
      </colorScale>
    </cfRule>
  </conditionalFormatting>
  <conditionalFormatting sqref="H7">
    <cfRule type="colorScale" priority="2002">
      <colorScale>
        <cfvo type="min"/>
        <cfvo type="percentile" val="50"/>
        <cfvo type="max"/>
        <color rgb="FFF8696B"/>
        <color rgb="FFFCFCFF"/>
        <color rgb="FF5A8AC6"/>
      </colorScale>
    </cfRule>
    <cfRule type="colorScale" priority="2012">
      <colorScale>
        <cfvo type="min"/>
        <cfvo type="percentile" val="50"/>
        <cfvo type="max"/>
        <color rgb="FFF8696B"/>
        <color rgb="FFFCFCFF"/>
        <color rgb="FF63BE7B"/>
      </colorScale>
    </cfRule>
    <cfRule type="colorScale" priority="2013">
      <colorScale>
        <cfvo type="min"/>
        <cfvo type="max"/>
        <color rgb="FFFCFCFF"/>
        <color rgb="FF63BE7B"/>
      </colorScale>
    </cfRule>
    <cfRule type="colorScale" priority="2014">
      <colorScale>
        <cfvo type="min"/>
        <cfvo type="percentile" val="50"/>
        <cfvo type="max"/>
        <color rgb="FFF8696B"/>
        <color rgb="FFFCFCFF"/>
        <color rgb="FF63BE7B"/>
      </colorScale>
    </cfRule>
    <cfRule type="colorScale" priority="2015">
      <colorScale>
        <cfvo type="min"/>
        <cfvo type="percentile" val="50"/>
        <cfvo type="max"/>
        <color rgb="FFF8696B"/>
        <color rgb="FFFCFCFF"/>
        <color rgb="FF63BE7B"/>
      </colorScale>
    </cfRule>
    <cfRule type="colorScale" priority="2016">
      <colorScale>
        <cfvo type="min"/>
        <cfvo type="max"/>
        <color rgb="FFFCFCFF"/>
        <color rgb="FF63BE7B"/>
      </colorScale>
    </cfRule>
    <cfRule type="colorScale" priority="2043">
      <colorScale>
        <cfvo type="min"/>
        <cfvo type="percentile" val="50"/>
        <cfvo type="max"/>
        <color rgb="FFF8696B"/>
        <color rgb="FFFCFCFF"/>
        <color rgb="FF63BE7B"/>
      </colorScale>
    </cfRule>
    <cfRule type="colorScale" priority="2044">
      <colorScale>
        <cfvo type="min"/>
        <cfvo type="max"/>
        <color rgb="FFFCFCFF"/>
        <color rgb="FF63BE7B"/>
      </colorScale>
    </cfRule>
    <cfRule type="colorScale" priority="2045">
      <colorScale>
        <cfvo type="min"/>
        <cfvo type="percentile" val="50"/>
        <cfvo type="max"/>
        <color rgb="FFF8696B"/>
        <color rgb="FFFCFCFF"/>
        <color rgb="FF63BE7B"/>
      </colorScale>
    </cfRule>
    <cfRule type="colorScale" priority="2046">
      <colorScale>
        <cfvo type="min"/>
        <cfvo type="max"/>
        <color rgb="FFFCFCFF"/>
        <color rgb="FF63BE7B"/>
      </colorScale>
    </cfRule>
  </conditionalFormatting>
  <conditionalFormatting sqref="I6">
    <cfRule type="colorScale" priority="2137">
      <colorScale>
        <cfvo type="min"/>
        <cfvo type="percentile" val="50"/>
        <cfvo type="max"/>
        <color rgb="FFF8696B"/>
        <color rgb="FFFCFCFF"/>
        <color rgb="FF63BE7B"/>
      </colorScale>
    </cfRule>
    <cfRule type="colorScale" priority="2148">
      <colorScale>
        <cfvo type="min"/>
        <cfvo type="max"/>
        <color rgb="FFFCFCFF"/>
        <color rgb="FF63BE7B"/>
      </colorScale>
    </cfRule>
    <cfRule type="colorScale" priority="2153">
      <colorScale>
        <cfvo type="min"/>
        <cfvo type="max"/>
        <color rgb="FFFCFCFF"/>
        <color rgb="FF63BE7B"/>
      </colorScale>
    </cfRule>
    <cfRule type="colorScale" priority="2166">
      <colorScale>
        <cfvo type="min"/>
        <cfvo type="max"/>
        <color rgb="FFFCFCFF"/>
        <color rgb="FF63BE7B"/>
      </colorScale>
    </cfRule>
    <cfRule type="colorScale" priority="2174">
      <colorScale>
        <cfvo type="min"/>
        <cfvo type="max"/>
        <color rgb="FFFCFCFF"/>
        <color rgb="FF63BE7B"/>
      </colorScale>
    </cfRule>
  </conditionalFormatting>
  <conditionalFormatting sqref="I7">
    <cfRule type="colorScale" priority="2047">
      <colorScale>
        <cfvo type="min"/>
        <cfvo type="percentile" val="50"/>
        <cfvo type="max"/>
        <color rgb="FFF8696B"/>
        <color rgb="FFFCFCFF"/>
        <color rgb="FF63BE7B"/>
      </colorScale>
    </cfRule>
    <cfRule type="colorScale" priority="2048">
      <colorScale>
        <cfvo type="min"/>
        <cfvo type="max"/>
        <color rgb="FFFCFCFF"/>
        <color rgb="FF63BE7B"/>
      </colorScale>
    </cfRule>
    <cfRule type="colorScale" priority="2049">
      <colorScale>
        <cfvo type="min"/>
        <cfvo type="percentile" val="50"/>
        <cfvo type="max"/>
        <color rgb="FFF8696B"/>
        <color rgb="FFFCFCFF"/>
        <color rgb="FF63BE7B"/>
      </colorScale>
    </cfRule>
    <cfRule type="colorScale" priority="2050">
      <colorScale>
        <cfvo type="min"/>
        <cfvo type="max"/>
        <color rgb="FFFCFCFF"/>
        <color rgb="FF63BE7B"/>
      </colorScale>
    </cfRule>
  </conditionalFormatting>
  <conditionalFormatting sqref="I4:I5">
    <cfRule type="colorScale" priority="2228">
      <colorScale>
        <cfvo type="min"/>
        <cfvo type="percentile" val="50"/>
        <cfvo type="max"/>
        <color rgb="FFF8696B"/>
        <color rgb="FFFCFCFF"/>
        <color rgb="FF63BE7B"/>
      </colorScale>
    </cfRule>
    <cfRule type="colorScale" priority="2229">
      <colorScale>
        <cfvo type="min"/>
        <cfvo type="max"/>
        <color rgb="FFFCFCFF"/>
        <color rgb="FF63BE7B"/>
      </colorScale>
    </cfRule>
    <cfRule type="colorScale" priority="2230">
      <colorScale>
        <cfvo type="min"/>
        <cfvo type="percentile" val="50"/>
        <cfvo type="max"/>
        <color rgb="FFF8696B"/>
        <color rgb="FFFCFCFF"/>
        <color rgb="FF63BE7B"/>
      </colorScale>
    </cfRule>
    <cfRule type="colorScale" priority="2231">
      <colorScale>
        <cfvo type="min"/>
        <cfvo type="percentile" val="50"/>
        <cfvo type="max"/>
        <color rgb="FFF8696B"/>
        <color rgb="FFFCFCFF"/>
        <color rgb="FF5A8AC6"/>
      </colorScale>
    </cfRule>
    <cfRule type="colorScale" priority="2232">
      <colorScale>
        <cfvo type="min"/>
        <cfvo type="percentile" val="50"/>
        <cfvo type="max"/>
        <color rgb="FFF8696B"/>
        <color rgb="FFFCFCFF"/>
        <color rgb="FF63BE7B"/>
      </colorScale>
    </cfRule>
    <cfRule type="colorScale" priority="2233">
      <colorScale>
        <cfvo type="min"/>
        <cfvo type="percentile" val="50"/>
        <cfvo type="max"/>
        <color rgb="FFF8696B"/>
        <color rgb="FFFCFCFF"/>
        <color rgb="FF63BE7B"/>
      </colorScale>
    </cfRule>
    <cfRule type="colorScale" priority="2234">
      <colorScale>
        <cfvo type="min"/>
        <cfvo type="max"/>
        <color rgb="FFFCFCFF"/>
        <color rgb="FF63BE7B"/>
      </colorScale>
    </cfRule>
    <cfRule type="colorScale" priority="2235">
      <colorScale>
        <cfvo type="min"/>
        <cfvo type="percentile" val="50"/>
        <cfvo type="max"/>
        <color rgb="FFF8696B"/>
        <color rgb="FFFCFCFF"/>
        <color rgb="FF63BE7B"/>
      </colorScale>
    </cfRule>
  </conditionalFormatting>
  <conditionalFormatting sqref="I7">
    <cfRule type="colorScale" priority="2017">
      <colorScale>
        <cfvo type="min"/>
        <cfvo type="percentile" val="50"/>
        <cfvo type="max"/>
        <color rgb="FFF8696B"/>
        <color rgb="FFFCFCFF"/>
        <color rgb="FF63BE7B"/>
      </colorScale>
    </cfRule>
    <cfRule type="colorScale" priority="2018">
      <colorScale>
        <cfvo type="min"/>
        <cfvo type="max"/>
        <color rgb="FFFCFCFF"/>
        <color rgb="FF63BE7B"/>
      </colorScale>
    </cfRule>
    <cfRule type="colorScale" priority="2051">
      <colorScale>
        <cfvo type="min"/>
        <cfvo type="percentile" val="50"/>
        <cfvo type="max"/>
        <color rgb="FFF8696B"/>
        <color rgb="FFFCFCFF"/>
        <color rgb="FF63BE7B"/>
      </colorScale>
    </cfRule>
    <cfRule type="colorScale" priority="2052">
      <colorScale>
        <cfvo type="min"/>
        <cfvo type="percentile" val="50"/>
        <cfvo type="max"/>
        <color rgb="FFF8696B"/>
        <color rgb="FFFCFCFF"/>
        <color rgb="FF5A8AC6"/>
      </colorScale>
    </cfRule>
    <cfRule type="colorScale" priority="2053">
      <colorScale>
        <cfvo type="min"/>
        <cfvo type="percentile" val="50"/>
        <cfvo type="max"/>
        <color rgb="FFF8696B"/>
        <color rgb="FFFCFCFF"/>
        <color rgb="FF63BE7B"/>
      </colorScale>
    </cfRule>
    <cfRule type="colorScale" priority="2054">
      <colorScale>
        <cfvo type="min"/>
        <cfvo type="percentile" val="50"/>
        <cfvo type="max"/>
        <color rgb="FFF8696B"/>
        <color rgb="FFFCFCFF"/>
        <color rgb="FF63BE7B"/>
      </colorScale>
    </cfRule>
    <cfRule type="colorScale" priority="2055">
      <colorScale>
        <cfvo type="min"/>
        <cfvo type="max"/>
        <color rgb="FFFCFCFF"/>
        <color rgb="FF63BE7B"/>
      </colorScale>
    </cfRule>
    <cfRule type="colorScale" priority="2056">
      <colorScale>
        <cfvo type="min"/>
        <cfvo type="percentile" val="50"/>
        <cfvo type="max"/>
        <color rgb="FFF8696B"/>
        <color rgb="FFFCFCFF"/>
        <color rgb="FF63BE7B"/>
      </colorScale>
    </cfRule>
  </conditionalFormatting>
  <conditionalFormatting sqref="I7">
    <cfRule type="colorScale" priority="2057">
      <colorScale>
        <cfvo type="min"/>
        <cfvo type="percentile" val="50"/>
        <cfvo type="max"/>
        <color rgb="FFF8696B"/>
        <color rgb="FFFCFCFF"/>
        <color rgb="FF63BE7B"/>
      </colorScale>
    </cfRule>
    <cfRule type="colorScale" priority="2058">
      <colorScale>
        <cfvo type="min"/>
        <cfvo type="max"/>
        <color rgb="FFFCFCFF"/>
        <color rgb="FF63BE7B"/>
      </colorScale>
    </cfRule>
  </conditionalFormatting>
  <conditionalFormatting sqref="K7">
    <cfRule type="colorScale" priority="2059">
      <colorScale>
        <cfvo type="min"/>
        <cfvo type="percentile" val="50"/>
        <cfvo type="max"/>
        <color rgb="FFF8696B"/>
        <color rgb="FFFCFCFF"/>
        <color rgb="FF63BE7B"/>
      </colorScale>
    </cfRule>
    <cfRule type="colorScale" priority="2060">
      <colorScale>
        <cfvo type="min"/>
        <cfvo type="max"/>
        <color rgb="FFFCFCFF"/>
        <color rgb="FF63BE7B"/>
      </colorScale>
    </cfRule>
    <cfRule type="colorScale" priority="2061">
      <colorScale>
        <cfvo type="min"/>
        <cfvo type="percentile" val="50"/>
        <cfvo type="max"/>
        <color rgb="FFF8696B"/>
        <color rgb="FFFCFCFF"/>
        <color rgb="FF63BE7B"/>
      </colorScale>
    </cfRule>
  </conditionalFormatting>
  <conditionalFormatting sqref="K4:L5">
    <cfRule type="colorScale" priority="2225">
      <colorScale>
        <cfvo type="min"/>
        <cfvo type="max"/>
        <color rgb="FFFCFCFF"/>
        <color rgb="FF63BE7B"/>
      </colorScale>
    </cfRule>
    <cfRule type="colorScale" priority="2226">
      <colorScale>
        <cfvo type="min"/>
        <cfvo type="max"/>
        <color rgb="FFFCFCFF"/>
        <color rgb="FF63BE7B"/>
      </colorScale>
    </cfRule>
    <cfRule type="colorScale" priority="2227">
      <colorScale>
        <cfvo type="min"/>
        <cfvo type="max"/>
        <color rgb="FFFCFCFF"/>
        <color rgb="FF63BE7B"/>
      </colorScale>
    </cfRule>
  </conditionalFormatting>
  <conditionalFormatting sqref="K7:L7">
    <cfRule type="colorScale" priority="2019">
      <colorScale>
        <cfvo type="min"/>
        <cfvo type="max"/>
        <color rgb="FFFCFCFF"/>
        <color rgb="FF63BE7B"/>
      </colorScale>
    </cfRule>
    <cfRule type="colorScale" priority="2062">
      <colorScale>
        <cfvo type="min"/>
        <cfvo type="max"/>
        <color rgb="FFFCFCFF"/>
        <color rgb="FF63BE7B"/>
      </colorScale>
    </cfRule>
    <cfRule type="colorScale" priority="2063">
      <colorScale>
        <cfvo type="min"/>
        <cfvo type="percentile" val="50"/>
        <cfvo type="max"/>
        <color rgb="FFF8696B"/>
        <color rgb="FFFCFCFF"/>
        <color rgb="FF63BE7B"/>
      </colorScale>
    </cfRule>
    <cfRule type="colorScale" priority="2064">
      <colorScale>
        <cfvo type="min"/>
        <cfvo type="max"/>
        <color rgb="FFFCFCFF"/>
        <color rgb="FF63BE7B"/>
      </colorScale>
    </cfRule>
  </conditionalFormatting>
  <conditionalFormatting sqref="K6:L6">
    <cfRule type="colorScale" priority="2154">
      <colorScale>
        <cfvo type="min"/>
        <cfvo type="percentile" val="50"/>
        <cfvo type="max"/>
        <color rgb="FFF8696B"/>
        <color rgb="FFFCFCFF"/>
        <color rgb="FF63BE7B"/>
      </colorScale>
    </cfRule>
    <cfRule type="colorScale" priority="2155">
      <colorScale>
        <cfvo type="min"/>
        <cfvo type="percentile" val="50"/>
        <cfvo type="max"/>
        <color rgb="FFF8696B"/>
        <color rgb="FFFCFCFF"/>
        <color rgb="FF5A8AC6"/>
      </colorScale>
    </cfRule>
    <cfRule type="colorScale" priority="2156">
      <colorScale>
        <cfvo type="min"/>
        <cfvo type="percentile" val="50"/>
        <cfvo type="max"/>
        <color rgb="FFF8696B"/>
        <color rgb="FFFCFCFF"/>
        <color rgb="FF63BE7B"/>
      </colorScale>
    </cfRule>
    <cfRule type="colorScale" priority="2157">
      <colorScale>
        <cfvo type="min"/>
        <cfvo type="percentile" val="50"/>
        <cfvo type="max"/>
        <color rgb="FFF8696B"/>
        <color rgb="FFFCFCFF"/>
        <color rgb="FF63BE7B"/>
      </colorScale>
    </cfRule>
    <cfRule type="colorScale" priority="2158">
      <colorScale>
        <cfvo type="min"/>
        <cfvo type="max"/>
        <color rgb="FFFCFCFF"/>
        <color rgb="FF63BE7B"/>
      </colorScale>
    </cfRule>
    <cfRule type="colorScale" priority="2159">
      <colorScale>
        <cfvo type="min"/>
        <cfvo type="percentile" val="50"/>
        <cfvo type="max"/>
        <color rgb="FFF8696B"/>
        <color rgb="FFFCFCFF"/>
        <color rgb="FF63BE7B"/>
      </colorScale>
    </cfRule>
    <cfRule type="colorScale" priority="2160">
      <colorScale>
        <cfvo type="min"/>
        <cfvo type="percentile" val="50"/>
        <cfvo type="max"/>
        <color rgb="FFF8696B"/>
        <color rgb="FFFCFCFF"/>
        <color rgb="FF63BE7B"/>
      </colorScale>
    </cfRule>
    <cfRule type="colorScale" priority="2161">
      <colorScale>
        <cfvo type="min"/>
        <cfvo type="max"/>
        <color rgb="FFFCFCFF"/>
        <color rgb="FF63BE7B"/>
      </colorScale>
    </cfRule>
    <cfRule type="colorScale" priority="2175">
      <colorScale>
        <cfvo type="min"/>
        <cfvo type="percentile" val="50"/>
        <cfvo type="max"/>
        <color rgb="FFF8696B"/>
        <color rgb="FFFCFCFF"/>
        <color rgb="FF63BE7B"/>
      </colorScale>
    </cfRule>
    <cfRule type="colorScale" priority="2176">
      <colorScale>
        <cfvo type="min"/>
        <cfvo type="max"/>
        <color rgb="FFFCFCFF"/>
        <color rgb="FF63BE7B"/>
      </colorScale>
    </cfRule>
  </conditionalFormatting>
  <conditionalFormatting sqref="L6">
    <cfRule type="colorScale" priority="2136">
      <colorScale>
        <cfvo type="min"/>
        <cfvo type="percentile" val="50"/>
        <cfvo type="max"/>
        <color rgb="FFF8696B"/>
        <color rgb="FFFCFCFF"/>
        <color rgb="FF63BE7B"/>
      </colorScale>
    </cfRule>
  </conditionalFormatting>
  <conditionalFormatting sqref="L7">
    <cfRule type="colorScale" priority="2065">
      <colorScale>
        <cfvo type="min"/>
        <cfvo type="percentile" val="50"/>
        <cfvo type="max"/>
        <color rgb="FFF8696B"/>
        <color rgb="FFFCFCFF"/>
        <color rgb="FF63BE7B"/>
      </colorScale>
    </cfRule>
    <cfRule type="colorScale" priority="2066">
      <colorScale>
        <cfvo type="min"/>
        <cfvo type="max"/>
        <color rgb="FFFCFCFF"/>
        <color rgb="FF63BE7B"/>
      </colorScale>
    </cfRule>
    <cfRule type="colorScale" priority="2067">
      <colorScale>
        <cfvo type="min"/>
        <cfvo type="percentile" val="50"/>
        <cfvo type="max"/>
        <color rgb="FFF8696B"/>
        <color rgb="FFFCFCFF"/>
        <color rgb="FF63BE7B"/>
      </colorScale>
    </cfRule>
  </conditionalFormatting>
  <conditionalFormatting sqref="L6">
    <cfRule type="colorScale" priority="2177">
      <colorScale>
        <cfvo type="min"/>
        <cfvo type="percentile" val="50"/>
        <cfvo type="max"/>
        <color rgb="FFF8696B"/>
        <color rgb="FFFCFCFF"/>
        <color rgb="FF63BE7B"/>
      </colorScale>
    </cfRule>
  </conditionalFormatting>
  <conditionalFormatting sqref="O4:O6">
    <cfRule type="colorScale" priority="2236">
      <colorScale>
        <cfvo type="min"/>
        <cfvo type="percentile" val="50"/>
        <cfvo type="max"/>
        <color rgb="FF63BE7B"/>
        <color rgb="FFFCFCFF"/>
        <color rgb="FFF8696B"/>
      </colorScale>
    </cfRule>
    <cfRule type="colorScale" priority="2237">
      <colorScale>
        <cfvo type="min"/>
        <cfvo type="percentile" val="50"/>
        <cfvo type="max"/>
        <color rgb="FF63BE7B"/>
        <color rgb="FFFCFCFF"/>
        <color rgb="FFF8696B"/>
      </colorScale>
    </cfRule>
    <cfRule type="colorScale" priority="2238">
      <colorScale>
        <cfvo type="min"/>
        <cfvo type="percentile" val="50"/>
        <cfvo type="max"/>
        <color rgb="FF63BE7B"/>
        <color rgb="FFFCFCFF"/>
        <color rgb="FFF8696B"/>
      </colorScale>
    </cfRule>
    <cfRule type="colorScale" priority="2239">
      <colorScale>
        <cfvo type="min"/>
        <cfvo type="percentile" val="50"/>
        <cfvo type="max"/>
        <color rgb="FF63BE7B"/>
        <color rgb="FFFCFCFF"/>
        <color rgb="FFF8696B"/>
      </colorScale>
    </cfRule>
  </conditionalFormatting>
  <conditionalFormatting sqref="O7">
    <cfRule type="colorScale" priority="2020">
      <colorScale>
        <cfvo type="min"/>
        <cfvo type="percentile" val="50"/>
        <cfvo type="max"/>
        <color rgb="FF63BE7B"/>
        <color rgb="FFFCFCFF"/>
        <color rgb="FFF8696B"/>
      </colorScale>
    </cfRule>
    <cfRule type="colorScale" priority="2021">
      <colorScale>
        <cfvo type="min"/>
        <cfvo type="percentile" val="50"/>
        <cfvo type="max"/>
        <color rgb="FF63BE7B"/>
        <color rgb="FFFCFCFF"/>
        <color rgb="FFF8696B"/>
      </colorScale>
    </cfRule>
    <cfRule type="colorScale" priority="2022">
      <colorScale>
        <cfvo type="min"/>
        <cfvo type="percentile" val="50"/>
        <cfvo type="max"/>
        <color rgb="FF63BE7B"/>
        <color rgb="FFFCFCFF"/>
        <color rgb="FFF8696B"/>
      </colorScale>
    </cfRule>
    <cfRule type="colorScale" priority="2068">
      <colorScale>
        <cfvo type="min"/>
        <cfvo type="percentile" val="50"/>
        <cfvo type="max"/>
        <color rgb="FF63BE7B"/>
        <color rgb="FFFCFCFF"/>
        <color rgb="FFF8696B"/>
      </colorScale>
    </cfRule>
    <cfRule type="colorScale" priority="2069">
      <colorScale>
        <cfvo type="min"/>
        <cfvo type="percentile" val="50"/>
        <cfvo type="max"/>
        <color rgb="FF63BE7B"/>
        <color rgb="FFFCFCFF"/>
        <color rgb="FFF8696B"/>
      </colorScale>
    </cfRule>
  </conditionalFormatting>
  <conditionalFormatting sqref="P4:P6">
    <cfRule type="colorScale" priority="2240">
      <colorScale>
        <cfvo type="min"/>
        <cfvo type="percentile" val="50"/>
        <cfvo type="max"/>
        <color rgb="FF63BE7B"/>
        <color rgb="FFFCFCFF"/>
        <color rgb="FFF8696B"/>
      </colorScale>
    </cfRule>
    <cfRule type="colorScale" priority="2241">
      <colorScale>
        <cfvo type="min"/>
        <cfvo type="percentile" val="50"/>
        <cfvo type="max"/>
        <color rgb="FF63BE7B"/>
        <color rgb="FFFCFCFF"/>
        <color rgb="FFF8696B"/>
      </colorScale>
    </cfRule>
    <cfRule type="colorScale" priority="2242">
      <colorScale>
        <cfvo type="min"/>
        <cfvo type="max"/>
        <color rgb="FFFCFCFF"/>
        <color rgb="FFF8696B"/>
      </colorScale>
    </cfRule>
  </conditionalFormatting>
  <conditionalFormatting sqref="P7">
    <cfRule type="colorScale" priority="2070">
      <colorScale>
        <cfvo type="min"/>
        <cfvo type="percentile" val="50"/>
        <cfvo type="max"/>
        <color rgb="FF63BE7B"/>
        <color rgb="FFFCFCFF"/>
        <color rgb="FFF8696B"/>
      </colorScale>
    </cfRule>
    <cfRule type="colorScale" priority="2071">
      <colorScale>
        <cfvo type="min"/>
        <cfvo type="percentile" val="50"/>
        <cfvo type="max"/>
        <color rgb="FF63BE7B"/>
        <color rgb="FFFCFCFF"/>
        <color rgb="FFF8696B"/>
      </colorScale>
    </cfRule>
    <cfRule type="colorScale" priority="2072">
      <colorScale>
        <cfvo type="min"/>
        <cfvo type="max"/>
        <color rgb="FFFCFCFF"/>
        <color rgb="FFF8696B"/>
      </colorScale>
    </cfRule>
    <cfRule type="colorScale" priority="2073">
      <colorScale>
        <cfvo type="min"/>
        <cfvo type="percentile" val="50"/>
        <cfvo type="max"/>
        <color rgb="FF63BE7B"/>
        <color rgb="FFFCFCFF"/>
        <color rgb="FFF8696B"/>
      </colorScale>
    </cfRule>
    <cfRule type="colorScale" priority="2074">
      <colorScale>
        <cfvo type="min"/>
        <cfvo type="percentile" val="50"/>
        <cfvo type="max"/>
        <color rgb="FF63BE7B"/>
        <color rgb="FFFCFCFF"/>
        <color rgb="FFF8696B"/>
      </colorScale>
    </cfRule>
  </conditionalFormatting>
  <conditionalFormatting sqref="Q4:Q6">
    <cfRule type="colorScale" priority="2243">
      <colorScale>
        <cfvo type="min"/>
        <cfvo type="percentile" val="50"/>
        <cfvo type="max"/>
        <color rgb="FFF8696B"/>
        <color rgb="FFFCFCFF"/>
        <color rgb="FF63BE7B"/>
      </colorScale>
    </cfRule>
    <cfRule type="colorScale" priority="2244">
      <colorScale>
        <cfvo type="min"/>
        <cfvo type="max"/>
        <color rgb="FFFFEF9C"/>
        <color rgb="FF63BE7B"/>
      </colorScale>
    </cfRule>
    <cfRule type="colorScale" priority="2245">
      <colorScale>
        <cfvo type="min"/>
        <cfvo type="max"/>
        <color rgb="FFFFEF9C"/>
        <color rgb="FF63BE7B"/>
      </colorScale>
    </cfRule>
    <cfRule type="colorScale" priority="2246">
      <colorScale>
        <cfvo type="min"/>
        <cfvo type="max"/>
        <color rgb="FFFFEF9C"/>
        <color rgb="FF63BE7B"/>
      </colorScale>
    </cfRule>
    <cfRule type="colorScale" priority="2247">
      <colorScale>
        <cfvo type="min"/>
        <cfvo type="max"/>
        <color rgb="FFFCFCFF"/>
        <color rgb="FF63BE7B"/>
      </colorScale>
    </cfRule>
    <cfRule type="colorScale" priority="2248">
      <colorScale>
        <cfvo type="min"/>
        <cfvo type="max"/>
        <color rgb="FFFCFCFF"/>
        <color rgb="FF63BE7B"/>
      </colorScale>
    </cfRule>
    <cfRule type="colorScale" priority="2249">
      <colorScale>
        <cfvo type="min"/>
        <cfvo type="percentile" val="50"/>
        <cfvo type="max"/>
        <color rgb="FFF8696B"/>
        <color rgb="FFFCFCFF"/>
        <color rgb="FF63BE7B"/>
      </colorScale>
    </cfRule>
  </conditionalFormatting>
  <conditionalFormatting sqref="Q7">
    <cfRule type="colorScale" priority="2023">
      <colorScale>
        <cfvo type="min"/>
        <cfvo type="max"/>
        <color rgb="FFFFEF9C"/>
        <color rgb="FF63BE7B"/>
      </colorScale>
    </cfRule>
    <cfRule type="colorScale" priority="2075">
      <colorScale>
        <cfvo type="min"/>
        <cfvo type="percentile" val="50"/>
        <cfvo type="max"/>
        <color rgb="FFF8696B"/>
        <color rgb="FFFCFCFF"/>
        <color rgb="FF63BE7B"/>
      </colorScale>
    </cfRule>
    <cfRule type="colorScale" priority="2076">
      <colorScale>
        <cfvo type="min"/>
        <cfvo type="max"/>
        <color rgb="FFFFEF9C"/>
        <color rgb="FF63BE7B"/>
      </colorScale>
    </cfRule>
    <cfRule type="colorScale" priority="2077">
      <colorScale>
        <cfvo type="min"/>
        <cfvo type="max"/>
        <color rgb="FFFCFCFF"/>
        <color rgb="FF63BE7B"/>
      </colorScale>
    </cfRule>
    <cfRule type="colorScale" priority="2078">
      <colorScale>
        <cfvo type="min"/>
        <cfvo type="max"/>
        <color rgb="FFFCFCFF"/>
        <color rgb="FF63BE7B"/>
      </colorScale>
    </cfRule>
    <cfRule type="colorScale" priority="2079">
      <colorScale>
        <cfvo type="min"/>
        <cfvo type="percentile" val="50"/>
        <cfvo type="max"/>
        <color rgb="FFF8696B"/>
        <color rgb="FFFCFCFF"/>
        <color rgb="FF63BE7B"/>
      </colorScale>
    </cfRule>
    <cfRule type="colorScale" priority="2080">
      <colorScale>
        <cfvo type="min"/>
        <cfvo type="percentile" val="50"/>
        <cfvo type="max"/>
        <color rgb="FFF8696B"/>
        <color rgb="FFFCFCFF"/>
        <color rgb="FF63BE7B"/>
      </colorScale>
    </cfRule>
    <cfRule type="colorScale" priority="2081">
      <colorScale>
        <cfvo type="min"/>
        <cfvo type="max"/>
        <color rgb="FFFCFCFF"/>
        <color rgb="FF63BE7B"/>
      </colorScale>
    </cfRule>
    <cfRule type="colorScale" priority="2082">
      <colorScale>
        <cfvo type="min"/>
        <cfvo type="percentile" val="50"/>
        <cfvo type="max"/>
        <color rgb="FFF8696B"/>
        <color rgb="FFFCFCFF"/>
        <color rgb="FF63BE7B"/>
      </colorScale>
    </cfRule>
  </conditionalFormatting>
  <conditionalFormatting sqref="Q2:U2 W2">
    <cfRule type="colorScale" priority="2193">
      <colorScale>
        <cfvo type="min"/>
        <cfvo type="max"/>
        <color rgb="FFFFEF9C"/>
        <color rgb="FF63BE7B"/>
      </colorScale>
    </cfRule>
  </conditionalFormatting>
  <conditionalFormatting sqref="Q4:U4 W4">
    <cfRule type="colorScale" priority="2185">
      <colorScale>
        <cfvo type="min"/>
        <cfvo type="max"/>
        <color rgb="FFFFEF9C"/>
        <color rgb="FF63BE7B"/>
      </colorScale>
    </cfRule>
  </conditionalFormatting>
  <conditionalFormatting sqref="Q5:U5 W5">
    <cfRule type="colorScale" priority="2178">
      <colorScale>
        <cfvo type="min"/>
        <cfvo type="max"/>
        <color rgb="FFFFEF9C"/>
        <color rgb="FF63BE7B"/>
      </colorScale>
    </cfRule>
  </conditionalFormatting>
  <conditionalFormatting sqref="Q6:U6 W6">
    <cfRule type="colorScale" priority="2132">
      <colorScale>
        <cfvo type="min"/>
        <cfvo type="max"/>
        <color rgb="FFFFEF9C"/>
        <color rgb="FF63BE7B"/>
      </colorScale>
    </cfRule>
  </conditionalFormatting>
  <conditionalFormatting sqref="Q7:W7">
    <cfRule type="colorScale" priority="2004">
      <colorScale>
        <cfvo type="min"/>
        <cfvo type="max"/>
        <color rgb="FFFFEF9C"/>
        <color rgb="FF63BE7B"/>
      </colorScale>
    </cfRule>
  </conditionalFormatting>
  <conditionalFormatting sqref="R7">
    <cfRule type="colorScale" priority="2083">
      <colorScale>
        <cfvo type="min"/>
        <cfvo type="max"/>
        <color rgb="FFFCFCFF"/>
        <color rgb="FF63BE7B"/>
      </colorScale>
    </cfRule>
    <cfRule type="colorScale" priority="2084">
      <colorScale>
        <cfvo type="min"/>
        <cfvo type="percentile" val="50"/>
        <cfvo type="max"/>
        <color rgb="FFF8696B"/>
        <color rgb="FFFCFCFF"/>
        <color rgb="FF63BE7B"/>
      </colorScale>
    </cfRule>
    <cfRule type="colorScale" priority="2085">
      <colorScale>
        <cfvo type="min"/>
        <cfvo type="max"/>
        <color rgb="FFFCFCFF"/>
        <color rgb="FF63BE7B"/>
      </colorScale>
    </cfRule>
  </conditionalFormatting>
  <conditionalFormatting sqref="R4:S6">
    <cfRule type="colorScale" priority="2250">
      <colorScale>
        <cfvo type="min"/>
        <cfvo type="percentile" val="50"/>
        <cfvo type="max"/>
        <color rgb="FFF8696B"/>
        <color rgb="FFFCFCFF"/>
        <color rgb="FF63BE7B"/>
      </colorScale>
    </cfRule>
    <cfRule type="colorScale" priority="2251">
      <colorScale>
        <cfvo type="min"/>
        <cfvo type="max"/>
        <color rgb="FFFCFCFF"/>
        <color rgb="FF63BE7B"/>
      </colorScale>
    </cfRule>
    <cfRule type="colorScale" priority="2252">
      <colorScale>
        <cfvo type="min"/>
        <cfvo type="max"/>
        <color rgb="FFFFEF9C"/>
        <color rgb="FF63BE7B"/>
      </colorScale>
    </cfRule>
    <cfRule type="colorScale" priority="2253">
      <colorScale>
        <cfvo type="min"/>
        <cfvo type="max"/>
        <color rgb="FFFFEF9C"/>
        <color rgb="FF63BE7B"/>
      </colorScale>
    </cfRule>
    <cfRule type="colorScale" priority="2254">
      <colorScale>
        <cfvo type="min"/>
        <cfvo type="max"/>
        <color rgb="FFFCFCFF"/>
        <color rgb="FF63BE7B"/>
      </colorScale>
    </cfRule>
  </conditionalFormatting>
  <conditionalFormatting sqref="R7:S7">
    <cfRule type="colorScale" priority="2024">
      <colorScale>
        <cfvo type="min"/>
        <cfvo type="max"/>
        <color rgb="FFFFEF9C"/>
        <color rgb="FF63BE7B"/>
      </colorScale>
    </cfRule>
    <cfRule type="colorScale" priority="2086">
      <colorScale>
        <cfvo type="min"/>
        <cfvo type="percentile" val="50"/>
        <cfvo type="max"/>
        <color rgb="FFF8696B"/>
        <color rgb="FFFCFCFF"/>
        <color rgb="FF63BE7B"/>
      </colorScale>
    </cfRule>
    <cfRule type="colorScale" priority="2087">
      <colorScale>
        <cfvo type="min"/>
        <cfvo type="max"/>
        <color rgb="FFFCFCFF"/>
        <color rgb="FF63BE7B"/>
      </colorScale>
    </cfRule>
    <cfRule type="colorScale" priority="2088">
      <colorScale>
        <cfvo type="min"/>
        <cfvo type="max"/>
        <color rgb="FFFCFCFF"/>
        <color rgb="FF63BE7B"/>
      </colorScale>
    </cfRule>
    <cfRule type="colorScale" priority="2089">
      <colorScale>
        <cfvo type="min"/>
        <cfvo type="percentile" val="50"/>
        <cfvo type="max"/>
        <color rgb="FFF8696B"/>
        <color rgb="FFFCFCFF"/>
        <color rgb="FF63BE7B"/>
      </colorScale>
    </cfRule>
    <cfRule type="colorScale" priority="2090">
      <colorScale>
        <cfvo type="min"/>
        <cfvo type="max"/>
        <color rgb="FFFCFCFF"/>
        <color rgb="FF63BE7B"/>
      </colorScale>
    </cfRule>
  </conditionalFormatting>
  <conditionalFormatting sqref="S7">
    <cfRule type="colorScale" priority="2091">
      <colorScale>
        <cfvo type="min"/>
        <cfvo type="max"/>
        <color rgb="FFFCFCFF"/>
        <color rgb="FF63BE7B"/>
      </colorScale>
    </cfRule>
    <cfRule type="colorScale" priority="2092">
      <colorScale>
        <cfvo type="min"/>
        <cfvo type="percentile" val="50"/>
        <cfvo type="max"/>
        <color rgb="FFF8696B"/>
        <color rgb="FFFCFCFF"/>
        <color rgb="FF63BE7B"/>
      </colorScale>
    </cfRule>
    <cfRule type="colorScale" priority="2093">
      <colorScale>
        <cfvo type="min"/>
        <cfvo type="max"/>
        <color rgb="FFFCFCFF"/>
        <color rgb="FF63BE7B"/>
      </colorScale>
    </cfRule>
  </conditionalFormatting>
  <conditionalFormatting sqref="T4:T6">
    <cfRule type="colorScale" priority="2255">
      <colorScale>
        <cfvo type="min"/>
        <cfvo type="percentile" val="50"/>
        <cfvo type="max"/>
        <color rgb="FFF8696B"/>
        <color rgb="FFFCFCFF"/>
        <color rgb="FF63BE7B"/>
      </colorScale>
    </cfRule>
    <cfRule type="colorScale" priority="2256">
      <colorScale>
        <cfvo type="min"/>
        <cfvo type="max"/>
        <color rgb="FFFCFCFF"/>
        <color rgb="FF63BE7B"/>
      </colorScale>
    </cfRule>
    <cfRule type="colorScale" priority="2257">
      <colorScale>
        <cfvo type="min"/>
        <cfvo type="max"/>
        <color rgb="FFFFEF9C"/>
        <color rgb="FF63BE7B"/>
      </colorScale>
    </cfRule>
    <cfRule type="colorScale" priority="2258">
      <colorScale>
        <cfvo type="min"/>
        <cfvo type="max"/>
        <color rgb="FFFFEF9C"/>
        <color rgb="FF63BE7B"/>
      </colorScale>
    </cfRule>
    <cfRule type="colorScale" priority="2259">
      <colorScale>
        <cfvo type="min"/>
        <cfvo type="max"/>
        <color rgb="FFFCFCFF"/>
        <color rgb="FF63BE7B"/>
      </colorScale>
    </cfRule>
    <cfRule type="colorScale" priority="2260">
      <colorScale>
        <cfvo type="min"/>
        <cfvo type="max"/>
        <color rgb="FFFCFCFF"/>
        <color rgb="FF63BE7B"/>
      </colorScale>
    </cfRule>
  </conditionalFormatting>
  <conditionalFormatting sqref="T7">
    <cfRule type="colorScale" priority="2025">
      <colorScale>
        <cfvo type="min"/>
        <cfvo type="max"/>
        <color rgb="FFFFEF9C"/>
        <color rgb="FF63BE7B"/>
      </colorScale>
    </cfRule>
    <cfRule type="colorScale" priority="2094">
      <colorScale>
        <cfvo type="min"/>
        <cfvo type="percentile" val="50"/>
        <cfvo type="max"/>
        <color rgb="FFF8696B"/>
        <color rgb="FFFCFCFF"/>
        <color rgb="FF63BE7B"/>
      </colorScale>
    </cfRule>
    <cfRule type="colorScale" priority="2095">
      <colorScale>
        <cfvo type="min"/>
        <cfvo type="max"/>
        <color rgb="FFFCFCFF"/>
        <color rgb="FF63BE7B"/>
      </colorScale>
    </cfRule>
    <cfRule type="colorScale" priority="2096">
      <colorScale>
        <cfvo type="min"/>
        <cfvo type="max"/>
        <color rgb="FFFCFCFF"/>
        <color rgb="FF63BE7B"/>
      </colorScale>
    </cfRule>
    <cfRule type="colorScale" priority="2097">
      <colorScale>
        <cfvo type="min"/>
        <cfvo type="max"/>
        <color rgb="FFFCFCFF"/>
        <color rgb="FF63BE7B"/>
      </colorScale>
    </cfRule>
    <cfRule type="colorScale" priority="2098">
      <colorScale>
        <cfvo type="min"/>
        <cfvo type="max"/>
        <color rgb="FFFCFCFF"/>
        <color rgb="FF63BE7B"/>
      </colorScale>
    </cfRule>
    <cfRule type="colorScale" priority="2099">
      <colorScale>
        <cfvo type="min"/>
        <cfvo type="percentile" val="50"/>
        <cfvo type="max"/>
        <color rgb="FFF8696B"/>
        <color rgb="FFFCFCFF"/>
        <color rgb="FF63BE7B"/>
      </colorScale>
    </cfRule>
    <cfRule type="colorScale" priority="2100">
      <colorScale>
        <cfvo type="min"/>
        <cfvo type="max"/>
        <color rgb="FFFCFCFF"/>
        <color rgb="FF63BE7B"/>
      </colorScale>
    </cfRule>
  </conditionalFormatting>
  <conditionalFormatting sqref="U2 W2">
    <cfRule type="colorScale" priority="2194">
      <colorScale>
        <cfvo type="min"/>
        <cfvo type="max"/>
        <color rgb="FFFFEF9C"/>
        <color rgb="FF63BE7B"/>
      </colorScale>
    </cfRule>
    <cfRule type="colorScale" priority="2195">
      <colorScale>
        <cfvo type="min"/>
        <cfvo type="max"/>
        <color rgb="FFFFEF9C"/>
        <color rgb="FF63BE7B"/>
      </colorScale>
    </cfRule>
  </conditionalFormatting>
  <conditionalFormatting sqref="W4 U4">
    <cfRule type="colorScale" priority="2190">
      <colorScale>
        <cfvo type="min"/>
        <cfvo type="max"/>
        <color rgb="FFFFEF9C"/>
        <color rgb="FF63BE7B"/>
      </colorScale>
    </cfRule>
    <cfRule type="colorScale" priority="2191">
      <colorScale>
        <cfvo type="min"/>
        <cfvo type="max"/>
        <color rgb="FFFFEF9C"/>
        <color rgb="FF63BE7B"/>
      </colorScale>
    </cfRule>
    <cfRule type="colorScale" priority="2192">
      <colorScale>
        <cfvo type="min"/>
        <cfvo type="max"/>
        <color rgb="FFFFEF9C"/>
        <color rgb="FF63BE7B"/>
      </colorScale>
    </cfRule>
  </conditionalFormatting>
  <conditionalFormatting sqref="U4:U6">
    <cfRule type="colorScale" priority="2261">
      <colorScale>
        <cfvo type="min"/>
        <cfvo type="percentile" val="50"/>
        <cfvo type="max"/>
        <color rgb="FFF8696B"/>
        <color rgb="FFFCFCFF"/>
        <color rgb="FF63BE7B"/>
      </colorScale>
    </cfRule>
    <cfRule type="colorScale" priority="2262">
      <colorScale>
        <cfvo type="min"/>
        <cfvo type="max"/>
        <color rgb="FFFCFCFF"/>
        <color rgb="FF63BE7B"/>
      </colorScale>
    </cfRule>
  </conditionalFormatting>
  <conditionalFormatting sqref="U7">
    <cfRule type="colorScale" priority="2101">
      <colorScale>
        <cfvo type="min"/>
        <cfvo type="percentile" val="50"/>
        <cfvo type="max"/>
        <color rgb="FFF8696B"/>
        <color rgb="FFFCFCFF"/>
        <color rgb="FF63BE7B"/>
      </colorScale>
    </cfRule>
    <cfRule type="colorScale" priority="2102">
      <colorScale>
        <cfvo type="min"/>
        <cfvo type="max"/>
        <color rgb="FFFCFCFF"/>
        <color rgb="FF63BE7B"/>
      </colorScale>
    </cfRule>
    <cfRule type="colorScale" priority="2103">
      <colorScale>
        <cfvo type="min"/>
        <cfvo type="max"/>
        <color rgb="FFFCFCFF"/>
        <color rgb="FF63BE7B"/>
      </colorScale>
    </cfRule>
    <cfRule type="colorScale" priority="2104">
      <colorScale>
        <cfvo type="min"/>
        <cfvo type="percentile" val="50"/>
        <cfvo type="max"/>
        <color rgb="FFF8696B"/>
        <color rgb="FFFCFCFF"/>
        <color rgb="FF63BE7B"/>
      </colorScale>
    </cfRule>
    <cfRule type="colorScale" priority="2105">
      <colorScale>
        <cfvo type="min"/>
        <cfvo type="max"/>
        <color rgb="FFFCFCFF"/>
        <color rgb="FF63BE7B"/>
      </colorScale>
    </cfRule>
  </conditionalFormatting>
  <conditionalFormatting sqref="U7:W7">
    <cfRule type="colorScale" priority="2005">
      <colorScale>
        <cfvo type="min"/>
        <cfvo type="max"/>
        <color rgb="FFFFEF9C"/>
        <color rgb="FF63BE7B"/>
      </colorScale>
    </cfRule>
    <cfRule type="colorScale" priority="2108">
      <colorScale>
        <cfvo type="min"/>
        <cfvo type="max"/>
        <color rgb="FFFFEF9C"/>
        <color rgb="FF63BE7B"/>
      </colorScale>
    </cfRule>
  </conditionalFormatting>
  <conditionalFormatting sqref="V2">
    <cfRule type="colorScale" priority="2119">
      <colorScale>
        <cfvo type="min"/>
        <cfvo type="max"/>
        <color rgb="FFFFEF9C"/>
        <color rgb="FF63BE7B"/>
      </colorScale>
    </cfRule>
    <cfRule type="colorScale" priority="2120">
      <colorScale>
        <cfvo type="min"/>
        <cfvo type="max"/>
        <color rgb="FFFFEF9C"/>
        <color rgb="FF63BE7B"/>
      </colorScale>
    </cfRule>
  </conditionalFormatting>
  <conditionalFormatting sqref="V3">
    <cfRule type="colorScale" priority="2121">
      <colorScale>
        <cfvo type="min"/>
        <cfvo type="max"/>
        <color rgb="FFFFEF9C"/>
        <color rgb="FF63BE7B"/>
      </colorScale>
    </cfRule>
  </conditionalFormatting>
  <conditionalFormatting sqref="V4:V6">
    <cfRule type="colorScale" priority="2122">
      <colorScale>
        <cfvo type="min"/>
        <cfvo type="max"/>
        <color rgb="FFFFEF9C"/>
        <color rgb="FF63BE7B"/>
      </colorScale>
    </cfRule>
    <cfRule type="colorScale" priority="2123">
      <colorScale>
        <cfvo type="min"/>
        <cfvo type="max"/>
        <color rgb="FFFFEF9C"/>
        <color rgb="FF63BE7B"/>
      </colorScale>
    </cfRule>
    <cfRule type="colorScale" priority="2124">
      <colorScale>
        <cfvo type="min"/>
        <cfvo type="max"/>
        <color rgb="FFFFEF9C"/>
        <color rgb="FF63BE7B"/>
      </colorScale>
    </cfRule>
  </conditionalFormatting>
  <conditionalFormatting sqref="V4">
    <cfRule type="colorScale" priority="2125">
      <colorScale>
        <cfvo type="min"/>
        <cfvo type="max"/>
        <color rgb="FFFFEF9C"/>
        <color rgb="FF63BE7B"/>
      </colorScale>
    </cfRule>
    <cfRule type="colorScale" priority="2126">
      <colorScale>
        <cfvo type="min"/>
        <cfvo type="percentile" val="50"/>
        <cfvo type="max"/>
        <color rgb="FFF8696B"/>
        <color rgb="FFFFEB84"/>
        <color rgb="FF63BE7B"/>
      </colorScale>
    </cfRule>
    <cfRule type="colorScale" priority="2127">
      <colorScale>
        <cfvo type="min"/>
        <cfvo type="percentile" val="50"/>
        <cfvo type="max"/>
        <color rgb="FFF8696B"/>
        <color rgb="FFFFEB84"/>
        <color rgb="FF63BE7B"/>
      </colorScale>
    </cfRule>
  </conditionalFormatting>
  <conditionalFormatting sqref="V5">
    <cfRule type="colorScale" priority="2128">
      <colorScale>
        <cfvo type="min"/>
        <cfvo type="max"/>
        <color rgb="FFFFEF9C"/>
        <color rgb="FF63BE7B"/>
      </colorScale>
    </cfRule>
    <cfRule type="colorScale" priority="2129">
      <colorScale>
        <cfvo type="min"/>
        <cfvo type="percentile" val="50"/>
        <cfvo type="max"/>
        <color rgb="FFF8696B"/>
        <color rgb="FFFFEB84"/>
        <color rgb="FF63BE7B"/>
      </colorScale>
    </cfRule>
  </conditionalFormatting>
  <conditionalFormatting sqref="V6">
    <cfRule type="colorScale" priority="2130">
      <colorScale>
        <cfvo type="min"/>
        <cfvo type="max"/>
        <color rgb="FFFFEF9C"/>
        <color rgb="FF63BE7B"/>
      </colorScale>
    </cfRule>
    <cfRule type="colorScale" priority="2131">
      <colorScale>
        <cfvo type="min"/>
        <cfvo type="percentile" val="50"/>
        <cfvo type="max"/>
        <color rgb="FFF8696B"/>
        <color rgb="FFFFEB84"/>
        <color rgb="FF63BE7B"/>
      </colorScale>
    </cfRule>
  </conditionalFormatting>
  <conditionalFormatting sqref="V7">
    <cfRule type="colorScale" priority="2106">
      <colorScale>
        <cfvo type="min"/>
        <cfvo type="max"/>
        <color rgb="FFFFEF9C"/>
        <color rgb="FF63BE7B"/>
      </colorScale>
    </cfRule>
    <cfRule type="colorScale" priority="2107">
      <colorScale>
        <cfvo type="min"/>
        <cfvo type="max"/>
        <color rgb="FFFFEF9C"/>
        <color rgb="FF63BE7B"/>
      </colorScale>
    </cfRule>
    <cfRule type="colorScale" priority="2109">
      <colorScale>
        <cfvo type="min"/>
        <cfvo type="percentile" val="50"/>
        <cfvo type="max"/>
        <color rgb="FF63BE7B"/>
        <color rgb="FFFCFCFF"/>
        <color rgb="FFF8696B"/>
      </colorScale>
    </cfRule>
    <cfRule type="colorScale" priority="2110">
      <colorScale>
        <cfvo type="min"/>
        <cfvo type="percentile" val="50"/>
        <cfvo type="max"/>
        <color rgb="FF63BE7B"/>
        <color rgb="FFFCFCFF"/>
        <color rgb="FFF8696B"/>
      </colorScale>
    </cfRule>
    <cfRule type="colorScale" priority="2111">
      <colorScale>
        <cfvo type="min"/>
        <cfvo type="max"/>
        <color rgb="FF63BE7B"/>
        <color rgb="FFFCFCFF"/>
      </colorScale>
    </cfRule>
    <cfRule type="colorScale" priority="2112">
      <colorScale>
        <cfvo type="min"/>
        <cfvo type="percentile" val="50"/>
        <cfvo type="max"/>
        <color rgb="FF63BE7B"/>
        <color rgb="FFFCFCFF"/>
        <color rgb="FFF8696B"/>
      </colorScale>
    </cfRule>
    <cfRule type="colorScale" priority="2113">
      <colorScale>
        <cfvo type="min"/>
        <cfvo type="percentile" val="50"/>
        <cfvo type="max"/>
        <color rgb="FF63BE7B"/>
        <color rgb="FFFCFCFF"/>
        <color rgb="FFF8696B"/>
      </colorScale>
    </cfRule>
    <cfRule type="colorScale" priority="2114">
      <colorScale>
        <cfvo type="min"/>
        <cfvo type="max"/>
        <color rgb="FFFFEF9C"/>
        <color rgb="FF63BE7B"/>
      </colorScale>
    </cfRule>
  </conditionalFormatting>
  <conditionalFormatting sqref="W4:W6">
    <cfRule type="colorScale" priority="2263">
      <colorScale>
        <cfvo type="min"/>
        <cfvo type="percentile" val="50"/>
        <cfvo type="max"/>
        <color rgb="FF63BE7B"/>
        <color rgb="FFFCFCFF"/>
        <color rgb="FFF8696B"/>
      </colorScale>
    </cfRule>
    <cfRule type="colorScale" priority="2264">
      <colorScale>
        <cfvo type="min"/>
        <cfvo type="max"/>
        <color rgb="FF63BE7B"/>
        <color rgb="FFFCFCFF"/>
      </colorScale>
    </cfRule>
    <cfRule type="colorScale" priority="2265">
      <colorScale>
        <cfvo type="min"/>
        <cfvo type="percentile" val="50"/>
        <cfvo type="max"/>
        <color rgb="FF63BE7B"/>
        <color rgb="FFFCFCFF"/>
        <color rgb="FFF8696B"/>
      </colorScale>
    </cfRule>
  </conditionalFormatting>
  <conditionalFormatting sqref="U5 W5">
    <cfRule type="colorScale" priority="2179">
      <colorScale>
        <cfvo type="min"/>
        <cfvo type="max"/>
        <color rgb="FFFFEF9C"/>
        <color rgb="FF63BE7B"/>
      </colorScale>
    </cfRule>
    <cfRule type="colorScale" priority="2180">
      <colorScale>
        <cfvo type="min"/>
        <cfvo type="max"/>
        <color rgb="FFFFEF9C"/>
        <color rgb="FF63BE7B"/>
      </colorScale>
    </cfRule>
    <cfRule type="colorScale" priority="2181">
      <colorScale>
        <cfvo type="min"/>
        <cfvo type="max"/>
        <color rgb="FFFFEF9C"/>
        <color rgb="FF63BE7B"/>
      </colorScale>
    </cfRule>
  </conditionalFormatting>
  <conditionalFormatting sqref="U6 W6">
    <cfRule type="colorScale" priority="2133">
      <colorScale>
        <cfvo type="min"/>
        <cfvo type="max"/>
        <color rgb="FFFFEF9C"/>
        <color rgb="FF63BE7B"/>
      </colorScale>
    </cfRule>
    <cfRule type="colorScale" priority="2134">
      <colorScale>
        <cfvo type="min"/>
        <cfvo type="max"/>
        <color rgb="FFFFEF9C"/>
        <color rgb="FF63BE7B"/>
      </colorScale>
    </cfRule>
    <cfRule type="colorScale" priority="2135">
      <colorScale>
        <cfvo type="min"/>
        <cfvo type="max"/>
        <color rgb="FFFFEF9C"/>
        <color rgb="FF63BE7B"/>
      </colorScale>
    </cfRule>
  </conditionalFormatting>
  <conditionalFormatting sqref="W7">
    <cfRule type="colorScale" priority="2115">
      <colorScale>
        <cfvo type="min"/>
        <cfvo type="percentile" val="50"/>
        <cfvo type="max"/>
        <color rgb="FF63BE7B"/>
        <color rgb="FFFCFCFF"/>
        <color rgb="FFF8696B"/>
      </colorScale>
    </cfRule>
    <cfRule type="colorScale" priority="2116">
      <colorScale>
        <cfvo type="min"/>
        <cfvo type="max"/>
        <color rgb="FF63BE7B"/>
        <color rgb="FFFCFCFF"/>
      </colorScale>
    </cfRule>
    <cfRule type="colorScale" priority="2117">
      <colorScale>
        <cfvo type="min"/>
        <cfvo type="percentile" val="50"/>
        <cfvo type="max"/>
        <color rgb="FF63BE7B"/>
        <color rgb="FFFCFCFF"/>
        <color rgb="FFF8696B"/>
      </colorScale>
    </cfRule>
    <cfRule type="colorScale" priority="2118">
      <colorScale>
        <cfvo type="min"/>
        <cfvo type="percentile" val="50"/>
        <cfvo type="max"/>
        <color rgb="FF63BE7B"/>
        <color rgb="FFFCFCFF"/>
        <color rgb="FFF8696B"/>
      </colorScale>
    </cfRule>
  </conditionalFormatting>
  <conditionalFormatting sqref="E8:N8">
    <cfRule type="colorScale" priority="1967">
      <colorScale>
        <cfvo type="min"/>
        <cfvo type="max"/>
        <color rgb="FFFCFCFF"/>
        <color rgb="FF63BE7B"/>
      </colorScale>
    </cfRule>
    <cfRule type="colorScale" priority="1968">
      <colorScale>
        <cfvo type="min"/>
        <cfvo type="max"/>
        <color rgb="FFFCFCFF"/>
        <color rgb="FF63BE7B"/>
      </colorScale>
    </cfRule>
    <cfRule type="colorScale" priority="1969">
      <colorScale>
        <cfvo type="min"/>
        <cfvo type="percentile" val="50"/>
        <cfvo type="max"/>
        <color rgb="FFF8696B"/>
        <color rgb="FFFFEB84"/>
        <color rgb="FF63BE7B"/>
      </colorScale>
    </cfRule>
    <cfRule type="colorScale" priority="1970">
      <colorScale>
        <cfvo type="min"/>
        <cfvo type="max"/>
        <color rgb="FFFFEF9C"/>
        <color rgb="FF63BE7B"/>
      </colorScale>
    </cfRule>
  </conditionalFormatting>
  <conditionalFormatting sqref="E9:N9">
    <cfRule type="colorScale" priority="1971">
      <colorScale>
        <cfvo type="min"/>
        <cfvo type="max"/>
        <color rgb="FFFCFCFF"/>
        <color rgb="FF63BE7B"/>
      </colorScale>
    </cfRule>
    <cfRule type="colorScale" priority="1972">
      <colorScale>
        <cfvo type="min"/>
        <cfvo type="max"/>
        <color rgb="FFFCFCFF"/>
        <color rgb="FF63BE7B"/>
      </colorScale>
    </cfRule>
    <cfRule type="colorScale" priority="1973">
      <colorScale>
        <cfvo type="min"/>
        <cfvo type="percentile" val="50"/>
        <cfvo type="max"/>
        <color rgb="FFF8696B"/>
        <color rgb="FFFFEB84"/>
        <color rgb="FF63BE7B"/>
      </colorScale>
    </cfRule>
    <cfRule type="colorScale" priority="1974">
      <colorScale>
        <cfvo type="min"/>
        <cfvo type="max"/>
        <color rgb="FFFCFCFF"/>
        <color rgb="FF63BE7B"/>
      </colorScale>
    </cfRule>
    <cfRule type="colorScale" priority="1975">
      <colorScale>
        <cfvo type="min"/>
        <cfvo type="max"/>
        <color rgb="FFFCFCFF"/>
        <color rgb="FF63BE7B"/>
      </colorScale>
    </cfRule>
    <cfRule type="colorScale" priority="1976">
      <colorScale>
        <cfvo type="min"/>
        <cfvo type="max"/>
        <color rgb="FFFCFCFF"/>
        <color rgb="FF63BE7B"/>
      </colorScale>
    </cfRule>
    <cfRule type="colorScale" priority="1977">
      <colorScale>
        <cfvo type="min"/>
        <cfvo type="max"/>
        <color rgb="FFFFEF9C"/>
        <color rgb="FF63BE7B"/>
      </colorScale>
    </cfRule>
  </conditionalFormatting>
  <conditionalFormatting sqref="E10:N10">
    <cfRule type="colorScale" priority="1978">
      <colorScale>
        <cfvo type="min"/>
        <cfvo type="max"/>
        <color rgb="FFFCFCFF"/>
        <color rgb="FF63BE7B"/>
      </colorScale>
    </cfRule>
    <cfRule type="colorScale" priority="1979">
      <colorScale>
        <cfvo type="min"/>
        <cfvo type="max"/>
        <color rgb="FFFCFCFF"/>
        <color rgb="FF63BE7B"/>
      </colorScale>
    </cfRule>
    <cfRule type="colorScale" priority="1980">
      <colorScale>
        <cfvo type="min"/>
        <cfvo type="max"/>
        <color rgb="FFFCFCFF"/>
        <color rgb="FF63BE7B"/>
      </colorScale>
    </cfRule>
    <cfRule type="colorScale" priority="1981">
      <colorScale>
        <cfvo type="min"/>
        <cfvo type="max"/>
        <color rgb="FFFCFCFF"/>
        <color rgb="FF63BE7B"/>
      </colorScale>
    </cfRule>
    <cfRule type="colorScale" priority="1982">
      <colorScale>
        <cfvo type="min"/>
        <cfvo type="percentile" val="50"/>
        <cfvo type="max"/>
        <color rgb="FFF8696B"/>
        <color rgb="FFFFEB84"/>
        <color rgb="FF63BE7B"/>
      </colorScale>
    </cfRule>
    <cfRule type="colorScale" priority="1983">
      <colorScale>
        <cfvo type="min"/>
        <cfvo type="max"/>
        <color rgb="FFFFEF9C"/>
        <color rgb="FF63BE7B"/>
      </colorScale>
    </cfRule>
  </conditionalFormatting>
  <conditionalFormatting sqref="O8">
    <cfRule type="colorScale" priority="1960">
      <colorScale>
        <cfvo type="min"/>
        <cfvo type="percentile" val="50"/>
        <cfvo type="max"/>
        <color rgb="FF63BE7B"/>
        <color rgb="FFFCFCFF"/>
        <color rgb="FFF8696B"/>
      </colorScale>
    </cfRule>
  </conditionalFormatting>
  <conditionalFormatting sqref="O9">
    <cfRule type="colorScale" priority="1951">
      <colorScale>
        <cfvo type="min"/>
        <cfvo type="percentile" val="50"/>
        <cfvo type="max"/>
        <color rgb="FF63BE7B"/>
        <color rgb="FFFCFCFF"/>
        <color rgb="FFF8696B"/>
      </colorScale>
    </cfRule>
    <cfRule type="colorScale" priority="1953">
      <colorScale>
        <cfvo type="min"/>
        <cfvo type="percentile" val="50"/>
        <cfvo type="max"/>
        <color rgb="FF63BE7B"/>
        <color rgb="FFFCFCFF"/>
        <color rgb="FFF8696B"/>
      </colorScale>
    </cfRule>
    <cfRule type="colorScale" priority="1955">
      <colorScale>
        <cfvo type="min"/>
        <cfvo type="percentile" val="50"/>
        <cfvo type="max"/>
        <color rgb="FF63BE7B"/>
        <color rgb="FFFCFCFF"/>
        <color rgb="FFF8696B"/>
      </colorScale>
    </cfRule>
    <cfRule type="colorScale" priority="1956">
      <colorScale>
        <cfvo type="min"/>
        <cfvo type="percentile" val="50"/>
        <cfvo type="max"/>
        <color rgb="FF63BE7B"/>
        <color rgb="FFFCFCFF"/>
        <color rgb="FFF8696B"/>
      </colorScale>
    </cfRule>
  </conditionalFormatting>
  <conditionalFormatting sqref="O10">
    <cfRule type="colorScale" priority="1944">
      <colorScale>
        <cfvo type="min"/>
        <cfvo type="percentile" val="50"/>
        <cfvo type="max"/>
        <color rgb="FF63BE7B"/>
        <color rgb="FFFCFCFF"/>
        <color rgb="FFF8696B"/>
      </colorScale>
    </cfRule>
    <cfRule type="colorScale" priority="1945">
      <colorScale>
        <cfvo type="min"/>
        <cfvo type="percentile" val="50"/>
        <cfvo type="max"/>
        <color rgb="FF63BE7B"/>
        <color rgb="FFFCFCFF"/>
        <color rgb="FFF8696B"/>
      </colorScale>
    </cfRule>
  </conditionalFormatting>
  <conditionalFormatting sqref="Q9:S9">
    <cfRule type="colorScale" priority="1950">
      <colorScale>
        <cfvo type="min"/>
        <cfvo type="max"/>
        <color rgb="FFFFEF9C"/>
        <color rgb="FF63BE7B"/>
      </colorScale>
    </cfRule>
    <cfRule type="colorScale" priority="1952">
      <colorScale>
        <cfvo type="min"/>
        <cfvo type="max"/>
        <color rgb="FFFFEF9C"/>
        <color rgb="FF63BE7B"/>
      </colorScale>
    </cfRule>
    <cfRule type="colorScale" priority="1954">
      <colorScale>
        <cfvo type="min"/>
        <cfvo type="max"/>
        <color rgb="FFFFEF9C"/>
        <color rgb="FF63BE7B"/>
      </colorScale>
    </cfRule>
    <cfRule type="colorScale" priority="1957">
      <colorScale>
        <cfvo type="min"/>
        <cfvo type="max"/>
        <color rgb="FFFFEF9C"/>
        <color rgb="FF63BE7B"/>
      </colorScale>
    </cfRule>
  </conditionalFormatting>
  <conditionalFormatting sqref="Q10:S10">
    <cfRule type="colorScale" priority="1943">
      <colorScale>
        <cfvo type="min"/>
        <cfvo type="max"/>
        <color rgb="FFFFEF9C"/>
        <color rgb="FF63BE7B"/>
      </colorScale>
    </cfRule>
  </conditionalFormatting>
  <conditionalFormatting sqref="Q8:W8">
    <cfRule type="colorScale" priority="1990">
      <colorScale>
        <cfvo type="min"/>
        <cfvo type="max"/>
        <color rgb="FFFFEF9C"/>
        <color rgb="FF63BE7B"/>
      </colorScale>
    </cfRule>
  </conditionalFormatting>
  <conditionalFormatting sqref="Q10:W10">
    <cfRule type="colorScale" priority="1991">
      <colorScale>
        <cfvo type="min"/>
        <cfvo type="max"/>
        <color rgb="FFFFEF9C"/>
        <color rgb="FF63BE7B"/>
      </colorScale>
    </cfRule>
  </conditionalFormatting>
  <conditionalFormatting sqref="T9">
    <cfRule type="colorScale" priority="1946">
      <colorScale>
        <cfvo type="min"/>
        <cfvo type="max"/>
        <color rgb="FFFFEF9C"/>
        <color rgb="FF63BE7B"/>
      </colorScale>
    </cfRule>
    <cfRule type="colorScale" priority="1947">
      <colorScale>
        <cfvo type="min"/>
        <cfvo type="max"/>
        <color rgb="FFFFEF9C"/>
        <color rgb="FF63BE7B"/>
      </colorScale>
    </cfRule>
    <cfRule type="colorScale" priority="1948">
      <colorScale>
        <cfvo type="min"/>
        <cfvo type="max"/>
        <color rgb="FFFFEF9C"/>
        <color rgb="FF63BE7B"/>
      </colorScale>
    </cfRule>
    <cfRule type="colorScale" priority="1949">
      <colorScale>
        <cfvo type="min"/>
        <cfvo type="max"/>
        <color rgb="FFFFEF9C"/>
        <color rgb="FF63BE7B"/>
      </colorScale>
    </cfRule>
  </conditionalFormatting>
  <conditionalFormatting sqref="T10">
    <cfRule type="colorScale" priority="1942">
      <colorScale>
        <cfvo type="min"/>
        <cfvo type="max"/>
        <color rgb="FFFFEF9C"/>
        <color rgb="FF63BE7B"/>
      </colorScale>
    </cfRule>
  </conditionalFormatting>
  <conditionalFormatting sqref="U9:W9">
    <cfRule type="colorScale" priority="1992">
      <colorScale>
        <cfvo type="min"/>
        <cfvo type="max"/>
        <color rgb="FFFFEF9C"/>
        <color rgb="FF63BE7B"/>
      </colorScale>
    </cfRule>
    <cfRule type="colorScale" priority="1993">
      <colorScale>
        <cfvo type="min"/>
        <cfvo type="max"/>
        <color rgb="FFFFEF9C"/>
        <color rgb="FF63BE7B"/>
      </colorScale>
    </cfRule>
    <cfRule type="colorScale" priority="1994">
      <colorScale>
        <cfvo type="min"/>
        <cfvo type="max"/>
        <color rgb="FFFFEF9C"/>
        <color rgb="FF63BE7B"/>
      </colorScale>
    </cfRule>
    <cfRule type="colorScale" priority="1995">
      <colorScale>
        <cfvo type="min"/>
        <cfvo type="max"/>
        <color rgb="FFFFEF9C"/>
        <color rgb="FF63BE7B"/>
      </colorScale>
    </cfRule>
  </conditionalFormatting>
  <conditionalFormatting sqref="U10:W10">
    <cfRule type="colorScale" priority="1996">
      <colorScale>
        <cfvo type="min"/>
        <cfvo type="max"/>
        <color rgb="FFFFEF9C"/>
        <color rgb="FF63BE7B"/>
      </colorScale>
    </cfRule>
  </conditionalFormatting>
  <conditionalFormatting sqref="D2:D7">
    <cfRule type="colorScale" priority="2266">
      <colorScale>
        <cfvo type="min"/>
        <cfvo type="percentile" val="50"/>
        <cfvo type="max"/>
        <color rgb="FFF8696B"/>
        <color rgb="FFFCFCFF"/>
        <color rgb="FF63BE7B"/>
      </colorScale>
    </cfRule>
  </conditionalFormatting>
  <conditionalFormatting sqref="E9:E10">
    <cfRule type="colorScale" priority="2267">
      <colorScale>
        <cfvo type="min"/>
        <cfvo type="max"/>
        <color rgb="FFFCFCFF"/>
        <color rgb="FF63BE7B"/>
      </colorScale>
    </cfRule>
  </conditionalFormatting>
  <conditionalFormatting sqref="F9:F10">
    <cfRule type="colorScale" priority="2268">
      <colorScale>
        <cfvo type="min"/>
        <cfvo type="max"/>
        <color rgb="FFFCFCFF"/>
        <color rgb="FF63BE7B"/>
      </colorScale>
    </cfRule>
  </conditionalFormatting>
  <conditionalFormatting sqref="G9:G10">
    <cfRule type="colorScale" priority="2269">
      <colorScale>
        <cfvo type="min"/>
        <cfvo type="max"/>
        <color rgb="FFFCFCFF"/>
        <color rgb="FF63BE7B"/>
      </colorScale>
    </cfRule>
  </conditionalFormatting>
  <conditionalFormatting sqref="K9:L10">
    <cfRule type="colorScale" priority="2270">
      <colorScale>
        <cfvo type="min"/>
        <cfvo type="max"/>
        <color rgb="FFFCFCFF"/>
        <color rgb="FF63BE7B"/>
      </colorScale>
    </cfRule>
  </conditionalFormatting>
  <conditionalFormatting sqref="O9:O10">
    <cfRule type="colorScale" priority="2271">
      <colorScale>
        <cfvo type="min"/>
        <cfvo type="percentile" val="50"/>
        <cfvo type="max"/>
        <color rgb="FF63BE7B"/>
        <color rgb="FFFCFCFF"/>
        <color rgb="FFF8696B"/>
      </colorScale>
    </cfRule>
  </conditionalFormatting>
  <conditionalFormatting sqref="E9">
    <cfRule type="colorScale" priority="2272">
      <colorScale>
        <cfvo type="min"/>
        <cfvo type="max"/>
        <color rgb="FFFCFCFF"/>
        <color rgb="FF63BE7B"/>
      </colorScale>
    </cfRule>
  </conditionalFormatting>
  <conditionalFormatting sqref="F9">
    <cfRule type="colorScale" priority="2273">
      <colorScale>
        <cfvo type="min"/>
        <cfvo type="max"/>
        <color rgb="FFFCFCFF"/>
        <color rgb="FF63BE7B"/>
      </colorScale>
    </cfRule>
  </conditionalFormatting>
  <conditionalFormatting sqref="G9">
    <cfRule type="colorScale" priority="2274">
      <colorScale>
        <cfvo type="min"/>
        <cfvo type="max"/>
        <color rgb="FFFCFCFF"/>
        <color rgb="FF63BE7B"/>
      </colorScale>
    </cfRule>
  </conditionalFormatting>
  <conditionalFormatting sqref="H9">
    <cfRule type="colorScale" priority="2275">
      <colorScale>
        <cfvo type="min"/>
        <cfvo type="max"/>
        <color rgb="FFFCFCFF"/>
        <color rgb="FF63BE7B"/>
      </colorScale>
    </cfRule>
  </conditionalFormatting>
  <conditionalFormatting sqref="H9:H10">
    <cfRule type="colorScale" priority="2276">
      <colorScale>
        <cfvo type="min"/>
        <cfvo type="percentile" val="50"/>
        <cfvo type="max"/>
        <color rgb="FFF8696B"/>
        <color rgb="FFFCFCFF"/>
        <color rgb="FF63BE7B"/>
      </colorScale>
    </cfRule>
    <cfRule type="colorScale" priority="2277">
      <colorScale>
        <cfvo type="min"/>
        <cfvo type="max"/>
        <color rgb="FFFCFCFF"/>
        <color rgb="FF63BE7B"/>
      </colorScale>
    </cfRule>
  </conditionalFormatting>
  <conditionalFormatting sqref="K9:L9">
    <cfRule type="colorScale" priority="2278">
      <colorScale>
        <cfvo type="min"/>
        <cfvo type="max"/>
        <color rgb="FFFCFCFF"/>
        <color rgb="FF63BE7B"/>
      </colorScale>
    </cfRule>
  </conditionalFormatting>
  <conditionalFormatting sqref="I9">
    <cfRule type="colorScale" priority="2279">
      <colorScale>
        <cfvo type="min"/>
        <cfvo type="max"/>
        <color rgb="FFFCFCFF"/>
        <color rgb="FF63BE7B"/>
      </colorScale>
    </cfRule>
  </conditionalFormatting>
  <conditionalFormatting sqref="I9:I10">
    <cfRule type="colorScale" priority="2280">
      <colorScale>
        <cfvo type="min"/>
        <cfvo type="percentile" val="50"/>
        <cfvo type="max"/>
        <color rgb="FFF8696B"/>
        <color rgb="FFFCFCFF"/>
        <color rgb="FF63BE7B"/>
      </colorScale>
    </cfRule>
    <cfRule type="colorScale" priority="2281">
      <colorScale>
        <cfvo type="min"/>
        <cfvo type="max"/>
        <color rgb="FFFCFCFF"/>
        <color rgb="FF63BE7B"/>
      </colorScale>
    </cfRule>
  </conditionalFormatting>
  <conditionalFormatting sqref="O9">
    <cfRule type="colorScale" priority="2282">
      <colorScale>
        <cfvo type="min"/>
        <cfvo type="percentile" val="50"/>
        <cfvo type="max"/>
        <color rgb="FF63BE7B"/>
        <color rgb="FFFCFCFF"/>
        <color rgb="FFF8696B"/>
      </colorScale>
    </cfRule>
  </conditionalFormatting>
  <conditionalFormatting sqref="Q9">
    <cfRule type="colorScale" priority="2283">
      <colorScale>
        <cfvo type="min"/>
        <cfvo type="max"/>
        <color rgb="FFFFEF9C"/>
        <color rgb="FF63BE7B"/>
      </colorScale>
    </cfRule>
  </conditionalFormatting>
  <conditionalFormatting sqref="Q9:Q10">
    <cfRule type="colorScale" priority="2284">
      <colorScale>
        <cfvo type="min"/>
        <cfvo type="max"/>
        <color rgb="FFFFEF9C"/>
        <color rgb="FF63BE7B"/>
      </colorScale>
    </cfRule>
    <cfRule type="colorScale" priority="2285">
      <colorScale>
        <cfvo type="min"/>
        <cfvo type="percentile" val="50"/>
        <cfvo type="max"/>
        <color rgb="FFF8696B"/>
        <color rgb="FFFFEB84"/>
        <color rgb="FF63BE7B"/>
      </colorScale>
    </cfRule>
  </conditionalFormatting>
  <conditionalFormatting sqref="R9:S9">
    <cfRule type="colorScale" priority="2286">
      <colorScale>
        <cfvo type="min"/>
        <cfvo type="max"/>
        <color rgb="FFFFEF9C"/>
        <color rgb="FF63BE7B"/>
      </colorScale>
    </cfRule>
  </conditionalFormatting>
  <conditionalFormatting sqref="R9:S10">
    <cfRule type="colorScale" priority="2287">
      <colorScale>
        <cfvo type="min"/>
        <cfvo type="max"/>
        <color rgb="FFFFEF9C"/>
        <color rgb="FF63BE7B"/>
      </colorScale>
    </cfRule>
    <cfRule type="colorScale" priority="2288">
      <colorScale>
        <cfvo type="min"/>
        <cfvo type="percentile" val="50"/>
        <cfvo type="max"/>
        <color rgb="FFF8696B"/>
        <color rgb="FFFFEB84"/>
        <color rgb="FF63BE7B"/>
      </colorScale>
    </cfRule>
  </conditionalFormatting>
  <conditionalFormatting sqref="T9">
    <cfRule type="colorScale" priority="2289">
      <colorScale>
        <cfvo type="min"/>
        <cfvo type="max"/>
        <color rgb="FFFFEF9C"/>
        <color rgb="FF63BE7B"/>
      </colorScale>
    </cfRule>
  </conditionalFormatting>
  <conditionalFormatting sqref="T9:T10">
    <cfRule type="colorScale" priority="2290">
      <colorScale>
        <cfvo type="min"/>
        <cfvo type="max"/>
        <color rgb="FFFFEF9C"/>
        <color rgb="FF63BE7B"/>
      </colorScale>
    </cfRule>
    <cfRule type="colorScale" priority="2291">
      <colorScale>
        <cfvo type="min"/>
        <cfvo type="percentile" val="50"/>
        <cfvo type="max"/>
        <color rgb="FFF8696B"/>
        <color rgb="FFFCFCFF"/>
        <color rgb="FF63BE7B"/>
      </colorScale>
    </cfRule>
  </conditionalFormatting>
  <conditionalFormatting sqref="U9:W9">
    <cfRule type="colorScale" priority="2292">
      <colorScale>
        <cfvo type="min"/>
        <cfvo type="max"/>
        <color rgb="FFFFEF9C"/>
        <color rgb="FF63BE7B"/>
      </colorScale>
    </cfRule>
  </conditionalFormatting>
  <conditionalFormatting sqref="U9:W10">
    <cfRule type="colorScale" priority="2293">
      <colorScale>
        <cfvo type="min"/>
        <cfvo type="max"/>
        <color rgb="FFFFEF9C"/>
        <color rgb="FF63BE7B"/>
      </colorScale>
    </cfRule>
    <cfRule type="colorScale" priority="2294">
      <colorScale>
        <cfvo type="min"/>
        <cfvo type="max"/>
        <color rgb="FFFFEF9C"/>
        <color rgb="FF63BE7B"/>
      </colorScale>
    </cfRule>
  </conditionalFormatting>
  <conditionalFormatting sqref="V9:V10 U8:W8">
    <cfRule type="colorScale" priority="2295">
      <colorScale>
        <cfvo type="min"/>
        <cfvo type="max"/>
        <color rgb="FFFFEF9C"/>
        <color rgb="FF63BE7B"/>
      </colorScale>
    </cfRule>
  </conditionalFormatting>
  <conditionalFormatting sqref="V9:V10">
    <cfRule type="colorScale" priority="2296">
      <colorScale>
        <cfvo type="min"/>
        <cfvo type="max"/>
        <color rgb="FFFFEF9C"/>
        <color rgb="FF63BE7B"/>
      </colorScale>
    </cfRule>
  </conditionalFormatting>
  <conditionalFormatting sqref="D2:D6">
    <cfRule type="colorScale" priority="2412">
      <colorScale>
        <cfvo type="min"/>
        <cfvo type="percentile" val="50"/>
        <cfvo type="max"/>
        <color rgb="FFF8696B"/>
        <color rgb="FFFCFCFF"/>
        <color rgb="FF63BE7B"/>
      </colorScale>
    </cfRule>
  </conditionalFormatting>
  <conditionalFormatting sqref="D2:D3">
    <cfRule type="colorScale" priority="2413">
      <colorScale>
        <cfvo type="min"/>
        <cfvo type="percentile" val="50"/>
        <cfvo type="max"/>
        <color rgb="FFF8696B"/>
        <color rgb="FFFCFCFF"/>
        <color rgb="FF63BE7B"/>
      </colorScale>
    </cfRule>
  </conditionalFormatting>
  <conditionalFormatting sqref="E2:E3">
    <cfRule type="colorScale" priority="2414">
      <colorScale>
        <cfvo type="min"/>
        <cfvo type="max"/>
        <color rgb="FFFCFCFF"/>
        <color rgb="FF63BE7B"/>
      </colorScale>
    </cfRule>
  </conditionalFormatting>
  <conditionalFormatting sqref="E3:N3">
    <cfRule type="colorScale" priority="2415">
      <colorScale>
        <cfvo type="min"/>
        <cfvo type="max"/>
        <color rgb="FFFCFCFF"/>
        <color rgb="FF63BE7B"/>
      </colorScale>
    </cfRule>
    <cfRule type="colorScale" priority="2416">
      <colorScale>
        <cfvo type="min"/>
        <cfvo type="max"/>
        <color rgb="FFFCFCFF"/>
        <color rgb="FF63BE7B"/>
      </colorScale>
    </cfRule>
    <cfRule type="colorScale" priority="2417">
      <colorScale>
        <cfvo type="min"/>
        <cfvo type="percentile" val="50"/>
        <cfvo type="max"/>
        <color rgb="FFF8696B"/>
        <color rgb="FFFFEB84"/>
        <color rgb="FF63BE7B"/>
      </colorScale>
    </cfRule>
    <cfRule type="colorScale" priority="2418">
      <colorScale>
        <cfvo type="min"/>
        <cfvo type="max"/>
        <color rgb="FFFFEF9C"/>
        <color rgb="FF63BE7B"/>
      </colorScale>
    </cfRule>
  </conditionalFormatting>
  <conditionalFormatting sqref="F2:F3">
    <cfRule type="colorScale" priority="2419">
      <colorScale>
        <cfvo type="min"/>
        <cfvo type="max"/>
        <color rgb="FFFCFCFF"/>
        <color rgb="FF63BE7B"/>
      </colorScale>
    </cfRule>
  </conditionalFormatting>
  <conditionalFormatting sqref="G2:G3">
    <cfRule type="colorScale" priority="2420">
      <colorScale>
        <cfvo type="min"/>
        <cfvo type="max"/>
        <color rgb="FFFCFCFF"/>
        <color rgb="FF63BE7B"/>
      </colorScale>
    </cfRule>
  </conditionalFormatting>
  <conditionalFormatting sqref="H2:H3">
    <cfRule type="colorScale" priority="2421">
      <colorScale>
        <cfvo type="min"/>
        <cfvo type="percentile" val="50"/>
        <cfvo type="max"/>
        <color rgb="FFF8696B"/>
        <color rgb="FFFCFCFF"/>
        <color rgb="FF5A8AC6"/>
      </colorScale>
    </cfRule>
    <cfRule type="colorScale" priority="2422">
      <colorScale>
        <cfvo type="min"/>
        <cfvo type="percentile" val="50"/>
        <cfvo type="max"/>
        <color rgb="FFF8696B"/>
        <color rgb="FFFCFCFF"/>
        <color rgb="FF63BE7B"/>
      </colorScale>
    </cfRule>
    <cfRule type="colorScale" priority="2423">
      <colorScale>
        <cfvo type="min"/>
        <cfvo type="max"/>
        <color rgb="FFFCFCFF"/>
        <color rgb="FF63BE7B"/>
      </colorScale>
    </cfRule>
    <cfRule type="colorScale" priority="2424">
      <colorScale>
        <cfvo type="min"/>
        <cfvo type="percentile" val="50"/>
        <cfvo type="max"/>
        <color rgb="FFF8696B"/>
        <color rgb="FFFCFCFF"/>
        <color rgb="FF63BE7B"/>
      </colorScale>
    </cfRule>
  </conditionalFormatting>
  <conditionalFormatting sqref="K2:K6">
    <cfRule type="colorScale" priority="2425">
      <colorScale>
        <cfvo type="min"/>
        <cfvo type="percentile" val="50"/>
        <cfvo type="max"/>
        <color rgb="FFF8696B"/>
        <color rgb="FFFCFCFF"/>
        <color rgb="FF63BE7B"/>
      </colorScale>
    </cfRule>
  </conditionalFormatting>
  <conditionalFormatting sqref="K2:L3">
    <cfRule type="colorScale" priority="2426">
      <colorScale>
        <cfvo type="min"/>
        <cfvo type="max"/>
        <color rgb="FFFCFCFF"/>
        <color rgb="FF63BE7B"/>
      </colorScale>
    </cfRule>
  </conditionalFormatting>
  <conditionalFormatting sqref="L2:L6">
    <cfRule type="colorScale" priority="2427">
      <colorScale>
        <cfvo type="min"/>
        <cfvo type="percentile" val="50"/>
        <cfvo type="max"/>
        <color rgb="FFF8696B"/>
        <color rgb="FFFCFCFF"/>
        <color rgb="FF63BE7B"/>
      </colorScale>
    </cfRule>
  </conditionalFormatting>
  <conditionalFormatting sqref="I2:I3">
    <cfRule type="colorScale" priority="2428">
      <colorScale>
        <cfvo type="min"/>
        <cfvo type="percentile" val="50"/>
        <cfvo type="max"/>
        <color rgb="FFF8696B"/>
        <color rgb="FFFCFCFF"/>
        <color rgb="FF5A8AC6"/>
      </colorScale>
    </cfRule>
    <cfRule type="colorScale" priority="2429">
      <colorScale>
        <cfvo type="min"/>
        <cfvo type="percentile" val="50"/>
        <cfvo type="max"/>
        <color rgb="FFF8696B"/>
        <color rgb="FFFCFCFF"/>
        <color rgb="FF63BE7B"/>
      </colorScale>
    </cfRule>
    <cfRule type="colorScale" priority="2430">
      <colorScale>
        <cfvo type="min"/>
        <cfvo type="max"/>
        <color rgb="FFFCFCFF"/>
        <color rgb="FF63BE7B"/>
      </colorScale>
    </cfRule>
    <cfRule type="colorScale" priority="2431">
      <colorScale>
        <cfvo type="min"/>
        <cfvo type="percentile" val="50"/>
        <cfvo type="max"/>
        <color rgb="FFF8696B"/>
        <color rgb="FFFCFCFF"/>
        <color rgb="FF63BE7B"/>
      </colorScale>
    </cfRule>
  </conditionalFormatting>
  <conditionalFormatting sqref="O2:O3">
    <cfRule type="colorScale" priority="2432">
      <colorScale>
        <cfvo type="min"/>
        <cfvo type="percentile" val="50"/>
        <cfvo type="max"/>
        <color rgb="FF63BE7B"/>
        <color rgb="FFFCFCFF"/>
        <color rgb="FFF8696B"/>
      </colorScale>
    </cfRule>
  </conditionalFormatting>
  <conditionalFormatting sqref="P2:P3">
    <cfRule type="colorScale" priority="2433">
      <colorScale>
        <cfvo type="min"/>
        <cfvo type="percentile" val="50"/>
        <cfvo type="max"/>
        <color rgb="FF63BE7B"/>
        <color rgb="FFFCFCFF"/>
        <color rgb="FFF8696B"/>
      </colorScale>
    </cfRule>
  </conditionalFormatting>
  <conditionalFormatting sqref="Q2:Q3">
    <cfRule type="colorScale" priority="2434">
      <colorScale>
        <cfvo type="min"/>
        <cfvo type="max"/>
        <color rgb="FFFCFCFF"/>
        <color rgb="FF63BE7B"/>
      </colorScale>
    </cfRule>
    <cfRule type="colorScale" priority="2435">
      <colorScale>
        <cfvo type="min"/>
        <cfvo type="max"/>
        <color rgb="FFFFEF9C"/>
        <color rgb="FF63BE7B"/>
      </colorScale>
    </cfRule>
  </conditionalFormatting>
  <conditionalFormatting sqref="Q2:Q3">
    <cfRule type="colorScale" priority="2436">
      <colorScale>
        <cfvo type="min"/>
        <cfvo type="max"/>
        <color rgb="FFFFEF9C"/>
        <color rgb="FF63BE7B"/>
      </colorScale>
    </cfRule>
  </conditionalFormatting>
  <conditionalFormatting sqref="Q3:U3 W3">
    <cfRule type="colorScale" priority="2437">
      <colorScale>
        <cfvo type="min"/>
        <cfvo type="max"/>
        <color rgb="FFFFEF9C"/>
        <color rgb="FF63BE7B"/>
      </colorScale>
    </cfRule>
  </conditionalFormatting>
  <conditionalFormatting sqref="R2:S3">
    <cfRule type="colorScale" priority="2438">
      <colorScale>
        <cfvo type="min"/>
        <cfvo type="max"/>
        <color rgb="FFFCFCFF"/>
        <color rgb="FF63BE7B"/>
      </colorScale>
    </cfRule>
    <cfRule type="colorScale" priority="2439">
      <colorScale>
        <cfvo type="min"/>
        <cfvo type="max"/>
        <color rgb="FFFFEF9C"/>
        <color rgb="FF63BE7B"/>
      </colorScale>
    </cfRule>
  </conditionalFormatting>
  <conditionalFormatting sqref="R2:S3">
    <cfRule type="colorScale" priority="2440">
      <colorScale>
        <cfvo type="min"/>
        <cfvo type="max"/>
        <color rgb="FFFFEF9C"/>
        <color rgb="FF63BE7B"/>
      </colorScale>
    </cfRule>
  </conditionalFormatting>
  <conditionalFormatting sqref="T2:T3">
    <cfRule type="colorScale" priority="2441">
      <colorScale>
        <cfvo type="min"/>
        <cfvo type="max"/>
        <color rgb="FFFCFCFF"/>
        <color rgb="FF63BE7B"/>
      </colorScale>
    </cfRule>
    <cfRule type="colorScale" priority="2442">
      <colorScale>
        <cfvo type="min"/>
        <cfvo type="max"/>
        <color rgb="FFFFEF9C"/>
        <color rgb="FF63BE7B"/>
      </colorScale>
    </cfRule>
  </conditionalFormatting>
  <conditionalFormatting sqref="T2:T3">
    <cfRule type="colorScale" priority="2443">
      <colorScale>
        <cfvo type="min"/>
        <cfvo type="max"/>
        <color rgb="FFFFEF9C"/>
        <color rgb="FF63BE7B"/>
      </colorScale>
    </cfRule>
  </conditionalFormatting>
  <conditionalFormatting sqref="U2:U3">
    <cfRule type="colorScale" priority="2444">
      <colorScale>
        <cfvo type="min"/>
        <cfvo type="max"/>
        <color rgb="FFFCFCFF"/>
        <color rgb="FF63BE7B"/>
      </colorScale>
    </cfRule>
  </conditionalFormatting>
  <conditionalFormatting sqref="U3 W3">
    <cfRule type="colorScale" priority="2445">
      <colorScale>
        <cfvo type="min"/>
        <cfvo type="max"/>
        <color rgb="FFFFEF9C"/>
        <color rgb="FF63BE7B"/>
      </colorScale>
    </cfRule>
    <cfRule type="colorScale" priority="2446">
      <colorScale>
        <cfvo type="min"/>
        <cfvo type="max"/>
        <color rgb="FFFFEF9C"/>
        <color rgb="FF63BE7B"/>
      </colorScale>
    </cfRule>
  </conditionalFormatting>
  <conditionalFormatting sqref="W2:W3">
    <cfRule type="colorScale" priority="2447">
      <colorScale>
        <cfvo type="min"/>
        <cfvo type="percentile" val="50"/>
        <cfvo type="max"/>
        <color rgb="FF63BE7B"/>
        <color rgb="FFFCFCFF"/>
        <color rgb="FFF8696B"/>
      </colorScale>
    </cfRule>
    <cfRule type="colorScale" priority="2448">
      <colorScale>
        <cfvo type="min"/>
        <cfvo type="max"/>
        <color rgb="FF63BE7B"/>
        <color rgb="FFFCFCFF"/>
      </colorScale>
    </cfRule>
  </conditionalFormatting>
  <conditionalFormatting sqref="D2:D5">
    <cfRule type="colorScale" priority="2449">
      <colorScale>
        <cfvo type="min"/>
        <cfvo type="percentile" val="50"/>
        <cfvo type="max"/>
        <color rgb="FFF8696B"/>
        <color rgb="FFFCFCFF"/>
        <color rgb="FF63BE7B"/>
      </colorScale>
    </cfRule>
  </conditionalFormatting>
  <conditionalFormatting sqref="E2:E5">
    <cfRule type="colorScale" priority="2450">
      <colorScale>
        <cfvo type="min"/>
        <cfvo type="percentile" val="50"/>
        <cfvo type="max"/>
        <color rgb="FFF8696B"/>
        <color rgb="FFFCFCFF"/>
        <color rgb="FF63BE7B"/>
      </colorScale>
    </cfRule>
    <cfRule type="colorScale" priority="2451">
      <colorScale>
        <cfvo type="min"/>
        <cfvo type="max"/>
        <color rgb="FFFCFCFF"/>
        <color rgb="FF63BE7B"/>
      </colorScale>
    </cfRule>
  </conditionalFormatting>
  <conditionalFormatting sqref="E2:E6">
    <cfRule type="colorScale" priority="2452">
      <colorScale>
        <cfvo type="min"/>
        <cfvo type="percentile" val="50"/>
        <cfvo type="max"/>
        <color rgb="FFF8696B"/>
        <color rgb="FFFCFCFF"/>
        <color rgb="FF63BE7B"/>
      </colorScale>
    </cfRule>
  </conditionalFormatting>
  <conditionalFormatting sqref="F2:F4">
    <cfRule type="colorScale" priority="2453">
      <colorScale>
        <cfvo type="min"/>
        <cfvo type="max"/>
        <color rgb="FFFCFCFF"/>
        <color rgb="FF63BE7B"/>
      </colorScale>
    </cfRule>
  </conditionalFormatting>
  <conditionalFormatting sqref="F2:F5">
    <cfRule type="colorScale" priority="2454">
      <colorScale>
        <cfvo type="min"/>
        <cfvo type="percentile" val="50"/>
        <cfvo type="max"/>
        <color rgb="FFF8696B"/>
        <color rgb="FFFCFCFF"/>
        <color rgb="FF63BE7B"/>
      </colorScale>
    </cfRule>
    <cfRule type="colorScale" priority="2455">
      <colorScale>
        <cfvo type="min"/>
        <cfvo type="max"/>
        <color rgb="FFFCFCFF"/>
        <color rgb="FF63BE7B"/>
      </colorScale>
    </cfRule>
  </conditionalFormatting>
  <conditionalFormatting sqref="F2:F6">
    <cfRule type="colorScale" priority="2456">
      <colorScale>
        <cfvo type="min"/>
        <cfvo type="percentile" val="50"/>
        <cfvo type="max"/>
        <color rgb="FFF8696B"/>
        <color rgb="FFFCFCFF"/>
        <color rgb="FF63BE7B"/>
      </colorScale>
    </cfRule>
  </conditionalFormatting>
  <conditionalFormatting sqref="G2:G5">
    <cfRule type="colorScale" priority="2457">
      <colorScale>
        <cfvo type="min"/>
        <cfvo type="percentile" val="50"/>
        <cfvo type="max"/>
        <color rgb="FFF8696B"/>
        <color rgb="FFFCFCFF"/>
        <color rgb="FF63BE7B"/>
      </colorScale>
    </cfRule>
    <cfRule type="colorScale" priority="2458">
      <colorScale>
        <cfvo type="min"/>
        <cfvo type="max"/>
        <color rgb="FFFCFCFF"/>
        <color rgb="FF63BE7B"/>
      </colorScale>
    </cfRule>
  </conditionalFormatting>
  <conditionalFormatting sqref="G2:G6">
    <cfRule type="colorScale" priority="2459">
      <colorScale>
        <cfvo type="min"/>
        <cfvo type="max"/>
        <color rgb="FFFCFCFF"/>
        <color rgb="FF63BE7B"/>
      </colorScale>
    </cfRule>
    <cfRule type="colorScale" priority="2460">
      <colorScale>
        <cfvo type="min"/>
        <cfvo type="percentile" val="50"/>
        <cfvo type="max"/>
        <color rgb="FFF8696B"/>
        <color rgb="FFFCFCFF"/>
        <color rgb="FF63BE7B"/>
      </colorScale>
    </cfRule>
  </conditionalFormatting>
  <conditionalFormatting sqref="H2:H3">
    <cfRule type="colorScale" priority="2461">
      <colorScale>
        <cfvo type="min"/>
        <cfvo type="percentile" val="50"/>
        <cfvo type="max"/>
        <color rgb="FFF8696B"/>
        <color rgb="FFFCFCFF"/>
        <color rgb="FF63BE7B"/>
      </colorScale>
    </cfRule>
  </conditionalFormatting>
  <conditionalFormatting sqref="H2:H5">
    <cfRule type="colorScale" priority="2462">
      <colorScale>
        <cfvo type="min"/>
        <cfvo type="percentile" val="50"/>
        <cfvo type="max"/>
        <color rgb="FFF8696B"/>
        <color rgb="FFFCFCFF"/>
        <color rgb="FF63BE7B"/>
      </colorScale>
    </cfRule>
    <cfRule type="colorScale" priority="2463">
      <colorScale>
        <cfvo type="min"/>
        <cfvo type="max"/>
        <color rgb="FFFCFCFF"/>
        <color rgb="FF63BE7B"/>
      </colorScale>
    </cfRule>
  </conditionalFormatting>
  <conditionalFormatting sqref="H2:H6">
    <cfRule type="colorScale" priority="2464">
      <colorScale>
        <cfvo type="min"/>
        <cfvo type="percentile" val="50"/>
        <cfvo type="max"/>
        <color rgb="FFF8696B"/>
        <color rgb="FFFCFCFF"/>
        <color rgb="FF63BE7B"/>
      </colorScale>
    </cfRule>
  </conditionalFormatting>
  <conditionalFormatting sqref="I2:I5">
    <cfRule type="colorScale" priority="2465">
      <colorScale>
        <cfvo type="min"/>
        <cfvo type="percentile" val="50"/>
        <cfvo type="max"/>
        <color rgb="FFF8696B"/>
        <color rgb="FFFCFCFF"/>
        <color rgb="FF63BE7B"/>
      </colorScale>
    </cfRule>
    <cfRule type="colorScale" priority="2466">
      <colorScale>
        <cfvo type="min"/>
        <cfvo type="max"/>
        <color rgb="FFFCFCFF"/>
        <color rgb="FF63BE7B"/>
      </colorScale>
    </cfRule>
  </conditionalFormatting>
  <conditionalFormatting sqref="I2:I6">
    <cfRule type="colorScale" priority="2467">
      <colorScale>
        <cfvo type="min"/>
        <cfvo type="percentile" val="50"/>
        <cfvo type="max"/>
        <color rgb="FFF8696B"/>
        <color rgb="FFFCFCFF"/>
        <color rgb="FF63BE7B"/>
      </colorScale>
    </cfRule>
  </conditionalFormatting>
  <conditionalFormatting sqref="K2:K5">
    <cfRule type="colorScale" priority="2468">
      <colorScale>
        <cfvo type="min"/>
        <cfvo type="percentile" val="50"/>
        <cfvo type="max"/>
        <color rgb="FFF8696B"/>
        <color rgb="FFFCFCFF"/>
        <color rgb="FF63BE7B"/>
      </colorScale>
    </cfRule>
  </conditionalFormatting>
  <conditionalFormatting sqref="K2:L5">
    <cfRule type="colorScale" priority="2469">
      <colorScale>
        <cfvo type="min"/>
        <cfvo type="percentile" val="50"/>
        <cfvo type="max"/>
        <color rgb="FFF8696B"/>
        <color rgb="FFFCFCFF"/>
        <color rgb="FF63BE7B"/>
      </colorScale>
    </cfRule>
    <cfRule type="colorScale" priority="2470">
      <colorScale>
        <cfvo type="min"/>
        <cfvo type="max"/>
        <color rgb="FFFCFCFF"/>
        <color rgb="FF63BE7B"/>
      </colorScale>
    </cfRule>
  </conditionalFormatting>
  <conditionalFormatting sqref="L2:L5">
    <cfRule type="colorScale" priority="2471">
      <colorScale>
        <cfvo type="min"/>
        <cfvo type="percentile" val="50"/>
        <cfvo type="max"/>
        <color rgb="FFF8696B"/>
        <color rgb="FFFCFCFF"/>
        <color rgb="FF63BE7B"/>
      </colorScale>
    </cfRule>
  </conditionalFormatting>
  <conditionalFormatting sqref="I2:I3">
    <cfRule type="colorScale" priority="2472">
      <colorScale>
        <cfvo type="min"/>
        <cfvo type="percentile" val="50"/>
        <cfvo type="max"/>
        <color rgb="FFF8696B"/>
        <color rgb="FFFCFCFF"/>
        <color rgb="FF63BE7B"/>
      </colorScale>
    </cfRule>
  </conditionalFormatting>
  <conditionalFormatting sqref="O2:O6">
    <cfRule type="colorScale" priority="2473">
      <colorScale>
        <cfvo type="min"/>
        <cfvo type="percentile" val="50"/>
        <cfvo type="max"/>
        <color rgb="FF63BE7B"/>
        <color rgb="FFFCFCFF"/>
        <color rgb="FFF8696B"/>
      </colorScale>
    </cfRule>
  </conditionalFormatting>
  <conditionalFormatting sqref="P2:P3">
    <cfRule type="colorScale" priority="2474">
      <colorScale>
        <cfvo type="min"/>
        <cfvo type="percentile" val="50"/>
        <cfvo type="max"/>
        <color rgb="FF63BE7B"/>
        <color rgb="FFFCFCFF"/>
        <color rgb="FFF8696B"/>
      </colorScale>
    </cfRule>
    <cfRule type="colorScale" priority="2475">
      <colorScale>
        <cfvo type="min"/>
        <cfvo type="max"/>
        <color rgb="FFFCFCFF"/>
        <color rgb="FFF8696B"/>
      </colorScale>
    </cfRule>
  </conditionalFormatting>
  <conditionalFormatting sqref="P2:P6">
    <cfRule type="colorScale" priority="2476">
      <colorScale>
        <cfvo type="min"/>
        <cfvo type="percentile" val="50"/>
        <cfvo type="max"/>
        <color rgb="FF63BE7B"/>
        <color rgb="FFFCFCFF"/>
        <color rgb="FFF8696B"/>
      </colorScale>
    </cfRule>
  </conditionalFormatting>
  <conditionalFormatting sqref="Q2:Q3">
    <cfRule type="colorScale" priority="2477">
      <colorScale>
        <cfvo type="min"/>
        <cfvo type="percentile" val="50"/>
        <cfvo type="max"/>
        <color rgb="FFF8696B"/>
        <color rgb="FFFCFCFF"/>
        <color rgb="FF63BE7B"/>
      </colorScale>
    </cfRule>
    <cfRule type="colorScale" priority="2478">
      <colorScale>
        <cfvo type="min"/>
        <cfvo type="max"/>
        <color rgb="FFFCFCFF"/>
        <color rgb="FF63BE7B"/>
      </colorScale>
    </cfRule>
  </conditionalFormatting>
  <conditionalFormatting sqref="Q2:Q6">
    <cfRule type="colorScale" priority="2479">
      <colorScale>
        <cfvo type="min"/>
        <cfvo type="percentile" val="50"/>
        <cfvo type="max"/>
        <color rgb="FFF8696B"/>
        <color rgb="FFFCFCFF"/>
        <color rgb="FF63BE7B"/>
      </colorScale>
    </cfRule>
  </conditionalFormatting>
  <conditionalFormatting sqref="R2:R6">
    <cfRule type="colorScale" priority="2480">
      <colorScale>
        <cfvo type="min"/>
        <cfvo type="max"/>
        <color rgb="FFFCFCFF"/>
        <color rgb="FF63BE7B"/>
      </colorScale>
    </cfRule>
  </conditionalFormatting>
  <conditionalFormatting sqref="R2:S3">
    <cfRule type="colorScale" priority="2481">
      <colorScale>
        <cfvo type="min"/>
        <cfvo type="max"/>
        <color rgb="FFFCFCFF"/>
        <color rgb="FF63BE7B"/>
      </colorScale>
    </cfRule>
  </conditionalFormatting>
  <conditionalFormatting sqref="R2:S6">
    <cfRule type="colorScale" priority="2482">
      <colorScale>
        <cfvo type="min"/>
        <cfvo type="percentile" val="50"/>
        <cfvo type="max"/>
        <color rgb="FFF8696B"/>
        <color rgb="FFFCFCFF"/>
        <color rgb="FF63BE7B"/>
      </colorScale>
    </cfRule>
    <cfRule type="colorScale" priority="2483">
      <colorScale>
        <cfvo type="min"/>
        <cfvo type="max"/>
        <color rgb="FFFCFCFF"/>
        <color rgb="FF63BE7B"/>
      </colorScale>
    </cfRule>
  </conditionalFormatting>
  <conditionalFormatting sqref="S2:S6">
    <cfRule type="colorScale" priority="2484">
      <colorScale>
        <cfvo type="min"/>
        <cfvo type="max"/>
        <color rgb="FFFCFCFF"/>
        <color rgb="FF63BE7B"/>
      </colorScale>
    </cfRule>
  </conditionalFormatting>
  <conditionalFormatting sqref="T2:T3">
    <cfRule type="colorScale" priority="2485">
      <colorScale>
        <cfvo type="min"/>
        <cfvo type="percentile" val="50"/>
        <cfvo type="max"/>
        <color rgb="FFF8696B"/>
        <color rgb="FFFCFCFF"/>
        <color rgb="FF63BE7B"/>
      </colorScale>
    </cfRule>
    <cfRule type="colorScale" priority="2486">
      <colorScale>
        <cfvo type="min"/>
        <cfvo type="max"/>
        <color rgb="FFFCFCFF"/>
        <color rgb="FF63BE7B"/>
      </colorScale>
    </cfRule>
  </conditionalFormatting>
  <conditionalFormatting sqref="T2:T6">
    <cfRule type="colorScale" priority="2487">
      <colorScale>
        <cfvo type="min"/>
        <cfvo type="max"/>
        <color rgb="FFFCFCFF"/>
        <color rgb="FF63BE7B"/>
      </colorScale>
    </cfRule>
    <cfRule type="colorScale" priority="2488">
      <colorScale>
        <cfvo type="min"/>
        <cfvo type="percentile" val="50"/>
        <cfvo type="max"/>
        <color rgb="FFF8696B"/>
        <color rgb="FFFCFCFF"/>
        <color rgb="FF63BE7B"/>
      </colorScale>
    </cfRule>
  </conditionalFormatting>
  <conditionalFormatting sqref="U2:U3">
    <cfRule type="colorScale" priority="2489">
      <colorScale>
        <cfvo type="min"/>
        <cfvo type="percentile" val="50"/>
        <cfvo type="max"/>
        <color rgb="FFF8696B"/>
        <color rgb="FFFCFCFF"/>
        <color rgb="FF63BE7B"/>
      </colorScale>
    </cfRule>
  </conditionalFormatting>
  <conditionalFormatting sqref="U2:U6">
    <cfRule type="colorScale" priority="2490">
      <colorScale>
        <cfvo type="min"/>
        <cfvo type="max"/>
        <color rgb="FFFCFCFF"/>
        <color rgb="FF63BE7B"/>
      </colorScale>
    </cfRule>
    <cfRule type="colorScale" priority="2491">
      <colorScale>
        <cfvo type="min"/>
        <cfvo type="percentile" val="50"/>
        <cfvo type="max"/>
        <color rgb="FFF8696B"/>
        <color rgb="FFFCFCFF"/>
        <color rgb="FF63BE7B"/>
      </colorScale>
    </cfRule>
  </conditionalFormatting>
  <conditionalFormatting sqref="V2:V6">
    <cfRule type="colorScale" priority="2492">
      <colorScale>
        <cfvo type="min"/>
        <cfvo type="max"/>
        <color rgb="FFFFEF9C"/>
        <color rgb="FF63BE7B"/>
      </colorScale>
    </cfRule>
    <cfRule type="colorScale" priority="2493">
      <colorScale>
        <cfvo type="min"/>
        <cfvo type="percentile" val="50"/>
        <cfvo type="max"/>
        <color rgb="FF63BE7B"/>
        <color rgb="FFFCFCFF"/>
        <color rgb="FFF8696B"/>
      </colorScale>
    </cfRule>
    <cfRule type="colorScale" priority="2494">
      <colorScale>
        <cfvo type="min"/>
        <cfvo type="percentile" val="50"/>
        <cfvo type="max"/>
        <color rgb="FF63BE7B"/>
        <color rgb="FFFCFCFF"/>
        <color rgb="FFF8696B"/>
      </colorScale>
    </cfRule>
    <cfRule type="colorScale" priority="2495">
      <colorScale>
        <cfvo type="min"/>
        <cfvo type="max"/>
        <color rgb="FF63BE7B"/>
        <color rgb="FFFCFCFF"/>
      </colorScale>
    </cfRule>
    <cfRule type="colorScale" priority="2496">
      <colorScale>
        <cfvo type="min"/>
        <cfvo type="percentile" val="50"/>
        <cfvo type="max"/>
        <color rgb="FF63BE7B"/>
        <color rgb="FFFCFCFF"/>
        <color rgb="FFF8696B"/>
      </colorScale>
    </cfRule>
    <cfRule type="colorScale" priority="2497">
      <colorScale>
        <cfvo type="min"/>
        <cfvo type="max"/>
        <color rgb="FFFFEF9C"/>
        <color rgb="FF63BE7B"/>
      </colorScale>
    </cfRule>
    <cfRule type="colorScale" priority="2498">
      <colorScale>
        <cfvo type="min"/>
        <cfvo type="max"/>
        <color rgb="FFFFEF9C"/>
        <color rgb="FF63BE7B"/>
      </colorScale>
    </cfRule>
    <cfRule type="colorScale" priority="2499">
      <colorScale>
        <cfvo type="min"/>
        <cfvo type="max"/>
        <color rgb="FFFFEF9C"/>
        <color rgb="FF63BE7B"/>
      </colorScale>
    </cfRule>
  </conditionalFormatting>
  <conditionalFormatting sqref="W2:W3">
    <cfRule type="colorScale" priority="2500">
      <colorScale>
        <cfvo type="min"/>
        <cfvo type="percentile" val="50"/>
        <cfvo type="max"/>
        <color rgb="FF63BE7B"/>
        <color rgb="FFFCFCFF"/>
        <color rgb="FFF8696B"/>
      </colorScale>
    </cfRule>
  </conditionalFormatting>
  <conditionalFormatting sqref="W2:W6">
    <cfRule type="colorScale" priority="2501">
      <colorScale>
        <cfvo type="min"/>
        <cfvo type="percentile" val="50"/>
        <cfvo type="max"/>
        <color rgb="FF63BE7B"/>
        <color rgb="FFFCFCFF"/>
        <color rgb="FFF8696B"/>
      </colorScale>
    </cfRule>
  </conditionalFormatting>
  <conditionalFormatting sqref="E2:E7">
    <cfRule type="colorScale" priority="2502">
      <colorScale>
        <cfvo type="min"/>
        <cfvo type="max"/>
        <color rgb="FFFCFCFF"/>
        <color rgb="FF63BE7B"/>
      </colorScale>
    </cfRule>
  </conditionalFormatting>
  <conditionalFormatting sqref="F2:F7">
    <cfRule type="colorScale" priority="2503">
      <colorScale>
        <cfvo type="min"/>
        <cfvo type="max"/>
        <color rgb="FFFCFCFF"/>
        <color rgb="FF63BE7B"/>
      </colorScale>
    </cfRule>
  </conditionalFormatting>
  <conditionalFormatting sqref="G2:G7">
    <cfRule type="colorScale" priority="2504">
      <colorScale>
        <cfvo type="min"/>
        <cfvo type="max"/>
        <color rgb="FFFCFCFF"/>
        <color rgb="FF63BE7B"/>
      </colorScale>
    </cfRule>
  </conditionalFormatting>
  <conditionalFormatting sqref="H2:H7">
    <cfRule type="colorScale" priority="2505">
      <colorScale>
        <cfvo type="min"/>
        <cfvo type="percentile" val="50"/>
        <cfvo type="max"/>
        <color rgb="FFF8696B"/>
        <color rgb="FFFCFCFF"/>
        <color rgb="FF63BE7B"/>
      </colorScale>
    </cfRule>
    <cfRule type="colorScale" priority="2506">
      <colorScale>
        <cfvo type="min"/>
        <cfvo type="max"/>
        <color rgb="FFFCFCFF"/>
        <color rgb="FF63BE7B"/>
      </colorScale>
    </cfRule>
  </conditionalFormatting>
  <conditionalFormatting sqref="I2:I7">
    <cfRule type="colorScale" priority="2507">
      <colorScale>
        <cfvo type="min"/>
        <cfvo type="percentile" val="50"/>
        <cfvo type="max"/>
        <color rgb="FFF8696B"/>
        <color rgb="FFFCFCFF"/>
        <color rgb="FF63BE7B"/>
      </colorScale>
    </cfRule>
  </conditionalFormatting>
  <conditionalFormatting sqref="K2:K7">
    <cfRule type="colorScale" priority="2508">
      <colorScale>
        <cfvo type="min"/>
        <cfvo type="percentile" val="50"/>
        <cfvo type="max"/>
        <color rgb="FFF8696B"/>
        <color rgb="FFFCFCFF"/>
        <color rgb="FF63BE7B"/>
      </colorScale>
    </cfRule>
  </conditionalFormatting>
  <conditionalFormatting sqref="L2:L7">
    <cfRule type="colorScale" priority="2509">
      <colorScale>
        <cfvo type="min"/>
        <cfvo type="percentile" val="50"/>
        <cfvo type="max"/>
        <color rgb="FFF8696B"/>
        <color rgb="FFFCFCFF"/>
        <color rgb="FF63BE7B"/>
      </colorScale>
    </cfRule>
  </conditionalFormatting>
  <conditionalFormatting sqref="O2:O7">
    <cfRule type="colorScale" priority="2510">
      <colorScale>
        <cfvo type="min"/>
        <cfvo type="percentile" val="50"/>
        <cfvo type="max"/>
        <color rgb="FF63BE7B"/>
        <color rgb="FFFCFCFF"/>
        <color rgb="FFF8696B"/>
      </colorScale>
    </cfRule>
  </conditionalFormatting>
  <conditionalFormatting sqref="P2:P7">
    <cfRule type="colorScale" priority="2511">
      <colorScale>
        <cfvo type="min"/>
        <cfvo type="percentile" val="50"/>
        <cfvo type="max"/>
        <color rgb="FF63BE7B"/>
        <color rgb="FFFCFCFF"/>
        <color rgb="FFF8696B"/>
      </colorScale>
    </cfRule>
  </conditionalFormatting>
  <conditionalFormatting sqref="Q2:Q7">
    <cfRule type="colorScale" priority="2512">
      <colorScale>
        <cfvo type="min"/>
        <cfvo type="percentile" val="50"/>
        <cfvo type="max"/>
        <color rgb="FFF8696B"/>
        <color rgb="FFFCFCFF"/>
        <color rgb="FF63BE7B"/>
      </colorScale>
    </cfRule>
  </conditionalFormatting>
  <conditionalFormatting sqref="R2:R7">
    <cfRule type="colorScale" priority="2513">
      <colorScale>
        <cfvo type="min"/>
        <cfvo type="max"/>
        <color rgb="FFFCFCFF"/>
        <color rgb="FF63BE7B"/>
      </colorScale>
    </cfRule>
    <cfRule type="colorScale" priority="2514">
      <colorScale>
        <cfvo type="min"/>
        <cfvo type="percentile" val="50"/>
        <cfvo type="max"/>
        <color rgb="FFF8696B"/>
        <color rgb="FFFCFCFF"/>
        <color rgb="FF63BE7B"/>
      </colorScale>
    </cfRule>
  </conditionalFormatting>
  <conditionalFormatting sqref="S2:S7">
    <cfRule type="colorScale" priority="2515">
      <colorScale>
        <cfvo type="min"/>
        <cfvo type="percentile" val="50"/>
        <cfvo type="max"/>
        <color rgb="FFF8696B"/>
        <color rgb="FFFCFCFF"/>
        <color rgb="FF63BE7B"/>
      </colorScale>
    </cfRule>
    <cfRule type="colorScale" priority="2516">
      <colorScale>
        <cfvo type="min"/>
        <cfvo type="max"/>
        <color rgb="FFFCFCFF"/>
        <color rgb="FF63BE7B"/>
      </colorScale>
    </cfRule>
  </conditionalFormatting>
  <conditionalFormatting sqref="T2:T7">
    <cfRule type="colorScale" priority="2517">
      <colorScale>
        <cfvo type="min"/>
        <cfvo type="percentile" val="50"/>
        <cfvo type="max"/>
        <color rgb="FFF8696B"/>
        <color rgb="FFFCFCFF"/>
        <color rgb="FF63BE7B"/>
      </colorScale>
    </cfRule>
    <cfRule type="colorScale" priority="2518">
      <colorScale>
        <cfvo type="min"/>
        <cfvo type="max"/>
        <color rgb="FFFCFCFF"/>
        <color rgb="FF63BE7B"/>
      </colorScale>
    </cfRule>
  </conditionalFormatting>
  <conditionalFormatting sqref="U2:U7">
    <cfRule type="colorScale" priority="2519">
      <colorScale>
        <cfvo type="min"/>
        <cfvo type="percentile" val="50"/>
        <cfvo type="max"/>
        <color rgb="FFF8696B"/>
        <color rgb="FFFCFCFF"/>
        <color rgb="FF63BE7B"/>
      </colorScale>
    </cfRule>
  </conditionalFormatting>
  <conditionalFormatting sqref="V2:V7">
    <cfRule type="colorScale" priority="2520">
      <colorScale>
        <cfvo type="min"/>
        <cfvo type="percentile" val="50"/>
        <cfvo type="max"/>
        <color rgb="FF63BE7B"/>
        <color rgb="FFFCFCFF"/>
        <color rgb="FFF8696B"/>
      </colorScale>
    </cfRule>
  </conditionalFormatting>
  <conditionalFormatting sqref="W2:W7">
    <cfRule type="colorScale" priority="2521">
      <colorScale>
        <cfvo type="min"/>
        <cfvo type="percentile" val="50"/>
        <cfvo type="max"/>
        <color rgb="FF63BE7B"/>
        <color rgb="FFFCFCFF"/>
        <color rgb="FFF8696B"/>
      </colorScale>
    </cfRule>
  </conditionalFormatting>
  <conditionalFormatting sqref="J4:J5">
    <cfRule type="colorScale" priority="1916">
      <colorScale>
        <cfvo type="min"/>
        <cfvo type="max"/>
        <color rgb="FFFCFCFF"/>
        <color rgb="FF63BE7B"/>
      </colorScale>
    </cfRule>
    <cfRule type="colorScale" priority="1917">
      <colorScale>
        <cfvo type="min"/>
        <cfvo type="max"/>
        <color rgb="FFFCFCFF"/>
        <color rgb="FF63BE7B"/>
      </colorScale>
    </cfRule>
    <cfRule type="colorScale" priority="1918">
      <colorScale>
        <cfvo type="min"/>
        <cfvo type="max"/>
        <color rgb="FFFCFCFF"/>
        <color rgb="FF63BE7B"/>
      </colorScale>
    </cfRule>
  </conditionalFormatting>
  <conditionalFormatting sqref="J6">
    <cfRule type="colorScale" priority="1911">
      <colorScale>
        <cfvo type="min"/>
        <cfvo type="percentile" val="50"/>
        <cfvo type="max"/>
        <color rgb="FFF8696B"/>
        <color rgb="FFFCFCFF"/>
        <color rgb="FF63BE7B"/>
      </colorScale>
    </cfRule>
    <cfRule type="colorScale" priority="1912">
      <colorScale>
        <cfvo type="min"/>
        <cfvo type="max"/>
        <color rgb="FFFCFCFF"/>
        <color rgb="FF63BE7B"/>
      </colorScale>
    </cfRule>
    <cfRule type="colorScale" priority="1913">
      <colorScale>
        <cfvo type="min"/>
        <cfvo type="max"/>
        <color rgb="FFFCFCFF"/>
        <color rgb="FF63BE7B"/>
      </colorScale>
    </cfRule>
    <cfRule type="colorScale" priority="1914">
      <colorScale>
        <cfvo type="min"/>
        <cfvo type="max"/>
        <color rgb="FFFCFCFF"/>
        <color rgb="FF63BE7B"/>
      </colorScale>
    </cfRule>
    <cfRule type="colorScale" priority="1915">
      <colorScale>
        <cfvo type="min"/>
        <cfvo type="max"/>
        <color rgb="FFFCFCFF"/>
        <color rgb="FF63BE7B"/>
      </colorScale>
    </cfRule>
  </conditionalFormatting>
  <conditionalFormatting sqref="J7">
    <cfRule type="colorScale" priority="1904">
      <colorScale>
        <cfvo type="min"/>
        <cfvo type="max"/>
        <color rgb="FFFCFCFF"/>
        <color rgb="FF63BE7B"/>
      </colorScale>
    </cfRule>
    <cfRule type="colorScale" priority="1905">
      <colorScale>
        <cfvo type="min"/>
        <cfvo type="max"/>
        <color rgb="FFFCFCFF"/>
        <color rgb="FF63BE7B"/>
      </colorScale>
    </cfRule>
    <cfRule type="colorScale" priority="1906">
      <colorScale>
        <cfvo type="min"/>
        <cfvo type="max"/>
        <color rgb="FFFCFCFF"/>
        <color rgb="FF63BE7B"/>
      </colorScale>
    </cfRule>
    <cfRule type="colorScale" priority="1907">
      <colorScale>
        <cfvo type="min"/>
        <cfvo type="max"/>
        <color rgb="FFFCFCFF"/>
        <color rgb="FF63BE7B"/>
      </colorScale>
    </cfRule>
    <cfRule type="colorScale" priority="1908">
      <colorScale>
        <cfvo type="min"/>
        <cfvo type="percentile" val="50"/>
        <cfvo type="max"/>
        <color rgb="FFF8696B"/>
        <color rgb="FFFCFCFF"/>
        <color rgb="FF63BE7B"/>
      </colorScale>
    </cfRule>
    <cfRule type="colorScale" priority="1909">
      <colorScale>
        <cfvo type="min"/>
        <cfvo type="percentile" val="50"/>
        <cfvo type="max"/>
        <color rgb="FFF8696B"/>
        <color rgb="FFFCFCFF"/>
        <color rgb="FF63BE7B"/>
      </colorScale>
    </cfRule>
    <cfRule type="colorScale" priority="1910">
      <colorScale>
        <cfvo type="min"/>
        <cfvo type="max"/>
        <color rgb="FFFCFCFF"/>
        <color rgb="FF63BE7B"/>
      </colorScale>
    </cfRule>
  </conditionalFormatting>
  <conditionalFormatting sqref="J9:J10">
    <cfRule type="colorScale" priority="1919">
      <colorScale>
        <cfvo type="min"/>
        <cfvo type="max"/>
        <color rgb="FFFCFCFF"/>
        <color rgb="FF63BE7B"/>
      </colorScale>
    </cfRule>
  </conditionalFormatting>
  <conditionalFormatting sqref="J9">
    <cfRule type="colorScale" priority="1920">
      <colorScale>
        <cfvo type="min"/>
        <cfvo type="max"/>
        <color rgb="FFFCFCFF"/>
        <color rgb="FF63BE7B"/>
      </colorScale>
    </cfRule>
  </conditionalFormatting>
  <conditionalFormatting sqref="J2:J3">
    <cfRule type="colorScale" priority="1926">
      <colorScale>
        <cfvo type="min"/>
        <cfvo type="max"/>
        <color rgb="FFFCFCFF"/>
        <color rgb="FF63BE7B"/>
      </colorScale>
    </cfRule>
  </conditionalFormatting>
  <conditionalFormatting sqref="J2:J5">
    <cfRule type="colorScale" priority="1927">
      <colorScale>
        <cfvo type="min"/>
        <cfvo type="percentile" val="50"/>
        <cfvo type="max"/>
        <color rgb="FFF8696B"/>
        <color rgb="FFFCFCFF"/>
        <color rgb="FF63BE7B"/>
      </colorScale>
    </cfRule>
    <cfRule type="colorScale" priority="1928">
      <colorScale>
        <cfvo type="min"/>
        <cfvo type="max"/>
        <color rgb="FFFCFCFF"/>
        <color rgb="FF63BE7B"/>
      </colorScale>
    </cfRule>
  </conditionalFormatting>
  <conditionalFormatting sqref="J2:J6">
    <cfRule type="colorScale" priority="1929">
      <colorScale>
        <cfvo type="min"/>
        <cfvo type="max"/>
        <color rgb="FFFCFCFF"/>
        <color rgb="FF63BE7B"/>
      </colorScale>
    </cfRule>
    <cfRule type="colorScale" priority="1930">
      <colorScale>
        <cfvo type="min"/>
        <cfvo type="percentile" val="50"/>
        <cfvo type="max"/>
        <color rgb="FFF8696B"/>
        <color rgb="FFFCFCFF"/>
        <color rgb="FF63BE7B"/>
      </colorScale>
    </cfRule>
  </conditionalFormatting>
  <conditionalFormatting sqref="J2:J7">
    <cfRule type="colorScale" priority="1931">
      <colorScale>
        <cfvo type="min"/>
        <cfvo type="max"/>
        <color rgb="FFFCFCFF"/>
        <color rgb="FF63BE7B"/>
      </colorScale>
    </cfRule>
  </conditionalFormatting>
  <conditionalFormatting sqref="M4:M5">
    <cfRule type="colorScale" priority="1878">
      <colorScale>
        <cfvo type="min"/>
        <cfvo type="max"/>
        <color rgb="FFFCFCFF"/>
        <color rgb="FF63BE7B"/>
      </colorScale>
    </cfRule>
    <cfRule type="colorScale" priority="1879">
      <colorScale>
        <cfvo type="min"/>
        <cfvo type="max"/>
        <color rgb="FFFCFCFF"/>
        <color rgb="FF63BE7B"/>
      </colorScale>
    </cfRule>
    <cfRule type="colorScale" priority="1880">
      <colorScale>
        <cfvo type="min"/>
        <cfvo type="max"/>
        <color rgb="FFFCFCFF"/>
        <color rgb="FF63BE7B"/>
      </colorScale>
    </cfRule>
  </conditionalFormatting>
  <conditionalFormatting sqref="M6:N6">
    <cfRule type="colorScale" priority="1873">
      <colorScale>
        <cfvo type="min"/>
        <cfvo type="percentile" val="50"/>
        <cfvo type="max"/>
        <color rgb="FFF8696B"/>
        <color rgb="FFFCFCFF"/>
        <color rgb="FF63BE7B"/>
      </colorScale>
    </cfRule>
    <cfRule type="colorScale" priority="1874">
      <colorScale>
        <cfvo type="min"/>
        <cfvo type="max"/>
        <color rgb="FFFCFCFF"/>
        <color rgb="FF63BE7B"/>
      </colorScale>
    </cfRule>
    <cfRule type="colorScale" priority="1875">
      <colorScale>
        <cfvo type="min"/>
        <cfvo type="max"/>
        <color rgb="FFFCFCFF"/>
        <color rgb="FF63BE7B"/>
      </colorScale>
    </cfRule>
    <cfRule type="colorScale" priority="1876">
      <colorScale>
        <cfvo type="min"/>
        <cfvo type="max"/>
        <color rgb="FFFCFCFF"/>
        <color rgb="FF63BE7B"/>
      </colorScale>
    </cfRule>
    <cfRule type="colorScale" priority="1877">
      <colorScale>
        <cfvo type="min"/>
        <cfvo type="max"/>
        <color rgb="FFFCFCFF"/>
        <color rgb="FF63BE7B"/>
      </colorScale>
    </cfRule>
  </conditionalFormatting>
  <conditionalFormatting sqref="M7:N7">
    <cfRule type="colorScale" priority="1866">
      <colorScale>
        <cfvo type="min"/>
        <cfvo type="max"/>
        <color rgb="FFFCFCFF"/>
        <color rgb="FF63BE7B"/>
      </colorScale>
    </cfRule>
    <cfRule type="colorScale" priority="1867">
      <colorScale>
        <cfvo type="min"/>
        <cfvo type="max"/>
        <color rgb="FFFCFCFF"/>
        <color rgb="FF63BE7B"/>
      </colorScale>
    </cfRule>
    <cfRule type="colorScale" priority="1868">
      <colorScale>
        <cfvo type="min"/>
        <cfvo type="max"/>
        <color rgb="FFFCFCFF"/>
        <color rgb="FF63BE7B"/>
      </colorScale>
    </cfRule>
    <cfRule type="colorScale" priority="1869">
      <colorScale>
        <cfvo type="min"/>
        <cfvo type="max"/>
        <color rgb="FFFCFCFF"/>
        <color rgb="FF63BE7B"/>
      </colorScale>
    </cfRule>
    <cfRule type="colorScale" priority="1870">
      <colorScale>
        <cfvo type="min"/>
        <cfvo type="percentile" val="50"/>
        <cfvo type="max"/>
        <color rgb="FFF8696B"/>
        <color rgb="FFFCFCFF"/>
        <color rgb="FF63BE7B"/>
      </colorScale>
    </cfRule>
    <cfRule type="colorScale" priority="1871">
      <colorScale>
        <cfvo type="min"/>
        <cfvo type="percentile" val="50"/>
        <cfvo type="max"/>
        <color rgb="FFF8696B"/>
        <color rgb="FFFCFCFF"/>
        <color rgb="FF63BE7B"/>
      </colorScale>
    </cfRule>
    <cfRule type="colorScale" priority="1872">
      <colorScale>
        <cfvo type="min"/>
        <cfvo type="max"/>
        <color rgb="FFFCFCFF"/>
        <color rgb="FF63BE7B"/>
      </colorScale>
    </cfRule>
  </conditionalFormatting>
  <conditionalFormatting sqref="M9:M10">
    <cfRule type="colorScale" priority="1881">
      <colorScale>
        <cfvo type="min"/>
        <cfvo type="max"/>
        <color rgb="FFFCFCFF"/>
        <color rgb="FF63BE7B"/>
      </colorScale>
    </cfRule>
  </conditionalFormatting>
  <conditionalFormatting sqref="M9:N9">
    <cfRule type="colorScale" priority="1882">
      <colorScale>
        <cfvo type="min"/>
        <cfvo type="max"/>
        <color rgb="FFFCFCFF"/>
        <color rgb="FF63BE7B"/>
      </colorScale>
    </cfRule>
  </conditionalFormatting>
  <conditionalFormatting sqref="M2:M3">
    <cfRule type="colorScale" priority="1888">
      <colorScale>
        <cfvo type="min"/>
        <cfvo type="max"/>
        <color rgb="FFFCFCFF"/>
        <color rgb="FF63BE7B"/>
      </colorScale>
    </cfRule>
  </conditionalFormatting>
  <conditionalFormatting sqref="M2:M5">
    <cfRule type="colorScale" priority="1889">
      <colorScale>
        <cfvo type="min"/>
        <cfvo type="percentile" val="50"/>
        <cfvo type="max"/>
        <color rgb="FFF8696B"/>
        <color rgb="FFFCFCFF"/>
        <color rgb="FF63BE7B"/>
      </colorScale>
    </cfRule>
    <cfRule type="colorScale" priority="1890">
      <colorScale>
        <cfvo type="min"/>
        <cfvo type="max"/>
        <color rgb="FFFCFCFF"/>
        <color rgb="FF63BE7B"/>
      </colorScale>
    </cfRule>
  </conditionalFormatting>
  <conditionalFormatting sqref="M2:M6">
    <cfRule type="colorScale" priority="1891">
      <colorScale>
        <cfvo type="min"/>
        <cfvo type="max"/>
        <color rgb="FFFCFCFF"/>
        <color rgb="FF63BE7B"/>
      </colorScale>
    </cfRule>
    <cfRule type="colorScale" priority="1892">
      <colorScale>
        <cfvo type="min"/>
        <cfvo type="percentile" val="50"/>
        <cfvo type="max"/>
        <color rgb="FFF8696B"/>
        <color rgb="FFFCFCFF"/>
        <color rgb="FF63BE7B"/>
      </colorScale>
    </cfRule>
  </conditionalFormatting>
  <conditionalFormatting sqref="M2:M7">
    <cfRule type="colorScale" priority="1893">
      <colorScale>
        <cfvo type="min"/>
        <cfvo type="max"/>
        <color rgb="FFFCFCFF"/>
        <color rgb="FF63BE7B"/>
      </colorScale>
    </cfRule>
  </conditionalFormatting>
  <conditionalFormatting sqref="N4:N5">
    <cfRule type="colorScale" priority="1841">
      <colorScale>
        <cfvo type="min"/>
        <cfvo type="max"/>
        <color rgb="FFFCFCFF"/>
        <color rgb="FF63BE7B"/>
      </colorScale>
    </cfRule>
    <cfRule type="colorScale" priority="1842">
      <colorScale>
        <cfvo type="min"/>
        <cfvo type="max"/>
        <color rgb="FFFCFCFF"/>
        <color rgb="FF63BE7B"/>
      </colorScale>
    </cfRule>
    <cfRule type="colorScale" priority="1843">
      <colorScale>
        <cfvo type="min"/>
        <cfvo type="max"/>
        <color rgb="FFFCFCFF"/>
        <color rgb="FF63BE7B"/>
      </colorScale>
    </cfRule>
  </conditionalFormatting>
  <conditionalFormatting sqref="N9:N10">
    <cfRule type="colorScale" priority="1844">
      <colorScale>
        <cfvo type="min"/>
        <cfvo type="max"/>
        <color rgb="FFFCFCFF"/>
        <color rgb="FF63BE7B"/>
      </colorScale>
    </cfRule>
  </conditionalFormatting>
  <conditionalFormatting sqref="N2:N3">
    <cfRule type="colorScale" priority="1850">
      <colorScale>
        <cfvo type="min"/>
        <cfvo type="max"/>
        <color rgb="FFFCFCFF"/>
        <color rgb="FF63BE7B"/>
      </colorScale>
    </cfRule>
  </conditionalFormatting>
  <conditionalFormatting sqref="N2:N5">
    <cfRule type="colorScale" priority="1851">
      <colorScale>
        <cfvo type="min"/>
        <cfvo type="percentile" val="50"/>
        <cfvo type="max"/>
        <color rgb="FFF8696B"/>
        <color rgb="FFFCFCFF"/>
        <color rgb="FF63BE7B"/>
      </colorScale>
    </cfRule>
    <cfRule type="colorScale" priority="1852">
      <colorScale>
        <cfvo type="min"/>
        <cfvo type="max"/>
        <color rgb="FFFCFCFF"/>
        <color rgb="FF63BE7B"/>
      </colorScale>
    </cfRule>
  </conditionalFormatting>
  <conditionalFormatting sqref="N2:N6">
    <cfRule type="colorScale" priority="1853">
      <colorScale>
        <cfvo type="min"/>
        <cfvo type="max"/>
        <color rgb="FFFCFCFF"/>
        <color rgb="FF63BE7B"/>
      </colorScale>
    </cfRule>
    <cfRule type="colorScale" priority="1854">
      <colorScale>
        <cfvo type="min"/>
        <cfvo type="percentile" val="50"/>
        <cfvo type="max"/>
        <color rgb="FFF8696B"/>
        <color rgb="FFFCFCFF"/>
        <color rgb="FF63BE7B"/>
      </colorScale>
    </cfRule>
  </conditionalFormatting>
  <conditionalFormatting sqref="N2:N7">
    <cfRule type="colorScale" priority="1855">
      <colorScale>
        <cfvo type="min"/>
        <cfvo type="max"/>
        <color rgb="FFFCFCFF"/>
        <color rgb="FF63BE7B"/>
      </colorScale>
    </cfRule>
  </conditionalFormatting>
  <conditionalFormatting sqref="D12">
    <cfRule type="colorScale" priority="1300">
      <colorScale>
        <cfvo type="min"/>
        <cfvo type="percentile" val="50"/>
        <cfvo type="max"/>
        <color rgb="FFF8696B"/>
        <color rgb="FFFCFCFF"/>
        <color rgb="FF63BE7B"/>
      </colorScale>
    </cfRule>
    <cfRule type="colorScale" priority="1305">
      <colorScale>
        <cfvo type="min"/>
        <cfvo type="percentile" val="50"/>
        <cfvo type="max"/>
        <color rgb="FFF8696B"/>
        <color rgb="FFFCFCFF"/>
        <color rgb="FF63BE7B"/>
      </colorScale>
    </cfRule>
  </conditionalFormatting>
  <conditionalFormatting sqref="D14">
    <cfRule type="colorScale" priority="1329">
      <colorScale>
        <cfvo type="min"/>
        <cfvo type="percentile" val="50"/>
        <cfvo type="max"/>
        <color rgb="FFF8696B"/>
        <color rgb="FFFCFCFF"/>
        <color rgb="FF63BE7B"/>
      </colorScale>
    </cfRule>
  </conditionalFormatting>
  <conditionalFormatting sqref="D15">
    <cfRule type="colorScale" priority="1159">
      <colorScale>
        <cfvo type="min"/>
        <cfvo type="percentile" val="50"/>
        <cfvo type="max"/>
        <color rgb="FFF8696B"/>
        <color rgb="FFFCFCFF"/>
        <color rgb="FF63BE7B"/>
      </colorScale>
    </cfRule>
    <cfRule type="colorScale" priority="1163">
      <colorScale>
        <cfvo type="min"/>
        <cfvo type="percentile" val="50"/>
        <cfvo type="max"/>
        <color rgb="FFF8696B"/>
        <color rgb="FFFCFCFF"/>
        <color rgb="FF63BE7B"/>
      </colorScale>
    </cfRule>
    <cfRule type="colorScale" priority="1168">
      <colorScale>
        <cfvo type="min"/>
        <cfvo type="percentile" val="50"/>
        <cfvo type="max"/>
        <color rgb="FFF8696B"/>
        <color rgb="FFFCFCFF"/>
        <color rgb="FF63BE7B"/>
      </colorScale>
    </cfRule>
    <cfRule type="colorScale" priority="1187">
      <colorScale>
        <cfvo type="min"/>
        <cfvo type="percentile" val="50"/>
        <cfvo type="max"/>
        <color rgb="FFF8696B"/>
        <color rgb="FFFCFCFF"/>
        <color rgb="FF63BE7B"/>
      </colorScale>
    </cfRule>
  </conditionalFormatting>
  <conditionalFormatting sqref="E12">
    <cfRule type="colorScale" priority="1299">
      <colorScale>
        <cfvo type="min"/>
        <cfvo type="max"/>
        <color rgb="FFFCFCFF"/>
        <color rgb="FF63BE7B"/>
      </colorScale>
    </cfRule>
    <cfRule type="colorScale" priority="1306">
      <colorScale>
        <cfvo type="min"/>
        <cfvo type="max"/>
        <color rgb="FFFCFCFF"/>
        <color rgb="FF63BE7B"/>
      </colorScale>
    </cfRule>
  </conditionalFormatting>
  <conditionalFormatting sqref="E14">
    <cfRule type="colorScale" priority="1330">
      <colorScale>
        <cfvo type="min"/>
        <cfvo type="max"/>
        <color rgb="FFFCFCFF"/>
        <color rgb="FF63BE7B"/>
      </colorScale>
    </cfRule>
    <cfRule type="colorScale" priority="1331">
      <colorScale>
        <cfvo type="min"/>
        <cfvo type="max"/>
        <color rgb="FFFCFCFF"/>
        <color rgb="FF63BE7B"/>
      </colorScale>
    </cfRule>
    <cfRule type="colorScale" priority="1332">
      <colorScale>
        <cfvo type="min"/>
        <cfvo type="max"/>
        <color rgb="FFFCFCFF"/>
        <color rgb="FF63BE7B"/>
      </colorScale>
    </cfRule>
  </conditionalFormatting>
  <conditionalFormatting sqref="E15">
    <cfRule type="colorScale" priority="1169">
      <colorScale>
        <cfvo type="min"/>
        <cfvo type="max"/>
        <color rgb="FFFCFCFF"/>
        <color rgb="FF63BE7B"/>
      </colorScale>
    </cfRule>
    <cfRule type="colorScale" priority="1188">
      <colorScale>
        <cfvo type="min"/>
        <cfvo type="max"/>
        <color rgb="FFFCFCFF"/>
        <color rgb="FF63BE7B"/>
      </colorScale>
    </cfRule>
    <cfRule type="colorScale" priority="1189">
      <colorScale>
        <cfvo type="min"/>
        <cfvo type="percentile" val="50"/>
        <cfvo type="max"/>
        <color rgb="FFF8696B"/>
        <color rgb="FFFCFCFF"/>
        <color rgb="FF63BE7B"/>
      </colorScale>
    </cfRule>
    <cfRule type="colorScale" priority="1190">
      <colorScale>
        <cfvo type="min"/>
        <cfvo type="max"/>
        <color rgb="FFFCFCFF"/>
        <color rgb="FF63BE7B"/>
      </colorScale>
    </cfRule>
    <cfRule type="colorScale" priority="1191">
      <colorScale>
        <cfvo type="min"/>
        <cfvo type="percentile" val="50"/>
        <cfvo type="max"/>
        <color rgb="FFF8696B"/>
        <color rgb="FFFCFCFF"/>
        <color rgb="FF63BE7B"/>
      </colorScale>
    </cfRule>
    <cfRule type="colorScale" priority="1192">
      <colorScale>
        <cfvo type="min"/>
        <cfvo type="max"/>
        <color rgb="FFFCFCFF"/>
        <color rgb="FF63BE7B"/>
      </colorScale>
    </cfRule>
  </conditionalFormatting>
  <conditionalFormatting sqref="F14">
    <cfRule type="colorScale" priority="1338">
      <colorScale>
        <cfvo type="min"/>
        <cfvo type="max"/>
        <color rgb="FFFCFCFF"/>
        <color rgb="FF63BE7B"/>
      </colorScale>
    </cfRule>
  </conditionalFormatting>
  <conditionalFormatting sqref="F14">
    <cfRule type="colorScale" priority="1333">
      <colorScale>
        <cfvo type="min"/>
        <cfvo type="max"/>
        <color rgb="FFFCFCFF"/>
        <color rgb="FF63BE7B"/>
      </colorScale>
    </cfRule>
    <cfRule type="colorScale" priority="1334">
      <colorScale>
        <cfvo type="min"/>
        <cfvo type="max"/>
        <color rgb="FFFCFCFF"/>
        <color rgb="FF63BE7B"/>
      </colorScale>
    </cfRule>
    <cfRule type="colorScale" priority="1335">
      <colorScale>
        <cfvo type="min"/>
        <cfvo type="percentile" val="50"/>
        <cfvo type="max"/>
        <color rgb="FFF8696B"/>
        <color rgb="FFFFEB84"/>
        <color rgb="FF63BE7B"/>
      </colorScale>
    </cfRule>
    <cfRule type="colorScale" priority="1336">
      <colorScale>
        <cfvo type="min"/>
        <cfvo type="max"/>
        <color rgb="FFFFEF9C"/>
        <color rgb="FF63BE7B"/>
      </colorScale>
    </cfRule>
    <cfRule type="colorScale" priority="1337">
      <colorScale>
        <cfvo type="min"/>
        <cfvo type="max"/>
        <color rgb="FFFCFCFF"/>
        <color rgb="FF63BE7B"/>
      </colorScale>
    </cfRule>
  </conditionalFormatting>
  <conditionalFormatting sqref="F15">
    <cfRule type="colorScale" priority="1170">
      <colorScale>
        <cfvo type="min"/>
        <cfvo type="max"/>
        <color rgb="FFFCFCFF"/>
        <color rgb="FF63BE7B"/>
      </colorScale>
    </cfRule>
    <cfRule type="colorScale" priority="1171">
      <colorScale>
        <cfvo type="min"/>
        <cfvo type="max"/>
        <color rgb="FFFCFCFF"/>
        <color rgb="FF63BE7B"/>
      </colorScale>
    </cfRule>
    <cfRule type="colorScale" priority="1193">
      <colorScale>
        <cfvo type="min"/>
        <cfvo type="max"/>
        <color rgb="FFFCFCFF"/>
        <color rgb="FF63BE7B"/>
      </colorScale>
    </cfRule>
    <cfRule type="colorScale" priority="1194">
      <colorScale>
        <cfvo type="min"/>
        <cfvo type="max"/>
        <color rgb="FFFCFCFF"/>
        <color rgb="FF63BE7B"/>
      </colorScale>
    </cfRule>
    <cfRule type="colorScale" priority="1195">
      <colorScale>
        <cfvo type="min"/>
        <cfvo type="percentile" val="50"/>
        <cfvo type="max"/>
        <color rgb="FFF8696B"/>
        <color rgb="FFFCFCFF"/>
        <color rgb="FF63BE7B"/>
      </colorScale>
    </cfRule>
    <cfRule type="colorScale" priority="1196">
      <colorScale>
        <cfvo type="min"/>
        <cfvo type="max"/>
        <color rgb="FFFCFCFF"/>
        <color rgb="FF63BE7B"/>
      </colorScale>
    </cfRule>
    <cfRule type="colorScale" priority="1197">
      <colorScale>
        <cfvo type="min"/>
        <cfvo type="percentile" val="50"/>
        <cfvo type="max"/>
        <color rgb="FFF8696B"/>
        <color rgb="FFFCFCFF"/>
        <color rgb="FF63BE7B"/>
      </colorScale>
    </cfRule>
    <cfRule type="colorScale" priority="1198">
      <colorScale>
        <cfvo type="min"/>
        <cfvo type="max"/>
        <color rgb="FFFCFCFF"/>
        <color rgb="FF63BE7B"/>
      </colorScale>
    </cfRule>
  </conditionalFormatting>
  <conditionalFormatting sqref="G14">
    <cfRule type="colorScale" priority="1339">
      <colorScale>
        <cfvo type="min"/>
        <cfvo type="max"/>
        <color rgb="FFFCFCFF"/>
        <color rgb="FF63BE7B"/>
      </colorScale>
    </cfRule>
    <cfRule type="colorScale" priority="1340">
      <colorScale>
        <cfvo type="min"/>
        <cfvo type="max"/>
        <color rgb="FFFCFCFF"/>
        <color rgb="FF63BE7B"/>
      </colorScale>
    </cfRule>
    <cfRule type="colorScale" priority="1341">
      <colorScale>
        <cfvo type="min"/>
        <cfvo type="max"/>
        <color rgb="FFFCFCFF"/>
        <color rgb="FF63BE7B"/>
      </colorScale>
    </cfRule>
  </conditionalFormatting>
  <conditionalFormatting sqref="G15">
    <cfRule type="colorScale" priority="1172">
      <colorScale>
        <cfvo type="min"/>
        <cfvo type="max"/>
        <color rgb="FFFCFCFF"/>
        <color rgb="FF63BE7B"/>
      </colorScale>
    </cfRule>
    <cfRule type="colorScale" priority="1173">
      <colorScale>
        <cfvo type="min"/>
        <cfvo type="max"/>
        <color rgb="FFFCFCFF"/>
        <color rgb="FF63BE7B"/>
      </colorScale>
    </cfRule>
    <cfRule type="colorScale" priority="1199">
      <colorScale>
        <cfvo type="min"/>
        <cfvo type="max"/>
        <color rgb="FFFCFCFF"/>
        <color rgb="FF63BE7B"/>
      </colorScale>
    </cfRule>
    <cfRule type="colorScale" priority="1200">
      <colorScale>
        <cfvo type="min"/>
        <cfvo type="max"/>
        <color rgb="FFFCFCFF"/>
        <color rgb="FF63BE7B"/>
      </colorScale>
    </cfRule>
    <cfRule type="colorScale" priority="1201">
      <colorScale>
        <cfvo type="min"/>
        <cfvo type="percentile" val="50"/>
        <cfvo type="max"/>
        <color rgb="FFF8696B"/>
        <color rgb="FFFCFCFF"/>
        <color rgb="FF63BE7B"/>
      </colorScale>
    </cfRule>
    <cfRule type="colorScale" priority="1202">
      <colorScale>
        <cfvo type="min"/>
        <cfvo type="percentile" val="50"/>
        <cfvo type="max"/>
        <color rgb="FFF8696B"/>
        <color rgb="FFFCFCFF"/>
        <color rgb="FF63BE7B"/>
      </colorScale>
    </cfRule>
    <cfRule type="colorScale" priority="1203">
      <colorScale>
        <cfvo type="min"/>
        <cfvo type="max"/>
        <color rgb="FFFCFCFF"/>
        <color rgb="FF63BE7B"/>
      </colorScale>
    </cfRule>
  </conditionalFormatting>
  <conditionalFormatting sqref="H12">
    <cfRule type="colorScale" priority="1297">
      <colorScale>
        <cfvo type="min"/>
        <cfvo type="percentile" val="50"/>
        <cfvo type="max"/>
        <color rgb="FFF8696B"/>
        <color rgb="FFFCFCFF"/>
        <color rgb="FF63BE7B"/>
      </colorScale>
    </cfRule>
    <cfRule type="colorScale" priority="1298">
      <colorScale>
        <cfvo type="min"/>
        <cfvo type="max"/>
        <color rgb="FFFCFCFF"/>
        <color rgb="FF63BE7B"/>
      </colorScale>
    </cfRule>
    <cfRule type="colorScale" priority="1307">
      <colorScale>
        <cfvo type="min"/>
        <cfvo type="max"/>
        <color rgb="FFFCFCFF"/>
        <color rgb="FF63BE7B"/>
      </colorScale>
    </cfRule>
  </conditionalFormatting>
  <conditionalFormatting sqref="H14">
    <cfRule type="colorScale" priority="1326">
      <colorScale>
        <cfvo type="min"/>
        <cfvo type="percentile" val="50"/>
        <cfvo type="max"/>
        <color rgb="FFF8696B"/>
        <color rgb="FFFCFCFF"/>
        <color rgb="FF5A8AC6"/>
      </colorScale>
    </cfRule>
  </conditionalFormatting>
  <conditionalFormatting sqref="H14">
    <cfRule type="colorScale" priority="1342">
      <colorScale>
        <cfvo type="min"/>
        <cfvo type="percentile" val="50"/>
        <cfvo type="max"/>
        <color rgb="FFF8696B"/>
        <color rgb="FFFCFCFF"/>
        <color rgb="FF63BE7B"/>
      </colorScale>
    </cfRule>
    <cfRule type="colorScale" priority="1343">
      <colorScale>
        <cfvo type="min"/>
        <cfvo type="max"/>
        <color rgb="FFFCFCFF"/>
        <color rgb="FF63BE7B"/>
      </colorScale>
    </cfRule>
    <cfRule type="colorScale" priority="1344">
      <colorScale>
        <cfvo type="min"/>
        <cfvo type="percentile" val="50"/>
        <cfvo type="max"/>
        <color rgb="FFF8696B"/>
        <color rgb="FFFCFCFF"/>
        <color rgb="FF63BE7B"/>
      </colorScale>
    </cfRule>
    <cfRule type="colorScale" priority="1345">
      <colorScale>
        <cfvo type="min"/>
        <cfvo type="max"/>
        <color rgb="FFFCFCFF"/>
        <color rgb="FF63BE7B"/>
      </colorScale>
    </cfRule>
    <cfRule type="colorScale" priority="1346">
      <colorScale>
        <cfvo type="min"/>
        <cfvo type="percentile" val="50"/>
        <cfvo type="max"/>
        <color rgb="FFF8696B"/>
        <color rgb="FFFCFCFF"/>
        <color rgb="FF63BE7B"/>
      </colorScale>
    </cfRule>
  </conditionalFormatting>
  <conditionalFormatting sqref="H15">
    <cfRule type="colorScale" priority="1162">
      <colorScale>
        <cfvo type="min"/>
        <cfvo type="percentile" val="50"/>
        <cfvo type="max"/>
        <color rgb="FFF8696B"/>
        <color rgb="FFFCFCFF"/>
        <color rgb="FF5A8AC6"/>
      </colorScale>
    </cfRule>
    <cfRule type="colorScale" priority="1174">
      <colorScale>
        <cfvo type="min"/>
        <cfvo type="percentile" val="50"/>
        <cfvo type="max"/>
        <color rgb="FFF8696B"/>
        <color rgb="FFFCFCFF"/>
        <color rgb="FF63BE7B"/>
      </colorScale>
    </cfRule>
    <cfRule type="colorScale" priority="1175">
      <colorScale>
        <cfvo type="min"/>
        <cfvo type="max"/>
        <color rgb="FFFCFCFF"/>
        <color rgb="FF63BE7B"/>
      </colorScale>
    </cfRule>
    <cfRule type="colorScale" priority="1176">
      <colorScale>
        <cfvo type="min"/>
        <cfvo type="percentile" val="50"/>
        <cfvo type="max"/>
        <color rgb="FFF8696B"/>
        <color rgb="FFFCFCFF"/>
        <color rgb="FF63BE7B"/>
      </colorScale>
    </cfRule>
    <cfRule type="colorScale" priority="1177">
      <colorScale>
        <cfvo type="min"/>
        <cfvo type="percentile" val="50"/>
        <cfvo type="max"/>
        <color rgb="FFF8696B"/>
        <color rgb="FFFCFCFF"/>
        <color rgb="FF63BE7B"/>
      </colorScale>
    </cfRule>
    <cfRule type="colorScale" priority="1178">
      <colorScale>
        <cfvo type="min"/>
        <cfvo type="max"/>
        <color rgb="FFFCFCFF"/>
        <color rgb="FF63BE7B"/>
      </colorScale>
    </cfRule>
    <cfRule type="colorScale" priority="1204">
      <colorScale>
        <cfvo type="min"/>
        <cfvo type="percentile" val="50"/>
        <cfvo type="max"/>
        <color rgb="FFF8696B"/>
        <color rgb="FFFCFCFF"/>
        <color rgb="FF63BE7B"/>
      </colorScale>
    </cfRule>
    <cfRule type="colorScale" priority="1205">
      <colorScale>
        <cfvo type="min"/>
        <cfvo type="max"/>
        <color rgb="FFFCFCFF"/>
        <color rgb="FF63BE7B"/>
      </colorScale>
    </cfRule>
    <cfRule type="colorScale" priority="1206">
      <colorScale>
        <cfvo type="min"/>
        <cfvo type="percentile" val="50"/>
        <cfvo type="max"/>
        <color rgb="FFF8696B"/>
        <color rgb="FFFCFCFF"/>
        <color rgb="FF63BE7B"/>
      </colorScale>
    </cfRule>
    <cfRule type="colorScale" priority="1207">
      <colorScale>
        <cfvo type="min"/>
        <cfvo type="max"/>
        <color rgb="FFFCFCFF"/>
        <color rgb="FF63BE7B"/>
      </colorScale>
    </cfRule>
  </conditionalFormatting>
  <conditionalFormatting sqref="I15">
    <cfRule type="colorScale" priority="1208">
      <colorScale>
        <cfvo type="min"/>
        <cfvo type="percentile" val="50"/>
        <cfvo type="max"/>
        <color rgb="FFF8696B"/>
        <color rgb="FFFCFCFF"/>
        <color rgb="FF63BE7B"/>
      </colorScale>
    </cfRule>
    <cfRule type="colorScale" priority="1209">
      <colorScale>
        <cfvo type="min"/>
        <cfvo type="max"/>
        <color rgb="FFFCFCFF"/>
        <color rgb="FF63BE7B"/>
      </colorScale>
    </cfRule>
    <cfRule type="colorScale" priority="1210">
      <colorScale>
        <cfvo type="min"/>
        <cfvo type="percentile" val="50"/>
        <cfvo type="max"/>
        <color rgb="FFF8696B"/>
        <color rgb="FFFCFCFF"/>
        <color rgb="FF63BE7B"/>
      </colorScale>
    </cfRule>
    <cfRule type="colorScale" priority="1211">
      <colorScale>
        <cfvo type="min"/>
        <cfvo type="max"/>
        <color rgb="FFFCFCFF"/>
        <color rgb="FF63BE7B"/>
      </colorScale>
    </cfRule>
  </conditionalFormatting>
  <conditionalFormatting sqref="I12">
    <cfRule type="colorScale" priority="1327">
      <colorScale>
        <cfvo type="min"/>
        <cfvo type="percentile" val="50"/>
        <cfvo type="max"/>
        <color rgb="FFF8696B"/>
        <color rgb="FFFCFCFF"/>
        <color rgb="FF63BE7B"/>
      </colorScale>
    </cfRule>
    <cfRule type="colorScale" priority="1328">
      <colorScale>
        <cfvo type="min"/>
        <cfvo type="max"/>
        <color rgb="FFFCFCFF"/>
        <color rgb="FF63BE7B"/>
      </colorScale>
    </cfRule>
  </conditionalFormatting>
  <conditionalFormatting sqref="I14">
    <cfRule type="colorScale" priority="1350">
      <colorScale>
        <cfvo type="min"/>
        <cfvo type="percentile" val="50"/>
        <cfvo type="max"/>
        <color rgb="FFF8696B"/>
        <color rgb="FFFCFCFF"/>
        <color rgb="FF63BE7B"/>
      </colorScale>
    </cfRule>
    <cfRule type="colorScale" priority="1351">
      <colorScale>
        <cfvo type="min"/>
        <cfvo type="max"/>
        <color rgb="FFFCFCFF"/>
        <color rgb="FF63BE7B"/>
      </colorScale>
    </cfRule>
    <cfRule type="colorScale" priority="1352">
      <colorScale>
        <cfvo type="min"/>
        <cfvo type="percentile" val="50"/>
        <cfvo type="max"/>
        <color rgb="FFF8696B"/>
        <color rgb="FFFCFCFF"/>
        <color rgb="FF63BE7B"/>
      </colorScale>
    </cfRule>
    <cfRule type="colorScale" priority="1353">
      <colorScale>
        <cfvo type="min"/>
        <cfvo type="percentile" val="50"/>
        <cfvo type="max"/>
        <color rgb="FFF8696B"/>
        <color rgb="FFFCFCFF"/>
        <color rgb="FF5A8AC6"/>
      </colorScale>
    </cfRule>
    <cfRule type="colorScale" priority="1354">
      <colorScale>
        <cfvo type="min"/>
        <cfvo type="percentile" val="50"/>
        <cfvo type="max"/>
        <color rgb="FFF8696B"/>
        <color rgb="FFFCFCFF"/>
        <color rgb="FF63BE7B"/>
      </colorScale>
    </cfRule>
    <cfRule type="colorScale" priority="1355">
      <colorScale>
        <cfvo type="min"/>
        <cfvo type="percentile" val="50"/>
        <cfvo type="max"/>
        <color rgb="FFF8696B"/>
        <color rgb="FFFCFCFF"/>
        <color rgb="FF63BE7B"/>
      </colorScale>
    </cfRule>
    <cfRule type="colorScale" priority="1356">
      <colorScale>
        <cfvo type="min"/>
        <cfvo type="max"/>
        <color rgb="FFFCFCFF"/>
        <color rgb="FF63BE7B"/>
      </colorScale>
    </cfRule>
    <cfRule type="colorScale" priority="1357">
      <colorScale>
        <cfvo type="min"/>
        <cfvo type="percentile" val="50"/>
        <cfvo type="max"/>
        <color rgb="FFF8696B"/>
        <color rgb="FFFCFCFF"/>
        <color rgb="FF63BE7B"/>
      </colorScale>
    </cfRule>
  </conditionalFormatting>
  <conditionalFormatting sqref="I15">
    <cfRule type="colorScale" priority="1179">
      <colorScale>
        <cfvo type="min"/>
        <cfvo type="percentile" val="50"/>
        <cfvo type="max"/>
        <color rgb="FFF8696B"/>
        <color rgb="FFFCFCFF"/>
        <color rgb="FF63BE7B"/>
      </colorScale>
    </cfRule>
    <cfRule type="colorScale" priority="1180">
      <colorScale>
        <cfvo type="min"/>
        <cfvo type="max"/>
        <color rgb="FFFCFCFF"/>
        <color rgb="FF63BE7B"/>
      </colorScale>
    </cfRule>
    <cfRule type="colorScale" priority="1212">
      <colorScale>
        <cfvo type="min"/>
        <cfvo type="percentile" val="50"/>
        <cfvo type="max"/>
        <color rgb="FFF8696B"/>
        <color rgb="FFFCFCFF"/>
        <color rgb="FF63BE7B"/>
      </colorScale>
    </cfRule>
    <cfRule type="colorScale" priority="1213">
      <colorScale>
        <cfvo type="min"/>
        <cfvo type="percentile" val="50"/>
        <cfvo type="max"/>
        <color rgb="FFF8696B"/>
        <color rgb="FFFCFCFF"/>
        <color rgb="FF5A8AC6"/>
      </colorScale>
    </cfRule>
    <cfRule type="colorScale" priority="1214">
      <colorScale>
        <cfvo type="min"/>
        <cfvo type="percentile" val="50"/>
        <cfvo type="max"/>
        <color rgb="FFF8696B"/>
        <color rgb="FFFCFCFF"/>
        <color rgb="FF63BE7B"/>
      </colorScale>
    </cfRule>
    <cfRule type="colorScale" priority="1215">
      <colorScale>
        <cfvo type="min"/>
        <cfvo type="percentile" val="50"/>
        <cfvo type="max"/>
        <color rgb="FFF8696B"/>
        <color rgb="FFFCFCFF"/>
        <color rgb="FF63BE7B"/>
      </colorScale>
    </cfRule>
    <cfRule type="colorScale" priority="1216">
      <colorScale>
        <cfvo type="min"/>
        <cfvo type="max"/>
        <color rgb="FFFCFCFF"/>
        <color rgb="FF63BE7B"/>
      </colorScale>
    </cfRule>
    <cfRule type="colorScale" priority="1217">
      <colorScale>
        <cfvo type="min"/>
        <cfvo type="percentile" val="50"/>
        <cfvo type="max"/>
        <color rgb="FFF8696B"/>
        <color rgb="FFFCFCFF"/>
        <color rgb="FF63BE7B"/>
      </colorScale>
    </cfRule>
  </conditionalFormatting>
  <conditionalFormatting sqref="I15">
    <cfRule type="colorScale" priority="1218">
      <colorScale>
        <cfvo type="min"/>
        <cfvo type="percentile" val="50"/>
        <cfvo type="max"/>
        <color rgb="FFF8696B"/>
        <color rgb="FFFCFCFF"/>
        <color rgb="FF63BE7B"/>
      </colorScale>
    </cfRule>
    <cfRule type="colorScale" priority="1219">
      <colorScale>
        <cfvo type="min"/>
        <cfvo type="max"/>
        <color rgb="FFFCFCFF"/>
        <color rgb="FF63BE7B"/>
      </colorScale>
    </cfRule>
  </conditionalFormatting>
  <conditionalFormatting sqref="K15">
    <cfRule type="colorScale" priority="1220">
      <colorScale>
        <cfvo type="min"/>
        <cfvo type="percentile" val="50"/>
        <cfvo type="max"/>
        <color rgb="FFF8696B"/>
        <color rgb="FFFCFCFF"/>
        <color rgb="FF63BE7B"/>
      </colorScale>
    </cfRule>
    <cfRule type="colorScale" priority="1221">
      <colorScale>
        <cfvo type="min"/>
        <cfvo type="max"/>
        <color rgb="FFFCFCFF"/>
        <color rgb="FF63BE7B"/>
      </colorScale>
    </cfRule>
    <cfRule type="colorScale" priority="1222">
      <colorScale>
        <cfvo type="min"/>
        <cfvo type="percentile" val="50"/>
        <cfvo type="max"/>
        <color rgb="FFF8696B"/>
        <color rgb="FFFCFCFF"/>
        <color rgb="FF63BE7B"/>
      </colorScale>
    </cfRule>
  </conditionalFormatting>
  <conditionalFormatting sqref="K14:L14">
    <cfRule type="colorScale" priority="1347">
      <colorScale>
        <cfvo type="min"/>
        <cfvo type="max"/>
        <color rgb="FFFCFCFF"/>
        <color rgb="FF63BE7B"/>
      </colorScale>
    </cfRule>
    <cfRule type="colorScale" priority="1348">
      <colorScale>
        <cfvo type="min"/>
        <cfvo type="max"/>
        <color rgb="FFFCFCFF"/>
        <color rgb="FF63BE7B"/>
      </colorScale>
    </cfRule>
    <cfRule type="colorScale" priority="1349">
      <colorScale>
        <cfvo type="min"/>
        <cfvo type="max"/>
        <color rgb="FFFCFCFF"/>
        <color rgb="FF63BE7B"/>
      </colorScale>
    </cfRule>
  </conditionalFormatting>
  <conditionalFormatting sqref="K15:L15">
    <cfRule type="colorScale" priority="1181">
      <colorScale>
        <cfvo type="min"/>
        <cfvo type="max"/>
        <color rgb="FFFCFCFF"/>
        <color rgb="FF63BE7B"/>
      </colorScale>
    </cfRule>
    <cfRule type="colorScale" priority="1223">
      <colorScale>
        <cfvo type="min"/>
        <cfvo type="max"/>
        <color rgb="FFFCFCFF"/>
        <color rgb="FF63BE7B"/>
      </colorScale>
    </cfRule>
    <cfRule type="colorScale" priority="1224">
      <colorScale>
        <cfvo type="min"/>
        <cfvo type="percentile" val="50"/>
        <cfvo type="max"/>
        <color rgb="FFF8696B"/>
        <color rgb="FFFCFCFF"/>
        <color rgb="FF63BE7B"/>
      </colorScale>
    </cfRule>
    <cfRule type="colorScale" priority="1225">
      <colorScale>
        <cfvo type="min"/>
        <cfvo type="max"/>
        <color rgb="FFFCFCFF"/>
        <color rgb="FF63BE7B"/>
      </colorScale>
    </cfRule>
  </conditionalFormatting>
  <conditionalFormatting sqref="L15">
    <cfRule type="colorScale" priority="1226">
      <colorScale>
        <cfvo type="min"/>
        <cfvo type="percentile" val="50"/>
        <cfvo type="max"/>
        <color rgb="FFF8696B"/>
        <color rgb="FFFCFCFF"/>
        <color rgb="FF63BE7B"/>
      </colorScale>
    </cfRule>
    <cfRule type="colorScale" priority="1227">
      <colorScale>
        <cfvo type="min"/>
        <cfvo type="max"/>
        <color rgb="FFFCFCFF"/>
        <color rgb="FF63BE7B"/>
      </colorScale>
    </cfRule>
    <cfRule type="colorScale" priority="1228">
      <colorScale>
        <cfvo type="min"/>
        <cfvo type="percentile" val="50"/>
        <cfvo type="max"/>
        <color rgb="FFF8696B"/>
        <color rgb="FFFCFCFF"/>
        <color rgb="FF63BE7B"/>
      </colorScale>
    </cfRule>
  </conditionalFormatting>
  <conditionalFormatting sqref="O12">
    <cfRule type="colorScale" priority="1296">
      <colorScale>
        <cfvo type="min"/>
        <cfvo type="percentile" val="50"/>
        <cfvo type="max"/>
        <color rgb="FF63BE7B"/>
        <color rgb="FFFCFCFF"/>
        <color rgb="FFF8696B"/>
      </colorScale>
    </cfRule>
    <cfRule type="colorScale" priority="1308">
      <colorScale>
        <cfvo type="min"/>
        <cfvo type="percentile" val="50"/>
        <cfvo type="max"/>
        <color rgb="FF63BE7B"/>
        <color rgb="FFFCFCFF"/>
        <color rgb="FFF8696B"/>
      </colorScale>
    </cfRule>
    <cfRule type="colorScale" priority="1309">
      <colorScale>
        <cfvo type="min"/>
        <cfvo type="percentile" val="50"/>
        <cfvo type="max"/>
        <color rgb="FF63BE7B"/>
        <color rgb="FFFCFCFF"/>
        <color rgb="FFF8696B"/>
      </colorScale>
    </cfRule>
    <cfRule type="colorScale" priority="1310">
      <colorScale>
        <cfvo type="min"/>
        <cfvo type="percentile" val="50"/>
        <cfvo type="max"/>
        <color rgb="FF63BE7B"/>
        <color rgb="FFFCFCFF"/>
        <color rgb="FFF8696B"/>
      </colorScale>
    </cfRule>
  </conditionalFormatting>
  <conditionalFormatting sqref="O15">
    <cfRule type="colorScale" priority="1160">
      <colorScale>
        <cfvo type="min"/>
        <cfvo type="percentile" val="50"/>
        <cfvo type="max"/>
        <color rgb="FF63BE7B"/>
        <color rgb="FFFCFCFF"/>
        <color rgb="FFF8696B"/>
      </colorScale>
    </cfRule>
    <cfRule type="colorScale" priority="1161">
      <colorScale>
        <cfvo type="min"/>
        <cfvo type="percentile" val="50"/>
        <cfvo type="max"/>
        <color rgb="FF63BE7B"/>
        <color rgb="FFFCFCFF"/>
        <color rgb="FFF8696B"/>
      </colorScale>
    </cfRule>
    <cfRule type="colorScale" priority="1182">
      <colorScale>
        <cfvo type="min"/>
        <cfvo type="percentile" val="50"/>
        <cfvo type="max"/>
        <color rgb="FF63BE7B"/>
        <color rgb="FFFCFCFF"/>
        <color rgb="FFF8696B"/>
      </colorScale>
    </cfRule>
    <cfRule type="colorScale" priority="1183">
      <colorScale>
        <cfvo type="min"/>
        <cfvo type="percentile" val="50"/>
        <cfvo type="max"/>
        <color rgb="FF63BE7B"/>
        <color rgb="FFFCFCFF"/>
        <color rgb="FFF8696B"/>
      </colorScale>
    </cfRule>
    <cfRule type="colorScale" priority="1229">
      <colorScale>
        <cfvo type="min"/>
        <cfvo type="percentile" val="50"/>
        <cfvo type="max"/>
        <color rgb="FF63BE7B"/>
        <color rgb="FFFCFCFF"/>
        <color rgb="FFF8696B"/>
      </colorScale>
    </cfRule>
    <cfRule type="colorScale" priority="1230">
      <colorScale>
        <cfvo type="min"/>
        <cfvo type="percentile" val="50"/>
        <cfvo type="max"/>
        <color rgb="FF63BE7B"/>
        <color rgb="FFFCFCFF"/>
        <color rgb="FFF8696B"/>
      </colorScale>
    </cfRule>
  </conditionalFormatting>
  <conditionalFormatting sqref="P12">
    <cfRule type="colorScale" priority="1295">
      <colorScale>
        <cfvo type="min"/>
        <cfvo type="percentile" val="50"/>
        <cfvo type="max"/>
        <color rgb="FF63BE7B"/>
        <color rgb="FFFCFCFF"/>
        <color rgb="FFF8696B"/>
      </colorScale>
    </cfRule>
    <cfRule type="colorScale" priority="1311">
      <colorScale>
        <cfvo type="min"/>
        <cfvo type="percentile" val="50"/>
        <cfvo type="max"/>
        <color rgb="FF63BE7B"/>
        <color rgb="FFFCFCFF"/>
        <color rgb="FFF8696B"/>
      </colorScale>
    </cfRule>
    <cfRule type="colorScale" priority="1312">
      <colorScale>
        <cfvo type="min"/>
        <cfvo type="percentile" val="50"/>
        <cfvo type="max"/>
        <color rgb="FF63BE7B"/>
        <color rgb="FFFCFCFF"/>
        <color rgb="FFF8696B"/>
      </colorScale>
    </cfRule>
    <cfRule type="colorScale" priority="1313">
      <colorScale>
        <cfvo type="min"/>
        <cfvo type="percentile" val="50"/>
        <cfvo type="max"/>
        <color rgb="FF63BE7B"/>
        <color rgb="FFFCFCFF"/>
        <color rgb="FFF8696B"/>
      </colorScale>
    </cfRule>
  </conditionalFormatting>
  <conditionalFormatting sqref="P15">
    <cfRule type="colorScale" priority="1231">
      <colorScale>
        <cfvo type="min"/>
        <cfvo type="percentile" val="50"/>
        <cfvo type="max"/>
        <color rgb="FF63BE7B"/>
        <color rgb="FFFCFCFF"/>
        <color rgb="FFF8696B"/>
      </colorScale>
    </cfRule>
    <cfRule type="colorScale" priority="1232">
      <colorScale>
        <cfvo type="min"/>
        <cfvo type="percentile" val="50"/>
        <cfvo type="max"/>
        <color rgb="FF63BE7B"/>
        <color rgb="FFFCFCFF"/>
        <color rgb="FFF8696B"/>
      </colorScale>
    </cfRule>
    <cfRule type="colorScale" priority="1233">
      <colorScale>
        <cfvo type="min"/>
        <cfvo type="max"/>
        <color rgb="FFFCFCFF"/>
        <color rgb="FFF8696B"/>
      </colorScale>
    </cfRule>
    <cfRule type="colorScale" priority="1234">
      <colorScale>
        <cfvo type="min"/>
        <cfvo type="percentile" val="50"/>
        <cfvo type="max"/>
        <color rgb="FF63BE7B"/>
        <color rgb="FFFCFCFF"/>
        <color rgb="FFF8696B"/>
      </colorScale>
    </cfRule>
    <cfRule type="colorScale" priority="1235">
      <colorScale>
        <cfvo type="min"/>
        <cfvo type="percentile" val="50"/>
        <cfvo type="max"/>
        <color rgb="FF63BE7B"/>
        <color rgb="FFFCFCFF"/>
        <color rgb="FFF8696B"/>
      </colorScale>
    </cfRule>
  </conditionalFormatting>
  <conditionalFormatting sqref="Q12">
    <cfRule type="colorScale" priority="1293">
      <colorScale>
        <cfvo type="min"/>
        <cfvo type="percentile" val="50"/>
        <cfvo type="max"/>
        <color rgb="FFF8696B"/>
        <color rgb="FFFCFCFF"/>
        <color rgb="FF63BE7B"/>
      </colorScale>
    </cfRule>
    <cfRule type="colorScale" priority="1294">
      <colorScale>
        <cfvo type="min"/>
        <cfvo type="max"/>
        <color rgb="FFFFEF9C"/>
        <color rgb="FF63BE7B"/>
      </colorScale>
    </cfRule>
    <cfRule type="colorScale" priority="1314">
      <colorScale>
        <cfvo type="min"/>
        <cfvo type="max"/>
        <color rgb="FFFFEF9C"/>
        <color rgb="FF63BE7B"/>
      </colorScale>
    </cfRule>
    <cfRule type="colorScale" priority="1315">
      <colorScale>
        <cfvo type="min"/>
        <cfvo type="percentile" val="50"/>
        <cfvo type="max"/>
        <color rgb="FFF8696B"/>
        <color rgb="FFFCFCFF"/>
        <color rgb="FF63BE7B"/>
      </colorScale>
    </cfRule>
  </conditionalFormatting>
  <conditionalFormatting sqref="Q15">
    <cfRule type="colorScale" priority="1184">
      <colorScale>
        <cfvo type="min"/>
        <cfvo type="max"/>
        <color rgb="FFFFEF9C"/>
        <color rgb="FF63BE7B"/>
      </colorScale>
    </cfRule>
    <cfRule type="colorScale" priority="1236">
      <colorScale>
        <cfvo type="min"/>
        <cfvo type="percentile" val="50"/>
        <cfvo type="max"/>
        <color rgb="FFF8696B"/>
        <color rgb="FFFCFCFF"/>
        <color rgb="FF63BE7B"/>
      </colorScale>
    </cfRule>
    <cfRule type="colorScale" priority="1237">
      <colorScale>
        <cfvo type="min"/>
        <cfvo type="max"/>
        <color rgb="FFFFEF9C"/>
        <color rgb="FF63BE7B"/>
      </colorScale>
    </cfRule>
    <cfRule type="colorScale" priority="1238">
      <colorScale>
        <cfvo type="min"/>
        <cfvo type="max"/>
        <color rgb="FFFCFCFF"/>
        <color rgb="FF63BE7B"/>
      </colorScale>
    </cfRule>
    <cfRule type="colorScale" priority="1239">
      <colorScale>
        <cfvo type="min"/>
        <cfvo type="max"/>
        <color rgb="FFFCFCFF"/>
        <color rgb="FF63BE7B"/>
      </colorScale>
    </cfRule>
    <cfRule type="colorScale" priority="1240">
      <colorScale>
        <cfvo type="min"/>
        <cfvo type="percentile" val="50"/>
        <cfvo type="max"/>
        <color rgb="FFF8696B"/>
        <color rgb="FFFCFCFF"/>
        <color rgb="FF63BE7B"/>
      </colorScale>
    </cfRule>
    <cfRule type="colorScale" priority="1241">
      <colorScale>
        <cfvo type="min"/>
        <cfvo type="percentile" val="50"/>
        <cfvo type="max"/>
        <color rgb="FFF8696B"/>
        <color rgb="FFFCFCFF"/>
        <color rgb="FF63BE7B"/>
      </colorScale>
    </cfRule>
    <cfRule type="colorScale" priority="1242">
      <colorScale>
        <cfvo type="min"/>
        <cfvo type="max"/>
        <color rgb="FFFCFCFF"/>
        <color rgb="FF63BE7B"/>
      </colorScale>
    </cfRule>
    <cfRule type="colorScale" priority="1243">
      <colorScale>
        <cfvo type="min"/>
        <cfvo type="percentile" val="50"/>
        <cfvo type="max"/>
        <color rgb="FFF8696B"/>
        <color rgb="FFFCFCFF"/>
        <color rgb="FF63BE7B"/>
      </colorScale>
    </cfRule>
  </conditionalFormatting>
  <conditionalFormatting sqref="Q12:U12 W12">
    <cfRule type="colorScale" priority="1301">
      <colorScale>
        <cfvo type="min"/>
        <cfvo type="max"/>
        <color rgb="FFFFEF9C"/>
        <color rgb="FF63BE7B"/>
      </colorScale>
    </cfRule>
    <cfRule type="colorScale" priority="1302">
      <colorScale>
        <cfvo type="min"/>
        <cfvo type="max"/>
        <color rgb="FFFFEF9C"/>
        <color rgb="FF63BE7B"/>
      </colorScale>
    </cfRule>
    <cfRule type="colorScale" priority="1303">
      <colorScale>
        <cfvo type="min"/>
        <cfvo type="max"/>
        <color rgb="FFFFEF9C"/>
        <color rgb="FF63BE7B"/>
      </colorScale>
    </cfRule>
  </conditionalFormatting>
  <conditionalFormatting sqref="Q13:U13 W13">
    <cfRule type="colorScale" priority="1323">
      <colorScale>
        <cfvo type="min"/>
        <cfvo type="max"/>
        <color rgb="FFFFEF9C"/>
        <color rgb="FF63BE7B"/>
      </colorScale>
    </cfRule>
  </conditionalFormatting>
  <conditionalFormatting sqref="Q14:U14 W14">
    <cfRule type="colorScale" priority="1285">
      <colorScale>
        <cfvo type="min"/>
        <cfvo type="max"/>
        <color rgb="FFFFEF9C"/>
        <color rgb="FF63BE7B"/>
      </colorScale>
    </cfRule>
  </conditionalFormatting>
  <conditionalFormatting sqref="Q15:W15">
    <cfRule type="colorScale" priority="1164">
      <colorScale>
        <cfvo type="min"/>
        <cfvo type="max"/>
        <color rgb="FFFFEF9C"/>
        <color rgb="FF63BE7B"/>
      </colorScale>
    </cfRule>
    <cfRule type="colorScale" priority="1165">
      <colorScale>
        <cfvo type="min"/>
        <cfvo type="max"/>
        <color rgb="FFFFEF9C"/>
        <color rgb="FF63BE7B"/>
      </colorScale>
    </cfRule>
    <cfRule type="colorScale" priority="1166">
      <colorScale>
        <cfvo type="min"/>
        <cfvo type="max"/>
        <color rgb="FFFFEF9C"/>
        <color rgb="FF63BE7B"/>
      </colorScale>
    </cfRule>
  </conditionalFormatting>
  <conditionalFormatting sqref="R15">
    <cfRule type="colorScale" priority="1244">
      <colorScale>
        <cfvo type="min"/>
        <cfvo type="max"/>
        <color rgb="FFFCFCFF"/>
        <color rgb="FF63BE7B"/>
      </colorScale>
    </cfRule>
    <cfRule type="colorScale" priority="1245">
      <colorScale>
        <cfvo type="min"/>
        <cfvo type="percentile" val="50"/>
        <cfvo type="max"/>
        <color rgb="FFF8696B"/>
        <color rgb="FFFCFCFF"/>
        <color rgb="FF63BE7B"/>
      </colorScale>
    </cfRule>
    <cfRule type="colorScale" priority="1246">
      <colorScale>
        <cfvo type="min"/>
        <cfvo type="max"/>
        <color rgb="FFFCFCFF"/>
        <color rgb="FF63BE7B"/>
      </colorScale>
    </cfRule>
  </conditionalFormatting>
  <conditionalFormatting sqref="R12:S12">
    <cfRule type="colorScale" priority="1292">
      <colorScale>
        <cfvo type="min"/>
        <cfvo type="max"/>
        <color rgb="FFFCFCFF"/>
        <color rgb="FF63BE7B"/>
      </colorScale>
    </cfRule>
    <cfRule type="colorScale" priority="1316">
      <colorScale>
        <cfvo type="min"/>
        <cfvo type="max"/>
        <color rgb="FFFFEF9C"/>
        <color rgb="FF63BE7B"/>
      </colorScale>
    </cfRule>
    <cfRule type="colorScale" priority="1317">
      <colorScale>
        <cfvo type="min"/>
        <cfvo type="max"/>
        <color rgb="FFFCFCFF"/>
        <color rgb="FF63BE7B"/>
      </colorScale>
    </cfRule>
  </conditionalFormatting>
  <conditionalFormatting sqref="R15:S15">
    <cfRule type="colorScale" priority="1185">
      <colorScale>
        <cfvo type="min"/>
        <cfvo type="max"/>
        <color rgb="FFFFEF9C"/>
        <color rgb="FF63BE7B"/>
      </colorScale>
    </cfRule>
    <cfRule type="colorScale" priority="1247">
      <colorScale>
        <cfvo type="min"/>
        <cfvo type="percentile" val="50"/>
        <cfvo type="max"/>
        <color rgb="FFF8696B"/>
        <color rgb="FFFCFCFF"/>
        <color rgb="FF63BE7B"/>
      </colorScale>
    </cfRule>
    <cfRule type="colorScale" priority="1248">
      <colorScale>
        <cfvo type="min"/>
        <cfvo type="max"/>
        <color rgb="FFFCFCFF"/>
        <color rgb="FF63BE7B"/>
      </colorScale>
    </cfRule>
    <cfRule type="colorScale" priority="1249">
      <colorScale>
        <cfvo type="min"/>
        <cfvo type="max"/>
        <color rgb="FFFCFCFF"/>
        <color rgb="FF63BE7B"/>
      </colorScale>
    </cfRule>
    <cfRule type="colorScale" priority="1250">
      <colorScale>
        <cfvo type="min"/>
        <cfvo type="percentile" val="50"/>
        <cfvo type="max"/>
        <color rgb="FFF8696B"/>
        <color rgb="FFFCFCFF"/>
        <color rgb="FF63BE7B"/>
      </colorScale>
    </cfRule>
    <cfRule type="colorScale" priority="1251">
      <colorScale>
        <cfvo type="min"/>
        <cfvo type="max"/>
        <color rgb="FFFCFCFF"/>
        <color rgb="FF63BE7B"/>
      </colorScale>
    </cfRule>
  </conditionalFormatting>
  <conditionalFormatting sqref="S15">
    <cfRule type="colorScale" priority="1252">
      <colorScale>
        <cfvo type="min"/>
        <cfvo type="max"/>
        <color rgb="FFFCFCFF"/>
        <color rgb="FF63BE7B"/>
      </colorScale>
    </cfRule>
    <cfRule type="colorScale" priority="1253">
      <colorScale>
        <cfvo type="min"/>
        <cfvo type="percentile" val="50"/>
        <cfvo type="max"/>
        <color rgb="FFF8696B"/>
        <color rgb="FFFCFCFF"/>
        <color rgb="FF63BE7B"/>
      </colorScale>
    </cfRule>
    <cfRule type="colorScale" priority="1254">
      <colorScale>
        <cfvo type="min"/>
        <cfvo type="max"/>
        <color rgb="FFFCFCFF"/>
        <color rgb="FF63BE7B"/>
      </colorScale>
    </cfRule>
  </conditionalFormatting>
  <conditionalFormatting sqref="T12">
    <cfRule type="colorScale" priority="1291">
      <colorScale>
        <cfvo type="min"/>
        <cfvo type="max"/>
        <color rgb="FFFCFCFF"/>
        <color rgb="FF63BE7B"/>
      </colorScale>
    </cfRule>
    <cfRule type="colorScale" priority="1318">
      <colorScale>
        <cfvo type="min"/>
        <cfvo type="max"/>
        <color rgb="FFFFEF9C"/>
        <color rgb="FF63BE7B"/>
      </colorScale>
    </cfRule>
    <cfRule type="colorScale" priority="1319">
      <colorScale>
        <cfvo type="min"/>
        <cfvo type="max"/>
        <color rgb="FFFCFCFF"/>
        <color rgb="FF63BE7B"/>
      </colorScale>
    </cfRule>
  </conditionalFormatting>
  <conditionalFormatting sqref="T15">
    <cfRule type="colorScale" priority="1186">
      <colorScale>
        <cfvo type="min"/>
        <cfvo type="max"/>
        <color rgb="FFFFEF9C"/>
        <color rgb="FF63BE7B"/>
      </colorScale>
    </cfRule>
    <cfRule type="colorScale" priority="1255">
      <colorScale>
        <cfvo type="min"/>
        <cfvo type="percentile" val="50"/>
        <cfvo type="max"/>
        <color rgb="FFF8696B"/>
        <color rgb="FFFCFCFF"/>
        <color rgb="FF63BE7B"/>
      </colorScale>
    </cfRule>
    <cfRule type="colorScale" priority="1256">
      <colorScale>
        <cfvo type="min"/>
        <cfvo type="max"/>
        <color rgb="FFFCFCFF"/>
        <color rgb="FF63BE7B"/>
      </colorScale>
    </cfRule>
    <cfRule type="colorScale" priority="1257">
      <colorScale>
        <cfvo type="min"/>
        <cfvo type="max"/>
        <color rgb="FFFCFCFF"/>
        <color rgb="FF63BE7B"/>
      </colorScale>
    </cfRule>
    <cfRule type="colorScale" priority="1258">
      <colorScale>
        <cfvo type="min"/>
        <cfvo type="max"/>
        <color rgb="FFFCFCFF"/>
        <color rgb="FF63BE7B"/>
      </colorScale>
    </cfRule>
    <cfRule type="colorScale" priority="1259">
      <colorScale>
        <cfvo type="min"/>
        <cfvo type="max"/>
        <color rgb="FFFCFCFF"/>
        <color rgb="FF63BE7B"/>
      </colorScale>
    </cfRule>
    <cfRule type="colorScale" priority="1260">
      <colorScale>
        <cfvo type="min"/>
        <cfvo type="percentile" val="50"/>
        <cfvo type="max"/>
        <color rgb="FFF8696B"/>
        <color rgb="FFFCFCFF"/>
        <color rgb="FF63BE7B"/>
      </colorScale>
    </cfRule>
    <cfRule type="colorScale" priority="1261">
      <colorScale>
        <cfvo type="min"/>
        <cfvo type="max"/>
        <color rgb="FFFCFCFF"/>
        <color rgb="FF63BE7B"/>
      </colorScale>
    </cfRule>
  </conditionalFormatting>
  <conditionalFormatting sqref="U13 W13">
    <cfRule type="colorScale" priority="1324">
      <colorScale>
        <cfvo type="min"/>
        <cfvo type="max"/>
        <color rgb="FFFFEF9C"/>
        <color rgb="FF63BE7B"/>
      </colorScale>
    </cfRule>
    <cfRule type="colorScale" priority="1325">
      <colorScale>
        <cfvo type="min"/>
        <cfvo type="max"/>
        <color rgb="FFFFEF9C"/>
        <color rgb="FF63BE7B"/>
      </colorScale>
    </cfRule>
  </conditionalFormatting>
  <conditionalFormatting sqref="U12">
    <cfRule type="colorScale" priority="1290">
      <colorScale>
        <cfvo type="min"/>
        <cfvo type="max"/>
        <color rgb="FFFCFCFF"/>
        <color rgb="FF63BE7B"/>
      </colorScale>
    </cfRule>
    <cfRule type="colorScale" priority="1320">
      <colorScale>
        <cfvo type="min"/>
        <cfvo type="max"/>
        <color rgb="FFFCFCFF"/>
        <color rgb="FF63BE7B"/>
      </colorScale>
    </cfRule>
  </conditionalFormatting>
  <conditionalFormatting sqref="U15">
    <cfRule type="colorScale" priority="1262">
      <colorScale>
        <cfvo type="min"/>
        <cfvo type="percentile" val="50"/>
        <cfvo type="max"/>
        <color rgb="FFF8696B"/>
        <color rgb="FFFCFCFF"/>
        <color rgb="FF63BE7B"/>
      </colorScale>
    </cfRule>
    <cfRule type="colorScale" priority="1263">
      <colorScale>
        <cfvo type="min"/>
        <cfvo type="max"/>
        <color rgb="FFFCFCFF"/>
        <color rgb="FF63BE7B"/>
      </colorScale>
    </cfRule>
    <cfRule type="colorScale" priority="1264">
      <colorScale>
        <cfvo type="min"/>
        <cfvo type="max"/>
        <color rgb="FFFCFCFF"/>
        <color rgb="FF63BE7B"/>
      </colorScale>
    </cfRule>
    <cfRule type="colorScale" priority="1265">
      <colorScale>
        <cfvo type="min"/>
        <cfvo type="percentile" val="50"/>
        <cfvo type="max"/>
        <color rgb="FFF8696B"/>
        <color rgb="FFFCFCFF"/>
        <color rgb="FF63BE7B"/>
      </colorScale>
    </cfRule>
    <cfRule type="colorScale" priority="1266">
      <colorScale>
        <cfvo type="min"/>
        <cfvo type="max"/>
        <color rgb="FFFCFCFF"/>
        <color rgb="FF63BE7B"/>
      </colorScale>
    </cfRule>
  </conditionalFormatting>
  <conditionalFormatting sqref="U15:W15">
    <cfRule type="colorScale" priority="1167">
      <colorScale>
        <cfvo type="min"/>
        <cfvo type="max"/>
        <color rgb="FFFFEF9C"/>
        <color rgb="FF63BE7B"/>
      </colorScale>
    </cfRule>
    <cfRule type="colorScale" priority="1269">
      <colorScale>
        <cfvo type="min"/>
        <cfvo type="max"/>
        <color rgb="FFFFEF9C"/>
        <color rgb="FF63BE7B"/>
      </colorScale>
    </cfRule>
  </conditionalFormatting>
  <conditionalFormatting sqref="V12">
    <cfRule type="colorScale" priority="1280">
      <colorScale>
        <cfvo type="min"/>
        <cfvo type="max"/>
        <color rgb="FFFFEF9C"/>
        <color rgb="FF63BE7B"/>
      </colorScale>
    </cfRule>
  </conditionalFormatting>
  <conditionalFormatting sqref="V13">
    <cfRule type="colorScale" priority="1281">
      <colorScale>
        <cfvo type="min"/>
        <cfvo type="max"/>
        <color rgb="FFFFEF9C"/>
        <color rgb="FF63BE7B"/>
      </colorScale>
    </cfRule>
    <cfRule type="colorScale" priority="1282">
      <colorScale>
        <cfvo type="min"/>
        <cfvo type="max"/>
        <color rgb="FFFFEF9C"/>
        <color rgb="FF63BE7B"/>
      </colorScale>
    </cfRule>
  </conditionalFormatting>
  <conditionalFormatting sqref="V14">
    <cfRule type="colorScale" priority="1283">
      <colorScale>
        <cfvo type="min"/>
        <cfvo type="max"/>
        <color rgb="FFFFEF9C"/>
        <color rgb="FF63BE7B"/>
      </colorScale>
    </cfRule>
    <cfRule type="colorScale" priority="1284">
      <colorScale>
        <cfvo type="min"/>
        <cfvo type="percentile" val="50"/>
        <cfvo type="max"/>
        <color rgb="FFF8696B"/>
        <color rgb="FFFFEB84"/>
        <color rgb="FF63BE7B"/>
      </colorScale>
    </cfRule>
  </conditionalFormatting>
  <conditionalFormatting sqref="V15">
    <cfRule type="colorScale" priority="1267">
      <colorScale>
        <cfvo type="min"/>
        <cfvo type="max"/>
        <color rgb="FFFFEF9C"/>
        <color rgb="FF63BE7B"/>
      </colorScale>
    </cfRule>
    <cfRule type="colorScale" priority="1268">
      <colorScale>
        <cfvo type="min"/>
        <cfvo type="max"/>
        <color rgb="FFFFEF9C"/>
        <color rgb="FF63BE7B"/>
      </colorScale>
    </cfRule>
    <cfRule type="colorScale" priority="1270">
      <colorScale>
        <cfvo type="min"/>
        <cfvo type="percentile" val="50"/>
        <cfvo type="max"/>
        <color rgb="FF63BE7B"/>
        <color rgb="FFFCFCFF"/>
        <color rgb="FFF8696B"/>
      </colorScale>
    </cfRule>
    <cfRule type="colorScale" priority="1271">
      <colorScale>
        <cfvo type="min"/>
        <cfvo type="percentile" val="50"/>
        <cfvo type="max"/>
        <color rgb="FF63BE7B"/>
        <color rgb="FFFCFCFF"/>
        <color rgb="FFF8696B"/>
      </colorScale>
    </cfRule>
    <cfRule type="colorScale" priority="1272">
      <colorScale>
        <cfvo type="min"/>
        <cfvo type="max"/>
        <color rgb="FF63BE7B"/>
        <color rgb="FFFCFCFF"/>
      </colorScale>
    </cfRule>
    <cfRule type="colorScale" priority="1273">
      <colorScale>
        <cfvo type="min"/>
        <cfvo type="percentile" val="50"/>
        <cfvo type="max"/>
        <color rgb="FF63BE7B"/>
        <color rgb="FFFCFCFF"/>
        <color rgb="FFF8696B"/>
      </colorScale>
    </cfRule>
    <cfRule type="colorScale" priority="1274">
      <colorScale>
        <cfvo type="min"/>
        <cfvo type="percentile" val="50"/>
        <cfvo type="max"/>
        <color rgb="FF63BE7B"/>
        <color rgb="FFFCFCFF"/>
        <color rgb="FFF8696B"/>
      </colorScale>
    </cfRule>
    <cfRule type="colorScale" priority="1275">
      <colorScale>
        <cfvo type="min"/>
        <cfvo type="max"/>
        <color rgb="FFFFEF9C"/>
        <color rgb="FF63BE7B"/>
      </colorScale>
    </cfRule>
  </conditionalFormatting>
  <conditionalFormatting sqref="U12 W12">
    <cfRule type="colorScale" priority="1304">
      <colorScale>
        <cfvo type="min"/>
        <cfvo type="max"/>
        <color rgb="FFFFEF9C"/>
        <color rgb="FF63BE7B"/>
      </colorScale>
    </cfRule>
  </conditionalFormatting>
  <conditionalFormatting sqref="W12">
    <cfRule type="colorScale" priority="1289">
      <colorScale>
        <cfvo type="min"/>
        <cfvo type="percentile" val="50"/>
        <cfvo type="max"/>
        <color rgb="FF63BE7B"/>
        <color rgb="FFFCFCFF"/>
        <color rgb="FFF8696B"/>
      </colorScale>
    </cfRule>
    <cfRule type="colorScale" priority="1321">
      <colorScale>
        <cfvo type="min"/>
        <cfvo type="percentile" val="50"/>
        <cfvo type="max"/>
        <color rgb="FF63BE7B"/>
        <color rgb="FFFCFCFF"/>
        <color rgb="FFF8696B"/>
      </colorScale>
    </cfRule>
    <cfRule type="colorScale" priority="1322">
      <colorScale>
        <cfvo type="min"/>
        <cfvo type="max"/>
        <color rgb="FF63BE7B"/>
        <color rgb="FFFCFCFF"/>
      </colorScale>
    </cfRule>
  </conditionalFormatting>
  <conditionalFormatting sqref="W14 U14">
    <cfRule type="colorScale" priority="1286">
      <colorScale>
        <cfvo type="min"/>
        <cfvo type="max"/>
        <color rgb="FFFFEF9C"/>
        <color rgb="FF63BE7B"/>
      </colorScale>
    </cfRule>
    <cfRule type="colorScale" priority="1287">
      <colorScale>
        <cfvo type="min"/>
        <cfvo type="max"/>
        <color rgb="FFFFEF9C"/>
        <color rgb="FF63BE7B"/>
      </colorScale>
    </cfRule>
    <cfRule type="colorScale" priority="1288">
      <colorScale>
        <cfvo type="min"/>
        <cfvo type="max"/>
        <color rgb="FFFFEF9C"/>
        <color rgb="FF63BE7B"/>
      </colorScale>
    </cfRule>
  </conditionalFormatting>
  <conditionalFormatting sqref="W15">
    <cfRule type="colorScale" priority="1276">
      <colorScale>
        <cfvo type="min"/>
        <cfvo type="percentile" val="50"/>
        <cfvo type="max"/>
        <color rgb="FF63BE7B"/>
        <color rgb="FFFCFCFF"/>
        <color rgb="FFF8696B"/>
      </colorScale>
    </cfRule>
    <cfRule type="colorScale" priority="1277">
      <colorScale>
        <cfvo type="min"/>
        <cfvo type="max"/>
        <color rgb="FF63BE7B"/>
        <color rgb="FFFCFCFF"/>
      </colorScale>
    </cfRule>
    <cfRule type="colorScale" priority="1278">
      <colorScale>
        <cfvo type="min"/>
        <cfvo type="percentile" val="50"/>
        <cfvo type="max"/>
        <color rgb="FF63BE7B"/>
        <color rgb="FFFCFCFF"/>
        <color rgb="FFF8696B"/>
      </colorScale>
    </cfRule>
    <cfRule type="colorScale" priority="1279">
      <colorScale>
        <cfvo type="min"/>
        <cfvo type="percentile" val="50"/>
        <cfvo type="max"/>
        <color rgb="FF63BE7B"/>
        <color rgb="FFFCFCFF"/>
        <color rgb="FFF8696B"/>
      </colorScale>
    </cfRule>
  </conditionalFormatting>
  <conditionalFormatting sqref="O16">
    <cfRule type="colorScale" priority="1138">
      <colorScale>
        <cfvo type="min"/>
        <cfvo type="percentile" val="50"/>
        <cfvo type="max"/>
        <color rgb="FF63BE7B"/>
        <color rgb="FFFCFCFF"/>
        <color rgb="FFF8696B"/>
      </colorScale>
    </cfRule>
  </conditionalFormatting>
  <conditionalFormatting sqref="O17">
    <cfRule type="colorScale" priority="1134">
      <colorScale>
        <cfvo type="min"/>
        <cfvo type="percentile" val="50"/>
        <cfvo type="max"/>
        <color rgb="FF63BE7B"/>
        <color rgb="FFFCFCFF"/>
        <color rgb="FFF8696B"/>
      </colorScale>
    </cfRule>
    <cfRule type="colorScale" priority="1135">
      <colorScale>
        <cfvo type="min"/>
        <cfvo type="percentile" val="50"/>
        <cfvo type="max"/>
        <color rgb="FF63BE7B"/>
        <color rgb="FFFCFCFF"/>
        <color rgb="FFF8696B"/>
      </colorScale>
    </cfRule>
  </conditionalFormatting>
  <conditionalFormatting sqref="O18">
    <cfRule type="colorScale" priority="1129">
      <colorScale>
        <cfvo type="min"/>
        <cfvo type="percentile" val="50"/>
        <cfvo type="max"/>
        <color rgb="FF63BE7B"/>
        <color rgb="FFFCFCFF"/>
        <color rgb="FFF8696B"/>
      </colorScale>
    </cfRule>
    <cfRule type="colorScale" priority="1130">
      <colorScale>
        <cfvo type="min"/>
        <cfvo type="percentile" val="50"/>
        <cfvo type="max"/>
        <color rgb="FF63BE7B"/>
        <color rgb="FFFCFCFF"/>
        <color rgb="FFF8696B"/>
      </colorScale>
    </cfRule>
  </conditionalFormatting>
  <conditionalFormatting sqref="Q18:S18">
    <cfRule type="colorScale" priority="1131">
      <colorScale>
        <cfvo type="min"/>
        <cfvo type="max"/>
        <color rgb="FFFFEF9C"/>
        <color rgb="FF63BE7B"/>
      </colorScale>
    </cfRule>
    <cfRule type="colorScale" priority="1132">
      <colorScale>
        <cfvo type="min"/>
        <cfvo type="max"/>
        <color rgb="FFFFEF9C"/>
        <color rgb="FF63BE7B"/>
      </colorScale>
    </cfRule>
  </conditionalFormatting>
  <conditionalFormatting sqref="Q16:W16">
    <cfRule type="colorScale" priority="1149">
      <colorScale>
        <cfvo type="min"/>
        <cfvo type="max"/>
        <color rgb="FFFFEF9C"/>
        <color rgb="FF63BE7B"/>
      </colorScale>
    </cfRule>
  </conditionalFormatting>
  <conditionalFormatting sqref="Q17:W17">
    <cfRule type="colorScale" priority="1153">
      <colorScale>
        <cfvo type="min"/>
        <cfvo type="max"/>
        <color rgb="FFFFEF9C"/>
        <color rgb="FF63BE7B"/>
      </colorScale>
    </cfRule>
    <cfRule type="colorScale" priority="1154">
      <colorScale>
        <cfvo type="min"/>
        <cfvo type="max"/>
        <color rgb="FFFFEF9C"/>
        <color rgb="FF63BE7B"/>
      </colorScale>
    </cfRule>
  </conditionalFormatting>
  <conditionalFormatting sqref="T18">
    <cfRule type="colorScale" priority="1133">
      <colorScale>
        <cfvo type="min"/>
        <cfvo type="max"/>
        <color rgb="FFFFEF9C"/>
        <color rgb="FF63BE7B"/>
      </colorScale>
    </cfRule>
  </conditionalFormatting>
  <conditionalFormatting sqref="U18:W18">
    <cfRule type="colorScale" priority="1156">
      <colorScale>
        <cfvo type="min"/>
        <cfvo type="max"/>
        <color rgb="FFFFEF9C"/>
        <color rgb="FF63BE7B"/>
      </colorScale>
    </cfRule>
    <cfRule type="colorScale" priority="1157">
      <colorScale>
        <cfvo type="min"/>
        <cfvo type="percentile" val="50"/>
        <cfvo type="max"/>
        <color rgb="FFF8696B"/>
        <color rgb="FFFFEB84"/>
        <color rgb="FF63BE7B"/>
      </colorScale>
    </cfRule>
  </conditionalFormatting>
  <conditionalFormatting sqref="J14">
    <cfRule type="colorScale" priority="1126">
      <colorScale>
        <cfvo type="min"/>
        <cfvo type="max"/>
        <color rgb="FFFCFCFF"/>
        <color rgb="FF63BE7B"/>
      </colorScale>
    </cfRule>
    <cfRule type="colorScale" priority="1127">
      <colorScale>
        <cfvo type="min"/>
        <cfvo type="max"/>
        <color rgb="FFFCFCFF"/>
        <color rgb="FF63BE7B"/>
      </colorScale>
    </cfRule>
    <cfRule type="colorScale" priority="1128">
      <colorScale>
        <cfvo type="min"/>
        <cfvo type="max"/>
        <color rgb="FFFCFCFF"/>
        <color rgb="FF63BE7B"/>
      </colorScale>
    </cfRule>
  </conditionalFormatting>
  <conditionalFormatting sqref="J15">
    <cfRule type="colorScale" priority="1119">
      <colorScale>
        <cfvo type="min"/>
        <cfvo type="max"/>
        <color rgb="FFFCFCFF"/>
        <color rgb="FF63BE7B"/>
      </colorScale>
    </cfRule>
    <cfRule type="colorScale" priority="1120">
      <colorScale>
        <cfvo type="min"/>
        <cfvo type="max"/>
        <color rgb="FFFCFCFF"/>
        <color rgb="FF63BE7B"/>
      </colorScale>
    </cfRule>
    <cfRule type="colorScale" priority="1121">
      <colorScale>
        <cfvo type="min"/>
        <cfvo type="max"/>
        <color rgb="FFFCFCFF"/>
        <color rgb="FF63BE7B"/>
      </colorScale>
    </cfRule>
    <cfRule type="colorScale" priority="1122">
      <colorScale>
        <cfvo type="min"/>
        <cfvo type="max"/>
        <color rgb="FFFCFCFF"/>
        <color rgb="FF63BE7B"/>
      </colorScale>
    </cfRule>
    <cfRule type="colorScale" priority="1123">
      <colorScale>
        <cfvo type="min"/>
        <cfvo type="percentile" val="50"/>
        <cfvo type="max"/>
        <color rgb="FFF8696B"/>
        <color rgb="FFFCFCFF"/>
        <color rgb="FF63BE7B"/>
      </colorScale>
    </cfRule>
    <cfRule type="colorScale" priority="1124">
      <colorScale>
        <cfvo type="min"/>
        <cfvo type="percentile" val="50"/>
        <cfvo type="max"/>
        <color rgb="FFF8696B"/>
        <color rgb="FFFCFCFF"/>
        <color rgb="FF63BE7B"/>
      </colorScale>
    </cfRule>
    <cfRule type="colorScale" priority="1125">
      <colorScale>
        <cfvo type="min"/>
        <cfvo type="max"/>
        <color rgb="FFFCFCFF"/>
        <color rgb="FF63BE7B"/>
      </colorScale>
    </cfRule>
  </conditionalFormatting>
  <conditionalFormatting sqref="N14">
    <cfRule type="colorScale" priority="1115">
      <colorScale>
        <cfvo type="min"/>
        <cfvo type="max"/>
        <color rgb="FFFCFCFF"/>
        <color rgb="FF63BE7B"/>
      </colorScale>
    </cfRule>
    <cfRule type="colorScale" priority="1116">
      <colorScale>
        <cfvo type="min"/>
        <cfvo type="max"/>
        <color rgb="FFFCFCFF"/>
        <color rgb="FF63BE7B"/>
      </colorScale>
    </cfRule>
    <cfRule type="colorScale" priority="1117">
      <colorScale>
        <cfvo type="min"/>
        <cfvo type="max"/>
        <color rgb="FFFCFCFF"/>
        <color rgb="FF63BE7B"/>
      </colorScale>
    </cfRule>
  </conditionalFormatting>
  <conditionalFormatting sqref="O14">
    <cfRule type="colorScale" priority="1360">
      <colorScale>
        <cfvo type="min"/>
        <cfvo type="percentile" val="50"/>
        <cfvo type="max"/>
        <color rgb="FF63BE7B"/>
        <color rgb="FFFCFCFF"/>
        <color rgb="FFF8696B"/>
      </colorScale>
    </cfRule>
    <cfRule type="colorScale" priority="1361">
      <colorScale>
        <cfvo type="min"/>
        <cfvo type="percentile" val="50"/>
        <cfvo type="max"/>
        <color rgb="FF63BE7B"/>
        <color rgb="FFFCFCFF"/>
        <color rgb="FFF8696B"/>
      </colorScale>
    </cfRule>
    <cfRule type="colorScale" priority="1362">
      <colorScale>
        <cfvo type="min"/>
        <cfvo type="percentile" val="50"/>
        <cfvo type="max"/>
        <color rgb="FF63BE7B"/>
        <color rgb="FFFCFCFF"/>
        <color rgb="FFF8696B"/>
      </colorScale>
    </cfRule>
    <cfRule type="colorScale" priority="1363">
      <colorScale>
        <cfvo type="min"/>
        <cfvo type="percentile" val="50"/>
        <cfvo type="max"/>
        <color rgb="FF63BE7B"/>
        <color rgb="FFFCFCFF"/>
        <color rgb="FFF8696B"/>
      </colorScale>
    </cfRule>
  </conditionalFormatting>
  <conditionalFormatting sqref="P14">
    <cfRule type="colorScale" priority="1364">
      <colorScale>
        <cfvo type="min"/>
        <cfvo type="percentile" val="50"/>
        <cfvo type="max"/>
        <color rgb="FF63BE7B"/>
        <color rgb="FFFCFCFF"/>
        <color rgb="FFF8696B"/>
      </colorScale>
    </cfRule>
    <cfRule type="colorScale" priority="1365">
      <colorScale>
        <cfvo type="min"/>
        <cfvo type="percentile" val="50"/>
        <cfvo type="max"/>
        <color rgb="FF63BE7B"/>
        <color rgb="FFFCFCFF"/>
        <color rgb="FFF8696B"/>
      </colorScale>
    </cfRule>
    <cfRule type="colorScale" priority="1366">
      <colorScale>
        <cfvo type="min"/>
        <cfvo type="max"/>
        <color rgb="FFFCFCFF"/>
        <color rgb="FFF8696B"/>
      </colorScale>
    </cfRule>
  </conditionalFormatting>
  <conditionalFormatting sqref="Q14">
    <cfRule type="colorScale" priority="1367">
      <colorScale>
        <cfvo type="min"/>
        <cfvo type="percentile" val="50"/>
        <cfvo type="max"/>
        <color rgb="FFF8696B"/>
        <color rgb="FFFCFCFF"/>
        <color rgb="FF63BE7B"/>
      </colorScale>
    </cfRule>
    <cfRule type="colorScale" priority="1368">
      <colorScale>
        <cfvo type="min"/>
        <cfvo type="max"/>
        <color rgb="FFFFEF9C"/>
        <color rgb="FF63BE7B"/>
      </colorScale>
    </cfRule>
    <cfRule type="colorScale" priority="1369">
      <colorScale>
        <cfvo type="min"/>
        <cfvo type="max"/>
        <color rgb="FFFFEF9C"/>
        <color rgb="FF63BE7B"/>
      </colorScale>
    </cfRule>
    <cfRule type="colorScale" priority="1370">
      <colorScale>
        <cfvo type="min"/>
        <cfvo type="max"/>
        <color rgb="FFFFEF9C"/>
        <color rgb="FF63BE7B"/>
      </colorScale>
    </cfRule>
    <cfRule type="colorScale" priority="1371">
      <colorScale>
        <cfvo type="min"/>
        <cfvo type="max"/>
        <color rgb="FFFCFCFF"/>
        <color rgb="FF63BE7B"/>
      </colorScale>
    </cfRule>
    <cfRule type="colorScale" priority="1372">
      <colorScale>
        <cfvo type="min"/>
        <cfvo type="max"/>
        <color rgb="FFFCFCFF"/>
        <color rgb="FF63BE7B"/>
      </colorScale>
    </cfRule>
    <cfRule type="colorScale" priority="1373">
      <colorScale>
        <cfvo type="min"/>
        <cfvo type="percentile" val="50"/>
        <cfvo type="max"/>
        <color rgb="FFF8696B"/>
        <color rgb="FFFCFCFF"/>
        <color rgb="FF63BE7B"/>
      </colorScale>
    </cfRule>
  </conditionalFormatting>
  <conditionalFormatting sqref="R14:S14">
    <cfRule type="colorScale" priority="1374">
      <colorScale>
        <cfvo type="min"/>
        <cfvo type="percentile" val="50"/>
        <cfvo type="max"/>
        <color rgb="FFF8696B"/>
        <color rgb="FFFCFCFF"/>
        <color rgb="FF63BE7B"/>
      </colorScale>
    </cfRule>
    <cfRule type="colorScale" priority="1375">
      <colorScale>
        <cfvo type="min"/>
        <cfvo type="max"/>
        <color rgb="FFFCFCFF"/>
        <color rgb="FF63BE7B"/>
      </colorScale>
    </cfRule>
    <cfRule type="colorScale" priority="1376">
      <colorScale>
        <cfvo type="min"/>
        <cfvo type="max"/>
        <color rgb="FFFFEF9C"/>
        <color rgb="FF63BE7B"/>
      </colorScale>
    </cfRule>
    <cfRule type="colorScale" priority="1377">
      <colorScale>
        <cfvo type="min"/>
        <cfvo type="max"/>
        <color rgb="FFFFEF9C"/>
        <color rgb="FF63BE7B"/>
      </colorScale>
    </cfRule>
    <cfRule type="colorScale" priority="1378">
      <colorScale>
        <cfvo type="min"/>
        <cfvo type="max"/>
        <color rgb="FFFCFCFF"/>
        <color rgb="FF63BE7B"/>
      </colorScale>
    </cfRule>
  </conditionalFormatting>
  <conditionalFormatting sqref="T14">
    <cfRule type="colorScale" priority="1379">
      <colorScale>
        <cfvo type="min"/>
        <cfvo type="percentile" val="50"/>
        <cfvo type="max"/>
        <color rgb="FFF8696B"/>
        <color rgb="FFFCFCFF"/>
        <color rgb="FF63BE7B"/>
      </colorScale>
    </cfRule>
    <cfRule type="colorScale" priority="1380">
      <colorScale>
        <cfvo type="min"/>
        <cfvo type="max"/>
        <color rgb="FFFCFCFF"/>
        <color rgb="FF63BE7B"/>
      </colorScale>
    </cfRule>
    <cfRule type="colorScale" priority="1381">
      <colorScale>
        <cfvo type="min"/>
        <cfvo type="max"/>
        <color rgb="FFFFEF9C"/>
        <color rgb="FF63BE7B"/>
      </colorScale>
    </cfRule>
    <cfRule type="colorScale" priority="1382">
      <colorScale>
        <cfvo type="min"/>
        <cfvo type="max"/>
        <color rgb="FFFFEF9C"/>
        <color rgb="FF63BE7B"/>
      </colorScale>
    </cfRule>
    <cfRule type="colorScale" priority="1383">
      <colorScale>
        <cfvo type="min"/>
        <cfvo type="max"/>
        <color rgb="FFFCFCFF"/>
        <color rgb="FF63BE7B"/>
      </colorScale>
    </cfRule>
    <cfRule type="colorScale" priority="1384">
      <colorScale>
        <cfvo type="min"/>
        <cfvo type="max"/>
        <color rgb="FFFCFCFF"/>
        <color rgb="FF63BE7B"/>
      </colorScale>
    </cfRule>
  </conditionalFormatting>
  <conditionalFormatting sqref="U14">
    <cfRule type="colorScale" priority="1385">
      <colorScale>
        <cfvo type="min"/>
        <cfvo type="percentile" val="50"/>
        <cfvo type="max"/>
        <color rgb="FFF8696B"/>
        <color rgb="FFFCFCFF"/>
        <color rgb="FF63BE7B"/>
      </colorScale>
    </cfRule>
    <cfRule type="colorScale" priority="1386">
      <colorScale>
        <cfvo type="min"/>
        <cfvo type="max"/>
        <color rgb="FFFCFCFF"/>
        <color rgb="FF63BE7B"/>
      </colorScale>
    </cfRule>
  </conditionalFormatting>
  <conditionalFormatting sqref="V14">
    <cfRule type="colorScale" priority="1387">
      <colorScale>
        <cfvo type="min"/>
        <cfvo type="max"/>
        <color rgb="FFFFEF9C"/>
        <color rgb="FF63BE7B"/>
      </colorScale>
    </cfRule>
    <cfRule type="colorScale" priority="1388">
      <colorScale>
        <cfvo type="min"/>
        <cfvo type="max"/>
        <color rgb="FFFFEF9C"/>
        <color rgb="FF63BE7B"/>
      </colorScale>
    </cfRule>
    <cfRule type="colorScale" priority="1389">
      <colorScale>
        <cfvo type="min"/>
        <cfvo type="max"/>
        <color rgb="FFFFEF9C"/>
        <color rgb="FF63BE7B"/>
      </colorScale>
    </cfRule>
  </conditionalFormatting>
  <conditionalFormatting sqref="W14">
    <cfRule type="colorScale" priority="1390">
      <colorScale>
        <cfvo type="min"/>
        <cfvo type="percentile" val="50"/>
        <cfvo type="max"/>
        <color rgb="FF63BE7B"/>
        <color rgb="FFFCFCFF"/>
        <color rgb="FFF8696B"/>
      </colorScale>
    </cfRule>
    <cfRule type="colorScale" priority="1391">
      <colorScale>
        <cfvo type="min"/>
        <cfvo type="max"/>
        <color rgb="FF63BE7B"/>
        <color rgb="FFFCFCFF"/>
      </colorScale>
    </cfRule>
    <cfRule type="colorScale" priority="1392">
      <colorScale>
        <cfvo type="min"/>
        <cfvo type="percentile" val="50"/>
        <cfvo type="max"/>
        <color rgb="FF63BE7B"/>
        <color rgb="FFFCFCFF"/>
        <color rgb="FFF8696B"/>
      </colorScale>
    </cfRule>
  </conditionalFormatting>
  <conditionalFormatting sqref="D11">
    <cfRule type="colorScale" priority="996">
      <colorScale>
        <cfvo type="min"/>
        <cfvo type="percentile" val="50"/>
        <cfvo type="max"/>
        <color rgb="FFF8696B"/>
        <color rgb="FFFCFCFF"/>
        <color rgb="FF63BE7B"/>
      </colorScale>
    </cfRule>
  </conditionalFormatting>
  <conditionalFormatting sqref="D11">
    <cfRule type="colorScale" priority="943">
      <colorScale>
        <cfvo type="min"/>
        <cfvo type="percentile" val="50"/>
        <cfvo type="max"/>
        <color rgb="FFF8696B"/>
        <color rgb="FFFCFCFF"/>
        <color rgb="FF63BE7B"/>
      </colorScale>
    </cfRule>
  </conditionalFormatting>
  <conditionalFormatting sqref="E11">
    <cfRule type="colorScale" priority="944">
      <colorScale>
        <cfvo type="min"/>
        <cfvo type="max"/>
        <color rgb="FFFCFCFF"/>
        <color rgb="FF63BE7B"/>
      </colorScale>
    </cfRule>
    <cfRule type="colorScale" priority="945">
      <colorScale>
        <cfvo type="min"/>
        <cfvo type="max"/>
        <color rgb="FFFCFCFF"/>
        <color rgb="FF63BE7B"/>
      </colorScale>
    </cfRule>
    <cfRule type="colorScale" priority="946">
      <colorScale>
        <cfvo type="min"/>
        <cfvo type="max"/>
        <color rgb="FFFCFCFF"/>
        <color rgb="FF63BE7B"/>
      </colorScale>
    </cfRule>
  </conditionalFormatting>
  <conditionalFormatting sqref="F11">
    <cfRule type="colorScale" priority="935">
      <colorScale>
        <cfvo type="min"/>
        <cfvo type="max"/>
        <color rgb="FFFCFCFF"/>
        <color rgb="FF63BE7B"/>
      </colorScale>
    </cfRule>
    <cfRule type="colorScale" priority="936">
      <colorScale>
        <cfvo type="min"/>
        <cfvo type="max"/>
        <color rgb="FFFCFCFF"/>
        <color rgb="FF63BE7B"/>
      </colorScale>
    </cfRule>
    <cfRule type="colorScale" priority="937">
      <colorScale>
        <cfvo type="min"/>
        <cfvo type="max"/>
        <color rgb="FFFCFCFF"/>
        <color rgb="FF63BE7B"/>
      </colorScale>
    </cfRule>
  </conditionalFormatting>
  <conditionalFormatting sqref="G11">
    <cfRule type="colorScale" priority="947">
      <colorScale>
        <cfvo type="min"/>
        <cfvo type="max"/>
        <color rgb="FFFCFCFF"/>
        <color rgb="FF63BE7B"/>
      </colorScale>
    </cfRule>
    <cfRule type="colorScale" priority="948">
      <colorScale>
        <cfvo type="min"/>
        <cfvo type="max"/>
        <color rgb="FFFCFCFF"/>
        <color rgb="FF63BE7B"/>
      </colorScale>
    </cfRule>
    <cfRule type="colorScale" priority="949">
      <colorScale>
        <cfvo type="min"/>
        <cfvo type="max"/>
        <color rgb="FFFCFCFF"/>
        <color rgb="FF63BE7B"/>
      </colorScale>
    </cfRule>
  </conditionalFormatting>
  <conditionalFormatting sqref="H11">
    <cfRule type="colorScale" priority="942">
      <colorScale>
        <cfvo type="min"/>
        <cfvo type="percentile" val="50"/>
        <cfvo type="max"/>
        <color rgb="FFF8696B"/>
        <color rgb="FFFCFCFF"/>
        <color rgb="FF5A8AC6"/>
      </colorScale>
    </cfRule>
  </conditionalFormatting>
  <conditionalFormatting sqref="H11">
    <cfRule type="colorScale" priority="950">
      <colorScale>
        <cfvo type="min"/>
        <cfvo type="percentile" val="50"/>
        <cfvo type="max"/>
        <color rgb="FFF8696B"/>
        <color rgb="FFFCFCFF"/>
        <color rgb="FF63BE7B"/>
      </colorScale>
    </cfRule>
    <cfRule type="colorScale" priority="951">
      <colorScale>
        <cfvo type="min"/>
        <cfvo type="max"/>
        <color rgb="FFFCFCFF"/>
        <color rgb="FF63BE7B"/>
      </colorScale>
    </cfRule>
    <cfRule type="colorScale" priority="952">
      <colorScale>
        <cfvo type="min"/>
        <cfvo type="percentile" val="50"/>
        <cfvo type="max"/>
        <color rgb="FFF8696B"/>
        <color rgb="FFFCFCFF"/>
        <color rgb="FF63BE7B"/>
      </colorScale>
    </cfRule>
    <cfRule type="colorScale" priority="953">
      <colorScale>
        <cfvo type="min"/>
        <cfvo type="max"/>
        <color rgb="FFFCFCFF"/>
        <color rgb="FF63BE7B"/>
      </colorScale>
    </cfRule>
    <cfRule type="colorScale" priority="954">
      <colorScale>
        <cfvo type="min"/>
        <cfvo type="percentile" val="50"/>
        <cfvo type="max"/>
        <color rgb="FFF8696B"/>
        <color rgb="FFFCFCFF"/>
        <color rgb="FF63BE7B"/>
      </colorScale>
    </cfRule>
  </conditionalFormatting>
  <conditionalFormatting sqref="I11">
    <cfRule type="colorScale" priority="958">
      <colorScale>
        <cfvo type="min"/>
        <cfvo type="percentile" val="50"/>
        <cfvo type="max"/>
        <color rgb="FFF8696B"/>
        <color rgb="FFFCFCFF"/>
        <color rgb="FF63BE7B"/>
      </colorScale>
    </cfRule>
    <cfRule type="colorScale" priority="959">
      <colorScale>
        <cfvo type="min"/>
        <cfvo type="max"/>
        <color rgb="FFFCFCFF"/>
        <color rgb="FF63BE7B"/>
      </colorScale>
    </cfRule>
    <cfRule type="colorScale" priority="960">
      <colorScale>
        <cfvo type="min"/>
        <cfvo type="percentile" val="50"/>
        <cfvo type="max"/>
        <color rgb="FFF8696B"/>
        <color rgb="FFFCFCFF"/>
        <color rgb="FF63BE7B"/>
      </colorScale>
    </cfRule>
    <cfRule type="colorScale" priority="961">
      <colorScale>
        <cfvo type="min"/>
        <cfvo type="percentile" val="50"/>
        <cfvo type="max"/>
        <color rgb="FFF8696B"/>
        <color rgb="FFFCFCFF"/>
        <color rgb="FF5A8AC6"/>
      </colorScale>
    </cfRule>
    <cfRule type="colorScale" priority="962">
      <colorScale>
        <cfvo type="min"/>
        <cfvo type="percentile" val="50"/>
        <cfvo type="max"/>
        <color rgb="FFF8696B"/>
        <color rgb="FFFCFCFF"/>
        <color rgb="FF63BE7B"/>
      </colorScale>
    </cfRule>
    <cfRule type="colorScale" priority="963">
      <colorScale>
        <cfvo type="min"/>
        <cfvo type="percentile" val="50"/>
        <cfvo type="max"/>
        <color rgb="FFF8696B"/>
        <color rgb="FFFCFCFF"/>
        <color rgb="FF63BE7B"/>
      </colorScale>
    </cfRule>
    <cfRule type="colorScale" priority="964">
      <colorScale>
        <cfvo type="min"/>
        <cfvo type="max"/>
        <color rgb="FFFCFCFF"/>
        <color rgb="FF63BE7B"/>
      </colorScale>
    </cfRule>
    <cfRule type="colorScale" priority="965">
      <colorScale>
        <cfvo type="min"/>
        <cfvo type="percentile" val="50"/>
        <cfvo type="max"/>
        <color rgb="FFF8696B"/>
        <color rgb="FFFCFCFF"/>
        <color rgb="FF63BE7B"/>
      </colorScale>
    </cfRule>
  </conditionalFormatting>
  <conditionalFormatting sqref="K11:L11">
    <cfRule type="colorScale" priority="955">
      <colorScale>
        <cfvo type="min"/>
        <cfvo type="max"/>
        <color rgb="FFFCFCFF"/>
        <color rgb="FF63BE7B"/>
      </colorScale>
    </cfRule>
    <cfRule type="colorScale" priority="956">
      <colorScale>
        <cfvo type="min"/>
        <cfvo type="max"/>
        <color rgb="FFFCFCFF"/>
        <color rgb="FF63BE7B"/>
      </colorScale>
    </cfRule>
    <cfRule type="colorScale" priority="957">
      <colorScale>
        <cfvo type="min"/>
        <cfvo type="max"/>
        <color rgb="FFFCFCFF"/>
        <color rgb="FF63BE7B"/>
      </colorScale>
    </cfRule>
  </conditionalFormatting>
  <conditionalFormatting sqref="O11">
    <cfRule type="colorScale" priority="966">
      <colorScale>
        <cfvo type="min"/>
        <cfvo type="percentile" val="50"/>
        <cfvo type="max"/>
        <color rgb="FF63BE7B"/>
        <color rgb="FFFCFCFF"/>
        <color rgb="FFF8696B"/>
      </colorScale>
    </cfRule>
    <cfRule type="colorScale" priority="967">
      <colorScale>
        <cfvo type="min"/>
        <cfvo type="percentile" val="50"/>
        <cfvo type="max"/>
        <color rgb="FF63BE7B"/>
        <color rgb="FFFCFCFF"/>
        <color rgb="FFF8696B"/>
      </colorScale>
    </cfRule>
    <cfRule type="colorScale" priority="968">
      <colorScale>
        <cfvo type="min"/>
        <cfvo type="percentile" val="50"/>
        <cfvo type="max"/>
        <color rgb="FF63BE7B"/>
        <color rgb="FFFCFCFF"/>
        <color rgb="FFF8696B"/>
      </colorScale>
    </cfRule>
    <cfRule type="colorScale" priority="969">
      <colorScale>
        <cfvo type="min"/>
        <cfvo type="percentile" val="50"/>
        <cfvo type="max"/>
        <color rgb="FF63BE7B"/>
        <color rgb="FFFCFCFF"/>
        <color rgb="FFF8696B"/>
      </colorScale>
    </cfRule>
  </conditionalFormatting>
  <conditionalFormatting sqref="P11">
    <cfRule type="colorScale" priority="970">
      <colorScale>
        <cfvo type="min"/>
        <cfvo type="percentile" val="50"/>
        <cfvo type="max"/>
        <color rgb="FF63BE7B"/>
        <color rgb="FFFCFCFF"/>
        <color rgb="FFF8696B"/>
      </colorScale>
    </cfRule>
    <cfRule type="colorScale" priority="971">
      <colorScale>
        <cfvo type="min"/>
        <cfvo type="percentile" val="50"/>
        <cfvo type="max"/>
        <color rgb="FF63BE7B"/>
        <color rgb="FFFCFCFF"/>
        <color rgb="FFF8696B"/>
      </colorScale>
    </cfRule>
    <cfRule type="colorScale" priority="972">
      <colorScale>
        <cfvo type="min"/>
        <cfvo type="max"/>
        <color rgb="FFFCFCFF"/>
        <color rgb="FFF8696B"/>
      </colorScale>
    </cfRule>
  </conditionalFormatting>
  <conditionalFormatting sqref="Q11">
    <cfRule type="colorScale" priority="973">
      <colorScale>
        <cfvo type="min"/>
        <cfvo type="percentile" val="50"/>
        <cfvo type="max"/>
        <color rgb="FFF8696B"/>
        <color rgb="FFFCFCFF"/>
        <color rgb="FF63BE7B"/>
      </colorScale>
    </cfRule>
    <cfRule type="colorScale" priority="974">
      <colorScale>
        <cfvo type="min"/>
        <cfvo type="max"/>
        <color rgb="FFFFEF9C"/>
        <color rgb="FF63BE7B"/>
      </colorScale>
    </cfRule>
    <cfRule type="colorScale" priority="975">
      <colorScale>
        <cfvo type="min"/>
        <cfvo type="max"/>
        <color rgb="FFFFEF9C"/>
        <color rgb="FF63BE7B"/>
      </colorScale>
    </cfRule>
    <cfRule type="colorScale" priority="976">
      <colorScale>
        <cfvo type="min"/>
        <cfvo type="max"/>
        <color rgb="FFFFEF9C"/>
        <color rgb="FF63BE7B"/>
      </colorScale>
    </cfRule>
    <cfRule type="colorScale" priority="977">
      <colorScale>
        <cfvo type="min"/>
        <cfvo type="max"/>
        <color rgb="FFFCFCFF"/>
        <color rgb="FF63BE7B"/>
      </colorScale>
    </cfRule>
    <cfRule type="colorScale" priority="978">
      <colorScale>
        <cfvo type="min"/>
        <cfvo type="max"/>
        <color rgb="FFFCFCFF"/>
        <color rgb="FF63BE7B"/>
      </colorScale>
    </cfRule>
    <cfRule type="colorScale" priority="979">
      <colorScale>
        <cfvo type="min"/>
        <cfvo type="percentile" val="50"/>
        <cfvo type="max"/>
        <color rgb="FFF8696B"/>
        <color rgb="FFFCFCFF"/>
        <color rgb="FF63BE7B"/>
      </colorScale>
    </cfRule>
  </conditionalFormatting>
  <conditionalFormatting sqref="Q11:U11 W11">
    <cfRule type="colorScale" priority="938">
      <colorScale>
        <cfvo type="min"/>
        <cfvo type="max"/>
        <color rgb="FFFFEF9C"/>
        <color rgb="FF63BE7B"/>
      </colorScale>
    </cfRule>
  </conditionalFormatting>
  <conditionalFormatting sqref="R11:S11">
    <cfRule type="colorScale" priority="980">
      <colorScale>
        <cfvo type="min"/>
        <cfvo type="percentile" val="50"/>
        <cfvo type="max"/>
        <color rgb="FFF8696B"/>
        <color rgb="FFFCFCFF"/>
        <color rgb="FF63BE7B"/>
      </colorScale>
    </cfRule>
    <cfRule type="colorScale" priority="981">
      <colorScale>
        <cfvo type="min"/>
        <cfvo type="max"/>
        <color rgb="FFFCFCFF"/>
        <color rgb="FF63BE7B"/>
      </colorScale>
    </cfRule>
    <cfRule type="colorScale" priority="982">
      <colorScale>
        <cfvo type="min"/>
        <cfvo type="max"/>
        <color rgb="FFFFEF9C"/>
        <color rgb="FF63BE7B"/>
      </colorScale>
    </cfRule>
    <cfRule type="colorScale" priority="983">
      <colorScale>
        <cfvo type="min"/>
        <cfvo type="max"/>
        <color rgb="FFFFEF9C"/>
        <color rgb="FF63BE7B"/>
      </colorScale>
    </cfRule>
    <cfRule type="colorScale" priority="984">
      <colorScale>
        <cfvo type="min"/>
        <cfvo type="max"/>
        <color rgb="FFFCFCFF"/>
        <color rgb="FF63BE7B"/>
      </colorScale>
    </cfRule>
  </conditionalFormatting>
  <conditionalFormatting sqref="T11">
    <cfRule type="colorScale" priority="985">
      <colorScale>
        <cfvo type="min"/>
        <cfvo type="percentile" val="50"/>
        <cfvo type="max"/>
        <color rgb="FFF8696B"/>
        <color rgb="FFFCFCFF"/>
        <color rgb="FF63BE7B"/>
      </colorScale>
    </cfRule>
    <cfRule type="colorScale" priority="986">
      <colorScale>
        <cfvo type="min"/>
        <cfvo type="max"/>
        <color rgb="FFFCFCFF"/>
        <color rgb="FF63BE7B"/>
      </colorScale>
    </cfRule>
    <cfRule type="colorScale" priority="987">
      <colorScale>
        <cfvo type="min"/>
        <cfvo type="max"/>
        <color rgb="FFFFEF9C"/>
        <color rgb="FF63BE7B"/>
      </colorScale>
    </cfRule>
    <cfRule type="colorScale" priority="988">
      <colorScale>
        <cfvo type="min"/>
        <cfvo type="max"/>
        <color rgb="FFFFEF9C"/>
        <color rgb="FF63BE7B"/>
      </colorScale>
    </cfRule>
    <cfRule type="colorScale" priority="989">
      <colorScale>
        <cfvo type="min"/>
        <cfvo type="max"/>
        <color rgb="FFFCFCFF"/>
        <color rgb="FF63BE7B"/>
      </colorScale>
    </cfRule>
    <cfRule type="colorScale" priority="990">
      <colorScale>
        <cfvo type="min"/>
        <cfvo type="max"/>
        <color rgb="FFFCFCFF"/>
        <color rgb="FF63BE7B"/>
      </colorScale>
    </cfRule>
  </conditionalFormatting>
  <conditionalFormatting sqref="W11 U11">
    <cfRule type="colorScale" priority="939">
      <colorScale>
        <cfvo type="min"/>
        <cfvo type="max"/>
        <color rgb="FFFFEF9C"/>
        <color rgb="FF63BE7B"/>
      </colorScale>
    </cfRule>
    <cfRule type="colorScale" priority="940">
      <colorScale>
        <cfvo type="min"/>
        <cfvo type="max"/>
        <color rgb="FFFFEF9C"/>
        <color rgb="FF63BE7B"/>
      </colorScale>
    </cfRule>
    <cfRule type="colorScale" priority="941">
      <colorScale>
        <cfvo type="min"/>
        <cfvo type="max"/>
        <color rgb="FFFFEF9C"/>
        <color rgb="FF63BE7B"/>
      </colorScale>
    </cfRule>
  </conditionalFormatting>
  <conditionalFormatting sqref="U11">
    <cfRule type="colorScale" priority="991">
      <colorScale>
        <cfvo type="min"/>
        <cfvo type="percentile" val="50"/>
        <cfvo type="max"/>
        <color rgb="FFF8696B"/>
        <color rgb="FFFCFCFF"/>
        <color rgb="FF63BE7B"/>
      </colorScale>
    </cfRule>
    <cfRule type="colorScale" priority="992">
      <colorScale>
        <cfvo type="min"/>
        <cfvo type="max"/>
        <color rgb="FFFCFCFF"/>
        <color rgb="FF63BE7B"/>
      </colorScale>
    </cfRule>
  </conditionalFormatting>
  <conditionalFormatting sqref="V11">
    <cfRule type="colorScale" priority="930">
      <colorScale>
        <cfvo type="min"/>
        <cfvo type="max"/>
        <color rgb="FFFFEF9C"/>
        <color rgb="FF63BE7B"/>
      </colorScale>
    </cfRule>
    <cfRule type="colorScale" priority="931">
      <colorScale>
        <cfvo type="min"/>
        <cfvo type="percentile" val="50"/>
        <cfvo type="max"/>
        <color rgb="FFF8696B"/>
        <color rgb="FFFFEB84"/>
        <color rgb="FF63BE7B"/>
      </colorScale>
    </cfRule>
  </conditionalFormatting>
  <conditionalFormatting sqref="V11">
    <cfRule type="colorScale" priority="932">
      <colorScale>
        <cfvo type="min"/>
        <cfvo type="max"/>
        <color rgb="FFFFEF9C"/>
        <color rgb="FF63BE7B"/>
      </colorScale>
    </cfRule>
    <cfRule type="colorScale" priority="933">
      <colorScale>
        <cfvo type="min"/>
        <cfvo type="max"/>
        <color rgb="FFFFEF9C"/>
        <color rgb="FF63BE7B"/>
      </colorScale>
    </cfRule>
    <cfRule type="colorScale" priority="934">
      <colorScale>
        <cfvo type="min"/>
        <cfvo type="max"/>
        <color rgb="FFFFEF9C"/>
        <color rgb="FF63BE7B"/>
      </colorScale>
    </cfRule>
  </conditionalFormatting>
  <conditionalFormatting sqref="W11">
    <cfRule type="colorScale" priority="993">
      <colorScale>
        <cfvo type="min"/>
        <cfvo type="percentile" val="50"/>
        <cfvo type="max"/>
        <color rgb="FF63BE7B"/>
        <color rgb="FFFCFCFF"/>
        <color rgb="FFF8696B"/>
      </colorScale>
    </cfRule>
    <cfRule type="colorScale" priority="994">
      <colorScale>
        <cfvo type="min"/>
        <cfvo type="max"/>
        <color rgb="FF63BE7B"/>
        <color rgb="FFFCFCFF"/>
      </colorScale>
    </cfRule>
    <cfRule type="colorScale" priority="995">
      <colorScale>
        <cfvo type="min"/>
        <cfvo type="percentile" val="50"/>
        <cfvo type="max"/>
        <color rgb="FF63BE7B"/>
        <color rgb="FFFCFCFF"/>
        <color rgb="FFF8696B"/>
      </colorScale>
    </cfRule>
  </conditionalFormatting>
  <conditionalFormatting sqref="J11">
    <cfRule type="colorScale" priority="927">
      <colorScale>
        <cfvo type="min"/>
        <cfvo type="max"/>
        <color rgb="FFFCFCFF"/>
        <color rgb="FF63BE7B"/>
      </colorScale>
    </cfRule>
    <cfRule type="colorScale" priority="928">
      <colorScale>
        <cfvo type="min"/>
        <cfvo type="max"/>
        <color rgb="FFFCFCFF"/>
        <color rgb="FF63BE7B"/>
      </colorScale>
    </cfRule>
    <cfRule type="colorScale" priority="929">
      <colorScale>
        <cfvo type="min"/>
        <cfvo type="max"/>
        <color rgb="FFFCFCFF"/>
        <color rgb="FF63BE7B"/>
      </colorScale>
    </cfRule>
  </conditionalFormatting>
  <conditionalFormatting sqref="N11">
    <cfRule type="colorScale" priority="924">
      <colorScale>
        <cfvo type="min"/>
        <cfvo type="max"/>
        <color rgb="FFFCFCFF"/>
        <color rgb="FF63BE7B"/>
      </colorScale>
    </cfRule>
    <cfRule type="colorScale" priority="925">
      <colorScale>
        <cfvo type="min"/>
        <cfvo type="max"/>
        <color rgb="FFFCFCFF"/>
        <color rgb="FF63BE7B"/>
      </colorScale>
    </cfRule>
    <cfRule type="colorScale" priority="926">
      <colorScale>
        <cfvo type="min"/>
        <cfvo type="max"/>
        <color rgb="FFFCFCFF"/>
        <color rgb="FF63BE7B"/>
      </colorScale>
    </cfRule>
  </conditionalFormatting>
  <conditionalFormatting sqref="D11">
    <cfRule type="colorScale" priority="997">
      <colorScale>
        <cfvo type="min"/>
        <cfvo type="percentile" val="50"/>
        <cfvo type="max"/>
        <color rgb="FFF8696B"/>
        <color rgb="FFFCFCFF"/>
        <color rgb="FF63BE7B"/>
      </colorScale>
    </cfRule>
  </conditionalFormatting>
  <conditionalFormatting sqref="D11">
    <cfRule type="colorScale" priority="998">
      <colorScale>
        <cfvo type="min"/>
        <cfvo type="percentile" val="50"/>
        <cfvo type="max"/>
        <color rgb="FFF8696B"/>
        <color rgb="FFFCFCFF"/>
        <color rgb="FF63BE7B"/>
      </colorScale>
    </cfRule>
  </conditionalFormatting>
  <conditionalFormatting sqref="K11">
    <cfRule type="colorScale" priority="999">
      <colorScale>
        <cfvo type="min"/>
        <cfvo type="percentile" val="50"/>
        <cfvo type="max"/>
        <color rgb="FFF8696B"/>
        <color rgb="FFFCFCFF"/>
        <color rgb="FF63BE7B"/>
      </colorScale>
    </cfRule>
  </conditionalFormatting>
  <conditionalFormatting sqref="L11">
    <cfRule type="colorScale" priority="1000">
      <colorScale>
        <cfvo type="min"/>
        <cfvo type="percentile" val="50"/>
        <cfvo type="max"/>
        <color rgb="FFF8696B"/>
        <color rgb="FFFCFCFF"/>
        <color rgb="FF63BE7B"/>
      </colorScale>
    </cfRule>
  </conditionalFormatting>
  <conditionalFormatting sqref="N11">
    <cfRule type="colorScale" priority="1001">
      <colorScale>
        <cfvo type="min"/>
        <cfvo type="max"/>
        <color rgb="FFFCFCFF"/>
        <color rgb="FF63BE7B"/>
      </colorScale>
    </cfRule>
    <cfRule type="colorScale" priority="1002">
      <colorScale>
        <cfvo type="min"/>
        <cfvo type="percentile" val="50"/>
        <cfvo type="max"/>
        <color rgb="FFF8696B"/>
        <color rgb="FFFCFCFF"/>
        <color rgb="FF63BE7B"/>
      </colorScale>
    </cfRule>
  </conditionalFormatting>
  <conditionalFormatting sqref="D11">
    <cfRule type="colorScale" priority="1003">
      <colorScale>
        <cfvo type="min"/>
        <cfvo type="percentile" val="50"/>
        <cfvo type="max"/>
        <color rgb="FFF8696B"/>
        <color rgb="FFFCFCFF"/>
        <color rgb="FF63BE7B"/>
      </colorScale>
    </cfRule>
  </conditionalFormatting>
  <conditionalFormatting sqref="E11">
    <cfRule type="colorScale" priority="1004">
      <colorScale>
        <cfvo type="min"/>
        <cfvo type="percentile" val="50"/>
        <cfvo type="max"/>
        <color rgb="FFF8696B"/>
        <color rgb="FFFCFCFF"/>
        <color rgb="FF63BE7B"/>
      </colorScale>
    </cfRule>
    <cfRule type="colorScale" priority="1005">
      <colorScale>
        <cfvo type="min"/>
        <cfvo type="max"/>
        <color rgb="FFFCFCFF"/>
        <color rgb="FF63BE7B"/>
      </colorScale>
    </cfRule>
  </conditionalFormatting>
  <conditionalFormatting sqref="E11">
    <cfRule type="colorScale" priority="1006">
      <colorScale>
        <cfvo type="min"/>
        <cfvo type="percentile" val="50"/>
        <cfvo type="max"/>
        <color rgb="FFF8696B"/>
        <color rgb="FFFCFCFF"/>
        <color rgb="FF63BE7B"/>
      </colorScale>
    </cfRule>
  </conditionalFormatting>
  <conditionalFormatting sqref="F11">
    <cfRule type="colorScale" priority="1007">
      <colorScale>
        <cfvo type="min"/>
        <cfvo type="max"/>
        <color rgb="FFFCFCFF"/>
        <color rgb="FF63BE7B"/>
      </colorScale>
    </cfRule>
  </conditionalFormatting>
  <conditionalFormatting sqref="F11">
    <cfRule type="colorScale" priority="1008">
      <colorScale>
        <cfvo type="min"/>
        <cfvo type="percentile" val="50"/>
        <cfvo type="max"/>
        <color rgb="FFF8696B"/>
        <color rgb="FFFCFCFF"/>
        <color rgb="FF63BE7B"/>
      </colorScale>
    </cfRule>
    <cfRule type="colorScale" priority="1009">
      <colorScale>
        <cfvo type="min"/>
        <cfvo type="max"/>
        <color rgb="FFFCFCFF"/>
        <color rgb="FF63BE7B"/>
      </colorScale>
    </cfRule>
  </conditionalFormatting>
  <conditionalFormatting sqref="F11">
    <cfRule type="colorScale" priority="1010">
      <colorScale>
        <cfvo type="min"/>
        <cfvo type="percentile" val="50"/>
        <cfvo type="max"/>
        <color rgb="FFF8696B"/>
        <color rgb="FFFCFCFF"/>
        <color rgb="FF63BE7B"/>
      </colorScale>
    </cfRule>
  </conditionalFormatting>
  <conditionalFormatting sqref="G11">
    <cfRule type="colorScale" priority="1011">
      <colorScale>
        <cfvo type="min"/>
        <cfvo type="percentile" val="50"/>
        <cfvo type="max"/>
        <color rgb="FFF8696B"/>
        <color rgb="FFFCFCFF"/>
        <color rgb="FF63BE7B"/>
      </colorScale>
    </cfRule>
    <cfRule type="colorScale" priority="1012">
      <colorScale>
        <cfvo type="min"/>
        <cfvo type="max"/>
        <color rgb="FFFCFCFF"/>
        <color rgb="FF63BE7B"/>
      </colorScale>
    </cfRule>
  </conditionalFormatting>
  <conditionalFormatting sqref="G11">
    <cfRule type="colorScale" priority="1013">
      <colorScale>
        <cfvo type="min"/>
        <cfvo type="max"/>
        <color rgb="FFFCFCFF"/>
        <color rgb="FF63BE7B"/>
      </colorScale>
    </cfRule>
    <cfRule type="colorScale" priority="1014">
      <colorScale>
        <cfvo type="min"/>
        <cfvo type="percentile" val="50"/>
        <cfvo type="max"/>
        <color rgb="FFF8696B"/>
        <color rgb="FFFCFCFF"/>
        <color rgb="FF63BE7B"/>
      </colorScale>
    </cfRule>
  </conditionalFormatting>
  <conditionalFormatting sqref="H11">
    <cfRule type="colorScale" priority="1015">
      <colorScale>
        <cfvo type="min"/>
        <cfvo type="percentile" val="50"/>
        <cfvo type="max"/>
        <color rgb="FFF8696B"/>
        <color rgb="FFFCFCFF"/>
        <color rgb="FF63BE7B"/>
      </colorScale>
    </cfRule>
    <cfRule type="colorScale" priority="1016">
      <colorScale>
        <cfvo type="min"/>
        <cfvo type="max"/>
        <color rgb="FFFCFCFF"/>
        <color rgb="FF63BE7B"/>
      </colorScale>
    </cfRule>
  </conditionalFormatting>
  <conditionalFormatting sqref="H11">
    <cfRule type="colorScale" priority="1017">
      <colorScale>
        <cfvo type="min"/>
        <cfvo type="percentile" val="50"/>
        <cfvo type="max"/>
        <color rgb="FFF8696B"/>
        <color rgb="FFFCFCFF"/>
        <color rgb="FF63BE7B"/>
      </colorScale>
    </cfRule>
  </conditionalFormatting>
  <conditionalFormatting sqref="I11">
    <cfRule type="colorScale" priority="1018">
      <colorScale>
        <cfvo type="min"/>
        <cfvo type="percentile" val="50"/>
        <cfvo type="max"/>
        <color rgb="FFF8696B"/>
        <color rgb="FFFCFCFF"/>
        <color rgb="FF63BE7B"/>
      </colorScale>
    </cfRule>
    <cfRule type="colorScale" priority="1019">
      <colorScale>
        <cfvo type="min"/>
        <cfvo type="max"/>
        <color rgb="FFFCFCFF"/>
        <color rgb="FF63BE7B"/>
      </colorScale>
    </cfRule>
  </conditionalFormatting>
  <conditionalFormatting sqref="I11">
    <cfRule type="colorScale" priority="1020">
      <colorScale>
        <cfvo type="min"/>
        <cfvo type="percentile" val="50"/>
        <cfvo type="max"/>
        <color rgb="FFF8696B"/>
        <color rgb="FFFCFCFF"/>
        <color rgb="FF63BE7B"/>
      </colorScale>
    </cfRule>
  </conditionalFormatting>
  <conditionalFormatting sqref="K11">
    <cfRule type="colorScale" priority="1021">
      <colorScale>
        <cfvo type="min"/>
        <cfvo type="percentile" val="50"/>
        <cfvo type="max"/>
        <color rgb="FFF8696B"/>
        <color rgb="FFFCFCFF"/>
        <color rgb="FF63BE7B"/>
      </colorScale>
    </cfRule>
  </conditionalFormatting>
  <conditionalFormatting sqref="K11:L11">
    <cfRule type="colorScale" priority="1022">
      <colorScale>
        <cfvo type="min"/>
        <cfvo type="percentile" val="50"/>
        <cfvo type="max"/>
        <color rgb="FFF8696B"/>
        <color rgb="FFFCFCFF"/>
        <color rgb="FF63BE7B"/>
      </colorScale>
    </cfRule>
    <cfRule type="colorScale" priority="1023">
      <colorScale>
        <cfvo type="min"/>
        <cfvo type="max"/>
        <color rgb="FFFCFCFF"/>
        <color rgb="FF63BE7B"/>
      </colorScale>
    </cfRule>
  </conditionalFormatting>
  <conditionalFormatting sqref="L11">
    <cfRule type="colorScale" priority="1024">
      <colorScale>
        <cfvo type="min"/>
        <cfvo type="percentile" val="50"/>
        <cfvo type="max"/>
        <color rgb="FFF8696B"/>
        <color rgb="FFFCFCFF"/>
        <color rgb="FF63BE7B"/>
      </colorScale>
    </cfRule>
  </conditionalFormatting>
  <conditionalFormatting sqref="O11">
    <cfRule type="colorScale" priority="1025">
      <colorScale>
        <cfvo type="min"/>
        <cfvo type="percentile" val="50"/>
        <cfvo type="max"/>
        <color rgb="FF63BE7B"/>
        <color rgb="FFFCFCFF"/>
        <color rgb="FFF8696B"/>
      </colorScale>
    </cfRule>
  </conditionalFormatting>
  <conditionalFormatting sqref="P11">
    <cfRule type="colorScale" priority="1026">
      <colorScale>
        <cfvo type="min"/>
        <cfvo type="percentile" val="50"/>
        <cfvo type="max"/>
        <color rgb="FF63BE7B"/>
        <color rgb="FFFCFCFF"/>
        <color rgb="FFF8696B"/>
      </colorScale>
    </cfRule>
  </conditionalFormatting>
  <conditionalFormatting sqref="Q11">
    <cfRule type="colorScale" priority="1027">
      <colorScale>
        <cfvo type="min"/>
        <cfvo type="percentile" val="50"/>
        <cfvo type="max"/>
        <color rgb="FFF8696B"/>
        <color rgb="FFFCFCFF"/>
        <color rgb="FF63BE7B"/>
      </colorScale>
    </cfRule>
  </conditionalFormatting>
  <conditionalFormatting sqref="R11">
    <cfRule type="colorScale" priority="1028">
      <colorScale>
        <cfvo type="min"/>
        <cfvo type="max"/>
        <color rgb="FFFCFCFF"/>
        <color rgb="FF63BE7B"/>
      </colorScale>
    </cfRule>
  </conditionalFormatting>
  <conditionalFormatting sqref="R11:S11">
    <cfRule type="colorScale" priority="1029">
      <colorScale>
        <cfvo type="min"/>
        <cfvo type="percentile" val="50"/>
        <cfvo type="max"/>
        <color rgb="FFF8696B"/>
        <color rgb="FFFCFCFF"/>
        <color rgb="FF63BE7B"/>
      </colorScale>
    </cfRule>
    <cfRule type="colorScale" priority="1030">
      <colorScale>
        <cfvo type="min"/>
        <cfvo type="max"/>
        <color rgb="FFFCFCFF"/>
        <color rgb="FF63BE7B"/>
      </colorScale>
    </cfRule>
  </conditionalFormatting>
  <conditionalFormatting sqref="S11">
    <cfRule type="colorScale" priority="1031">
      <colorScale>
        <cfvo type="min"/>
        <cfvo type="max"/>
        <color rgb="FFFCFCFF"/>
        <color rgb="FF63BE7B"/>
      </colorScale>
    </cfRule>
  </conditionalFormatting>
  <conditionalFormatting sqref="T11">
    <cfRule type="colorScale" priority="1032">
      <colorScale>
        <cfvo type="min"/>
        <cfvo type="max"/>
        <color rgb="FFFCFCFF"/>
        <color rgb="FF63BE7B"/>
      </colorScale>
    </cfRule>
    <cfRule type="colorScale" priority="1033">
      <colorScale>
        <cfvo type="min"/>
        <cfvo type="percentile" val="50"/>
        <cfvo type="max"/>
        <color rgb="FFF8696B"/>
        <color rgb="FFFCFCFF"/>
        <color rgb="FF63BE7B"/>
      </colorScale>
    </cfRule>
  </conditionalFormatting>
  <conditionalFormatting sqref="U11">
    <cfRule type="colorScale" priority="1034">
      <colorScale>
        <cfvo type="min"/>
        <cfvo type="max"/>
        <color rgb="FFFCFCFF"/>
        <color rgb="FF63BE7B"/>
      </colorScale>
    </cfRule>
    <cfRule type="colorScale" priority="1035">
      <colorScale>
        <cfvo type="min"/>
        <cfvo type="percentile" val="50"/>
        <cfvo type="max"/>
        <color rgb="FFF8696B"/>
        <color rgb="FFFCFCFF"/>
        <color rgb="FF63BE7B"/>
      </colorScale>
    </cfRule>
  </conditionalFormatting>
  <conditionalFormatting sqref="V11">
    <cfRule type="colorScale" priority="1036">
      <colorScale>
        <cfvo type="min"/>
        <cfvo type="max"/>
        <color rgb="FFFFEF9C"/>
        <color rgb="FF63BE7B"/>
      </colorScale>
    </cfRule>
    <cfRule type="colorScale" priority="1037">
      <colorScale>
        <cfvo type="min"/>
        <cfvo type="percentile" val="50"/>
        <cfvo type="max"/>
        <color rgb="FF63BE7B"/>
        <color rgb="FFFCFCFF"/>
        <color rgb="FFF8696B"/>
      </colorScale>
    </cfRule>
    <cfRule type="colorScale" priority="1038">
      <colorScale>
        <cfvo type="min"/>
        <cfvo type="percentile" val="50"/>
        <cfvo type="max"/>
        <color rgb="FF63BE7B"/>
        <color rgb="FFFCFCFF"/>
        <color rgb="FFF8696B"/>
      </colorScale>
    </cfRule>
    <cfRule type="colorScale" priority="1039">
      <colorScale>
        <cfvo type="min"/>
        <cfvo type="max"/>
        <color rgb="FF63BE7B"/>
        <color rgb="FFFCFCFF"/>
      </colorScale>
    </cfRule>
    <cfRule type="colorScale" priority="1040">
      <colorScale>
        <cfvo type="min"/>
        <cfvo type="percentile" val="50"/>
        <cfvo type="max"/>
        <color rgb="FF63BE7B"/>
        <color rgb="FFFCFCFF"/>
        <color rgb="FFF8696B"/>
      </colorScale>
    </cfRule>
    <cfRule type="colorScale" priority="1041">
      <colorScale>
        <cfvo type="min"/>
        <cfvo type="max"/>
        <color rgb="FFFFEF9C"/>
        <color rgb="FF63BE7B"/>
      </colorScale>
    </cfRule>
    <cfRule type="colorScale" priority="1042">
      <colorScale>
        <cfvo type="min"/>
        <cfvo type="max"/>
        <color rgb="FFFFEF9C"/>
        <color rgb="FF63BE7B"/>
      </colorScale>
    </cfRule>
    <cfRule type="colorScale" priority="1043">
      <colorScale>
        <cfvo type="min"/>
        <cfvo type="max"/>
        <color rgb="FFFFEF9C"/>
        <color rgb="FF63BE7B"/>
      </colorScale>
    </cfRule>
  </conditionalFormatting>
  <conditionalFormatting sqref="W11">
    <cfRule type="colorScale" priority="1044">
      <colorScale>
        <cfvo type="min"/>
        <cfvo type="percentile" val="50"/>
        <cfvo type="max"/>
        <color rgb="FF63BE7B"/>
        <color rgb="FFFCFCFF"/>
        <color rgb="FFF8696B"/>
      </colorScale>
    </cfRule>
  </conditionalFormatting>
  <conditionalFormatting sqref="J11">
    <cfRule type="colorScale" priority="1045">
      <colorScale>
        <cfvo type="min"/>
        <cfvo type="percentile" val="50"/>
        <cfvo type="max"/>
        <color rgb="FFF8696B"/>
        <color rgb="FFFCFCFF"/>
        <color rgb="FF63BE7B"/>
      </colorScale>
    </cfRule>
    <cfRule type="colorScale" priority="1046">
      <colorScale>
        <cfvo type="min"/>
        <cfvo type="max"/>
        <color rgb="FFFCFCFF"/>
        <color rgb="FF63BE7B"/>
      </colorScale>
    </cfRule>
  </conditionalFormatting>
  <conditionalFormatting sqref="J11">
    <cfRule type="colorScale" priority="1047">
      <colorScale>
        <cfvo type="min"/>
        <cfvo type="max"/>
        <color rgb="FFFCFCFF"/>
        <color rgb="FF63BE7B"/>
      </colorScale>
    </cfRule>
    <cfRule type="colorScale" priority="1048">
      <colorScale>
        <cfvo type="min"/>
        <cfvo type="percentile" val="50"/>
        <cfvo type="max"/>
        <color rgb="FFF8696B"/>
        <color rgb="FFFCFCFF"/>
        <color rgb="FF63BE7B"/>
      </colorScale>
    </cfRule>
  </conditionalFormatting>
  <conditionalFormatting sqref="N11">
    <cfRule type="colorScale" priority="1049">
      <colorScale>
        <cfvo type="min"/>
        <cfvo type="percentile" val="50"/>
        <cfvo type="max"/>
        <color rgb="FFF8696B"/>
        <color rgb="FFFCFCFF"/>
        <color rgb="FF63BE7B"/>
      </colorScale>
    </cfRule>
    <cfRule type="colorScale" priority="1050">
      <colorScale>
        <cfvo type="min"/>
        <cfvo type="max"/>
        <color rgb="FFFCFCFF"/>
        <color rgb="FF63BE7B"/>
      </colorScale>
    </cfRule>
  </conditionalFormatting>
  <conditionalFormatting sqref="N11">
    <cfRule type="colorScale" priority="1051">
      <colorScale>
        <cfvo type="min"/>
        <cfvo type="max"/>
        <color rgb="FFFCFCFF"/>
        <color rgb="FF63BE7B"/>
      </colorScale>
    </cfRule>
    <cfRule type="colorScale" priority="1052">
      <colorScale>
        <cfvo type="min"/>
        <cfvo type="percentile" val="50"/>
        <cfvo type="max"/>
        <color rgb="FFF8696B"/>
        <color rgb="FFFCFCFF"/>
        <color rgb="FF63BE7B"/>
      </colorScale>
    </cfRule>
  </conditionalFormatting>
  <conditionalFormatting sqref="E11">
    <cfRule type="colorScale" priority="1053">
      <colorScale>
        <cfvo type="min"/>
        <cfvo type="max"/>
        <color rgb="FFFCFCFF"/>
        <color rgb="FF63BE7B"/>
      </colorScale>
    </cfRule>
  </conditionalFormatting>
  <conditionalFormatting sqref="F11">
    <cfRule type="colorScale" priority="1054">
      <colorScale>
        <cfvo type="min"/>
        <cfvo type="max"/>
        <color rgb="FFFCFCFF"/>
        <color rgb="FF63BE7B"/>
      </colorScale>
    </cfRule>
  </conditionalFormatting>
  <conditionalFormatting sqref="G11">
    <cfRule type="colorScale" priority="1055">
      <colorScale>
        <cfvo type="min"/>
        <cfvo type="max"/>
        <color rgb="FFFCFCFF"/>
        <color rgb="FF63BE7B"/>
      </colorScale>
    </cfRule>
  </conditionalFormatting>
  <conditionalFormatting sqref="H11">
    <cfRule type="colorScale" priority="1056">
      <colorScale>
        <cfvo type="min"/>
        <cfvo type="percentile" val="50"/>
        <cfvo type="max"/>
        <color rgb="FFF8696B"/>
        <color rgb="FFFCFCFF"/>
        <color rgb="FF63BE7B"/>
      </colorScale>
    </cfRule>
    <cfRule type="colorScale" priority="1057">
      <colorScale>
        <cfvo type="min"/>
        <cfvo type="max"/>
        <color rgb="FFFCFCFF"/>
        <color rgb="FF63BE7B"/>
      </colorScale>
    </cfRule>
  </conditionalFormatting>
  <conditionalFormatting sqref="I11">
    <cfRule type="colorScale" priority="1058">
      <colorScale>
        <cfvo type="min"/>
        <cfvo type="percentile" val="50"/>
        <cfvo type="max"/>
        <color rgb="FFF8696B"/>
        <color rgb="FFFCFCFF"/>
        <color rgb="FF63BE7B"/>
      </colorScale>
    </cfRule>
  </conditionalFormatting>
  <conditionalFormatting sqref="K11">
    <cfRule type="colorScale" priority="1059">
      <colorScale>
        <cfvo type="min"/>
        <cfvo type="percentile" val="50"/>
        <cfvo type="max"/>
        <color rgb="FFF8696B"/>
        <color rgb="FFFCFCFF"/>
        <color rgb="FF63BE7B"/>
      </colorScale>
    </cfRule>
  </conditionalFormatting>
  <conditionalFormatting sqref="L11">
    <cfRule type="colorScale" priority="1060">
      <colorScale>
        <cfvo type="min"/>
        <cfvo type="percentile" val="50"/>
        <cfvo type="max"/>
        <color rgb="FFF8696B"/>
        <color rgb="FFFCFCFF"/>
        <color rgb="FF63BE7B"/>
      </colorScale>
    </cfRule>
  </conditionalFormatting>
  <conditionalFormatting sqref="O11">
    <cfRule type="colorScale" priority="1061">
      <colorScale>
        <cfvo type="min"/>
        <cfvo type="percentile" val="50"/>
        <cfvo type="max"/>
        <color rgb="FF63BE7B"/>
        <color rgb="FFFCFCFF"/>
        <color rgb="FFF8696B"/>
      </colorScale>
    </cfRule>
  </conditionalFormatting>
  <conditionalFormatting sqref="P11">
    <cfRule type="colorScale" priority="1062">
      <colorScale>
        <cfvo type="min"/>
        <cfvo type="percentile" val="50"/>
        <cfvo type="max"/>
        <color rgb="FF63BE7B"/>
        <color rgb="FFFCFCFF"/>
        <color rgb="FFF8696B"/>
      </colorScale>
    </cfRule>
  </conditionalFormatting>
  <conditionalFormatting sqref="Q11">
    <cfRule type="colorScale" priority="1063">
      <colorScale>
        <cfvo type="min"/>
        <cfvo type="percentile" val="50"/>
        <cfvo type="max"/>
        <color rgb="FFF8696B"/>
        <color rgb="FFFCFCFF"/>
        <color rgb="FF63BE7B"/>
      </colorScale>
    </cfRule>
  </conditionalFormatting>
  <conditionalFormatting sqref="R11">
    <cfRule type="colorScale" priority="1064">
      <colorScale>
        <cfvo type="min"/>
        <cfvo type="max"/>
        <color rgb="FFFCFCFF"/>
        <color rgb="FF63BE7B"/>
      </colorScale>
    </cfRule>
    <cfRule type="colorScale" priority="1065">
      <colorScale>
        <cfvo type="min"/>
        <cfvo type="percentile" val="50"/>
        <cfvo type="max"/>
        <color rgb="FFF8696B"/>
        <color rgb="FFFCFCFF"/>
        <color rgb="FF63BE7B"/>
      </colorScale>
    </cfRule>
  </conditionalFormatting>
  <conditionalFormatting sqref="S11">
    <cfRule type="colorScale" priority="1066">
      <colorScale>
        <cfvo type="min"/>
        <cfvo type="percentile" val="50"/>
        <cfvo type="max"/>
        <color rgb="FFF8696B"/>
        <color rgb="FFFCFCFF"/>
        <color rgb="FF63BE7B"/>
      </colorScale>
    </cfRule>
    <cfRule type="colorScale" priority="1067">
      <colorScale>
        <cfvo type="min"/>
        <cfvo type="max"/>
        <color rgb="FFFCFCFF"/>
        <color rgb="FF63BE7B"/>
      </colorScale>
    </cfRule>
  </conditionalFormatting>
  <conditionalFormatting sqref="T11">
    <cfRule type="colorScale" priority="1068">
      <colorScale>
        <cfvo type="min"/>
        <cfvo type="percentile" val="50"/>
        <cfvo type="max"/>
        <color rgb="FFF8696B"/>
        <color rgb="FFFCFCFF"/>
        <color rgb="FF63BE7B"/>
      </colorScale>
    </cfRule>
    <cfRule type="colorScale" priority="1069">
      <colorScale>
        <cfvo type="min"/>
        <cfvo type="max"/>
        <color rgb="FFFCFCFF"/>
        <color rgb="FF63BE7B"/>
      </colorScale>
    </cfRule>
  </conditionalFormatting>
  <conditionalFormatting sqref="U11">
    <cfRule type="colorScale" priority="1070">
      <colorScale>
        <cfvo type="min"/>
        <cfvo type="percentile" val="50"/>
        <cfvo type="max"/>
        <color rgb="FFF8696B"/>
        <color rgb="FFFCFCFF"/>
        <color rgb="FF63BE7B"/>
      </colorScale>
    </cfRule>
  </conditionalFormatting>
  <conditionalFormatting sqref="V11">
    <cfRule type="colorScale" priority="1071">
      <colorScale>
        <cfvo type="min"/>
        <cfvo type="percentile" val="50"/>
        <cfvo type="max"/>
        <color rgb="FF63BE7B"/>
        <color rgb="FFFCFCFF"/>
        <color rgb="FFF8696B"/>
      </colorScale>
    </cfRule>
  </conditionalFormatting>
  <conditionalFormatting sqref="W11">
    <cfRule type="colorScale" priority="1072">
      <colorScale>
        <cfvo type="min"/>
        <cfvo type="percentile" val="50"/>
        <cfvo type="max"/>
        <color rgb="FF63BE7B"/>
        <color rgb="FFFCFCFF"/>
        <color rgb="FFF8696B"/>
      </colorScale>
    </cfRule>
  </conditionalFormatting>
  <conditionalFormatting sqref="J11">
    <cfRule type="colorScale" priority="1073">
      <colorScale>
        <cfvo type="min"/>
        <cfvo type="max"/>
        <color rgb="FFFCFCFF"/>
        <color rgb="FF63BE7B"/>
      </colorScale>
    </cfRule>
  </conditionalFormatting>
  <conditionalFormatting sqref="N11">
    <cfRule type="colorScale" priority="1074">
      <colorScale>
        <cfvo type="min"/>
        <cfvo type="max"/>
        <color rgb="FFFCFCFF"/>
        <color rgb="FF63BE7B"/>
      </colorScale>
    </cfRule>
  </conditionalFormatting>
  <conditionalFormatting sqref="S11">
    <cfRule type="colorScale" priority="1075">
      <colorScale>
        <cfvo type="min"/>
        <cfvo type="percentile" val="50"/>
        <cfvo type="max"/>
        <color rgb="FFF8696B"/>
        <color rgb="FFFCFCFF"/>
        <color rgb="FF63BE7B"/>
      </colorScale>
    </cfRule>
  </conditionalFormatting>
  <conditionalFormatting sqref="D11">
    <cfRule type="colorScale" priority="1076">
      <colorScale>
        <cfvo type="min"/>
        <cfvo type="percentile" val="50"/>
        <cfvo type="max"/>
        <color rgb="FFF8696B"/>
        <color rgb="FFFCFCFF"/>
        <color rgb="FF63BE7B"/>
      </colorScale>
    </cfRule>
  </conditionalFormatting>
  <conditionalFormatting sqref="E11">
    <cfRule type="colorScale" priority="1077">
      <colorScale>
        <cfvo type="min"/>
        <cfvo type="max"/>
        <color rgb="FFFCFCFF"/>
        <color rgb="FF63BE7B"/>
      </colorScale>
    </cfRule>
  </conditionalFormatting>
  <conditionalFormatting sqref="F11">
    <cfRule type="colorScale" priority="1078">
      <colorScale>
        <cfvo type="min"/>
        <cfvo type="percentile" val="50"/>
        <cfvo type="max"/>
        <color rgb="FFF8696B"/>
        <color rgb="FFFCFCFF"/>
        <color rgb="FF63BE7B"/>
      </colorScale>
    </cfRule>
    <cfRule type="colorScale" priority="1079">
      <colorScale>
        <cfvo type="min"/>
        <cfvo type="max"/>
        <color rgb="FFFCFCFF"/>
        <color rgb="FF63BE7B"/>
      </colorScale>
    </cfRule>
  </conditionalFormatting>
  <conditionalFormatting sqref="G11">
    <cfRule type="colorScale" priority="1080">
      <colorScale>
        <cfvo type="min"/>
        <cfvo type="percentile" val="50"/>
        <cfvo type="max"/>
        <color rgb="FFF8696B"/>
        <color rgb="FFFCFCFF"/>
        <color rgb="FF63BE7B"/>
      </colorScale>
    </cfRule>
    <cfRule type="colorScale" priority="1081">
      <colorScale>
        <cfvo type="min"/>
        <cfvo type="max"/>
        <color rgb="FFFCFCFF"/>
        <color rgb="FF63BE7B"/>
      </colorScale>
    </cfRule>
  </conditionalFormatting>
  <conditionalFormatting sqref="H11">
    <cfRule type="colorScale" priority="1082">
      <colorScale>
        <cfvo type="min"/>
        <cfvo type="percentile" val="50"/>
        <cfvo type="max"/>
        <color rgb="FFF8696B"/>
        <color rgb="FFFCFCFF"/>
        <color rgb="FF63BE7B"/>
      </colorScale>
    </cfRule>
  </conditionalFormatting>
  <conditionalFormatting sqref="I11">
    <cfRule type="colorScale" priority="1083">
      <colorScale>
        <cfvo type="min"/>
        <cfvo type="percentile" val="50"/>
        <cfvo type="max"/>
        <color rgb="FFF8696B"/>
        <color rgb="FFFCFCFF"/>
        <color rgb="FF63BE7B"/>
      </colorScale>
    </cfRule>
  </conditionalFormatting>
  <conditionalFormatting sqref="K11">
    <cfRule type="colorScale" priority="1084">
      <colorScale>
        <cfvo type="min"/>
        <cfvo type="percentile" val="50"/>
        <cfvo type="max"/>
        <color rgb="FFF8696B"/>
        <color rgb="FFFCFCFF"/>
        <color rgb="FF63BE7B"/>
      </colorScale>
    </cfRule>
  </conditionalFormatting>
  <conditionalFormatting sqref="L11">
    <cfRule type="colorScale" priority="1085">
      <colorScale>
        <cfvo type="min"/>
        <cfvo type="percentile" val="50"/>
        <cfvo type="max"/>
        <color rgb="FFF8696B"/>
        <color rgb="FFFCFCFF"/>
        <color rgb="FF63BE7B"/>
      </colorScale>
    </cfRule>
  </conditionalFormatting>
  <conditionalFormatting sqref="O11">
    <cfRule type="colorScale" priority="1086">
      <colorScale>
        <cfvo type="min"/>
        <cfvo type="percentile" val="50"/>
        <cfvo type="max"/>
        <color rgb="FF63BE7B"/>
        <color rgb="FFFCFCFF"/>
        <color rgb="FFF8696B"/>
      </colorScale>
    </cfRule>
  </conditionalFormatting>
  <conditionalFormatting sqref="P11">
    <cfRule type="colorScale" priority="1087">
      <colorScale>
        <cfvo type="min"/>
        <cfvo type="percentile" val="50"/>
        <cfvo type="max"/>
        <color rgb="FF63BE7B"/>
        <color rgb="FFFCFCFF"/>
        <color rgb="FFF8696B"/>
      </colorScale>
    </cfRule>
  </conditionalFormatting>
  <conditionalFormatting sqref="Q11">
    <cfRule type="colorScale" priority="1088">
      <colorScale>
        <cfvo type="min"/>
        <cfvo type="percentile" val="50"/>
        <cfvo type="max"/>
        <color rgb="FFF8696B"/>
        <color rgb="FFFCFCFF"/>
        <color rgb="FF63BE7B"/>
      </colorScale>
    </cfRule>
  </conditionalFormatting>
  <conditionalFormatting sqref="R11">
    <cfRule type="colorScale" priority="1089">
      <colorScale>
        <cfvo type="min"/>
        <cfvo type="percentile" val="50"/>
        <cfvo type="max"/>
        <color rgb="FFF8696B"/>
        <color rgb="FFFCFCFF"/>
        <color rgb="FF63BE7B"/>
      </colorScale>
    </cfRule>
    <cfRule type="colorScale" priority="1090">
      <colorScale>
        <cfvo type="min"/>
        <cfvo type="max"/>
        <color rgb="FFFCFCFF"/>
        <color rgb="FF63BE7B"/>
      </colorScale>
    </cfRule>
  </conditionalFormatting>
  <conditionalFormatting sqref="T11">
    <cfRule type="colorScale" priority="1091">
      <colorScale>
        <cfvo type="min"/>
        <cfvo type="percentile" val="50"/>
        <cfvo type="max"/>
        <color rgb="FFF8696B"/>
        <color rgb="FFFCFCFF"/>
        <color rgb="FF63BE7B"/>
      </colorScale>
    </cfRule>
  </conditionalFormatting>
  <conditionalFormatting sqref="U11">
    <cfRule type="colorScale" priority="1092">
      <colorScale>
        <cfvo type="min"/>
        <cfvo type="percentile" val="50"/>
        <cfvo type="max"/>
        <color rgb="FFF8696B"/>
        <color rgb="FFFCFCFF"/>
        <color rgb="FF63BE7B"/>
      </colorScale>
    </cfRule>
  </conditionalFormatting>
  <conditionalFormatting sqref="V11">
    <cfRule type="colorScale" priority="1093">
      <colorScale>
        <cfvo type="min"/>
        <cfvo type="percentile" val="50"/>
        <cfvo type="max"/>
        <color rgb="FF63BE7B"/>
        <color rgb="FFFCFCFF"/>
        <color rgb="FFF8696B"/>
      </colorScale>
    </cfRule>
  </conditionalFormatting>
  <conditionalFormatting sqref="W11">
    <cfRule type="colorScale" priority="1094">
      <colorScale>
        <cfvo type="min"/>
        <cfvo type="percentile" val="50"/>
        <cfvo type="max"/>
        <color rgb="FF63BE7B"/>
        <color rgb="FFFCFCFF"/>
        <color rgb="FFF8696B"/>
      </colorScale>
    </cfRule>
  </conditionalFormatting>
  <conditionalFormatting sqref="J11">
    <cfRule type="colorScale" priority="1095">
      <colorScale>
        <cfvo type="min"/>
        <cfvo type="percentile" val="50"/>
        <cfvo type="max"/>
        <color rgb="FFF8696B"/>
        <color rgb="FFFCFCFF"/>
        <color rgb="FF63BE7B"/>
      </colorScale>
    </cfRule>
    <cfRule type="colorScale" priority="1096">
      <colorScale>
        <cfvo type="min"/>
        <cfvo type="max"/>
        <color rgb="FFFCFCFF"/>
        <color rgb="FF63BE7B"/>
      </colorScale>
    </cfRule>
  </conditionalFormatting>
  <conditionalFormatting sqref="N11">
    <cfRule type="colorScale" priority="1097">
      <colorScale>
        <cfvo type="min"/>
        <cfvo type="percentile" val="50"/>
        <cfvo type="max"/>
        <color rgb="FFF8696B"/>
        <color rgb="FFFCFCFF"/>
        <color rgb="FF63BE7B"/>
      </colorScale>
    </cfRule>
    <cfRule type="colorScale" priority="1098">
      <colorScale>
        <cfvo type="min"/>
        <cfvo type="max"/>
        <color rgb="FFFCFCFF"/>
        <color rgb="FF63BE7B"/>
      </colorScale>
    </cfRule>
  </conditionalFormatting>
  <conditionalFormatting sqref="G11">
    <cfRule type="colorScale" priority="1099">
      <colorScale>
        <cfvo type="min"/>
        <cfvo type="max"/>
        <color rgb="FFFCFCFF"/>
        <color rgb="FF63BE7B"/>
      </colorScale>
    </cfRule>
    <cfRule type="colorScale" priority="1100">
      <colorScale>
        <cfvo type="min"/>
        <cfvo type="percentile" val="50"/>
        <cfvo type="max"/>
        <color rgb="FFF8696B"/>
        <color rgb="FFFCFCFF"/>
        <color rgb="FF63BE7B"/>
      </colorScale>
    </cfRule>
  </conditionalFormatting>
  <conditionalFormatting sqref="J11">
    <cfRule type="colorScale" priority="1101">
      <colorScale>
        <cfvo type="min"/>
        <cfvo type="max"/>
        <color rgb="FFFCFCFF"/>
        <color rgb="FF63BE7B"/>
      </colorScale>
    </cfRule>
    <cfRule type="colorScale" priority="1102">
      <colorScale>
        <cfvo type="min"/>
        <cfvo type="percentile" val="50"/>
        <cfvo type="max"/>
        <color rgb="FFF8696B"/>
        <color rgb="FFFCFCFF"/>
        <color rgb="FF63BE7B"/>
      </colorScale>
    </cfRule>
  </conditionalFormatting>
  <conditionalFormatting sqref="N11">
    <cfRule type="colorScale" priority="1103">
      <colorScale>
        <cfvo type="min"/>
        <cfvo type="max"/>
        <color rgb="FFFCFCFF"/>
        <color rgb="FF63BE7B"/>
      </colorScale>
    </cfRule>
    <cfRule type="colorScale" priority="1104">
      <colorScale>
        <cfvo type="min"/>
        <cfvo type="percentile" val="50"/>
        <cfvo type="max"/>
        <color rgb="FFF8696B"/>
        <color rgb="FFFCFCFF"/>
        <color rgb="FF63BE7B"/>
      </colorScale>
    </cfRule>
  </conditionalFormatting>
  <conditionalFormatting sqref="R11">
    <cfRule type="colorScale" priority="1105">
      <colorScale>
        <cfvo type="min"/>
        <cfvo type="max"/>
        <color rgb="FFFCFCFF"/>
        <color rgb="FF63BE7B"/>
      </colorScale>
    </cfRule>
    <cfRule type="colorScale" priority="1106">
      <colorScale>
        <cfvo type="min"/>
        <cfvo type="percentile" val="50"/>
        <cfvo type="max"/>
        <color rgb="FFF8696B"/>
        <color rgb="FFFCFCFF"/>
        <color rgb="FF63BE7B"/>
      </colorScale>
    </cfRule>
  </conditionalFormatting>
  <conditionalFormatting sqref="F11">
    <cfRule type="colorScale" priority="1107">
      <colorScale>
        <cfvo type="min"/>
        <cfvo type="max"/>
        <color rgb="FFFCFCFF"/>
        <color rgb="FF63BE7B"/>
      </colorScale>
    </cfRule>
  </conditionalFormatting>
  <conditionalFormatting sqref="H11">
    <cfRule type="colorScale" priority="1108">
      <colorScale>
        <cfvo type="min"/>
        <cfvo type="max"/>
        <color rgb="FFFCFCFF"/>
        <color rgb="FF63BE7B"/>
      </colorScale>
    </cfRule>
  </conditionalFormatting>
  <conditionalFormatting sqref="I11">
    <cfRule type="colorScale" priority="1109">
      <colorScale>
        <cfvo type="min"/>
        <cfvo type="max"/>
        <color rgb="FFFCFCFF"/>
        <color rgb="FF63BE7B"/>
      </colorScale>
    </cfRule>
  </conditionalFormatting>
  <conditionalFormatting sqref="K11">
    <cfRule type="colorScale" priority="1110">
      <colorScale>
        <cfvo type="min"/>
        <cfvo type="max"/>
        <color rgb="FFFCFCFF"/>
        <color rgb="FF63BE7B"/>
      </colorScale>
    </cfRule>
  </conditionalFormatting>
  <conditionalFormatting sqref="L11">
    <cfRule type="colorScale" priority="1111">
      <colorScale>
        <cfvo type="min"/>
        <cfvo type="max"/>
        <color rgb="FFFCFCFF"/>
        <color rgb="FF63BE7B"/>
      </colorScale>
    </cfRule>
  </conditionalFormatting>
  <conditionalFormatting sqref="G11">
    <cfRule type="colorScale" priority="1112">
      <colorScale>
        <cfvo type="min"/>
        <cfvo type="max"/>
        <color rgb="FFFCFCFF"/>
        <color rgb="FF63BE7B"/>
      </colorScale>
    </cfRule>
  </conditionalFormatting>
  <conditionalFormatting sqref="J11">
    <cfRule type="colorScale" priority="1113">
      <colorScale>
        <cfvo type="min"/>
        <cfvo type="max"/>
        <color rgb="FFFCFCFF"/>
        <color rgb="FF63BE7B"/>
      </colorScale>
    </cfRule>
  </conditionalFormatting>
  <conditionalFormatting sqref="D11">
    <cfRule type="colorScale" priority="923">
      <colorScale>
        <cfvo type="min"/>
        <cfvo type="percentile" val="50"/>
        <cfvo type="max"/>
        <color rgb="FFF8696B"/>
        <color rgb="FFFCFCFF"/>
        <color rgb="FF63BE7B"/>
      </colorScale>
    </cfRule>
  </conditionalFormatting>
  <conditionalFormatting sqref="G11">
    <cfRule type="colorScale" priority="922">
      <colorScale>
        <cfvo type="min"/>
        <cfvo type="max"/>
        <color rgb="FFFCFCFF"/>
        <color rgb="FF63BE7B"/>
      </colorScale>
    </cfRule>
  </conditionalFormatting>
  <conditionalFormatting sqref="J11">
    <cfRule type="colorScale" priority="921">
      <colorScale>
        <cfvo type="min"/>
        <cfvo type="max"/>
        <color rgb="FFFCFCFF"/>
        <color rgb="FF63BE7B"/>
      </colorScale>
    </cfRule>
  </conditionalFormatting>
  <conditionalFormatting sqref="N11">
    <cfRule type="colorScale" priority="920">
      <colorScale>
        <cfvo type="min"/>
        <cfvo type="max"/>
        <color rgb="FFFCFCFF"/>
        <color rgb="FF63BE7B"/>
      </colorScale>
    </cfRule>
  </conditionalFormatting>
  <conditionalFormatting sqref="O11">
    <cfRule type="colorScale" priority="919">
      <colorScale>
        <cfvo type="min"/>
        <cfvo type="percentile" val="50"/>
        <cfvo type="max"/>
        <color rgb="FF63BE7B"/>
        <color rgb="FFFCFCFF"/>
        <color rgb="FFF8696B"/>
      </colorScale>
    </cfRule>
  </conditionalFormatting>
  <conditionalFormatting sqref="P11">
    <cfRule type="colorScale" priority="918">
      <colorScale>
        <cfvo type="min"/>
        <cfvo type="percentile" val="50"/>
        <cfvo type="max"/>
        <color rgb="FF63BE7B"/>
        <color rgb="FFFCFCFF"/>
        <color rgb="FFF8696B"/>
      </colorScale>
    </cfRule>
  </conditionalFormatting>
  <conditionalFormatting sqref="Q11">
    <cfRule type="colorScale" priority="917">
      <colorScale>
        <cfvo type="min"/>
        <cfvo type="percentile" val="50"/>
        <cfvo type="max"/>
        <color rgb="FFF8696B"/>
        <color rgb="FFFCFCFF"/>
        <color rgb="FF63BE7B"/>
      </colorScale>
    </cfRule>
  </conditionalFormatting>
  <conditionalFormatting sqref="R11">
    <cfRule type="colorScale" priority="916">
      <colorScale>
        <cfvo type="min"/>
        <cfvo type="max"/>
        <color rgb="FFFCFCFF"/>
        <color rgb="FF63BE7B"/>
      </colorScale>
    </cfRule>
  </conditionalFormatting>
  <conditionalFormatting sqref="S11">
    <cfRule type="colorScale" priority="915">
      <colorScale>
        <cfvo type="min"/>
        <cfvo type="max"/>
        <color rgb="FFFCFCFF"/>
        <color rgb="FF63BE7B"/>
      </colorScale>
    </cfRule>
  </conditionalFormatting>
  <conditionalFormatting sqref="T11">
    <cfRule type="colorScale" priority="914">
      <colorScale>
        <cfvo type="min"/>
        <cfvo type="max"/>
        <color rgb="FFFCFCFF"/>
        <color rgb="FF63BE7B"/>
      </colorScale>
    </cfRule>
  </conditionalFormatting>
  <conditionalFormatting sqref="U11">
    <cfRule type="colorScale" priority="913">
      <colorScale>
        <cfvo type="min"/>
        <cfvo type="percentile" val="50"/>
        <cfvo type="max"/>
        <color rgb="FFF8696B"/>
        <color rgb="FFFCFCFF"/>
        <color rgb="FF63BE7B"/>
      </colorScale>
    </cfRule>
  </conditionalFormatting>
  <conditionalFormatting sqref="V11">
    <cfRule type="colorScale" priority="912">
      <colorScale>
        <cfvo type="min"/>
        <cfvo type="percentile" val="50"/>
        <cfvo type="max"/>
        <color rgb="FF63BE7B"/>
        <color rgb="FFFCFCFF"/>
        <color rgb="FFF8696B"/>
      </colorScale>
    </cfRule>
  </conditionalFormatting>
  <conditionalFormatting sqref="W11">
    <cfRule type="colorScale" priority="911">
      <colorScale>
        <cfvo type="min"/>
        <cfvo type="percentile" val="50"/>
        <cfvo type="max"/>
        <color rgb="FF63BE7B"/>
        <color rgb="FFFCFCFF"/>
        <color rgb="FFF8696B"/>
      </colorScale>
    </cfRule>
  </conditionalFormatting>
  <conditionalFormatting sqref="D12:D15">
    <cfRule type="colorScale" priority="1404">
      <colorScale>
        <cfvo type="min"/>
        <cfvo type="percentile" val="50"/>
        <cfvo type="max"/>
        <color rgb="FFF8696B"/>
        <color rgb="FFFCFCFF"/>
        <color rgb="FF63BE7B"/>
      </colorScale>
    </cfRule>
  </conditionalFormatting>
  <conditionalFormatting sqref="F12:F13">
    <cfRule type="colorScale" priority="1405">
      <colorScale>
        <cfvo type="min"/>
        <cfvo type="max"/>
        <color rgb="FFFCFCFF"/>
        <color rgb="FF63BE7B"/>
      </colorScale>
    </cfRule>
  </conditionalFormatting>
  <conditionalFormatting sqref="H12:H15">
    <cfRule type="colorScale" priority="1406">
      <colorScale>
        <cfvo type="min"/>
        <cfvo type="percentile" val="50"/>
        <cfvo type="max"/>
        <color rgb="FFF8696B"/>
        <color rgb="FFFCFCFF"/>
        <color rgb="FF63BE7B"/>
      </colorScale>
    </cfRule>
    <cfRule type="colorScale" priority="1407">
      <colorScale>
        <cfvo type="min"/>
        <cfvo type="max"/>
        <color rgb="FFFCFCFF"/>
        <color rgb="FF63BE7B"/>
      </colorScale>
    </cfRule>
  </conditionalFormatting>
  <conditionalFormatting sqref="K12:K15">
    <cfRule type="colorScale" priority="1408">
      <colorScale>
        <cfvo type="min"/>
        <cfvo type="percentile" val="50"/>
        <cfvo type="max"/>
        <color rgb="FFF8696B"/>
        <color rgb="FFFCFCFF"/>
        <color rgb="FF63BE7B"/>
      </colorScale>
    </cfRule>
  </conditionalFormatting>
  <conditionalFormatting sqref="L12:L15">
    <cfRule type="colorScale" priority="1409">
      <colorScale>
        <cfvo type="min"/>
        <cfvo type="percentile" val="50"/>
        <cfvo type="max"/>
        <color rgb="FFF8696B"/>
        <color rgb="FFFCFCFF"/>
        <color rgb="FF63BE7B"/>
      </colorScale>
    </cfRule>
  </conditionalFormatting>
  <conditionalFormatting sqref="I12:I15">
    <cfRule type="colorScale" priority="1410">
      <colorScale>
        <cfvo type="min"/>
        <cfvo type="percentile" val="50"/>
        <cfvo type="max"/>
        <color rgb="FFF8696B"/>
        <color rgb="FFFCFCFF"/>
        <color rgb="FF63BE7B"/>
      </colorScale>
    </cfRule>
  </conditionalFormatting>
  <conditionalFormatting sqref="O12:O15">
    <cfRule type="colorScale" priority="1411">
      <colorScale>
        <cfvo type="min"/>
        <cfvo type="percentile" val="50"/>
        <cfvo type="max"/>
        <color rgb="FF63BE7B"/>
        <color rgb="FFFCFCFF"/>
        <color rgb="FFF8696B"/>
      </colorScale>
    </cfRule>
  </conditionalFormatting>
  <conditionalFormatting sqref="P12:P15">
    <cfRule type="colorScale" priority="1412">
      <colorScale>
        <cfvo type="min"/>
        <cfvo type="percentile" val="50"/>
        <cfvo type="max"/>
        <color rgb="FF63BE7B"/>
        <color rgb="FFFCFCFF"/>
        <color rgb="FFF8696B"/>
      </colorScale>
    </cfRule>
  </conditionalFormatting>
  <conditionalFormatting sqref="Q12:Q15">
    <cfRule type="colorScale" priority="1413">
      <colorScale>
        <cfvo type="min"/>
        <cfvo type="percentile" val="50"/>
        <cfvo type="max"/>
        <color rgb="FFF8696B"/>
        <color rgb="FFFCFCFF"/>
        <color rgb="FF63BE7B"/>
      </colorScale>
    </cfRule>
  </conditionalFormatting>
  <conditionalFormatting sqref="W12:W15">
    <cfRule type="colorScale" priority="1414">
      <colorScale>
        <cfvo type="min"/>
        <cfvo type="percentile" val="50"/>
        <cfvo type="max"/>
        <color rgb="FF63BE7B"/>
        <color rgb="FFFCFCFF"/>
        <color rgb="FFF8696B"/>
      </colorScale>
    </cfRule>
  </conditionalFormatting>
  <conditionalFormatting sqref="E18">
    <cfRule type="colorScale" priority="1422">
      <colorScale>
        <cfvo type="min"/>
        <cfvo type="max"/>
        <color rgb="FFFCFCFF"/>
        <color rgb="FF63BE7B"/>
      </colorScale>
    </cfRule>
  </conditionalFormatting>
  <conditionalFormatting sqref="F18">
    <cfRule type="colorScale" priority="1423">
      <colorScale>
        <cfvo type="min"/>
        <cfvo type="max"/>
        <color rgb="FFFCFCFF"/>
        <color rgb="FF63BE7B"/>
      </colorScale>
    </cfRule>
  </conditionalFormatting>
  <conditionalFormatting sqref="G18">
    <cfRule type="colorScale" priority="1424">
      <colorScale>
        <cfvo type="min"/>
        <cfvo type="max"/>
        <color rgb="FFFCFCFF"/>
        <color rgb="FF63BE7B"/>
      </colorScale>
    </cfRule>
  </conditionalFormatting>
  <conditionalFormatting sqref="H18">
    <cfRule type="colorScale" priority="1425">
      <colorScale>
        <cfvo type="min"/>
        <cfvo type="max"/>
        <color rgb="FFFCFCFF"/>
        <color rgb="FF63BE7B"/>
      </colorScale>
    </cfRule>
  </conditionalFormatting>
  <conditionalFormatting sqref="K18:L18">
    <cfRule type="colorScale" priority="1426">
      <colorScale>
        <cfvo type="min"/>
        <cfvo type="max"/>
        <color rgb="FFFCFCFF"/>
        <color rgb="FF63BE7B"/>
      </colorScale>
    </cfRule>
  </conditionalFormatting>
  <conditionalFormatting sqref="I18">
    <cfRule type="colorScale" priority="1427">
      <colorScale>
        <cfvo type="min"/>
        <cfvo type="max"/>
        <color rgb="FFFCFCFF"/>
        <color rgb="FF63BE7B"/>
      </colorScale>
    </cfRule>
  </conditionalFormatting>
  <conditionalFormatting sqref="O18">
    <cfRule type="colorScale" priority="1428">
      <colorScale>
        <cfvo type="min"/>
        <cfvo type="percentile" val="50"/>
        <cfvo type="max"/>
        <color rgb="FF63BE7B"/>
        <color rgb="FFFCFCFF"/>
        <color rgb="FFF8696B"/>
      </colorScale>
    </cfRule>
  </conditionalFormatting>
  <conditionalFormatting sqref="Q18">
    <cfRule type="colorScale" priority="1429">
      <colorScale>
        <cfvo type="min"/>
        <cfvo type="max"/>
        <color rgb="FFFFEF9C"/>
        <color rgb="FF63BE7B"/>
      </colorScale>
    </cfRule>
  </conditionalFormatting>
  <conditionalFormatting sqref="R18:S18">
    <cfRule type="colorScale" priority="1430">
      <colorScale>
        <cfvo type="min"/>
        <cfvo type="max"/>
        <color rgb="FFFFEF9C"/>
        <color rgb="FF63BE7B"/>
      </colorScale>
    </cfRule>
  </conditionalFormatting>
  <conditionalFormatting sqref="T18">
    <cfRule type="colorScale" priority="1431">
      <colorScale>
        <cfvo type="min"/>
        <cfvo type="max"/>
        <color rgb="FFFFEF9C"/>
        <color rgb="FF63BE7B"/>
      </colorScale>
    </cfRule>
  </conditionalFormatting>
  <conditionalFormatting sqref="U18:W18">
    <cfRule type="colorScale" priority="1432">
      <colorScale>
        <cfvo type="min"/>
        <cfvo type="max"/>
        <color rgb="FFFFEF9C"/>
        <color rgb="FF63BE7B"/>
      </colorScale>
    </cfRule>
  </conditionalFormatting>
  <conditionalFormatting sqref="J18">
    <cfRule type="colorScale" priority="1433">
      <colorScale>
        <cfvo type="min"/>
        <cfvo type="max"/>
        <color rgb="FFFCFCFF"/>
        <color rgb="FF63BE7B"/>
      </colorScale>
    </cfRule>
  </conditionalFormatting>
  <conditionalFormatting sqref="N18">
    <cfRule type="colorScale" priority="1434">
      <colorScale>
        <cfvo type="min"/>
        <cfvo type="max"/>
        <color rgb="FFFCFCFF"/>
        <color rgb="FF63BE7B"/>
      </colorScale>
    </cfRule>
  </conditionalFormatting>
  <conditionalFormatting sqref="H18">
    <cfRule type="colorScale" priority="1435">
      <colorScale>
        <cfvo type="min"/>
        <cfvo type="percentile" val="50"/>
        <cfvo type="max"/>
        <color rgb="FFF8696B"/>
        <color rgb="FFFCFCFF"/>
        <color rgb="FF63BE7B"/>
      </colorScale>
    </cfRule>
    <cfRule type="colorScale" priority="1436">
      <colorScale>
        <cfvo type="min"/>
        <cfvo type="max"/>
        <color rgb="FFFCFCFF"/>
        <color rgb="FF63BE7B"/>
      </colorScale>
    </cfRule>
  </conditionalFormatting>
  <conditionalFormatting sqref="I18">
    <cfRule type="colorScale" priority="1437">
      <colorScale>
        <cfvo type="min"/>
        <cfvo type="percentile" val="50"/>
        <cfvo type="max"/>
        <color rgb="FFF8696B"/>
        <color rgb="FFFCFCFF"/>
        <color rgb="FF63BE7B"/>
      </colorScale>
    </cfRule>
    <cfRule type="colorScale" priority="1438">
      <colorScale>
        <cfvo type="min"/>
        <cfvo type="max"/>
        <color rgb="FFFCFCFF"/>
        <color rgb="FF63BE7B"/>
      </colorScale>
    </cfRule>
  </conditionalFormatting>
  <conditionalFormatting sqref="Q18">
    <cfRule type="colorScale" priority="1439">
      <colorScale>
        <cfvo type="min"/>
        <cfvo type="max"/>
        <color rgb="FFFFEF9C"/>
        <color rgb="FF63BE7B"/>
      </colorScale>
    </cfRule>
    <cfRule type="colorScale" priority="1440">
      <colorScale>
        <cfvo type="min"/>
        <cfvo type="percentile" val="50"/>
        <cfvo type="max"/>
        <color rgb="FFF8696B"/>
        <color rgb="FFFFEB84"/>
        <color rgb="FF63BE7B"/>
      </colorScale>
    </cfRule>
  </conditionalFormatting>
  <conditionalFormatting sqref="R18:S18">
    <cfRule type="colorScale" priority="1441">
      <colorScale>
        <cfvo type="min"/>
        <cfvo type="max"/>
        <color rgb="FFFFEF9C"/>
        <color rgb="FF63BE7B"/>
      </colorScale>
    </cfRule>
    <cfRule type="colorScale" priority="1442">
      <colorScale>
        <cfvo type="min"/>
        <cfvo type="percentile" val="50"/>
        <cfvo type="max"/>
        <color rgb="FFF8696B"/>
        <color rgb="FFFFEB84"/>
        <color rgb="FF63BE7B"/>
      </colorScale>
    </cfRule>
  </conditionalFormatting>
  <conditionalFormatting sqref="T18">
    <cfRule type="colorScale" priority="1443">
      <colorScale>
        <cfvo type="min"/>
        <cfvo type="max"/>
        <color rgb="FFFFEF9C"/>
        <color rgb="FF63BE7B"/>
      </colorScale>
    </cfRule>
    <cfRule type="colorScale" priority="1444">
      <colorScale>
        <cfvo type="min"/>
        <cfvo type="percentile" val="50"/>
        <cfvo type="max"/>
        <color rgb="FFF8696B"/>
        <color rgb="FFFCFCFF"/>
        <color rgb="FF63BE7B"/>
      </colorScale>
    </cfRule>
  </conditionalFormatting>
  <conditionalFormatting sqref="U18:W18">
    <cfRule type="colorScale" priority="1445">
      <colorScale>
        <cfvo type="min"/>
        <cfvo type="max"/>
        <color rgb="FFFFEF9C"/>
        <color rgb="FF63BE7B"/>
      </colorScale>
    </cfRule>
    <cfRule type="colorScale" priority="1446">
      <colorScale>
        <cfvo type="min"/>
        <cfvo type="max"/>
        <color rgb="FFFFEF9C"/>
        <color rgb="FF63BE7B"/>
      </colorScale>
    </cfRule>
  </conditionalFormatting>
  <conditionalFormatting sqref="U16:W17 V18">
    <cfRule type="colorScale" priority="1524">
      <colorScale>
        <cfvo type="min"/>
        <cfvo type="max"/>
        <color rgb="FFFFEF9C"/>
        <color rgb="FF63BE7B"/>
      </colorScale>
    </cfRule>
  </conditionalFormatting>
  <conditionalFormatting sqref="V18">
    <cfRule type="colorScale" priority="1525">
      <colorScale>
        <cfvo type="min"/>
        <cfvo type="max"/>
        <color rgb="FFFFEF9C"/>
        <color rgb="FF63BE7B"/>
      </colorScale>
    </cfRule>
  </conditionalFormatting>
  <conditionalFormatting sqref="D12:D13">
    <cfRule type="colorScale" priority="1570">
      <colorScale>
        <cfvo type="min"/>
        <cfvo type="percentile" val="50"/>
        <cfvo type="max"/>
        <color rgb="FFF8696B"/>
        <color rgb="FFFCFCFF"/>
        <color rgb="FF63BE7B"/>
      </colorScale>
    </cfRule>
  </conditionalFormatting>
  <conditionalFormatting sqref="D12:D14">
    <cfRule type="colorScale" priority="1571">
      <colorScale>
        <cfvo type="min"/>
        <cfvo type="percentile" val="50"/>
        <cfvo type="max"/>
        <color rgb="FFF8696B"/>
        <color rgb="FFFCFCFF"/>
        <color rgb="FF63BE7B"/>
      </colorScale>
    </cfRule>
  </conditionalFormatting>
  <conditionalFormatting sqref="D13">
    <cfRule type="colorScale" priority="1572">
      <colorScale>
        <cfvo type="min"/>
        <cfvo type="percentile" val="50"/>
        <cfvo type="max"/>
        <color rgb="FFF8696B"/>
        <color rgb="FFFCFCFF"/>
        <color rgb="FF63BE7B"/>
      </colorScale>
    </cfRule>
  </conditionalFormatting>
  <conditionalFormatting sqref="E12:E13">
    <cfRule type="colorScale" priority="1573">
      <colorScale>
        <cfvo type="min"/>
        <cfvo type="max"/>
        <color rgb="FFFCFCFF"/>
        <color rgb="FF63BE7B"/>
      </colorScale>
    </cfRule>
  </conditionalFormatting>
  <conditionalFormatting sqref="E12:E14">
    <cfRule type="colorScale" priority="1574">
      <colorScale>
        <cfvo type="min"/>
        <cfvo type="percentile" val="50"/>
        <cfvo type="max"/>
        <color rgb="FFF8696B"/>
        <color rgb="FFFCFCFF"/>
        <color rgb="FF63BE7B"/>
      </colorScale>
    </cfRule>
    <cfRule type="colorScale" priority="1575">
      <colorScale>
        <cfvo type="min"/>
        <cfvo type="max"/>
        <color rgb="FFFCFCFF"/>
        <color rgb="FF63BE7B"/>
      </colorScale>
    </cfRule>
  </conditionalFormatting>
  <conditionalFormatting sqref="E13">
    <cfRule type="colorScale" priority="1576">
      <colorScale>
        <cfvo type="min"/>
        <cfvo type="max"/>
        <color rgb="FFFCFCFF"/>
        <color rgb="FF63BE7B"/>
      </colorScale>
    </cfRule>
  </conditionalFormatting>
  <conditionalFormatting sqref="F12:F13">
    <cfRule type="colorScale" priority="1577">
      <colorScale>
        <cfvo type="min"/>
        <cfvo type="max"/>
        <color rgb="FFFCFCFF"/>
        <color rgb="FF63BE7B"/>
      </colorScale>
    </cfRule>
  </conditionalFormatting>
  <conditionalFormatting sqref="F12:F14">
    <cfRule type="colorScale" priority="1578">
      <colorScale>
        <cfvo type="min"/>
        <cfvo type="percentile" val="50"/>
        <cfvo type="max"/>
        <color rgb="FFF8696B"/>
        <color rgb="FFFCFCFF"/>
        <color rgb="FF63BE7B"/>
      </colorScale>
    </cfRule>
    <cfRule type="colorScale" priority="1579">
      <colorScale>
        <cfvo type="min"/>
        <cfvo type="max"/>
        <color rgb="FFFCFCFF"/>
        <color rgb="FF63BE7B"/>
      </colorScale>
    </cfRule>
  </conditionalFormatting>
  <conditionalFormatting sqref="F13">
    <cfRule type="colorScale" priority="1580">
      <colorScale>
        <cfvo type="min"/>
        <cfvo type="max"/>
        <color rgb="FFFCFCFF"/>
        <color rgb="FF63BE7B"/>
      </colorScale>
    </cfRule>
  </conditionalFormatting>
  <conditionalFormatting sqref="G12:G13">
    <cfRule type="colorScale" priority="1581">
      <colorScale>
        <cfvo type="min"/>
        <cfvo type="max"/>
        <color rgb="FFFCFCFF"/>
        <color rgb="FF63BE7B"/>
      </colorScale>
    </cfRule>
  </conditionalFormatting>
  <conditionalFormatting sqref="G12:G14">
    <cfRule type="colorScale" priority="1582">
      <colorScale>
        <cfvo type="min"/>
        <cfvo type="percentile" val="50"/>
        <cfvo type="max"/>
        <color rgb="FFF8696B"/>
        <color rgb="FFFCFCFF"/>
        <color rgb="FF63BE7B"/>
      </colorScale>
    </cfRule>
    <cfRule type="colorScale" priority="1583">
      <colorScale>
        <cfvo type="min"/>
        <cfvo type="max"/>
        <color rgb="FFFCFCFF"/>
        <color rgb="FF63BE7B"/>
      </colorScale>
    </cfRule>
  </conditionalFormatting>
  <conditionalFormatting sqref="G13">
    <cfRule type="colorScale" priority="1584">
      <colorScale>
        <cfvo type="min"/>
        <cfvo type="max"/>
        <color rgb="FFFCFCFF"/>
        <color rgb="FF63BE7B"/>
      </colorScale>
    </cfRule>
  </conditionalFormatting>
  <conditionalFormatting sqref="H12:H13">
    <cfRule type="colorScale" priority="1585">
      <colorScale>
        <cfvo type="min"/>
        <cfvo type="percentile" val="50"/>
        <cfvo type="max"/>
        <color rgb="FFF8696B"/>
        <color rgb="FFFCFCFF"/>
        <color rgb="FF63BE7B"/>
      </colorScale>
    </cfRule>
  </conditionalFormatting>
  <conditionalFormatting sqref="H12:H14">
    <cfRule type="colorScale" priority="1586">
      <colorScale>
        <cfvo type="min"/>
        <cfvo type="percentile" val="50"/>
        <cfvo type="max"/>
        <color rgb="FFF8696B"/>
        <color rgb="FFFCFCFF"/>
        <color rgb="FF63BE7B"/>
      </colorScale>
    </cfRule>
    <cfRule type="colorScale" priority="1587">
      <colorScale>
        <cfvo type="min"/>
        <cfvo type="max"/>
        <color rgb="FFFCFCFF"/>
        <color rgb="FF63BE7B"/>
      </colorScale>
    </cfRule>
  </conditionalFormatting>
  <conditionalFormatting sqref="H13">
    <cfRule type="colorScale" priority="1588">
      <colorScale>
        <cfvo type="min"/>
        <cfvo type="percentile" val="50"/>
        <cfvo type="max"/>
        <color rgb="FFF8696B"/>
        <color rgb="FFFCFCFF"/>
        <color rgb="FF5A8AC6"/>
      </colorScale>
    </cfRule>
    <cfRule type="colorScale" priority="1589">
      <colorScale>
        <cfvo type="min"/>
        <cfvo type="percentile" val="50"/>
        <cfvo type="max"/>
        <color rgb="FFF8696B"/>
        <color rgb="FFFCFCFF"/>
        <color rgb="FF63BE7B"/>
      </colorScale>
    </cfRule>
    <cfRule type="colorScale" priority="1590">
      <colorScale>
        <cfvo type="min"/>
        <cfvo type="max"/>
        <color rgb="FFFCFCFF"/>
        <color rgb="FF63BE7B"/>
      </colorScale>
    </cfRule>
    <cfRule type="colorScale" priority="1591">
      <colorScale>
        <cfvo type="min"/>
        <cfvo type="percentile" val="50"/>
        <cfvo type="max"/>
        <color rgb="FFF8696B"/>
        <color rgb="FFFCFCFF"/>
        <color rgb="FF63BE7B"/>
      </colorScale>
    </cfRule>
  </conditionalFormatting>
  <conditionalFormatting sqref="I12:I14">
    <cfRule type="colorScale" priority="1592">
      <colorScale>
        <cfvo type="min"/>
        <cfvo type="percentile" val="50"/>
        <cfvo type="max"/>
        <color rgb="FFF8696B"/>
        <color rgb="FFFCFCFF"/>
        <color rgb="FF63BE7B"/>
      </colorScale>
    </cfRule>
    <cfRule type="colorScale" priority="1593">
      <colorScale>
        <cfvo type="min"/>
        <cfvo type="max"/>
        <color rgb="FFFCFCFF"/>
        <color rgb="FF63BE7B"/>
      </colorScale>
    </cfRule>
  </conditionalFormatting>
  <conditionalFormatting sqref="K12:K14">
    <cfRule type="colorScale" priority="1594">
      <colorScale>
        <cfvo type="min"/>
        <cfvo type="percentile" val="50"/>
        <cfvo type="max"/>
        <color rgb="FFF8696B"/>
        <color rgb="FFFCFCFF"/>
        <color rgb="FF63BE7B"/>
      </colorScale>
    </cfRule>
  </conditionalFormatting>
  <conditionalFormatting sqref="K12:L13">
    <cfRule type="colorScale" priority="1595">
      <colorScale>
        <cfvo type="min"/>
        <cfvo type="max"/>
        <color rgb="FFFCFCFF"/>
        <color rgb="FF63BE7B"/>
      </colorScale>
    </cfRule>
  </conditionalFormatting>
  <conditionalFormatting sqref="K12:L14">
    <cfRule type="colorScale" priority="1596">
      <colorScale>
        <cfvo type="min"/>
        <cfvo type="percentile" val="50"/>
        <cfvo type="max"/>
        <color rgb="FFF8696B"/>
        <color rgb="FFFCFCFF"/>
        <color rgb="FF63BE7B"/>
      </colorScale>
    </cfRule>
    <cfRule type="colorScale" priority="1597">
      <colorScale>
        <cfvo type="min"/>
        <cfvo type="max"/>
        <color rgb="FFFCFCFF"/>
        <color rgb="FF63BE7B"/>
      </colorScale>
    </cfRule>
  </conditionalFormatting>
  <conditionalFormatting sqref="K13:L13">
    <cfRule type="colorScale" priority="1598">
      <colorScale>
        <cfvo type="min"/>
        <cfvo type="max"/>
        <color rgb="FFFCFCFF"/>
        <color rgb="FF63BE7B"/>
      </colorScale>
    </cfRule>
  </conditionalFormatting>
  <conditionalFormatting sqref="L12:L14">
    <cfRule type="colorScale" priority="1599">
      <colorScale>
        <cfvo type="min"/>
        <cfvo type="percentile" val="50"/>
        <cfvo type="max"/>
        <color rgb="FFF8696B"/>
        <color rgb="FFFCFCFF"/>
        <color rgb="FF63BE7B"/>
      </colorScale>
    </cfRule>
  </conditionalFormatting>
  <conditionalFormatting sqref="I12:I13">
    <cfRule type="colorScale" priority="1600">
      <colorScale>
        <cfvo type="min"/>
        <cfvo type="percentile" val="50"/>
        <cfvo type="max"/>
        <color rgb="FFF8696B"/>
        <color rgb="FFFCFCFF"/>
        <color rgb="FF63BE7B"/>
      </colorScale>
    </cfRule>
  </conditionalFormatting>
  <conditionalFormatting sqref="I13">
    <cfRule type="colorScale" priority="1601">
      <colorScale>
        <cfvo type="min"/>
        <cfvo type="percentile" val="50"/>
        <cfvo type="max"/>
        <color rgb="FFF8696B"/>
        <color rgb="FFFCFCFF"/>
        <color rgb="FF5A8AC6"/>
      </colorScale>
    </cfRule>
    <cfRule type="colorScale" priority="1602">
      <colorScale>
        <cfvo type="min"/>
        <cfvo type="percentile" val="50"/>
        <cfvo type="max"/>
        <color rgb="FFF8696B"/>
        <color rgb="FFFCFCFF"/>
        <color rgb="FF63BE7B"/>
      </colorScale>
    </cfRule>
    <cfRule type="colorScale" priority="1603">
      <colorScale>
        <cfvo type="min"/>
        <cfvo type="max"/>
        <color rgb="FFFCFCFF"/>
        <color rgb="FF63BE7B"/>
      </colorScale>
    </cfRule>
    <cfRule type="colorScale" priority="1604">
      <colorScale>
        <cfvo type="min"/>
        <cfvo type="percentile" val="50"/>
        <cfvo type="max"/>
        <color rgb="FFF8696B"/>
        <color rgb="FFFCFCFF"/>
        <color rgb="FF63BE7B"/>
      </colorScale>
    </cfRule>
  </conditionalFormatting>
  <conditionalFormatting sqref="O12:O13">
    <cfRule type="colorScale" priority="1605">
      <colorScale>
        <cfvo type="min"/>
        <cfvo type="percentile" val="50"/>
        <cfvo type="max"/>
        <color rgb="FF63BE7B"/>
        <color rgb="FFFCFCFF"/>
        <color rgb="FFF8696B"/>
      </colorScale>
    </cfRule>
  </conditionalFormatting>
  <conditionalFormatting sqref="O13">
    <cfRule type="colorScale" priority="1606">
      <colorScale>
        <cfvo type="min"/>
        <cfvo type="percentile" val="50"/>
        <cfvo type="max"/>
        <color rgb="FF63BE7B"/>
        <color rgb="FFFCFCFF"/>
        <color rgb="FFF8696B"/>
      </colorScale>
    </cfRule>
  </conditionalFormatting>
  <conditionalFormatting sqref="P12:P13">
    <cfRule type="colorScale" priority="1607">
      <colorScale>
        <cfvo type="min"/>
        <cfvo type="percentile" val="50"/>
        <cfvo type="max"/>
        <color rgb="FF63BE7B"/>
        <color rgb="FFFCFCFF"/>
        <color rgb="FFF8696B"/>
      </colorScale>
    </cfRule>
    <cfRule type="colorScale" priority="1608">
      <colorScale>
        <cfvo type="min"/>
        <cfvo type="max"/>
        <color rgb="FFFCFCFF"/>
        <color rgb="FFF8696B"/>
      </colorScale>
    </cfRule>
  </conditionalFormatting>
  <conditionalFormatting sqref="P13">
    <cfRule type="colorScale" priority="1609">
      <colorScale>
        <cfvo type="min"/>
        <cfvo type="percentile" val="50"/>
        <cfvo type="max"/>
        <color rgb="FF63BE7B"/>
        <color rgb="FFFCFCFF"/>
        <color rgb="FFF8696B"/>
      </colorScale>
    </cfRule>
  </conditionalFormatting>
  <conditionalFormatting sqref="Q12:Q13">
    <cfRule type="colorScale" priority="1610">
      <colorScale>
        <cfvo type="min"/>
        <cfvo type="percentile" val="50"/>
        <cfvo type="max"/>
        <color rgb="FFF8696B"/>
        <color rgb="FFFCFCFF"/>
        <color rgb="FF63BE7B"/>
      </colorScale>
    </cfRule>
    <cfRule type="colorScale" priority="1611">
      <colorScale>
        <cfvo type="min"/>
        <cfvo type="max"/>
        <color rgb="FFFCFCFF"/>
        <color rgb="FF63BE7B"/>
      </colorScale>
    </cfRule>
  </conditionalFormatting>
  <conditionalFormatting sqref="Q13">
    <cfRule type="colorScale" priority="1612">
      <colorScale>
        <cfvo type="min"/>
        <cfvo type="max"/>
        <color rgb="FFFCFCFF"/>
        <color rgb="FF63BE7B"/>
      </colorScale>
    </cfRule>
    <cfRule type="colorScale" priority="1613">
      <colorScale>
        <cfvo type="min"/>
        <cfvo type="max"/>
        <color rgb="FFFFEF9C"/>
        <color rgb="FF63BE7B"/>
      </colorScale>
    </cfRule>
  </conditionalFormatting>
  <conditionalFormatting sqref="Q13">
    <cfRule type="colorScale" priority="1614">
      <colorScale>
        <cfvo type="min"/>
        <cfvo type="max"/>
        <color rgb="FFFFEF9C"/>
        <color rgb="FF63BE7B"/>
      </colorScale>
    </cfRule>
  </conditionalFormatting>
  <conditionalFormatting sqref="R12:S13">
    <cfRule type="colorScale" priority="1615">
      <colorScale>
        <cfvo type="min"/>
        <cfvo type="max"/>
        <color rgb="FFFCFCFF"/>
        <color rgb="FF63BE7B"/>
      </colorScale>
    </cfRule>
  </conditionalFormatting>
  <conditionalFormatting sqref="R13:S13">
    <cfRule type="colorScale" priority="1616">
      <colorScale>
        <cfvo type="min"/>
        <cfvo type="max"/>
        <color rgb="FFFCFCFF"/>
        <color rgb="FF63BE7B"/>
      </colorScale>
    </cfRule>
    <cfRule type="colorScale" priority="1617">
      <colorScale>
        <cfvo type="min"/>
        <cfvo type="max"/>
        <color rgb="FFFFEF9C"/>
        <color rgb="FF63BE7B"/>
      </colorScale>
    </cfRule>
  </conditionalFormatting>
  <conditionalFormatting sqref="R13:S13">
    <cfRule type="colorScale" priority="1618">
      <colorScale>
        <cfvo type="min"/>
        <cfvo type="max"/>
        <color rgb="FFFFEF9C"/>
        <color rgb="FF63BE7B"/>
      </colorScale>
    </cfRule>
  </conditionalFormatting>
  <conditionalFormatting sqref="T12:T13">
    <cfRule type="colorScale" priority="1619">
      <colorScale>
        <cfvo type="min"/>
        <cfvo type="percentile" val="50"/>
        <cfvo type="max"/>
        <color rgb="FFF8696B"/>
        <color rgb="FFFCFCFF"/>
        <color rgb="FF63BE7B"/>
      </colorScale>
    </cfRule>
    <cfRule type="colorScale" priority="1620">
      <colorScale>
        <cfvo type="min"/>
        <cfvo type="max"/>
        <color rgb="FFFCFCFF"/>
        <color rgb="FF63BE7B"/>
      </colorScale>
    </cfRule>
  </conditionalFormatting>
  <conditionalFormatting sqref="T13">
    <cfRule type="colorScale" priority="1621">
      <colorScale>
        <cfvo type="min"/>
        <cfvo type="max"/>
        <color rgb="FFFCFCFF"/>
        <color rgb="FF63BE7B"/>
      </colorScale>
    </cfRule>
    <cfRule type="colorScale" priority="1622">
      <colorScale>
        <cfvo type="min"/>
        <cfvo type="max"/>
        <color rgb="FFFFEF9C"/>
        <color rgb="FF63BE7B"/>
      </colorScale>
    </cfRule>
  </conditionalFormatting>
  <conditionalFormatting sqref="T13">
    <cfRule type="colorScale" priority="1623">
      <colorScale>
        <cfvo type="min"/>
        <cfvo type="max"/>
        <color rgb="FFFFEF9C"/>
        <color rgb="FF63BE7B"/>
      </colorScale>
    </cfRule>
  </conditionalFormatting>
  <conditionalFormatting sqref="U12:U13">
    <cfRule type="colorScale" priority="1624">
      <colorScale>
        <cfvo type="min"/>
        <cfvo type="percentile" val="50"/>
        <cfvo type="max"/>
        <color rgb="FFF8696B"/>
        <color rgb="FFFCFCFF"/>
        <color rgb="FF63BE7B"/>
      </colorScale>
    </cfRule>
  </conditionalFormatting>
  <conditionalFormatting sqref="U13">
    <cfRule type="colorScale" priority="1625">
      <colorScale>
        <cfvo type="min"/>
        <cfvo type="max"/>
        <color rgb="FFFCFCFF"/>
        <color rgb="FF63BE7B"/>
      </colorScale>
    </cfRule>
  </conditionalFormatting>
  <conditionalFormatting sqref="W12:W13">
    <cfRule type="colorScale" priority="1626">
      <colorScale>
        <cfvo type="min"/>
        <cfvo type="percentile" val="50"/>
        <cfvo type="max"/>
        <color rgb="FF63BE7B"/>
        <color rgb="FFFCFCFF"/>
        <color rgb="FFF8696B"/>
      </colorScale>
    </cfRule>
  </conditionalFormatting>
  <conditionalFormatting sqref="W13">
    <cfRule type="colorScale" priority="1627">
      <colorScale>
        <cfvo type="min"/>
        <cfvo type="percentile" val="50"/>
        <cfvo type="max"/>
        <color rgb="FF63BE7B"/>
        <color rgb="FFFCFCFF"/>
        <color rgb="FFF8696B"/>
      </colorScale>
    </cfRule>
    <cfRule type="colorScale" priority="1628">
      <colorScale>
        <cfvo type="min"/>
        <cfvo type="max"/>
        <color rgb="FF63BE7B"/>
        <color rgb="FFFCFCFF"/>
      </colorScale>
    </cfRule>
  </conditionalFormatting>
  <conditionalFormatting sqref="J12:J13">
    <cfRule type="colorScale" priority="1629">
      <colorScale>
        <cfvo type="min"/>
        <cfvo type="max"/>
        <color rgb="FFFCFCFF"/>
        <color rgb="FF63BE7B"/>
      </colorScale>
    </cfRule>
  </conditionalFormatting>
  <conditionalFormatting sqref="J12:J14">
    <cfRule type="colorScale" priority="1630">
      <colorScale>
        <cfvo type="min"/>
        <cfvo type="percentile" val="50"/>
        <cfvo type="max"/>
        <color rgb="FFF8696B"/>
        <color rgb="FFFCFCFF"/>
        <color rgb="FF63BE7B"/>
      </colorScale>
    </cfRule>
    <cfRule type="colorScale" priority="1631">
      <colorScale>
        <cfvo type="min"/>
        <cfvo type="max"/>
        <color rgb="FFFCFCFF"/>
        <color rgb="FF63BE7B"/>
      </colorScale>
    </cfRule>
  </conditionalFormatting>
  <conditionalFormatting sqref="J13">
    <cfRule type="colorScale" priority="1632">
      <colorScale>
        <cfvo type="min"/>
        <cfvo type="max"/>
        <color rgb="FFFCFCFF"/>
        <color rgb="FF63BE7B"/>
      </colorScale>
    </cfRule>
  </conditionalFormatting>
  <conditionalFormatting sqref="M13:N13">
    <cfRule type="colorScale" priority="1633">
      <colorScale>
        <cfvo type="min"/>
        <cfvo type="max"/>
        <color rgb="FFFCFCFF"/>
        <color rgb="FF63BE7B"/>
      </colorScale>
    </cfRule>
  </conditionalFormatting>
  <conditionalFormatting sqref="N12:N13">
    <cfRule type="colorScale" priority="1634">
      <colorScale>
        <cfvo type="min"/>
        <cfvo type="max"/>
        <color rgb="FFFCFCFF"/>
        <color rgb="FF63BE7B"/>
      </colorScale>
    </cfRule>
  </conditionalFormatting>
  <conditionalFormatting sqref="N12:N14">
    <cfRule type="colorScale" priority="1635">
      <colorScale>
        <cfvo type="min"/>
        <cfvo type="percentile" val="50"/>
        <cfvo type="max"/>
        <color rgb="FFF8696B"/>
        <color rgb="FFFCFCFF"/>
        <color rgb="FF63BE7B"/>
      </colorScale>
    </cfRule>
    <cfRule type="colorScale" priority="1636">
      <colorScale>
        <cfvo type="min"/>
        <cfvo type="max"/>
        <color rgb="FFFCFCFF"/>
        <color rgb="FF63BE7B"/>
      </colorScale>
    </cfRule>
  </conditionalFormatting>
  <conditionalFormatting sqref="N13">
    <cfRule type="colorScale" priority="1637">
      <colorScale>
        <cfvo type="min"/>
        <cfvo type="max"/>
        <color rgb="FFFCFCFF"/>
        <color rgb="FF63BE7B"/>
      </colorScale>
    </cfRule>
  </conditionalFormatting>
  <conditionalFormatting sqref="E12:E14">
    <cfRule type="colorScale" priority="1638">
      <colorScale>
        <cfvo type="min"/>
        <cfvo type="percentile" val="50"/>
        <cfvo type="max"/>
        <color rgb="FFF8696B"/>
        <color rgb="FFFCFCFF"/>
        <color rgb="FF63BE7B"/>
      </colorScale>
    </cfRule>
  </conditionalFormatting>
  <conditionalFormatting sqref="F12:F14">
    <cfRule type="colorScale" priority="1639">
      <colorScale>
        <cfvo type="min"/>
        <cfvo type="percentile" val="50"/>
        <cfvo type="max"/>
        <color rgb="FFF8696B"/>
        <color rgb="FFFCFCFF"/>
        <color rgb="FF63BE7B"/>
      </colorScale>
    </cfRule>
  </conditionalFormatting>
  <conditionalFormatting sqref="G12:G14">
    <cfRule type="colorScale" priority="1640">
      <colorScale>
        <cfvo type="min"/>
        <cfvo type="max"/>
        <color rgb="FFFCFCFF"/>
        <color rgb="FF63BE7B"/>
      </colorScale>
    </cfRule>
    <cfRule type="colorScale" priority="1641">
      <colorScale>
        <cfvo type="min"/>
        <cfvo type="percentile" val="50"/>
        <cfvo type="max"/>
        <color rgb="FFF8696B"/>
        <color rgb="FFFCFCFF"/>
        <color rgb="FF63BE7B"/>
      </colorScale>
    </cfRule>
  </conditionalFormatting>
  <conditionalFormatting sqref="H12:H14">
    <cfRule type="colorScale" priority="1642">
      <colorScale>
        <cfvo type="min"/>
        <cfvo type="percentile" val="50"/>
        <cfvo type="max"/>
        <color rgb="FFF8696B"/>
        <color rgb="FFFCFCFF"/>
        <color rgb="FF63BE7B"/>
      </colorScale>
    </cfRule>
  </conditionalFormatting>
  <conditionalFormatting sqref="I12:I14">
    <cfRule type="colorScale" priority="1643">
      <colorScale>
        <cfvo type="min"/>
        <cfvo type="percentile" val="50"/>
        <cfvo type="max"/>
        <color rgb="FFF8696B"/>
        <color rgb="FFFCFCFF"/>
        <color rgb="FF63BE7B"/>
      </colorScale>
    </cfRule>
  </conditionalFormatting>
  <conditionalFormatting sqref="O12:O14">
    <cfRule type="colorScale" priority="1644">
      <colorScale>
        <cfvo type="min"/>
        <cfvo type="percentile" val="50"/>
        <cfvo type="max"/>
        <color rgb="FF63BE7B"/>
        <color rgb="FFFCFCFF"/>
        <color rgb="FFF8696B"/>
      </colorScale>
    </cfRule>
  </conditionalFormatting>
  <conditionalFormatting sqref="P12:P14">
    <cfRule type="colorScale" priority="1645">
      <colorScale>
        <cfvo type="min"/>
        <cfvo type="percentile" val="50"/>
        <cfvo type="max"/>
        <color rgb="FF63BE7B"/>
        <color rgb="FFFCFCFF"/>
        <color rgb="FFF8696B"/>
      </colorScale>
    </cfRule>
  </conditionalFormatting>
  <conditionalFormatting sqref="Q12:Q14">
    <cfRule type="colorScale" priority="1646">
      <colorScale>
        <cfvo type="min"/>
        <cfvo type="percentile" val="50"/>
        <cfvo type="max"/>
        <color rgb="FFF8696B"/>
        <color rgb="FFFCFCFF"/>
        <color rgb="FF63BE7B"/>
      </colorScale>
    </cfRule>
  </conditionalFormatting>
  <conditionalFormatting sqref="R12:R14">
    <cfRule type="colorScale" priority="1647">
      <colorScale>
        <cfvo type="min"/>
        <cfvo type="max"/>
        <color rgb="FFFCFCFF"/>
        <color rgb="FF63BE7B"/>
      </colorScale>
    </cfRule>
  </conditionalFormatting>
  <conditionalFormatting sqref="R12:S14">
    <cfRule type="colorScale" priority="1648">
      <colorScale>
        <cfvo type="min"/>
        <cfvo type="percentile" val="50"/>
        <cfvo type="max"/>
        <color rgb="FFF8696B"/>
        <color rgb="FFFCFCFF"/>
        <color rgb="FF63BE7B"/>
      </colorScale>
    </cfRule>
    <cfRule type="colorScale" priority="1649">
      <colorScale>
        <cfvo type="min"/>
        <cfvo type="max"/>
        <color rgb="FFFCFCFF"/>
        <color rgb="FF63BE7B"/>
      </colorScale>
    </cfRule>
  </conditionalFormatting>
  <conditionalFormatting sqref="S12:S14">
    <cfRule type="colorScale" priority="1650">
      <colorScale>
        <cfvo type="min"/>
        <cfvo type="max"/>
        <color rgb="FFFCFCFF"/>
        <color rgb="FF63BE7B"/>
      </colorScale>
    </cfRule>
  </conditionalFormatting>
  <conditionalFormatting sqref="T12:T14">
    <cfRule type="colorScale" priority="1651">
      <colorScale>
        <cfvo type="min"/>
        <cfvo type="max"/>
        <color rgb="FFFCFCFF"/>
        <color rgb="FF63BE7B"/>
      </colorScale>
    </cfRule>
    <cfRule type="colorScale" priority="1652">
      <colorScale>
        <cfvo type="min"/>
        <cfvo type="percentile" val="50"/>
        <cfvo type="max"/>
        <color rgb="FFF8696B"/>
        <color rgb="FFFCFCFF"/>
        <color rgb="FF63BE7B"/>
      </colorScale>
    </cfRule>
  </conditionalFormatting>
  <conditionalFormatting sqref="U12:U14">
    <cfRule type="colorScale" priority="1653">
      <colorScale>
        <cfvo type="min"/>
        <cfvo type="max"/>
        <color rgb="FFFCFCFF"/>
        <color rgb="FF63BE7B"/>
      </colorScale>
    </cfRule>
    <cfRule type="colorScale" priority="1654">
      <colorScale>
        <cfvo type="min"/>
        <cfvo type="percentile" val="50"/>
        <cfvo type="max"/>
        <color rgb="FFF8696B"/>
        <color rgb="FFFCFCFF"/>
        <color rgb="FF63BE7B"/>
      </colorScale>
    </cfRule>
  </conditionalFormatting>
  <conditionalFormatting sqref="V12:V14">
    <cfRule type="colorScale" priority="1655">
      <colorScale>
        <cfvo type="min"/>
        <cfvo type="max"/>
        <color rgb="FFFFEF9C"/>
        <color rgb="FF63BE7B"/>
      </colorScale>
    </cfRule>
    <cfRule type="colorScale" priority="1656">
      <colorScale>
        <cfvo type="min"/>
        <cfvo type="percentile" val="50"/>
        <cfvo type="max"/>
        <color rgb="FF63BE7B"/>
        <color rgb="FFFCFCFF"/>
        <color rgb="FFF8696B"/>
      </colorScale>
    </cfRule>
    <cfRule type="colorScale" priority="1657">
      <colorScale>
        <cfvo type="min"/>
        <cfvo type="percentile" val="50"/>
        <cfvo type="max"/>
        <color rgb="FF63BE7B"/>
        <color rgb="FFFCFCFF"/>
        <color rgb="FFF8696B"/>
      </colorScale>
    </cfRule>
    <cfRule type="colorScale" priority="1658">
      <colorScale>
        <cfvo type="min"/>
        <cfvo type="max"/>
        <color rgb="FF63BE7B"/>
        <color rgb="FFFCFCFF"/>
      </colorScale>
    </cfRule>
    <cfRule type="colorScale" priority="1659">
      <colorScale>
        <cfvo type="min"/>
        <cfvo type="percentile" val="50"/>
        <cfvo type="max"/>
        <color rgb="FF63BE7B"/>
        <color rgb="FFFCFCFF"/>
        <color rgb="FFF8696B"/>
      </colorScale>
    </cfRule>
    <cfRule type="colorScale" priority="1660">
      <colorScale>
        <cfvo type="min"/>
        <cfvo type="max"/>
        <color rgb="FFFFEF9C"/>
        <color rgb="FF63BE7B"/>
      </colorScale>
    </cfRule>
    <cfRule type="colorScale" priority="1661">
      <colorScale>
        <cfvo type="min"/>
        <cfvo type="max"/>
        <color rgb="FFFFEF9C"/>
        <color rgb="FF63BE7B"/>
      </colorScale>
    </cfRule>
    <cfRule type="colorScale" priority="1662">
      <colorScale>
        <cfvo type="min"/>
        <cfvo type="max"/>
        <color rgb="FFFFEF9C"/>
        <color rgb="FF63BE7B"/>
      </colorScale>
    </cfRule>
  </conditionalFormatting>
  <conditionalFormatting sqref="W12:W14">
    <cfRule type="colorScale" priority="1663">
      <colorScale>
        <cfvo type="min"/>
        <cfvo type="percentile" val="50"/>
        <cfvo type="max"/>
        <color rgb="FF63BE7B"/>
        <color rgb="FFFCFCFF"/>
        <color rgb="FFF8696B"/>
      </colorScale>
    </cfRule>
  </conditionalFormatting>
  <conditionalFormatting sqref="J12:J14">
    <cfRule type="colorScale" priority="1664">
      <colorScale>
        <cfvo type="min"/>
        <cfvo type="max"/>
        <color rgb="FFFCFCFF"/>
        <color rgb="FF63BE7B"/>
      </colorScale>
    </cfRule>
    <cfRule type="colorScale" priority="1665">
      <colorScale>
        <cfvo type="min"/>
        <cfvo type="percentile" val="50"/>
        <cfvo type="max"/>
        <color rgb="FFF8696B"/>
        <color rgb="FFFCFCFF"/>
        <color rgb="FF63BE7B"/>
      </colorScale>
    </cfRule>
  </conditionalFormatting>
  <conditionalFormatting sqref="N12:N14">
    <cfRule type="colorScale" priority="1666">
      <colorScale>
        <cfvo type="min"/>
        <cfvo type="max"/>
        <color rgb="FFFCFCFF"/>
        <color rgb="FF63BE7B"/>
      </colorScale>
    </cfRule>
    <cfRule type="colorScale" priority="1667">
      <colorScale>
        <cfvo type="min"/>
        <cfvo type="percentile" val="50"/>
        <cfvo type="max"/>
        <color rgb="FFF8696B"/>
        <color rgb="FFFCFCFF"/>
        <color rgb="FF63BE7B"/>
      </colorScale>
    </cfRule>
  </conditionalFormatting>
  <conditionalFormatting sqref="E12:E15">
    <cfRule type="colorScale" priority="1668">
      <colorScale>
        <cfvo type="min"/>
        <cfvo type="max"/>
        <color rgb="FFFCFCFF"/>
        <color rgb="FF63BE7B"/>
      </colorScale>
    </cfRule>
  </conditionalFormatting>
  <conditionalFormatting sqref="F12:F15">
    <cfRule type="colorScale" priority="1669">
      <colorScale>
        <cfvo type="min"/>
        <cfvo type="max"/>
        <color rgb="FFFCFCFF"/>
        <color rgb="FF63BE7B"/>
      </colorScale>
    </cfRule>
  </conditionalFormatting>
  <conditionalFormatting sqref="G12:G15">
    <cfRule type="colorScale" priority="1670">
      <colorScale>
        <cfvo type="min"/>
        <cfvo type="max"/>
        <color rgb="FFFCFCFF"/>
        <color rgb="FF63BE7B"/>
      </colorScale>
    </cfRule>
  </conditionalFormatting>
  <conditionalFormatting sqref="R12:R15">
    <cfRule type="colorScale" priority="1671">
      <colorScale>
        <cfvo type="min"/>
        <cfvo type="max"/>
        <color rgb="FFFCFCFF"/>
        <color rgb="FF63BE7B"/>
      </colorScale>
    </cfRule>
    <cfRule type="colorScale" priority="1672">
      <colorScale>
        <cfvo type="min"/>
        <cfvo type="percentile" val="50"/>
        <cfvo type="max"/>
        <color rgb="FFF8696B"/>
        <color rgb="FFFCFCFF"/>
        <color rgb="FF63BE7B"/>
      </colorScale>
    </cfRule>
  </conditionalFormatting>
  <conditionalFormatting sqref="S12:S15">
    <cfRule type="colorScale" priority="1673">
      <colorScale>
        <cfvo type="min"/>
        <cfvo type="percentile" val="50"/>
        <cfvo type="max"/>
        <color rgb="FFF8696B"/>
        <color rgb="FFFCFCFF"/>
        <color rgb="FF63BE7B"/>
      </colorScale>
    </cfRule>
    <cfRule type="colorScale" priority="1674">
      <colorScale>
        <cfvo type="min"/>
        <cfvo type="max"/>
        <color rgb="FFFCFCFF"/>
        <color rgb="FF63BE7B"/>
      </colorScale>
    </cfRule>
  </conditionalFormatting>
  <conditionalFormatting sqref="T12:T15">
    <cfRule type="colorScale" priority="1675">
      <colorScale>
        <cfvo type="min"/>
        <cfvo type="percentile" val="50"/>
        <cfvo type="max"/>
        <color rgb="FFF8696B"/>
        <color rgb="FFFCFCFF"/>
        <color rgb="FF63BE7B"/>
      </colorScale>
    </cfRule>
    <cfRule type="colorScale" priority="1676">
      <colorScale>
        <cfvo type="min"/>
        <cfvo type="max"/>
        <color rgb="FFFCFCFF"/>
        <color rgb="FF63BE7B"/>
      </colorScale>
    </cfRule>
  </conditionalFormatting>
  <conditionalFormatting sqref="U12:U15">
    <cfRule type="colorScale" priority="1677">
      <colorScale>
        <cfvo type="min"/>
        <cfvo type="percentile" val="50"/>
        <cfvo type="max"/>
        <color rgb="FFF8696B"/>
        <color rgb="FFFCFCFF"/>
        <color rgb="FF63BE7B"/>
      </colorScale>
    </cfRule>
  </conditionalFormatting>
  <conditionalFormatting sqref="V12:V15">
    <cfRule type="colorScale" priority="1678">
      <colorScale>
        <cfvo type="min"/>
        <cfvo type="percentile" val="50"/>
        <cfvo type="max"/>
        <color rgb="FF63BE7B"/>
        <color rgb="FFFCFCFF"/>
        <color rgb="FFF8696B"/>
      </colorScale>
    </cfRule>
  </conditionalFormatting>
  <conditionalFormatting sqref="J12:J15">
    <cfRule type="colorScale" priority="1679">
      <colorScale>
        <cfvo type="min"/>
        <cfvo type="max"/>
        <color rgb="FFFCFCFF"/>
        <color rgb="FF63BE7B"/>
      </colorScale>
    </cfRule>
  </conditionalFormatting>
  <conditionalFormatting sqref="N12:N15">
    <cfRule type="colorScale" priority="1680">
      <colorScale>
        <cfvo type="min"/>
        <cfvo type="max"/>
        <color rgb="FFFCFCFF"/>
        <color rgb="FF63BE7B"/>
      </colorScale>
    </cfRule>
  </conditionalFormatting>
  <conditionalFormatting sqref="E12:N12">
    <cfRule type="colorScale" priority="1745">
      <colorScale>
        <cfvo type="min"/>
        <cfvo type="max"/>
        <color rgb="FFFCFCFF"/>
        <color rgb="FF63BE7B"/>
      </colorScale>
    </cfRule>
    <cfRule type="colorScale" priority="1746">
      <colorScale>
        <cfvo type="min"/>
        <cfvo type="max"/>
        <color rgb="FFFCFCFF"/>
        <color rgb="FF63BE7B"/>
      </colorScale>
    </cfRule>
    <cfRule type="colorScale" priority="1747">
      <colorScale>
        <cfvo type="min"/>
        <cfvo type="percentile" val="50"/>
        <cfvo type="max"/>
        <color rgb="FFF8696B"/>
        <color rgb="FFFFEB84"/>
        <color rgb="FF63BE7B"/>
      </colorScale>
    </cfRule>
    <cfRule type="colorScale" priority="1748">
      <colorScale>
        <cfvo type="min"/>
        <cfvo type="max"/>
        <color rgb="FFFFEF9C"/>
        <color rgb="FF63BE7B"/>
      </colorScale>
    </cfRule>
  </conditionalFormatting>
  <conditionalFormatting sqref="E13:N13">
    <cfRule type="colorScale" priority="1749">
      <colorScale>
        <cfvo type="min"/>
        <cfvo type="max"/>
        <color rgb="FFFCFCFF"/>
        <color rgb="FF63BE7B"/>
      </colorScale>
    </cfRule>
    <cfRule type="colorScale" priority="1750">
      <colorScale>
        <cfvo type="min"/>
        <cfvo type="max"/>
        <color rgb="FFFCFCFF"/>
        <color rgb="FF63BE7B"/>
      </colorScale>
    </cfRule>
    <cfRule type="colorScale" priority="1751">
      <colorScale>
        <cfvo type="min"/>
        <cfvo type="percentile" val="50"/>
        <cfvo type="max"/>
        <color rgb="FFF8696B"/>
        <color rgb="FFFFEB84"/>
        <color rgb="FF63BE7B"/>
      </colorScale>
    </cfRule>
    <cfRule type="colorScale" priority="1752">
      <colorScale>
        <cfvo type="min"/>
        <cfvo type="max"/>
        <color rgb="FFFFEF9C"/>
        <color rgb="FF63BE7B"/>
      </colorScale>
    </cfRule>
  </conditionalFormatting>
  <conditionalFormatting sqref="E15:N15">
    <cfRule type="colorScale" priority="1753">
      <colorScale>
        <cfvo type="min"/>
        <cfvo type="max"/>
        <color rgb="FFFCFCFF"/>
        <color rgb="FF63BE7B"/>
      </colorScale>
    </cfRule>
    <cfRule type="colorScale" priority="1754">
      <colorScale>
        <cfvo type="min"/>
        <cfvo type="max"/>
        <color rgb="FFFCFCFF"/>
        <color rgb="FF63BE7B"/>
      </colorScale>
    </cfRule>
    <cfRule type="colorScale" priority="1755">
      <colorScale>
        <cfvo type="min"/>
        <cfvo type="percentile" val="50"/>
        <cfvo type="max"/>
        <color rgb="FFF8696B"/>
        <color rgb="FFFFEB84"/>
        <color rgb="FF63BE7B"/>
      </colorScale>
    </cfRule>
    <cfRule type="colorScale" priority="1756">
      <colorScale>
        <cfvo type="min"/>
        <cfvo type="max"/>
        <color rgb="FFFFEF9C"/>
        <color rgb="FF63BE7B"/>
      </colorScale>
    </cfRule>
  </conditionalFormatting>
  <conditionalFormatting sqref="F12:G12 J12:N12">
    <cfRule type="colorScale" priority="1757">
      <colorScale>
        <cfvo type="min"/>
        <cfvo type="max"/>
        <color rgb="FFFCFCFF"/>
        <color rgb="FF63BE7B"/>
      </colorScale>
    </cfRule>
  </conditionalFormatting>
  <conditionalFormatting sqref="G14:N14 E14">
    <cfRule type="colorScale" priority="1758">
      <colorScale>
        <cfvo type="min"/>
        <cfvo type="max"/>
        <color rgb="FFFCFCFF"/>
        <color rgb="FF63BE7B"/>
      </colorScale>
    </cfRule>
    <cfRule type="colorScale" priority="1759">
      <colorScale>
        <cfvo type="min"/>
        <cfvo type="max"/>
        <color rgb="FFFCFCFF"/>
        <color rgb="FF63BE7B"/>
      </colorScale>
    </cfRule>
    <cfRule type="colorScale" priority="1760">
      <colorScale>
        <cfvo type="min"/>
        <cfvo type="percentile" val="50"/>
        <cfvo type="max"/>
        <color rgb="FFF8696B"/>
        <color rgb="FFFFEB84"/>
        <color rgb="FF63BE7B"/>
      </colorScale>
    </cfRule>
    <cfRule type="colorScale" priority="1761">
      <colorScale>
        <cfvo type="min"/>
        <cfvo type="max"/>
        <color rgb="FFFFEF9C"/>
        <color rgb="FF63BE7B"/>
      </colorScale>
    </cfRule>
  </conditionalFormatting>
  <conditionalFormatting sqref="E17:N17">
    <cfRule type="colorScale" priority="1766">
      <colorScale>
        <cfvo type="min"/>
        <cfvo type="max"/>
        <color rgb="FFFCFCFF"/>
        <color rgb="FF63BE7B"/>
      </colorScale>
    </cfRule>
    <cfRule type="colorScale" priority="1767">
      <colorScale>
        <cfvo type="min"/>
        <cfvo type="max"/>
        <color rgb="FFFCFCFF"/>
        <color rgb="FF63BE7B"/>
      </colorScale>
    </cfRule>
    <cfRule type="colorScale" priority="1768">
      <colorScale>
        <cfvo type="min"/>
        <cfvo type="max"/>
        <color rgb="FFFCFCFF"/>
        <color rgb="FF63BE7B"/>
      </colorScale>
    </cfRule>
    <cfRule type="colorScale" priority="1769">
      <colorScale>
        <cfvo type="min"/>
        <cfvo type="percentile" val="50"/>
        <cfvo type="max"/>
        <color rgb="FFF8696B"/>
        <color rgb="FFFFEB84"/>
        <color rgb="FF63BE7B"/>
      </colorScale>
    </cfRule>
    <cfRule type="colorScale" priority="1770">
      <colorScale>
        <cfvo type="min"/>
        <cfvo type="max"/>
        <color rgb="FFFCFCFF"/>
        <color rgb="FF63BE7B"/>
      </colorScale>
    </cfRule>
    <cfRule type="colorScale" priority="1771">
      <colorScale>
        <cfvo type="min"/>
        <cfvo type="max"/>
        <color rgb="FFFFEF9C"/>
        <color rgb="FF63BE7B"/>
      </colorScale>
    </cfRule>
  </conditionalFormatting>
  <conditionalFormatting sqref="E18:N18">
    <cfRule type="colorScale" priority="1776">
      <colorScale>
        <cfvo type="min"/>
        <cfvo type="max"/>
        <color rgb="FFFCFCFF"/>
        <color rgb="FF63BE7B"/>
      </colorScale>
    </cfRule>
    <cfRule type="colorScale" priority="1777">
      <colorScale>
        <cfvo type="min"/>
        <cfvo type="max"/>
        <color rgb="FFFCFCFF"/>
        <color rgb="FF63BE7B"/>
      </colorScale>
    </cfRule>
    <cfRule type="colorScale" priority="1778">
      <colorScale>
        <cfvo type="min"/>
        <cfvo type="max"/>
        <color rgb="FFFCFCFF"/>
        <color rgb="FF63BE7B"/>
      </colorScale>
    </cfRule>
    <cfRule type="colorScale" priority="1779">
      <colorScale>
        <cfvo type="min"/>
        <cfvo type="percentile" val="50"/>
        <cfvo type="max"/>
        <color rgb="FFF8696B"/>
        <color rgb="FFFFEB84"/>
        <color rgb="FF63BE7B"/>
      </colorScale>
    </cfRule>
    <cfRule type="colorScale" priority="1780">
      <colorScale>
        <cfvo type="min"/>
        <cfvo type="max"/>
        <color rgb="FFFCFCFF"/>
        <color rgb="FF63BE7B"/>
      </colorScale>
    </cfRule>
    <cfRule type="colorScale" priority="1781">
      <colorScale>
        <cfvo type="min"/>
        <cfvo type="max"/>
        <color rgb="FFFFEF9C"/>
        <color rgb="FF63BE7B"/>
      </colorScale>
    </cfRule>
  </conditionalFormatting>
  <conditionalFormatting sqref="E16:N16">
    <cfRule type="colorScale" priority="1782">
      <colorScale>
        <cfvo type="min"/>
        <cfvo type="max"/>
        <color rgb="FFFCFCFF"/>
        <color rgb="FF63BE7B"/>
      </colorScale>
    </cfRule>
    <cfRule type="colorScale" priority="1783">
      <colorScale>
        <cfvo type="min"/>
        <cfvo type="max"/>
        <color rgb="FFFCFCFF"/>
        <color rgb="FF63BE7B"/>
      </colorScale>
    </cfRule>
    <cfRule type="colorScale" priority="1784">
      <colorScale>
        <cfvo type="min"/>
        <cfvo type="percentile" val="50"/>
        <cfvo type="max"/>
        <color rgb="FFF8696B"/>
        <color rgb="FFFFEB84"/>
        <color rgb="FF63BE7B"/>
      </colorScale>
    </cfRule>
    <cfRule type="colorScale" priority="1785">
      <colorScale>
        <cfvo type="min"/>
        <cfvo type="max"/>
        <color rgb="FFFFEF9C"/>
        <color rgb="FF63BE7B"/>
      </colorScale>
    </cfRule>
  </conditionalFormatting>
  <conditionalFormatting sqref="M14">
    <cfRule type="colorScale" priority="1786">
      <colorScale>
        <cfvo type="min"/>
        <cfvo type="max"/>
        <color rgb="FFFCFCFF"/>
        <color rgb="FF63BE7B"/>
      </colorScale>
    </cfRule>
    <cfRule type="colorScale" priority="1787">
      <colorScale>
        <cfvo type="min"/>
        <cfvo type="max"/>
        <color rgb="FFFCFCFF"/>
        <color rgb="FF63BE7B"/>
      </colorScale>
    </cfRule>
    <cfRule type="colorScale" priority="1788">
      <colorScale>
        <cfvo type="min"/>
        <cfvo type="max"/>
        <color rgb="FFFCFCFF"/>
        <color rgb="FF63BE7B"/>
      </colorScale>
    </cfRule>
  </conditionalFormatting>
  <conditionalFormatting sqref="M15:N15">
    <cfRule type="colorScale" priority="1789">
      <colorScale>
        <cfvo type="min"/>
        <cfvo type="max"/>
        <color rgb="FFFCFCFF"/>
        <color rgb="FF63BE7B"/>
      </colorScale>
    </cfRule>
    <cfRule type="colorScale" priority="1790">
      <colorScale>
        <cfvo type="min"/>
        <cfvo type="max"/>
        <color rgb="FFFCFCFF"/>
        <color rgb="FF63BE7B"/>
      </colorScale>
    </cfRule>
    <cfRule type="colorScale" priority="1791">
      <colorScale>
        <cfvo type="min"/>
        <cfvo type="max"/>
        <color rgb="FFFCFCFF"/>
        <color rgb="FF63BE7B"/>
      </colorScale>
    </cfRule>
    <cfRule type="colorScale" priority="1792">
      <colorScale>
        <cfvo type="min"/>
        <cfvo type="max"/>
        <color rgb="FFFCFCFF"/>
        <color rgb="FF63BE7B"/>
      </colorScale>
    </cfRule>
    <cfRule type="colorScale" priority="1793">
      <colorScale>
        <cfvo type="min"/>
        <cfvo type="percentile" val="50"/>
        <cfvo type="max"/>
        <color rgb="FFF8696B"/>
        <color rgb="FFFCFCFF"/>
        <color rgb="FF63BE7B"/>
      </colorScale>
    </cfRule>
    <cfRule type="colorScale" priority="1794">
      <colorScale>
        <cfvo type="min"/>
        <cfvo type="percentile" val="50"/>
        <cfvo type="max"/>
        <color rgb="FFF8696B"/>
        <color rgb="FFFCFCFF"/>
        <color rgb="FF63BE7B"/>
      </colorScale>
    </cfRule>
    <cfRule type="colorScale" priority="1795">
      <colorScale>
        <cfvo type="min"/>
        <cfvo type="max"/>
        <color rgb="FFFCFCFF"/>
        <color rgb="FF63BE7B"/>
      </colorScale>
    </cfRule>
  </conditionalFormatting>
  <conditionalFormatting sqref="E11:N11">
    <cfRule type="colorScale" priority="1798">
      <colorScale>
        <cfvo type="min"/>
        <cfvo type="max"/>
        <color rgb="FFFCFCFF"/>
        <color rgb="FF63BE7B"/>
      </colorScale>
    </cfRule>
    <cfRule type="colorScale" priority="1799">
      <colorScale>
        <cfvo type="min"/>
        <cfvo type="max"/>
        <color rgb="FFFCFCFF"/>
        <color rgb="FF63BE7B"/>
      </colorScale>
    </cfRule>
    <cfRule type="colorScale" priority="1800">
      <colorScale>
        <cfvo type="min"/>
        <cfvo type="percentile" val="50"/>
        <cfvo type="max"/>
        <color rgb="FFF8696B"/>
        <color rgb="FFFFEB84"/>
        <color rgb="FF63BE7B"/>
      </colorScale>
    </cfRule>
    <cfRule type="colorScale" priority="1801">
      <colorScale>
        <cfvo type="min"/>
        <cfvo type="max"/>
        <color rgb="FFFFEF9C"/>
        <color rgb="FF63BE7B"/>
      </colorScale>
    </cfRule>
  </conditionalFormatting>
  <conditionalFormatting sqref="M11">
    <cfRule type="colorScale" priority="1802">
      <colorScale>
        <cfvo type="min"/>
        <cfvo type="max"/>
        <color rgb="FFFCFCFF"/>
        <color rgb="FF63BE7B"/>
      </colorScale>
    </cfRule>
    <cfRule type="colorScale" priority="1803">
      <colorScale>
        <cfvo type="min"/>
        <cfvo type="max"/>
        <color rgb="FFFCFCFF"/>
        <color rgb="FF63BE7B"/>
      </colorScale>
    </cfRule>
    <cfRule type="colorScale" priority="1804">
      <colorScale>
        <cfvo type="min"/>
        <cfvo type="max"/>
        <color rgb="FFFCFCFF"/>
        <color rgb="FF63BE7B"/>
      </colorScale>
    </cfRule>
  </conditionalFormatting>
  <conditionalFormatting sqref="M11">
    <cfRule type="colorScale" priority="1805">
      <colorScale>
        <cfvo type="min"/>
        <cfvo type="max"/>
        <color rgb="FFFCFCFF"/>
        <color rgb="FF63BE7B"/>
      </colorScale>
    </cfRule>
  </conditionalFormatting>
  <conditionalFormatting sqref="M11">
    <cfRule type="colorScale" priority="1806">
      <colorScale>
        <cfvo type="min"/>
        <cfvo type="percentile" val="50"/>
        <cfvo type="max"/>
        <color rgb="FFF8696B"/>
        <color rgb="FFFCFCFF"/>
        <color rgb="FF63BE7B"/>
      </colorScale>
    </cfRule>
    <cfRule type="colorScale" priority="1807">
      <colorScale>
        <cfvo type="min"/>
        <cfvo type="max"/>
        <color rgb="FFFCFCFF"/>
        <color rgb="FF63BE7B"/>
      </colorScale>
    </cfRule>
  </conditionalFormatting>
  <conditionalFormatting sqref="M11">
    <cfRule type="colorScale" priority="1808">
      <colorScale>
        <cfvo type="min"/>
        <cfvo type="max"/>
        <color rgb="FFFCFCFF"/>
        <color rgb="FF63BE7B"/>
      </colorScale>
    </cfRule>
    <cfRule type="colorScale" priority="1809">
      <colorScale>
        <cfvo type="min"/>
        <cfvo type="percentile" val="50"/>
        <cfvo type="max"/>
        <color rgb="FFF8696B"/>
        <color rgb="FFFCFCFF"/>
        <color rgb="FF63BE7B"/>
      </colorScale>
    </cfRule>
  </conditionalFormatting>
  <conditionalFormatting sqref="M18">
    <cfRule type="colorScale" priority="1810">
      <colorScale>
        <cfvo type="min"/>
        <cfvo type="max"/>
        <color rgb="FFFCFCFF"/>
        <color rgb="FF63BE7B"/>
      </colorScale>
    </cfRule>
  </conditionalFormatting>
  <conditionalFormatting sqref="M12:M13">
    <cfRule type="colorScale" priority="1816">
      <colorScale>
        <cfvo type="min"/>
        <cfvo type="max"/>
        <color rgb="FFFCFCFF"/>
        <color rgb="FF63BE7B"/>
      </colorScale>
    </cfRule>
  </conditionalFormatting>
  <conditionalFormatting sqref="M12:M14">
    <cfRule type="colorScale" priority="1817">
      <colorScale>
        <cfvo type="min"/>
        <cfvo type="percentile" val="50"/>
        <cfvo type="max"/>
        <color rgb="FFF8696B"/>
        <color rgb="FFFCFCFF"/>
        <color rgb="FF63BE7B"/>
      </colorScale>
    </cfRule>
    <cfRule type="colorScale" priority="1818">
      <colorScale>
        <cfvo type="min"/>
        <cfvo type="max"/>
        <color rgb="FFFCFCFF"/>
        <color rgb="FF63BE7B"/>
      </colorScale>
    </cfRule>
  </conditionalFormatting>
  <conditionalFormatting sqref="M13">
    <cfRule type="colorScale" priority="1819">
      <colorScale>
        <cfvo type="min"/>
        <cfvo type="max"/>
        <color rgb="FFFCFCFF"/>
        <color rgb="FF63BE7B"/>
      </colorScale>
    </cfRule>
  </conditionalFormatting>
  <conditionalFormatting sqref="M12:M14">
    <cfRule type="colorScale" priority="1820">
      <colorScale>
        <cfvo type="min"/>
        <cfvo type="max"/>
        <color rgb="FFFCFCFF"/>
        <color rgb="FF63BE7B"/>
      </colorScale>
    </cfRule>
    <cfRule type="colorScale" priority="1821">
      <colorScale>
        <cfvo type="min"/>
        <cfvo type="percentile" val="50"/>
        <cfvo type="max"/>
        <color rgb="FFF8696B"/>
        <color rgb="FFFCFCFF"/>
        <color rgb="FF63BE7B"/>
      </colorScale>
    </cfRule>
  </conditionalFormatting>
  <conditionalFormatting sqref="M12:M15">
    <cfRule type="colorScale" priority="1822">
      <colorScale>
        <cfvo type="min"/>
        <cfvo type="max"/>
        <color rgb="FFFCFCFF"/>
        <color rgb="FF63BE7B"/>
      </colorScale>
    </cfRule>
  </conditionalFormatting>
  <conditionalFormatting sqref="E16:E18">
    <cfRule type="colorScale" priority="50759">
      <colorScale>
        <cfvo type="min"/>
        <cfvo type="max"/>
        <color rgb="FFFCFCFF"/>
        <color rgb="FF63BE7B"/>
      </colorScale>
    </cfRule>
  </conditionalFormatting>
  <conditionalFormatting sqref="F16:F18">
    <cfRule type="colorScale" priority="50760">
      <colorScale>
        <cfvo type="min"/>
        <cfvo type="max"/>
        <color rgb="FFFCFCFF"/>
        <color rgb="FF63BE7B"/>
      </colorScale>
    </cfRule>
  </conditionalFormatting>
  <conditionalFormatting sqref="G16:G18">
    <cfRule type="colorScale" priority="50761">
      <colorScale>
        <cfvo type="min"/>
        <cfvo type="max"/>
        <color rgb="FFFCFCFF"/>
        <color rgb="FF63BE7B"/>
      </colorScale>
    </cfRule>
  </conditionalFormatting>
  <conditionalFormatting sqref="H16:H18">
    <cfRule type="colorScale" priority="50762">
      <colorScale>
        <cfvo type="min"/>
        <cfvo type="max"/>
        <color rgb="FFFCFCFF"/>
        <color rgb="FF63BE7B"/>
      </colorScale>
    </cfRule>
  </conditionalFormatting>
  <conditionalFormatting sqref="K16:L18">
    <cfRule type="colorScale" priority="50763">
      <colorScale>
        <cfvo type="min"/>
        <cfvo type="max"/>
        <color rgb="FFFCFCFF"/>
        <color rgb="FF63BE7B"/>
      </colorScale>
    </cfRule>
  </conditionalFormatting>
  <conditionalFormatting sqref="O16:O18">
    <cfRule type="colorScale" priority="50764">
      <colorScale>
        <cfvo type="min"/>
        <cfvo type="percentile" val="50"/>
        <cfvo type="max"/>
        <color rgb="FF63BE7B"/>
        <color rgb="FFFCFCFF"/>
        <color rgb="FFF8696B"/>
      </colorScale>
    </cfRule>
  </conditionalFormatting>
  <conditionalFormatting sqref="I16:I18">
    <cfRule type="colorScale" priority="50768">
      <colorScale>
        <cfvo type="min"/>
        <cfvo type="max"/>
        <color rgb="FFFCFCFF"/>
        <color rgb="FF63BE7B"/>
      </colorScale>
    </cfRule>
  </conditionalFormatting>
  <conditionalFormatting sqref="J16:J18">
    <cfRule type="colorScale" priority="50769">
      <colorScale>
        <cfvo type="min"/>
        <cfvo type="max"/>
        <color rgb="FFFCFCFF"/>
        <color rgb="FF63BE7B"/>
      </colorScale>
    </cfRule>
  </conditionalFormatting>
  <conditionalFormatting sqref="N16:N18">
    <cfRule type="colorScale" priority="50770">
      <colorScale>
        <cfvo type="min"/>
        <cfvo type="max"/>
        <color rgb="FFFCFCFF"/>
        <color rgb="FF63BE7B"/>
      </colorScale>
    </cfRule>
  </conditionalFormatting>
  <conditionalFormatting sqref="M16:M18">
    <cfRule type="colorScale" priority="51208">
      <colorScale>
        <cfvo type="min"/>
        <cfvo type="max"/>
        <color rgb="FFFCFCFF"/>
        <color rgb="FF63BE7B"/>
      </colorScale>
    </cfRule>
  </conditionalFormatting>
  <conditionalFormatting sqref="E16:E17">
    <cfRule type="colorScale" priority="51289">
      <colorScale>
        <cfvo type="min"/>
        <cfvo type="max"/>
        <color rgb="FFFCFCFF"/>
        <color rgb="FF63BE7B"/>
      </colorScale>
    </cfRule>
  </conditionalFormatting>
  <conditionalFormatting sqref="F16:F17">
    <cfRule type="colorScale" priority="51291">
      <colorScale>
        <cfvo type="min"/>
        <cfvo type="max"/>
        <color rgb="FFFCFCFF"/>
        <color rgb="FF63BE7B"/>
      </colorScale>
    </cfRule>
  </conditionalFormatting>
  <conditionalFormatting sqref="G16:G17">
    <cfRule type="colorScale" priority="51293">
      <colorScale>
        <cfvo type="min"/>
        <cfvo type="max"/>
        <color rgb="FFFCFCFF"/>
        <color rgb="FF63BE7B"/>
      </colorScale>
    </cfRule>
  </conditionalFormatting>
  <conditionalFormatting sqref="H16:H17">
    <cfRule type="colorScale" priority="51295">
      <colorScale>
        <cfvo type="min"/>
        <cfvo type="max"/>
        <color rgb="FFFCFCFF"/>
        <color rgb="FF63BE7B"/>
      </colorScale>
    </cfRule>
  </conditionalFormatting>
  <conditionalFormatting sqref="K16:L17">
    <cfRule type="colorScale" priority="51297">
      <colorScale>
        <cfvo type="min"/>
        <cfvo type="max"/>
        <color rgb="FFFCFCFF"/>
        <color rgb="FF63BE7B"/>
      </colorScale>
    </cfRule>
  </conditionalFormatting>
  <conditionalFormatting sqref="O16:O17">
    <cfRule type="colorScale" priority="51299">
      <colorScale>
        <cfvo type="min"/>
        <cfvo type="percentile" val="50"/>
        <cfvo type="max"/>
        <color rgb="FF63BE7B"/>
        <color rgb="FFFCFCFF"/>
        <color rgb="FFF8696B"/>
      </colorScale>
    </cfRule>
  </conditionalFormatting>
  <conditionalFormatting sqref="Q16:Q17">
    <cfRule type="colorScale" priority="51301">
      <colorScale>
        <cfvo type="min"/>
        <cfvo type="max"/>
        <color rgb="FFFFEF9C"/>
        <color rgb="FF63BE7B"/>
      </colorScale>
    </cfRule>
  </conditionalFormatting>
  <conditionalFormatting sqref="R16:S17">
    <cfRule type="colorScale" priority="51303">
      <colorScale>
        <cfvo type="min"/>
        <cfvo type="max"/>
        <color rgb="FFFFEF9C"/>
        <color rgb="FF63BE7B"/>
      </colorScale>
    </cfRule>
  </conditionalFormatting>
  <conditionalFormatting sqref="T16:T17">
    <cfRule type="colorScale" priority="51305">
      <colorScale>
        <cfvo type="min"/>
        <cfvo type="max"/>
        <color rgb="FFFFEF9C"/>
        <color rgb="FF63BE7B"/>
      </colorScale>
    </cfRule>
  </conditionalFormatting>
  <conditionalFormatting sqref="I16:I17">
    <cfRule type="colorScale" priority="51307">
      <colorScale>
        <cfvo type="min"/>
        <cfvo type="max"/>
        <color rgb="FFFCFCFF"/>
        <color rgb="FF63BE7B"/>
      </colorScale>
    </cfRule>
  </conditionalFormatting>
  <conditionalFormatting sqref="J16:J17">
    <cfRule type="colorScale" priority="51309">
      <colorScale>
        <cfvo type="min"/>
        <cfvo type="max"/>
        <color rgb="FFFCFCFF"/>
        <color rgb="FF63BE7B"/>
      </colorScale>
    </cfRule>
  </conditionalFormatting>
  <conditionalFormatting sqref="N16:N17">
    <cfRule type="colorScale" priority="51311">
      <colorScale>
        <cfvo type="min"/>
        <cfvo type="max"/>
        <color rgb="FFFCFCFF"/>
        <color rgb="FF63BE7B"/>
      </colorScale>
    </cfRule>
  </conditionalFormatting>
  <conditionalFormatting sqref="H16:H17">
    <cfRule type="colorScale" priority="51313">
      <colorScale>
        <cfvo type="min"/>
        <cfvo type="percentile" val="50"/>
        <cfvo type="max"/>
        <color rgb="FFF8696B"/>
        <color rgb="FFFCFCFF"/>
        <color rgb="FF63BE7B"/>
      </colorScale>
    </cfRule>
  </conditionalFormatting>
  <conditionalFormatting sqref="I16:I17">
    <cfRule type="colorScale" priority="51315">
      <colorScale>
        <cfvo type="min"/>
        <cfvo type="percentile" val="50"/>
        <cfvo type="max"/>
        <color rgb="FFF8696B"/>
        <color rgb="FFFCFCFF"/>
        <color rgb="FF63BE7B"/>
      </colorScale>
    </cfRule>
  </conditionalFormatting>
  <conditionalFormatting sqref="U16:W18">
    <cfRule type="colorScale" priority="51317">
      <colorScale>
        <cfvo type="min"/>
        <cfvo type="max"/>
        <color rgb="FFFFEF9C"/>
        <color rgb="FF63BE7B"/>
      </colorScale>
    </cfRule>
  </conditionalFormatting>
  <conditionalFormatting sqref="D16:D18">
    <cfRule type="colorScale" priority="51319">
      <colorScale>
        <cfvo type="min"/>
        <cfvo type="percentile" val="50"/>
        <cfvo type="max"/>
        <color rgb="FFF8696B"/>
        <color rgb="FFFCFCFF"/>
        <color rgb="FF63BE7B"/>
      </colorScale>
    </cfRule>
  </conditionalFormatting>
  <conditionalFormatting sqref="H16:H18">
    <cfRule type="colorScale" priority="51321">
      <colorScale>
        <cfvo type="min"/>
        <cfvo type="percentile" val="50"/>
        <cfvo type="max"/>
        <color rgb="FFF8696B"/>
        <color rgb="FFFCFCFF"/>
        <color rgb="FF63BE7B"/>
      </colorScale>
    </cfRule>
    <cfRule type="colorScale" priority="51322">
      <colorScale>
        <cfvo type="min"/>
        <cfvo type="max"/>
        <color rgb="FFFCFCFF"/>
        <color rgb="FF63BE7B"/>
      </colorScale>
    </cfRule>
    <cfRule type="colorScale" priority="51323">
      <colorScale>
        <cfvo type="min"/>
        <cfvo type="percentile" val="50"/>
        <cfvo type="max"/>
        <color rgb="FFF8696B"/>
        <color rgb="FFFCFCFF"/>
        <color rgb="FF63BE7B"/>
      </colorScale>
    </cfRule>
  </conditionalFormatting>
  <conditionalFormatting sqref="D12:D18">
    <cfRule type="colorScale" priority="51327">
      <colorScale>
        <cfvo type="min"/>
        <cfvo type="percentile" val="50"/>
        <cfvo type="max"/>
        <color rgb="FFF8696B"/>
        <color rgb="FFFCFCFF"/>
        <color rgb="FF63BE7B"/>
      </colorScale>
    </cfRule>
  </conditionalFormatting>
  <conditionalFormatting sqref="O12:O18">
    <cfRule type="colorScale" priority="51329">
      <colorScale>
        <cfvo type="min"/>
        <cfvo type="percentile" val="50"/>
        <cfvo type="max"/>
        <color rgb="FF63BE7B"/>
        <color rgb="FFFCFCFF"/>
        <color rgb="FFF8696B"/>
      </colorScale>
    </cfRule>
  </conditionalFormatting>
  <conditionalFormatting sqref="P12:P18">
    <cfRule type="colorScale" priority="51331">
      <colorScale>
        <cfvo type="min"/>
        <cfvo type="percentile" val="50"/>
        <cfvo type="max"/>
        <color rgb="FF63BE7B"/>
        <color rgb="FFFCFCFF"/>
        <color rgb="FFF8696B"/>
      </colorScale>
    </cfRule>
  </conditionalFormatting>
  <conditionalFormatting sqref="Q12:Q18">
    <cfRule type="colorScale" priority="51333">
      <colorScale>
        <cfvo type="min"/>
        <cfvo type="percentile" val="50"/>
        <cfvo type="max"/>
        <color rgb="FFF8696B"/>
        <color rgb="FFFCFCFF"/>
        <color rgb="FF63BE7B"/>
      </colorScale>
    </cfRule>
  </conditionalFormatting>
  <conditionalFormatting sqref="U12:U18">
    <cfRule type="colorScale" priority="51335">
      <colorScale>
        <cfvo type="min"/>
        <cfvo type="percentile" val="50"/>
        <cfvo type="max"/>
        <color rgb="FFF8696B"/>
        <color rgb="FFFCFCFF"/>
        <color rgb="FF63BE7B"/>
      </colorScale>
    </cfRule>
  </conditionalFormatting>
  <conditionalFormatting sqref="V12:V18">
    <cfRule type="colorScale" priority="51337">
      <colorScale>
        <cfvo type="min"/>
        <cfvo type="percentile" val="50"/>
        <cfvo type="max"/>
        <color rgb="FF63BE7B"/>
        <color rgb="FFFCFCFF"/>
        <color rgb="FFF8696B"/>
      </colorScale>
    </cfRule>
  </conditionalFormatting>
  <conditionalFormatting sqref="W12:W18">
    <cfRule type="colorScale" priority="51339">
      <colorScale>
        <cfvo type="min"/>
        <cfvo type="percentile" val="50"/>
        <cfvo type="max"/>
        <color rgb="FF63BE7B"/>
        <color rgb="FFFCFCFF"/>
        <color rgb="FFF8696B"/>
      </colorScale>
    </cfRule>
  </conditionalFormatting>
  <conditionalFormatting sqref="D11:D18">
    <cfRule type="colorScale" priority="51341">
      <colorScale>
        <cfvo type="min"/>
        <cfvo type="percentile" val="50"/>
        <cfvo type="max"/>
        <color rgb="FFF8696B"/>
        <color rgb="FFFCFCFF"/>
        <color rgb="FF63BE7B"/>
      </colorScale>
    </cfRule>
  </conditionalFormatting>
  <conditionalFormatting sqref="G11:G18">
    <cfRule type="colorScale" priority="51343">
      <colorScale>
        <cfvo type="min"/>
        <cfvo type="max"/>
        <color rgb="FFFCFCFF"/>
        <color rgb="FF63BE7B"/>
      </colorScale>
    </cfRule>
  </conditionalFormatting>
  <conditionalFormatting sqref="J11:J18">
    <cfRule type="colorScale" priority="51345">
      <colorScale>
        <cfvo type="min"/>
        <cfvo type="max"/>
        <color rgb="FFFCFCFF"/>
        <color rgb="FF63BE7B"/>
      </colorScale>
    </cfRule>
  </conditionalFormatting>
  <conditionalFormatting sqref="N11:N18">
    <cfRule type="colorScale" priority="51347">
      <colorScale>
        <cfvo type="min"/>
        <cfvo type="max"/>
        <color rgb="FFFCFCFF"/>
        <color rgb="FF63BE7B"/>
      </colorScale>
    </cfRule>
  </conditionalFormatting>
  <conditionalFormatting sqref="O11:O18">
    <cfRule type="colorScale" priority="51349">
      <colorScale>
        <cfvo type="min"/>
        <cfvo type="percentile" val="50"/>
        <cfvo type="max"/>
        <color rgb="FF63BE7B"/>
        <color rgb="FFFCFCFF"/>
        <color rgb="FFF8696B"/>
      </colorScale>
    </cfRule>
  </conditionalFormatting>
  <conditionalFormatting sqref="P11:P18">
    <cfRule type="colorScale" priority="51351">
      <colorScale>
        <cfvo type="min"/>
        <cfvo type="percentile" val="50"/>
        <cfvo type="max"/>
        <color rgb="FF63BE7B"/>
        <color rgb="FFFCFCFF"/>
        <color rgb="FFF8696B"/>
      </colorScale>
    </cfRule>
  </conditionalFormatting>
  <conditionalFormatting sqref="Q11:Q18">
    <cfRule type="colorScale" priority="51353">
      <colorScale>
        <cfvo type="min"/>
        <cfvo type="percentile" val="50"/>
        <cfvo type="max"/>
        <color rgb="FFF8696B"/>
        <color rgb="FFFCFCFF"/>
        <color rgb="FF63BE7B"/>
      </colorScale>
    </cfRule>
  </conditionalFormatting>
  <conditionalFormatting sqref="U11:U18">
    <cfRule type="colorScale" priority="51355">
      <colorScale>
        <cfvo type="min"/>
        <cfvo type="percentile" val="50"/>
        <cfvo type="max"/>
        <color rgb="FFF8696B"/>
        <color rgb="FFFCFCFF"/>
        <color rgb="FF63BE7B"/>
      </colorScale>
    </cfRule>
  </conditionalFormatting>
  <conditionalFormatting sqref="V11:V18">
    <cfRule type="colorScale" priority="51357">
      <colorScale>
        <cfvo type="min"/>
        <cfvo type="percentile" val="50"/>
        <cfvo type="max"/>
        <color rgb="FF63BE7B"/>
        <color rgb="FFFCFCFF"/>
        <color rgb="FFF8696B"/>
      </colorScale>
    </cfRule>
  </conditionalFormatting>
  <conditionalFormatting sqref="W11:W18">
    <cfRule type="colorScale" priority="51359">
      <colorScale>
        <cfvo type="min"/>
        <cfvo type="percentile" val="50"/>
        <cfvo type="max"/>
        <color rgb="FF63BE7B"/>
        <color rgb="FFFCFCFF"/>
        <color rgb="FFF8696B"/>
      </colorScale>
    </cfRule>
  </conditionalFormatting>
  <conditionalFormatting sqref="H16:H18">
    <cfRule type="colorScale" priority="51361">
      <colorScale>
        <cfvo type="min"/>
        <cfvo type="percentile" val="50"/>
        <cfvo type="max"/>
        <color rgb="FFF8696B"/>
        <color rgb="FFFCFCFF"/>
        <color rgb="FF5A8AC6"/>
      </colorScale>
    </cfRule>
  </conditionalFormatting>
  <conditionalFormatting sqref="E16:E18">
    <cfRule type="colorScale" priority="51363">
      <colorScale>
        <cfvo type="min"/>
        <cfvo type="percentile" val="50"/>
        <cfvo type="max"/>
        <color rgb="FFF8696B"/>
        <color rgb="FFFCFCFF"/>
        <color rgb="FF63BE7B"/>
      </colorScale>
    </cfRule>
    <cfRule type="colorScale" priority="51364">
      <colorScale>
        <cfvo type="min"/>
        <cfvo type="max"/>
        <color rgb="FFFCFCFF"/>
        <color rgb="FF63BE7B"/>
      </colorScale>
    </cfRule>
    <cfRule type="colorScale" priority="51365">
      <colorScale>
        <cfvo type="min"/>
        <cfvo type="percentile" val="50"/>
        <cfvo type="max"/>
        <color rgb="FFF8696B"/>
        <color rgb="FFFCFCFF"/>
        <color rgb="FF63BE7B"/>
      </colorScale>
    </cfRule>
  </conditionalFormatting>
  <conditionalFormatting sqref="F16:F18">
    <cfRule type="colorScale" priority="51369">
      <colorScale>
        <cfvo type="min"/>
        <cfvo type="max"/>
        <color rgb="FFFCFCFF"/>
        <color rgb="FF63BE7B"/>
      </colorScale>
    </cfRule>
    <cfRule type="colorScale" priority="51370">
      <colorScale>
        <cfvo type="min"/>
        <cfvo type="percentile" val="50"/>
        <cfvo type="max"/>
        <color rgb="FFF8696B"/>
        <color rgb="FFFCFCFF"/>
        <color rgb="FF63BE7B"/>
      </colorScale>
    </cfRule>
    <cfRule type="colorScale" priority="51371">
      <colorScale>
        <cfvo type="min"/>
        <cfvo type="max"/>
        <color rgb="FFFCFCFF"/>
        <color rgb="FF63BE7B"/>
      </colorScale>
    </cfRule>
    <cfRule type="colorScale" priority="51372">
      <colorScale>
        <cfvo type="min"/>
        <cfvo type="percentile" val="50"/>
        <cfvo type="max"/>
        <color rgb="FFF8696B"/>
        <color rgb="FFFCFCFF"/>
        <color rgb="FF63BE7B"/>
      </colorScale>
    </cfRule>
  </conditionalFormatting>
  <conditionalFormatting sqref="G16:G18">
    <cfRule type="colorScale" priority="51377">
      <colorScale>
        <cfvo type="min"/>
        <cfvo type="max"/>
        <color rgb="FFFCFCFF"/>
        <color rgb="FF63BE7B"/>
      </colorScale>
    </cfRule>
    <cfRule type="colorScale" priority="51378">
      <colorScale>
        <cfvo type="min"/>
        <cfvo type="percentile" val="50"/>
        <cfvo type="max"/>
        <color rgb="FFF8696B"/>
        <color rgb="FFFCFCFF"/>
        <color rgb="FF63BE7B"/>
      </colorScale>
    </cfRule>
    <cfRule type="colorScale" priority="51379">
      <colorScale>
        <cfvo type="min"/>
        <cfvo type="percentile" val="50"/>
        <cfvo type="max"/>
        <color rgb="FFF8696B"/>
        <color rgb="FFFCFCFF"/>
        <color rgb="FF63BE7B"/>
      </colorScale>
    </cfRule>
  </conditionalFormatting>
  <conditionalFormatting sqref="I16:I18">
    <cfRule type="colorScale" priority="51383">
      <colorScale>
        <cfvo type="min"/>
        <cfvo type="percentile" val="50"/>
        <cfvo type="max"/>
        <color rgb="FFF8696B"/>
        <color rgb="FFFCFCFF"/>
        <color rgb="FF63BE7B"/>
      </colorScale>
    </cfRule>
    <cfRule type="colorScale" priority="51384">
      <colorScale>
        <cfvo type="min"/>
        <cfvo type="max"/>
        <color rgb="FFFCFCFF"/>
        <color rgb="FF63BE7B"/>
      </colorScale>
    </cfRule>
    <cfRule type="colorScale" priority="51385">
      <colorScale>
        <cfvo type="min"/>
        <cfvo type="percentile" val="50"/>
        <cfvo type="max"/>
        <color rgb="FFF8696B"/>
        <color rgb="FFFCFCFF"/>
        <color rgb="FF63BE7B"/>
      </colorScale>
    </cfRule>
  </conditionalFormatting>
  <conditionalFormatting sqref="I16:I18">
    <cfRule type="colorScale" priority="51389">
      <colorScale>
        <cfvo type="min"/>
        <cfvo type="percentile" val="50"/>
        <cfvo type="max"/>
        <color rgb="FFF8696B"/>
        <color rgb="FFFCFCFF"/>
        <color rgb="FF63BE7B"/>
      </colorScale>
    </cfRule>
    <cfRule type="colorScale" priority="51390">
      <colorScale>
        <cfvo type="min"/>
        <cfvo type="percentile" val="50"/>
        <cfvo type="max"/>
        <color rgb="FFF8696B"/>
        <color rgb="FFFCFCFF"/>
        <color rgb="FF5A8AC6"/>
      </colorScale>
    </cfRule>
    <cfRule type="colorScale" priority="51391">
      <colorScale>
        <cfvo type="min"/>
        <cfvo type="percentile" val="50"/>
        <cfvo type="max"/>
        <color rgb="FFF8696B"/>
        <color rgb="FFFCFCFF"/>
        <color rgb="FF63BE7B"/>
      </colorScale>
    </cfRule>
    <cfRule type="colorScale" priority="51392">
      <colorScale>
        <cfvo type="min"/>
        <cfvo type="percentile" val="50"/>
        <cfvo type="max"/>
        <color rgb="FFF8696B"/>
        <color rgb="FFFCFCFF"/>
        <color rgb="FF63BE7B"/>
      </colorScale>
    </cfRule>
    <cfRule type="colorScale" priority="51393">
      <colorScale>
        <cfvo type="min"/>
        <cfvo type="max"/>
        <color rgb="FFFCFCFF"/>
        <color rgb="FF63BE7B"/>
      </colorScale>
    </cfRule>
    <cfRule type="colorScale" priority="51394">
      <colorScale>
        <cfvo type="min"/>
        <cfvo type="percentile" val="50"/>
        <cfvo type="max"/>
        <color rgb="FFF8696B"/>
        <color rgb="FFFCFCFF"/>
        <color rgb="FF63BE7B"/>
      </colorScale>
    </cfRule>
  </conditionalFormatting>
  <conditionalFormatting sqref="I16:I18">
    <cfRule type="colorScale" priority="51401">
      <colorScale>
        <cfvo type="min"/>
        <cfvo type="percentile" val="50"/>
        <cfvo type="max"/>
        <color rgb="FFF8696B"/>
        <color rgb="FFFCFCFF"/>
        <color rgb="FF63BE7B"/>
      </colorScale>
    </cfRule>
    <cfRule type="colorScale" priority="51402">
      <colorScale>
        <cfvo type="min"/>
        <cfvo type="max"/>
        <color rgb="FFFCFCFF"/>
        <color rgb="FF63BE7B"/>
      </colorScale>
    </cfRule>
  </conditionalFormatting>
  <conditionalFormatting sqref="K16:K18">
    <cfRule type="colorScale" priority="51405">
      <colorScale>
        <cfvo type="min"/>
        <cfvo type="percentile" val="50"/>
        <cfvo type="max"/>
        <color rgb="FFF8696B"/>
        <color rgb="FFFCFCFF"/>
        <color rgb="FF63BE7B"/>
      </colorScale>
    </cfRule>
  </conditionalFormatting>
  <conditionalFormatting sqref="K16:L18">
    <cfRule type="colorScale" priority="51407">
      <colorScale>
        <cfvo type="min"/>
        <cfvo type="percentile" val="50"/>
        <cfvo type="max"/>
        <color rgb="FFF8696B"/>
        <color rgb="FFFCFCFF"/>
        <color rgb="FF63BE7B"/>
      </colorScale>
    </cfRule>
    <cfRule type="colorScale" priority="51408">
      <colorScale>
        <cfvo type="min"/>
        <cfvo type="max"/>
        <color rgb="FFFCFCFF"/>
        <color rgb="FF63BE7B"/>
      </colorScale>
    </cfRule>
  </conditionalFormatting>
  <conditionalFormatting sqref="L16:L18">
    <cfRule type="colorScale" priority="51411">
      <colorScale>
        <cfvo type="min"/>
        <cfvo type="percentile" val="50"/>
        <cfvo type="max"/>
        <color rgb="FFF8696B"/>
        <color rgb="FFFCFCFF"/>
        <color rgb="FF63BE7B"/>
      </colorScale>
    </cfRule>
  </conditionalFormatting>
  <conditionalFormatting sqref="P16:P18">
    <cfRule type="colorScale" priority="51413">
      <colorScale>
        <cfvo type="min"/>
        <cfvo type="percentile" val="50"/>
        <cfvo type="max"/>
        <color rgb="FF63BE7B"/>
        <color rgb="FFFCFCFF"/>
        <color rgb="FFF8696B"/>
      </colorScale>
    </cfRule>
    <cfRule type="colorScale" priority="51414">
      <colorScale>
        <cfvo type="min"/>
        <cfvo type="percentile" val="50"/>
        <cfvo type="max"/>
        <color rgb="FF63BE7B"/>
        <color rgb="FFFCFCFF"/>
        <color rgb="FFF8696B"/>
      </colorScale>
    </cfRule>
    <cfRule type="colorScale" priority="51415">
      <colorScale>
        <cfvo type="min"/>
        <cfvo type="max"/>
        <color rgb="FFFCFCFF"/>
        <color rgb="FFF8696B"/>
      </colorScale>
    </cfRule>
  </conditionalFormatting>
  <conditionalFormatting sqref="P16:P18">
    <cfRule type="colorScale" priority="51419">
      <colorScale>
        <cfvo type="min"/>
        <cfvo type="percentile" val="50"/>
        <cfvo type="max"/>
        <color rgb="FF63BE7B"/>
        <color rgb="FFFCFCFF"/>
        <color rgb="FFF8696B"/>
      </colorScale>
    </cfRule>
  </conditionalFormatting>
  <conditionalFormatting sqref="Q16:Q18">
    <cfRule type="colorScale" priority="51421">
      <colorScale>
        <cfvo type="min"/>
        <cfvo type="percentile" val="50"/>
        <cfvo type="max"/>
        <color rgb="FFF8696B"/>
        <color rgb="FFFCFCFF"/>
        <color rgb="FF63BE7B"/>
      </colorScale>
    </cfRule>
    <cfRule type="colorScale" priority="51422">
      <colorScale>
        <cfvo type="min"/>
        <cfvo type="max"/>
        <color rgb="FFFFEF9C"/>
        <color rgb="FF63BE7B"/>
      </colorScale>
    </cfRule>
    <cfRule type="colorScale" priority="51423">
      <colorScale>
        <cfvo type="min"/>
        <cfvo type="max"/>
        <color rgb="FFFCFCFF"/>
        <color rgb="FF63BE7B"/>
      </colorScale>
    </cfRule>
    <cfRule type="colorScale" priority="51424">
      <colorScale>
        <cfvo type="min"/>
        <cfvo type="max"/>
        <color rgb="FFFCFCFF"/>
        <color rgb="FF63BE7B"/>
      </colorScale>
    </cfRule>
    <cfRule type="colorScale" priority="51425">
      <colorScale>
        <cfvo type="min"/>
        <cfvo type="percentile" val="50"/>
        <cfvo type="max"/>
        <color rgb="FFF8696B"/>
        <color rgb="FFFCFCFF"/>
        <color rgb="FF63BE7B"/>
      </colorScale>
    </cfRule>
  </conditionalFormatting>
  <conditionalFormatting sqref="Q16:Q18">
    <cfRule type="colorScale" priority="51431">
      <colorScale>
        <cfvo type="min"/>
        <cfvo type="percentile" val="50"/>
        <cfvo type="max"/>
        <color rgb="FFF8696B"/>
        <color rgb="FFFCFCFF"/>
        <color rgb="FF63BE7B"/>
      </colorScale>
    </cfRule>
    <cfRule type="colorScale" priority="51432">
      <colorScale>
        <cfvo type="min"/>
        <cfvo type="max"/>
        <color rgb="FFFCFCFF"/>
        <color rgb="FF63BE7B"/>
      </colorScale>
    </cfRule>
  </conditionalFormatting>
  <conditionalFormatting sqref="R16:R18">
    <cfRule type="colorScale" priority="51435">
      <colorScale>
        <cfvo type="min"/>
        <cfvo type="max"/>
        <color rgb="FFFCFCFF"/>
        <color rgb="FF63BE7B"/>
      </colorScale>
    </cfRule>
    <cfRule type="colorScale" priority="51436">
      <colorScale>
        <cfvo type="min"/>
        <cfvo type="percentile" val="50"/>
        <cfvo type="max"/>
        <color rgb="FFF8696B"/>
        <color rgb="FFFCFCFF"/>
        <color rgb="FF63BE7B"/>
      </colorScale>
    </cfRule>
  </conditionalFormatting>
  <conditionalFormatting sqref="R16:S18">
    <cfRule type="colorScale" priority="51439">
      <colorScale>
        <cfvo type="min"/>
        <cfvo type="percentile" val="50"/>
        <cfvo type="max"/>
        <color rgb="FFF8696B"/>
        <color rgb="FFFCFCFF"/>
        <color rgb="FF63BE7B"/>
      </colorScale>
    </cfRule>
    <cfRule type="colorScale" priority="51440">
      <colorScale>
        <cfvo type="min"/>
        <cfvo type="max"/>
        <color rgb="FFFCFCFF"/>
        <color rgb="FF63BE7B"/>
      </colorScale>
    </cfRule>
    <cfRule type="colorScale" priority="51441">
      <colorScale>
        <cfvo type="min"/>
        <cfvo type="max"/>
        <color rgb="FFFCFCFF"/>
        <color rgb="FF63BE7B"/>
      </colorScale>
    </cfRule>
  </conditionalFormatting>
  <conditionalFormatting sqref="R16:S18">
    <cfRule type="colorScale" priority="51445">
      <colorScale>
        <cfvo type="min"/>
        <cfvo type="percentile" val="50"/>
        <cfvo type="max"/>
        <color rgb="FFF8696B"/>
        <color rgb="FFFCFCFF"/>
        <color rgb="FF63BE7B"/>
      </colorScale>
    </cfRule>
    <cfRule type="colorScale" priority="51446">
      <colorScale>
        <cfvo type="min"/>
        <cfvo type="max"/>
        <color rgb="FFFCFCFF"/>
        <color rgb="FF63BE7B"/>
      </colorScale>
    </cfRule>
  </conditionalFormatting>
  <conditionalFormatting sqref="S16:S18">
    <cfRule type="colorScale" priority="51449">
      <colorScale>
        <cfvo type="min"/>
        <cfvo type="max"/>
        <color rgb="FFFCFCFF"/>
        <color rgb="FF63BE7B"/>
      </colorScale>
    </cfRule>
    <cfRule type="colorScale" priority="51450">
      <colorScale>
        <cfvo type="min"/>
        <cfvo type="percentile" val="50"/>
        <cfvo type="max"/>
        <color rgb="FFF8696B"/>
        <color rgb="FFFCFCFF"/>
        <color rgb="FF63BE7B"/>
      </colorScale>
    </cfRule>
  </conditionalFormatting>
  <conditionalFormatting sqref="T16:T18">
    <cfRule type="colorScale" priority="51453">
      <colorScale>
        <cfvo type="min"/>
        <cfvo type="percentile" val="50"/>
        <cfvo type="max"/>
        <color rgb="FFF8696B"/>
        <color rgb="FFFCFCFF"/>
        <color rgb="FF63BE7B"/>
      </colorScale>
    </cfRule>
    <cfRule type="colorScale" priority="51454">
      <colorScale>
        <cfvo type="min"/>
        <cfvo type="max"/>
        <color rgb="FFFCFCFF"/>
        <color rgb="FF63BE7B"/>
      </colorScale>
    </cfRule>
    <cfRule type="colorScale" priority="51455">
      <colorScale>
        <cfvo type="min"/>
        <cfvo type="max"/>
        <color rgb="FFFCFCFF"/>
        <color rgb="FF63BE7B"/>
      </colorScale>
    </cfRule>
    <cfRule type="colorScale" priority="51456">
      <colorScale>
        <cfvo type="min"/>
        <cfvo type="max"/>
        <color rgb="FFFCFCFF"/>
        <color rgb="FF63BE7B"/>
      </colorScale>
    </cfRule>
  </conditionalFormatting>
  <conditionalFormatting sqref="T16:T18">
    <cfRule type="colorScale" priority="51461">
      <colorScale>
        <cfvo type="min"/>
        <cfvo type="max"/>
        <color rgb="FFFCFCFF"/>
        <color rgb="FF63BE7B"/>
      </colorScale>
    </cfRule>
    <cfRule type="colorScale" priority="51462">
      <colorScale>
        <cfvo type="min"/>
        <cfvo type="percentile" val="50"/>
        <cfvo type="max"/>
        <color rgb="FFF8696B"/>
        <color rgb="FFFCFCFF"/>
        <color rgb="FF63BE7B"/>
      </colorScale>
    </cfRule>
  </conditionalFormatting>
  <conditionalFormatting sqref="U16:U18">
    <cfRule type="colorScale" priority="51465">
      <colorScale>
        <cfvo type="min"/>
        <cfvo type="percentile" val="50"/>
        <cfvo type="max"/>
        <color rgb="FFF8696B"/>
        <color rgb="FFFCFCFF"/>
        <color rgb="FF63BE7B"/>
      </colorScale>
    </cfRule>
    <cfRule type="colorScale" priority="51466">
      <colorScale>
        <cfvo type="min"/>
        <cfvo type="max"/>
        <color rgb="FFFCFCFF"/>
        <color rgb="FF63BE7B"/>
      </colorScale>
    </cfRule>
  </conditionalFormatting>
  <conditionalFormatting sqref="U16:U18">
    <cfRule type="colorScale" priority="51469">
      <colorScale>
        <cfvo type="min"/>
        <cfvo type="max"/>
        <color rgb="FFFCFCFF"/>
        <color rgb="FF63BE7B"/>
      </colorScale>
    </cfRule>
    <cfRule type="colorScale" priority="51470">
      <colorScale>
        <cfvo type="min"/>
        <cfvo type="percentile" val="50"/>
        <cfvo type="max"/>
        <color rgb="FFF8696B"/>
        <color rgb="FFFCFCFF"/>
        <color rgb="FF63BE7B"/>
      </colorScale>
    </cfRule>
  </conditionalFormatting>
  <conditionalFormatting sqref="W16:W18">
    <cfRule type="colorScale" priority="51473">
      <colorScale>
        <cfvo type="min"/>
        <cfvo type="percentile" val="50"/>
        <cfvo type="max"/>
        <color rgb="FF63BE7B"/>
        <color rgb="FFFCFCFF"/>
        <color rgb="FFF8696B"/>
      </colorScale>
    </cfRule>
    <cfRule type="colorScale" priority="51474">
      <colorScale>
        <cfvo type="min"/>
        <cfvo type="max"/>
        <color rgb="FF63BE7B"/>
        <color rgb="FFFCFCFF"/>
      </colorScale>
    </cfRule>
    <cfRule type="colorScale" priority="51475">
      <colorScale>
        <cfvo type="min"/>
        <cfvo type="percentile" val="50"/>
        <cfvo type="max"/>
        <color rgb="FF63BE7B"/>
        <color rgb="FFFCFCFF"/>
        <color rgb="FFF8696B"/>
      </colorScale>
    </cfRule>
  </conditionalFormatting>
  <conditionalFormatting sqref="W16:W18">
    <cfRule type="colorScale" priority="51479">
      <colorScale>
        <cfvo type="min"/>
        <cfvo type="percentile" val="50"/>
        <cfvo type="max"/>
        <color rgb="FF63BE7B"/>
        <color rgb="FFFCFCFF"/>
        <color rgb="FFF8696B"/>
      </colorScale>
    </cfRule>
  </conditionalFormatting>
  <conditionalFormatting sqref="J16:J18">
    <cfRule type="colorScale" priority="51481">
      <colorScale>
        <cfvo type="min"/>
        <cfvo type="max"/>
        <color rgb="FFFCFCFF"/>
        <color rgb="FF63BE7B"/>
      </colorScale>
    </cfRule>
    <cfRule type="colorScale" priority="51482">
      <colorScale>
        <cfvo type="min"/>
        <cfvo type="percentile" val="50"/>
        <cfvo type="max"/>
        <color rgb="FFF8696B"/>
        <color rgb="FFFCFCFF"/>
        <color rgb="FF63BE7B"/>
      </colorScale>
    </cfRule>
    <cfRule type="colorScale" priority="51483">
      <colorScale>
        <cfvo type="min"/>
        <cfvo type="percentile" val="50"/>
        <cfvo type="max"/>
        <color rgb="FFF8696B"/>
        <color rgb="FFFCFCFF"/>
        <color rgb="FF63BE7B"/>
      </colorScale>
    </cfRule>
  </conditionalFormatting>
  <conditionalFormatting sqref="N16:N18">
    <cfRule type="colorScale" priority="51487">
      <colorScale>
        <cfvo type="min"/>
        <cfvo type="max"/>
        <color rgb="FFFCFCFF"/>
        <color rgb="FF63BE7B"/>
      </colorScale>
    </cfRule>
    <cfRule type="colorScale" priority="51488">
      <colorScale>
        <cfvo type="min"/>
        <cfvo type="percentile" val="50"/>
        <cfvo type="max"/>
        <color rgb="FFF8696B"/>
        <color rgb="FFFCFCFF"/>
        <color rgb="FF63BE7B"/>
      </colorScale>
    </cfRule>
    <cfRule type="colorScale" priority="51489">
      <colorScale>
        <cfvo type="min"/>
        <cfvo type="percentile" val="50"/>
        <cfvo type="max"/>
        <color rgb="FFF8696B"/>
        <color rgb="FFFCFCFF"/>
        <color rgb="FF63BE7B"/>
      </colorScale>
    </cfRule>
  </conditionalFormatting>
  <conditionalFormatting sqref="V16:V18">
    <cfRule type="colorScale" priority="51493">
      <colorScale>
        <cfvo type="min"/>
        <cfvo type="percentile" val="50"/>
        <cfvo type="max"/>
        <color rgb="FF63BE7B"/>
        <color rgb="FFFCFCFF"/>
        <color rgb="FFF8696B"/>
      </colorScale>
    </cfRule>
    <cfRule type="colorScale" priority="51494">
      <colorScale>
        <cfvo type="min"/>
        <cfvo type="percentile" val="50"/>
        <cfvo type="max"/>
        <color rgb="FF63BE7B"/>
        <color rgb="FFFCFCFF"/>
        <color rgb="FFF8696B"/>
      </colorScale>
    </cfRule>
    <cfRule type="colorScale" priority="51495">
      <colorScale>
        <cfvo type="min"/>
        <cfvo type="max"/>
        <color rgb="FF63BE7B"/>
        <color rgb="FFFCFCFF"/>
      </colorScale>
    </cfRule>
    <cfRule type="colorScale" priority="51496">
      <colorScale>
        <cfvo type="min"/>
        <cfvo type="percentile" val="50"/>
        <cfvo type="max"/>
        <color rgb="FF63BE7B"/>
        <color rgb="FFFCFCFF"/>
        <color rgb="FFF8696B"/>
      </colorScale>
    </cfRule>
  </conditionalFormatting>
  <conditionalFormatting sqref="V17:V18">
    <cfRule type="colorScale" priority="51501">
      <colorScale>
        <cfvo type="min"/>
        <cfvo type="max"/>
        <color rgb="FFFFEF9C"/>
        <color rgb="FF63BE7B"/>
      </colorScale>
    </cfRule>
  </conditionalFormatting>
  <conditionalFormatting sqref="K16:K18">
    <cfRule type="colorScale" priority="51502">
      <colorScale>
        <cfvo type="min"/>
        <cfvo type="max"/>
        <color rgb="FFFCFCFF"/>
        <color rgb="FF63BE7B"/>
      </colorScale>
    </cfRule>
    <cfRule type="colorScale" priority="51503">
      <colorScale>
        <cfvo type="min"/>
        <cfvo type="percentile" val="50"/>
        <cfvo type="max"/>
        <color rgb="FFF8696B"/>
        <color rgb="FFFCFCFF"/>
        <color rgb="FF63BE7B"/>
      </colorScale>
    </cfRule>
  </conditionalFormatting>
  <conditionalFormatting sqref="L16:L18">
    <cfRule type="colorScale" priority="51506">
      <colorScale>
        <cfvo type="min"/>
        <cfvo type="max"/>
        <color rgb="FFFCFCFF"/>
        <color rgb="FF63BE7B"/>
      </colorScale>
    </cfRule>
    <cfRule type="colorScale" priority="51507">
      <colorScale>
        <cfvo type="min"/>
        <cfvo type="percentile" val="50"/>
        <cfvo type="max"/>
        <color rgb="FFF8696B"/>
        <color rgb="FFFCFCFF"/>
        <color rgb="FF63BE7B"/>
      </colorScale>
    </cfRule>
  </conditionalFormatting>
  <conditionalFormatting sqref="Q16:Q18">
    <cfRule type="colorScale" priority="51510">
      <colorScale>
        <cfvo type="min"/>
        <cfvo type="percentile" val="50"/>
        <cfvo type="max"/>
        <color rgb="FFF8696B"/>
        <color rgb="FFFCFCFF"/>
        <color rgb="FF63BE7B"/>
      </colorScale>
    </cfRule>
  </conditionalFormatting>
  <conditionalFormatting sqref="R16:R18">
    <cfRule type="colorScale" priority="51512">
      <colorScale>
        <cfvo type="min"/>
        <cfvo type="max"/>
        <color rgb="FFFCFCFF"/>
        <color rgb="FF63BE7B"/>
      </colorScale>
    </cfRule>
  </conditionalFormatting>
  <conditionalFormatting sqref="S16:S18">
    <cfRule type="colorScale" priority="51514">
      <colorScale>
        <cfvo type="min"/>
        <cfvo type="max"/>
        <color rgb="FFFCFCFF"/>
        <color rgb="FF63BE7B"/>
      </colorScale>
    </cfRule>
  </conditionalFormatting>
  <conditionalFormatting sqref="T16:T18">
    <cfRule type="colorScale" priority="51516">
      <colorScale>
        <cfvo type="min"/>
        <cfvo type="max"/>
        <color rgb="FFFCFCFF"/>
        <color rgb="FF63BE7B"/>
      </colorScale>
    </cfRule>
  </conditionalFormatting>
  <conditionalFormatting sqref="U16:U18">
    <cfRule type="colorScale" priority="51518">
      <colorScale>
        <cfvo type="min"/>
        <cfvo type="max"/>
        <color rgb="FFFCFCFF"/>
        <color rgb="FF63BE7B"/>
      </colorScale>
    </cfRule>
  </conditionalFormatting>
  <conditionalFormatting sqref="V16:V18">
    <cfRule type="colorScale" priority="51520">
      <colorScale>
        <cfvo type="min"/>
        <cfvo type="percentile" val="50"/>
        <cfvo type="max"/>
        <color rgb="FF63BE7B"/>
        <color rgb="FFFCFCFF"/>
        <color rgb="FFF8696B"/>
      </colorScale>
    </cfRule>
  </conditionalFormatting>
  <conditionalFormatting sqref="H16:H18">
    <cfRule type="colorScale" priority="51522">
      <colorScale>
        <cfvo type="min"/>
        <cfvo type="percentile" val="50"/>
        <cfvo type="max"/>
        <color rgb="FFF8696B"/>
        <color rgb="FFFCFCFF"/>
        <color rgb="FF63BE7B"/>
      </colorScale>
    </cfRule>
    <cfRule type="colorScale" priority="51523">
      <colorScale>
        <cfvo type="min"/>
        <cfvo type="max"/>
        <color rgb="FFFCFCFF"/>
        <color rgb="FF63BE7B"/>
      </colorScale>
    </cfRule>
  </conditionalFormatting>
  <conditionalFormatting sqref="U16:U18">
    <cfRule type="colorScale" priority="51526">
      <colorScale>
        <cfvo type="min"/>
        <cfvo type="percentile" val="50"/>
        <cfvo type="max"/>
        <color rgb="FFF8696B"/>
        <color rgb="FFFCFCFF"/>
        <color rgb="FF63BE7B"/>
      </colorScale>
    </cfRule>
  </conditionalFormatting>
  <conditionalFormatting sqref="T15:T18">
    <cfRule type="colorScale" priority="51528">
      <colorScale>
        <cfvo type="min"/>
        <cfvo type="max"/>
        <color rgb="FFFCFCFF"/>
        <color rgb="FF63BE7B"/>
      </colorScale>
    </cfRule>
  </conditionalFormatting>
  <conditionalFormatting sqref="E12:E18">
    <cfRule type="colorScale" priority="51530">
      <colorScale>
        <cfvo type="min"/>
        <cfvo type="max"/>
        <color rgb="FFFCFCFF"/>
        <color rgb="FF63BE7B"/>
      </colorScale>
    </cfRule>
  </conditionalFormatting>
  <conditionalFormatting sqref="G12:G18">
    <cfRule type="colorScale" priority="51532">
      <colorScale>
        <cfvo type="min"/>
        <cfvo type="max"/>
        <color rgb="FFFCFCFF"/>
        <color rgb="FF63BE7B"/>
      </colorScale>
    </cfRule>
  </conditionalFormatting>
  <conditionalFormatting sqref="J12:J18">
    <cfRule type="colorScale" priority="51534">
      <colorScale>
        <cfvo type="min"/>
        <cfvo type="max"/>
        <color rgb="FFFCFCFF"/>
        <color rgb="FF63BE7B"/>
      </colorScale>
    </cfRule>
  </conditionalFormatting>
  <conditionalFormatting sqref="R11:R18">
    <cfRule type="colorScale" priority="51536">
      <colorScale>
        <cfvo type="min"/>
        <cfvo type="max"/>
        <color rgb="FFFCFCFF"/>
        <color rgb="FF63BE7B"/>
      </colorScale>
    </cfRule>
  </conditionalFormatting>
  <conditionalFormatting sqref="S11:S18">
    <cfRule type="colorScale" priority="51538">
      <colorScale>
        <cfvo type="min"/>
        <cfvo type="max"/>
        <color rgb="FFFCFCFF"/>
        <color rgb="FF63BE7B"/>
      </colorScale>
    </cfRule>
  </conditionalFormatting>
  <conditionalFormatting sqref="T11:T18">
    <cfRule type="colorScale" priority="51540">
      <colorScale>
        <cfvo type="min"/>
        <cfvo type="max"/>
        <color rgb="FFFCFCFF"/>
        <color rgb="FF63BE7B"/>
      </colorScale>
    </cfRule>
  </conditionalFormatting>
  <conditionalFormatting sqref="S12:S18">
    <cfRule type="colorScale" priority="51542">
      <colorScale>
        <cfvo type="min"/>
        <cfvo type="max"/>
        <color rgb="FFFCFCFF"/>
        <color rgb="FF63BE7B"/>
      </colorScale>
    </cfRule>
    <cfRule type="colorScale" priority="51543">
      <colorScale>
        <cfvo type="min"/>
        <cfvo type="percentile" val="50"/>
        <cfvo type="max"/>
        <color rgb="FFF8696B"/>
        <color rgb="FFFCFCFF"/>
        <color rgb="FF63BE7B"/>
      </colorScale>
    </cfRule>
  </conditionalFormatting>
  <conditionalFormatting sqref="T12:T18">
    <cfRule type="colorScale" priority="51546">
      <colorScale>
        <cfvo type="min"/>
        <cfvo type="max"/>
        <color rgb="FFFCFCFF"/>
        <color rgb="FF63BE7B"/>
      </colorScale>
    </cfRule>
    <cfRule type="colorScale" priority="51547">
      <colorScale>
        <cfvo type="min"/>
        <cfvo type="percentile" val="50"/>
        <cfvo type="max"/>
        <color rgb="FFF8696B"/>
        <color rgb="FFFCFCFF"/>
        <color rgb="FF63BE7B"/>
      </colorScale>
    </cfRule>
  </conditionalFormatting>
  <conditionalFormatting sqref="S12:S18">
    <cfRule type="colorScale" priority="51550">
      <colorScale>
        <cfvo type="min"/>
        <cfvo type="percentile" val="50"/>
        <cfvo type="max"/>
        <color rgb="FFF8696B"/>
        <color rgb="FFFCFCFF"/>
        <color rgb="FF63BE7B"/>
      </colorScale>
    </cfRule>
  </conditionalFormatting>
  <conditionalFormatting sqref="F12:F18">
    <cfRule type="colorScale" priority="51552">
      <colorScale>
        <cfvo type="min"/>
        <cfvo type="percentile" val="50"/>
        <cfvo type="max"/>
        <color rgb="FFF8696B"/>
        <color rgb="FFFCFCFF"/>
        <color rgb="FF63BE7B"/>
      </colorScale>
    </cfRule>
    <cfRule type="colorScale" priority="51553">
      <colorScale>
        <cfvo type="min"/>
        <cfvo type="max"/>
        <color rgb="FFFCFCFF"/>
        <color rgb="FF63BE7B"/>
      </colorScale>
    </cfRule>
  </conditionalFormatting>
  <conditionalFormatting sqref="G12:G18">
    <cfRule type="colorScale" priority="51556">
      <colorScale>
        <cfvo type="min"/>
        <cfvo type="percentile" val="50"/>
        <cfvo type="max"/>
        <color rgb="FFF8696B"/>
        <color rgb="FFFCFCFF"/>
        <color rgb="FF63BE7B"/>
      </colorScale>
    </cfRule>
    <cfRule type="colorScale" priority="51557">
      <colorScale>
        <cfvo type="min"/>
        <cfvo type="max"/>
        <color rgb="FFFCFCFF"/>
        <color rgb="FF63BE7B"/>
      </colorScale>
    </cfRule>
  </conditionalFormatting>
  <conditionalFormatting sqref="H12:H18">
    <cfRule type="colorScale" priority="51560">
      <colorScale>
        <cfvo type="min"/>
        <cfvo type="percentile" val="50"/>
        <cfvo type="max"/>
        <color rgb="FFF8696B"/>
        <color rgb="FFFCFCFF"/>
        <color rgb="FF63BE7B"/>
      </colorScale>
    </cfRule>
  </conditionalFormatting>
  <conditionalFormatting sqref="I12:I18">
    <cfRule type="colorScale" priority="51562">
      <colorScale>
        <cfvo type="min"/>
        <cfvo type="percentile" val="50"/>
        <cfvo type="max"/>
        <color rgb="FFF8696B"/>
        <color rgb="FFFCFCFF"/>
        <color rgb="FF63BE7B"/>
      </colorScale>
    </cfRule>
  </conditionalFormatting>
  <conditionalFormatting sqref="K12:K18">
    <cfRule type="colorScale" priority="51564">
      <colorScale>
        <cfvo type="min"/>
        <cfvo type="percentile" val="50"/>
        <cfvo type="max"/>
        <color rgb="FFF8696B"/>
        <color rgb="FFFCFCFF"/>
        <color rgb="FF63BE7B"/>
      </colorScale>
    </cfRule>
  </conditionalFormatting>
  <conditionalFormatting sqref="L12:L18">
    <cfRule type="colorScale" priority="51566">
      <colorScale>
        <cfvo type="min"/>
        <cfvo type="percentile" val="50"/>
        <cfvo type="max"/>
        <color rgb="FFF8696B"/>
        <color rgb="FFFCFCFF"/>
        <color rgb="FF63BE7B"/>
      </colorScale>
    </cfRule>
  </conditionalFormatting>
  <conditionalFormatting sqref="R12:R18">
    <cfRule type="colorScale" priority="51568">
      <colorScale>
        <cfvo type="min"/>
        <cfvo type="percentile" val="50"/>
        <cfvo type="max"/>
        <color rgb="FFF8696B"/>
        <color rgb="FFFCFCFF"/>
        <color rgb="FF63BE7B"/>
      </colorScale>
    </cfRule>
    <cfRule type="colorScale" priority="51569">
      <colorScale>
        <cfvo type="min"/>
        <cfvo type="max"/>
        <color rgb="FFFCFCFF"/>
        <color rgb="FF63BE7B"/>
      </colorScale>
    </cfRule>
  </conditionalFormatting>
  <conditionalFormatting sqref="T12:T18">
    <cfRule type="colorScale" priority="51572">
      <colorScale>
        <cfvo type="min"/>
        <cfvo type="percentile" val="50"/>
        <cfvo type="max"/>
        <color rgb="FFF8696B"/>
        <color rgb="FFFCFCFF"/>
        <color rgb="FF63BE7B"/>
      </colorScale>
    </cfRule>
  </conditionalFormatting>
  <conditionalFormatting sqref="J12:J18">
    <cfRule type="colorScale" priority="51574">
      <colorScale>
        <cfvo type="min"/>
        <cfvo type="percentile" val="50"/>
        <cfvo type="max"/>
        <color rgb="FFF8696B"/>
        <color rgb="FFFCFCFF"/>
        <color rgb="FF63BE7B"/>
      </colorScale>
    </cfRule>
    <cfRule type="colorScale" priority="51575">
      <colorScale>
        <cfvo type="min"/>
        <cfvo type="max"/>
        <color rgb="FFFCFCFF"/>
        <color rgb="FF63BE7B"/>
      </colorScale>
    </cfRule>
  </conditionalFormatting>
  <conditionalFormatting sqref="N12:N18">
    <cfRule type="colorScale" priority="51578">
      <colorScale>
        <cfvo type="min"/>
        <cfvo type="percentile" val="50"/>
        <cfvo type="max"/>
        <color rgb="FFF8696B"/>
        <color rgb="FFFCFCFF"/>
        <color rgb="FF63BE7B"/>
      </colorScale>
    </cfRule>
    <cfRule type="colorScale" priority="51579">
      <colorScale>
        <cfvo type="min"/>
        <cfvo type="max"/>
        <color rgb="FFFCFCFF"/>
        <color rgb="FF63BE7B"/>
      </colorScale>
    </cfRule>
  </conditionalFormatting>
  <conditionalFormatting sqref="G12:G18">
    <cfRule type="colorScale" priority="51582">
      <colorScale>
        <cfvo type="min"/>
        <cfvo type="max"/>
        <color rgb="FFFCFCFF"/>
        <color rgb="FF63BE7B"/>
      </colorScale>
    </cfRule>
    <cfRule type="colorScale" priority="51583">
      <colorScale>
        <cfvo type="min"/>
        <cfvo type="percentile" val="50"/>
        <cfvo type="max"/>
        <color rgb="FFF8696B"/>
        <color rgb="FFFCFCFF"/>
        <color rgb="FF63BE7B"/>
      </colorScale>
    </cfRule>
  </conditionalFormatting>
  <conditionalFormatting sqref="J12:J18">
    <cfRule type="colorScale" priority="51586">
      <colorScale>
        <cfvo type="min"/>
        <cfvo type="max"/>
        <color rgb="FFFCFCFF"/>
        <color rgb="FF63BE7B"/>
      </colorScale>
    </cfRule>
    <cfRule type="colorScale" priority="51587">
      <colorScale>
        <cfvo type="min"/>
        <cfvo type="percentile" val="50"/>
        <cfvo type="max"/>
        <color rgb="FFF8696B"/>
        <color rgb="FFFCFCFF"/>
        <color rgb="FF63BE7B"/>
      </colorScale>
    </cfRule>
  </conditionalFormatting>
  <conditionalFormatting sqref="N12:N18">
    <cfRule type="colorScale" priority="51590">
      <colorScale>
        <cfvo type="min"/>
        <cfvo type="max"/>
        <color rgb="FFFCFCFF"/>
        <color rgb="FF63BE7B"/>
      </colorScale>
    </cfRule>
    <cfRule type="colorScale" priority="51591">
      <colorScale>
        <cfvo type="min"/>
        <cfvo type="percentile" val="50"/>
        <cfvo type="max"/>
        <color rgb="FFF8696B"/>
        <color rgb="FFFCFCFF"/>
        <color rgb="FF63BE7B"/>
      </colorScale>
    </cfRule>
  </conditionalFormatting>
  <conditionalFormatting sqref="R12:R18">
    <cfRule type="colorScale" priority="51594">
      <colorScale>
        <cfvo type="min"/>
        <cfvo type="max"/>
        <color rgb="FFFCFCFF"/>
        <color rgb="FF63BE7B"/>
      </colorScale>
    </cfRule>
    <cfRule type="colorScale" priority="51595">
      <colorScale>
        <cfvo type="min"/>
        <cfvo type="percentile" val="50"/>
        <cfvo type="max"/>
        <color rgb="FFF8696B"/>
        <color rgb="FFFCFCFF"/>
        <color rgb="FF63BE7B"/>
      </colorScale>
    </cfRule>
  </conditionalFormatting>
  <conditionalFormatting sqref="F12:F18">
    <cfRule type="colorScale" priority="51598">
      <colorScale>
        <cfvo type="min"/>
        <cfvo type="max"/>
        <color rgb="FFFCFCFF"/>
        <color rgb="FF63BE7B"/>
      </colorScale>
    </cfRule>
  </conditionalFormatting>
  <conditionalFormatting sqref="H12:H18">
    <cfRule type="colorScale" priority="51600">
      <colorScale>
        <cfvo type="min"/>
        <cfvo type="max"/>
        <color rgb="FFFCFCFF"/>
        <color rgb="FF63BE7B"/>
      </colorScale>
    </cfRule>
  </conditionalFormatting>
  <conditionalFormatting sqref="I12:I18">
    <cfRule type="colorScale" priority="51602">
      <colorScale>
        <cfvo type="min"/>
        <cfvo type="max"/>
        <color rgb="FFFCFCFF"/>
        <color rgb="FF63BE7B"/>
      </colorScale>
    </cfRule>
  </conditionalFormatting>
  <conditionalFormatting sqref="K12:K18">
    <cfRule type="colorScale" priority="51604">
      <colorScale>
        <cfvo type="min"/>
        <cfvo type="max"/>
        <color rgb="FFFCFCFF"/>
        <color rgb="FF63BE7B"/>
      </colorScale>
    </cfRule>
  </conditionalFormatting>
  <conditionalFormatting sqref="L12:L18">
    <cfRule type="colorScale" priority="51606">
      <colorScale>
        <cfvo type="min"/>
        <cfvo type="max"/>
        <color rgb="FFFCFCFF"/>
        <color rgb="FF63BE7B"/>
      </colorScale>
    </cfRule>
  </conditionalFormatting>
  <conditionalFormatting sqref="N14:N18">
    <cfRule type="colorScale" priority="51608">
      <colorScale>
        <cfvo type="min"/>
        <cfvo type="max"/>
        <color rgb="FFFCFCFF"/>
        <color rgb="FF63BE7B"/>
      </colorScale>
    </cfRule>
    <cfRule type="colorScale" priority="51609">
      <colorScale>
        <cfvo type="min"/>
        <cfvo type="percentile" val="50"/>
        <cfvo type="max"/>
        <color rgb="FFF8696B"/>
        <color rgb="FFFCFCFF"/>
        <color rgb="FF63BE7B"/>
      </colorScale>
    </cfRule>
  </conditionalFormatting>
  <conditionalFormatting sqref="N12:N18">
    <cfRule type="colorScale" priority="51612">
      <colorScale>
        <cfvo type="min"/>
        <cfvo type="max"/>
        <color rgb="FFFCFCFF"/>
        <color rgb="FF63BE7B"/>
      </colorScale>
    </cfRule>
  </conditionalFormatting>
  <conditionalFormatting sqref="R12:R18">
    <cfRule type="colorScale" priority="51614">
      <colorScale>
        <cfvo type="min"/>
        <cfvo type="max"/>
        <color rgb="FFFCFCFF"/>
        <color rgb="FF63BE7B"/>
      </colorScale>
    </cfRule>
  </conditionalFormatting>
  <conditionalFormatting sqref="S12:S18">
    <cfRule type="colorScale" priority="51616">
      <colorScale>
        <cfvo type="min"/>
        <cfvo type="max"/>
        <color rgb="FFFCFCFF"/>
        <color rgb="FF63BE7B"/>
      </colorScale>
    </cfRule>
  </conditionalFormatting>
  <conditionalFormatting sqref="T12:T18">
    <cfRule type="colorScale" priority="51618">
      <colorScale>
        <cfvo type="min"/>
        <cfvo type="max"/>
        <color rgb="FFFCFCFF"/>
        <color rgb="FF63BE7B"/>
      </colorScale>
    </cfRule>
  </conditionalFormatting>
  <conditionalFormatting sqref="R11:R18">
    <cfRule type="colorScale" priority="51620">
      <colorScale>
        <cfvo type="min"/>
        <cfvo type="max"/>
        <color rgb="FFFCFCFF"/>
        <color rgb="FF63BE7B"/>
      </colorScale>
    </cfRule>
    <cfRule type="colorScale" priority="51621">
      <colorScale>
        <cfvo type="min"/>
        <cfvo type="percentile" val="50"/>
        <cfvo type="max"/>
        <color rgb="FFF8696B"/>
        <color rgb="FFFCFCFF"/>
        <color rgb="FF63BE7B"/>
      </colorScale>
    </cfRule>
  </conditionalFormatting>
  <conditionalFormatting sqref="S11:S18">
    <cfRule type="colorScale" priority="51624">
      <colorScale>
        <cfvo type="min"/>
        <cfvo type="percentile" val="50"/>
        <cfvo type="max"/>
        <color rgb="FFF8696B"/>
        <color rgb="FFFCFCFF"/>
        <color rgb="FF63BE7B"/>
      </colorScale>
    </cfRule>
    <cfRule type="colorScale" priority="51625">
      <colorScale>
        <cfvo type="min"/>
        <cfvo type="max"/>
        <color rgb="FFFCFCFF"/>
        <color rgb="FF63BE7B"/>
      </colorScale>
    </cfRule>
  </conditionalFormatting>
  <conditionalFormatting sqref="T11:T18">
    <cfRule type="colorScale" priority="51628">
      <colorScale>
        <cfvo type="min"/>
        <cfvo type="percentile" val="50"/>
        <cfvo type="max"/>
        <color rgb="FFF8696B"/>
        <color rgb="FFFCFCFF"/>
        <color rgb="FF63BE7B"/>
      </colorScale>
    </cfRule>
    <cfRule type="colorScale" priority="51629">
      <colorScale>
        <cfvo type="min"/>
        <cfvo type="max"/>
        <color rgb="FFFCFCFF"/>
        <color rgb="FF63BE7B"/>
      </colorScale>
    </cfRule>
  </conditionalFormatting>
  <conditionalFormatting sqref="M16:M17">
    <cfRule type="colorScale" priority="51632">
      <colorScale>
        <cfvo type="min"/>
        <cfvo type="max"/>
        <color rgb="FFFCFCFF"/>
        <color rgb="FF63BE7B"/>
      </colorScale>
    </cfRule>
  </conditionalFormatting>
  <conditionalFormatting sqref="M11:M18">
    <cfRule type="colorScale" priority="51634">
      <colorScale>
        <cfvo type="min"/>
        <cfvo type="max"/>
        <color rgb="FFFCFCFF"/>
        <color rgb="FF63BE7B"/>
      </colorScale>
    </cfRule>
  </conditionalFormatting>
  <conditionalFormatting sqref="M16:M18">
    <cfRule type="colorScale" priority="51636">
      <colorScale>
        <cfvo type="min"/>
        <cfvo type="max"/>
        <color rgb="FFFCFCFF"/>
        <color rgb="FF63BE7B"/>
      </colorScale>
    </cfRule>
    <cfRule type="colorScale" priority="51637">
      <colorScale>
        <cfvo type="min"/>
        <cfvo type="percentile" val="50"/>
        <cfvo type="max"/>
        <color rgb="FFF8696B"/>
        <color rgb="FFFCFCFF"/>
        <color rgb="FF63BE7B"/>
      </colorScale>
    </cfRule>
    <cfRule type="colorScale" priority="51638">
      <colorScale>
        <cfvo type="min"/>
        <cfvo type="percentile" val="50"/>
        <cfvo type="max"/>
        <color rgb="FFF8696B"/>
        <color rgb="FFFCFCFF"/>
        <color rgb="FF63BE7B"/>
      </colorScale>
    </cfRule>
  </conditionalFormatting>
  <conditionalFormatting sqref="M12:M18">
    <cfRule type="colorScale" priority="51642">
      <colorScale>
        <cfvo type="min"/>
        <cfvo type="percentile" val="50"/>
        <cfvo type="max"/>
        <color rgb="FFF8696B"/>
        <color rgb="FFFCFCFF"/>
        <color rgb="FF63BE7B"/>
      </colorScale>
    </cfRule>
    <cfRule type="colorScale" priority="51643">
      <colorScale>
        <cfvo type="min"/>
        <cfvo type="max"/>
        <color rgb="FFFCFCFF"/>
        <color rgb="FF63BE7B"/>
      </colorScale>
    </cfRule>
  </conditionalFormatting>
  <conditionalFormatting sqref="M12:M18">
    <cfRule type="colorScale" priority="51646">
      <colorScale>
        <cfvo type="min"/>
        <cfvo type="max"/>
        <color rgb="FFFCFCFF"/>
        <color rgb="FF63BE7B"/>
      </colorScale>
    </cfRule>
    <cfRule type="colorScale" priority="51647">
      <colorScale>
        <cfvo type="min"/>
        <cfvo type="percentile" val="50"/>
        <cfvo type="max"/>
        <color rgb="FFF8696B"/>
        <color rgb="FFFCFCFF"/>
        <color rgb="FF63BE7B"/>
      </colorScale>
    </cfRule>
  </conditionalFormatting>
  <conditionalFormatting sqref="M14:M18">
    <cfRule type="colorScale" priority="51650">
      <colorScale>
        <cfvo type="min"/>
        <cfvo type="max"/>
        <color rgb="FFFCFCFF"/>
        <color rgb="FF63BE7B"/>
      </colorScale>
    </cfRule>
  </conditionalFormatting>
  <conditionalFormatting sqref="M12:M18">
    <cfRule type="colorScale" priority="51652">
      <colorScale>
        <cfvo type="min"/>
        <cfvo type="max"/>
        <color rgb="FFFCFCFF"/>
        <color rgb="FF63BE7B"/>
      </colorScale>
    </cfRule>
  </conditionalFormatting>
  <conditionalFormatting sqref="E11:E18">
    <cfRule type="colorScale" priority="51654">
      <colorScale>
        <cfvo type="min"/>
        <cfvo type="max"/>
        <color rgb="FFFCFCFF"/>
        <color rgb="FF63BE7B"/>
      </colorScale>
    </cfRule>
  </conditionalFormatting>
  <conditionalFormatting sqref="F11:F18">
    <cfRule type="colorScale" priority="51656">
      <colorScale>
        <cfvo type="min"/>
        <cfvo type="max"/>
        <color rgb="FFFCFCFF"/>
        <color rgb="FF63BE7B"/>
      </colorScale>
    </cfRule>
  </conditionalFormatting>
  <conditionalFormatting sqref="H11:H18">
    <cfRule type="colorScale" priority="51658">
      <colorScale>
        <cfvo type="min"/>
        <cfvo type="max"/>
        <color rgb="FFFCFCFF"/>
        <color rgb="FF63BE7B"/>
      </colorScale>
    </cfRule>
  </conditionalFormatting>
  <conditionalFormatting sqref="I11:I18">
    <cfRule type="colorScale" priority="51660">
      <colorScale>
        <cfvo type="min"/>
        <cfvo type="max"/>
        <color rgb="FFFCFCFF"/>
        <color rgb="FF63BE7B"/>
      </colorScale>
    </cfRule>
  </conditionalFormatting>
  <conditionalFormatting sqref="K11:K18">
    <cfRule type="colorScale" priority="51662">
      <colorScale>
        <cfvo type="min"/>
        <cfvo type="max"/>
        <color rgb="FFFCFCFF"/>
        <color rgb="FF63BE7B"/>
      </colorScale>
    </cfRule>
  </conditionalFormatting>
  <conditionalFormatting sqref="L11:L18">
    <cfRule type="colorScale" priority="51664">
      <colorScale>
        <cfvo type="min"/>
        <cfvo type="max"/>
        <color rgb="FFFCFCFF"/>
        <color rgb="FF63BE7B"/>
      </colorScale>
    </cfRule>
  </conditionalFormatting>
  <conditionalFormatting sqref="O19">
    <cfRule type="colorScale" priority="559">
      <colorScale>
        <cfvo type="min"/>
        <cfvo type="percentile" val="50"/>
        <cfvo type="max"/>
        <color rgb="FF63BE7B"/>
        <color rgb="FFFCFCFF"/>
        <color rgb="FFF8696B"/>
      </colorScale>
    </cfRule>
    <cfRule type="colorScale" priority="561">
      <colorScale>
        <cfvo type="min"/>
        <cfvo type="percentile" val="50"/>
        <cfvo type="max"/>
        <color rgb="FF63BE7B"/>
        <color rgb="FFFCFCFF"/>
        <color rgb="FFF8696B"/>
      </colorScale>
    </cfRule>
    <cfRule type="colorScale" priority="562">
      <colorScale>
        <cfvo type="min"/>
        <cfvo type="percentile" val="50"/>
        <cfvo type="max"/>
        <color rgb="FF63BE7B"/>
        <color rgb="FFFCFCFF"/>
        <color rgb="FFF8696B"/>
      </colorScale>
    </cfRule>
  </conditionalFormatting>
  <conditionalFormatting sqref="Q19:S19">
    <cfRule type="colorScale" priority="556">
      <colorScale>
        <cfvo type="min"/>
        <cfvo type="max"/>
        <color rgb="FFFFEF9C"/>
        <color rgb="FF63BE7B"/>
      </colorScale>
    </cfRule>
    <cfRule type="colorScale" priority="558">
      <colorScale>
        <cfvo type="min"/>
        <cfvo type="max"/>
        <color rgb="FFFFEF9C"/>
        <color rgb="FF63BE7B"/>
      </colorScale>
    </cfRule>
    <cfRule type="colorScale" priority="560">
      <colorScale>
        <cfvo type="min"/>
        <cfvo type="max"/>
        <color rgb="FFFFEF9C"/>
        <color rgb="FF63BE7B"/>
      </colorScale>
    </cfRule>
    <cfRule type="colorScale" priority="563">
      <colorScale>
        <cfvo type="min"/>
        <cfvo type="max"/>
        <color rgb="FFFFEF9C"/>
        <color rgb="FF63BE7B"/>
      </colorScale>
    </cfRule>
  </conditionalFormatting>
  <conditionalFormatting sqref="T19">
    <cfRule type="colorScale" priority="555">
      <colorScale>
        <cfvo type="min"/>
        <cfvo type="max"/>
        <color rgb="FFFFEF9C"/>
        <color rgb="FF63BE7B"/>
      </colorScale>
    </cfRule>
    <cfRule type="colorScale" priority="557">
      <colorScale>
        <cfvo type="min"/>
        <cfvo type="max"/>
        <color rgb="FFFFEF9C"/>
        <color rgb="FF63BE7B"/>
      </colorScale>
    </cfRule>
    <cfRule type="colorScale" priority="564">
      <colorScale>
        <cfvo type="min"/>
        <cfvo type="max"/>
        <color rgb="FFFFEF9C"/>
        <color rgb="FF63BE7B"/>
      </colorScale>
    </cfRule>
  </conditionalFormatting>
  <conditionalFormatting sqref="U19:W19">
    <cfRule type="colorScale" priority="615">
      <colorScale>
        <cfvo type="min"/>
        <cfvo type="max"/>
        <color rgb="FFFFEF9C"/>
        <color rgb="FF63BE7B"/>
      </colorScale>
    </cfRule>
    <cfRule type="colorScale" priority="616">
      <colorScale>
        <cfvo type="min"/>
        <cfvo type="percentile" val="50"/>
        <cfvo type="max"/>
        <color rgb="FFF8696B"/>
        <color rgb="FFFFEB84"/>
        <color rgb="FF63BE7B"/>
      </colorScale>
    </cfRule>
    <cfRule type="colorScale" priority="617">
      <colorScale>
        <cfvo type="min"/>
        <cfvo type="percentile" val="50"/>
        <cfvo type="max"/>
        <color rgb="FFF8696B"/>
        <color rgb="FFFFEB84"/>
        <color rgb="FF63BE7B"/>
      </colorScale>
    </cfRule>
  </conditionalFormatting>
  <conditionalFormatting sqref="E19">
    <cfRule type="colorScale" priority="643">
      <colorScale>
        <cfvo type="min"/>
        <cfvo type="max"/>
        <color rgb="FFFCFCFF"/>
        <color rgb="FF63BE7B"/>
      </colorScale>
    </cfRule>
  </conditionalFormatting>
  <conditionalFormatting sqref="F19">
    <cfRule type="colorScale" priority="644">
      <colorScale>
        <cfvo type="min"/>
        <cfvo type="max"/>
        <color rgb="FFFCFCFF"/>
        <color rgb="FF63BE7B"/>
      </colorScale>
    </cfRule>
  </conditionalFormatting>
  <conditionalFormatting sqref="G19">
    <cfRule type="colorScale" priority="645">
      <colorScale>
        <cfvo type="min"/>
        <cfvo type="max"/>
        <color rgb="FFFCFCFF"/>
        <color rgb="FF63BE7B"/>
      </colorScale>
    </cfRule>
  </conditionalFormatting>
  <conditionalFormatting sqref="H19">
    <cfRule type="colorScale" priority="646">
      <colorScale>
        <cfvo type="min"/>
        <cfvo type="max"/>
        <color rgb="FFFCFCFF"/>
        <color rgb="FF63BE7B"/>
      </colorScale>
    </cfRule>
  </conditionalFormatting>
  <conditionalFormatting sqref="K19:L19">
    <cfRule type="colorScale" priority="647">
      <colorScale>
        <cfvo type="min"/>
        <cfvo type="max"/>
        <color rgb="FFFCFCFF"/>
        <color rgb="FF63BE7B"/>
      </colorScale>
    </cfRule>
  </conditionalFormatting>
  <conditionalFormatting sqref="I19">
    <cfRule type="colorScale" priority="648">
      <colorScale>
        <cfvo type="min"/>
        <cfvo type="max"/>
        <color rgb="FFFCFCFF"/>
        <color rgb="FF63BE7B"/>
      </colorScale>
    </cfRule>
  </conditionalFormatting>
  <conditionalFormatting sqref="O19">
    <cfRule type="colorScale" priority="649">
      <colorScale>
        <cfvo type="min"/>
        <cfvo type="percentile" val="50"/>
        <cfvo type="max"/>
        <color rgb="FF63BE7B"/>
        <color rgb="FFFCFCFF"/>
        <color rgb="FFF8696B"/>
      </colorScale>
    </cfRule>
  </conditionalFormatting>
  <conditionalFormatting sqref="Q19">
    <cfRule type="colorScale" priority="650">
      <colorScale>
        <cfvo type="min"/>
        <cfvo type="max"/>
        <color rgb="FFFFEF9C"/>
        <color rgb="FF63BE7B"/>
      </colorScale>
    </cfRule>
  </conditionalFormatting>
  <conditionalFormatting sqref="R19:S19">
    <cfRule type="colorScale" priority="651">
      <colorScale>
        <cfvo type="min"/>
        <cfvo type="max"/>
        <color rgb="FFFFEF9C"/>
        <color rgb="FF63BE7B"/>
      </colorScale>
    </cfRule>
  </conditionalFormatting>
  <conditionalFormatting sqref="T19">
    <cfRule type="colorScale" priority="652">
      <colorScale>
        <cfvo type="min"/>
        <cfvo type="max"/>
        <color rgb="FFFFEF9C"/>
        <color rgb="FF63BE7B"/>
      </colorScale>
    </cfRule>
  </conditionalFormatting>
  <conditionalFormatting sqref="U19:W19">
    <cfRule type="colorScale" priority="653">
      <colorScale>
        <cfvo type="min"/>
        <cfvo type="max"/>
        <color rgb="FFFFEF9C"/>
        <color rgb="FF63BE7B"/>
      </colorScale>
    </cfRule>
  </conditionalFormatting>
  <conditionalFormatting sqref="J19">
    <cfRule type="colorScale" priority="654">
      <colorScale>
        <cfvo type="min"/>
        <cfvo type="max"/>
        <color rgb="FFFCFCFF"/>
        <color rgb="FF63BE7B"/>
      </colorScale>
    </cfRule>
  </conditionalFormatting>
  <conditionalFormatting sqref="N19">
    <cfRule type="colorScale" priority="655">
      <colorScale>
        <cfvo type="min"/>
        <cfvo type="max"/>
        <color rgb="FFFCFCFF"/>
        <color rgb="FF63BE7B"/>
      </colorScale>
    </cfRule>
  </conditionalFormatting>
  <conditionalFormatting sqref="H19">
    <cfRule type="colorScale" priority="656">
      <colorScale>
        <cfvo type="min"/>
        <cfvo type="percentile" val="50"/>
        <cfvo type="max"/>
        <color rgb="FFF8696B"/>
        <color rgb="FFFCFCFF"/>
        <color rgb="FF63BE7B"/>
      </colorScale>
    </cfRule>
    <cfRule type="colorScale" priority="657">
      <colorScale>
        <cfvo type="min"/>
        <cfvo type="max"/>
        <color rgb="FFFCFCFF"/>
        <color rgb="FF63BE7B"/>
      </colorScale>
    </cfRule>
  </conditionalFormatting>
  <conditionalFormatting sqref="I19">
    <cfRule type="colorScale" priority="658">
      <colorScale>
        <cfvo type="min"/>
        <cfvo type="percentile" val="50"/>
        <cfvo type="max"/>
        <color rgb="FFF8696B"/>
        <color rgb="FFFCFCFF"/>
        <color rgb="FF63BE7B"/>
      </colorScale>
    </cfRule>
    <cfRule type="colorScale" priority="659">
      <colorScale>
        <cfvo type="min"/>
        <cfvo type="max"/>
        <color rgb="FFFCFCFF"/>
        <color rgb="FF63BE7B"/>
      </colorScale>
    </cfRule>
  </conditionalFormatting>
  <conditionalFormatting sqref="Q19">
    <cfRule type="colorScale" priority="660">
      <colorScale>
        <cfvo type="min"/>
        <cfvo type="max"/>
        <color rgb="FFFFEF9C"/>
        <color rgb="FF63BE7B"/>
      </colorScale>
    </cfRule>
    <cfRule type="colorScale" priority="661">
      <colorScale>
        <cfvo type="min"/>
        <cfvo type="percentile" val="50"/>
        <cfvo type="max"/>
        <color rgb="FFF8696B"/>
        <color rgb="FFFFEB84"/>
        <color rgb="FF63BE7B"/>
      </colorScale>
    </cfRule>
  </conditionalFormatting>
  <conditionalFormatting sqref="R19:S19">
    <cfRule type="colorScale" priority="662">
      <colorScale>
        <cfvo type="min"/>
        <cfvo type="max"/>
        <color rgb="FFFFEF9C"/>
        <color rgb="FF63BE7B"/>
      </colorScale>
    </cfRule>
    <cfRule type="colorScale" priority="663">
      <colorScale>
        <cfvo type="min"/>
        <cfvo type="percentile" val="50"/>
        <cfvo type="max"/>
        <color rgb="FFF8696B"/>
        <color rgb="FFFFEB84"/>
        <color rgb="FF63BE7B"/>
      </colorScale>
    </cfRule>
  </conditionalFormatting>
  <conditionalFormatting sqref="T19">
    <cfRule type="colorScale" priority="664">
      <colorScale>
        <cfvo type="min"/>
        <cfvo type="max"/>
        <color rgb="FFFFEF9C"/>
        <color rgb="FF63BE7B"/>
      </colorScale>
    </cfRule>
    <cfRule type="colorScale" priority="665">
      <colorScale>
        <cfvo type="min"/>
        <cfvo type="percentile" val="50"/>
        <cfvo type="max"/>
        <color rgb="FFF8696B"/>
        <color rgb="FFFCFCFF"/>
        <color rgb="FF63BE7B"/>
      </colorScale>
    </cfRule>
  </conditionalFormatting>
  <conditionalFormatting sqref="U19:W19">
    <cfRule type="colorScale" priority="666">
      <colorScale>
        <cfvo type="min"/>
        <cfvo type="max"/>
        <color rgb="FFFFEF9C"/>
        <color rgb="FF63BE7B"/>
      </colorScale>
    </cfRule>
    <cfRule type="colorScale" priority="667">
      <colorScale>
        <cfvo type="min"/>
        <cfvo type="max"/>
        <color rgb="FFFFEF9C"/>
        <color rgb="FF63BE7B"/>
      </colorScale>
    </cfRule>
  </conditionalFormatting>
  <conditionalFormatting sqref="H19">
    <cfRule type="colorScale" priority="668">
      <colorScale>
        <cfvo type="min"/>
        <cfvo type="percentile" val="50"/>
        <cfvo type="max"/>
        <color rgb="FFF8696B"/>
        <color rgb="FFFCFCFF"/>
        <color rgb="FF5A8AC6"/>
      </colorScale>
    </cfRule>
  </conditionalFormatting>
  <conditionalFormatting sqref="D19">
    <cfRule type="colorScale" priority="669">
      <colorScale>
        <cfvo type="min"/>
        <cfvo type="percentile" val="50"/>
        <cfvo type="max"/>
        <color rgb="FFF8696B"/>
        <color rgb="FFFCFCFF"/>
        <color rgb="FF63BE7B"/>
      </colorScale>
    </cfRule>
  </conditionalFormatting>
  <conditionalFormatting sqref="E19">
    <cfRule type="colorScale" priority="670">
      <colorScale>
        <cfvo type="min"/>
        <cfvo type="max"/>
        <color rgb="FFFCFCFF"/>
        <color rgb="FF63BE7B"/>
      </colorScale>
    </cfRule>
  </conditionalFormatting>
  <conditionalFormatting sqref="F19">
    <cfRule type="colorScale" priority="674">
      <colorScale>
        <cfvo type="min"/>
        <cfvo type="max"/>
        <color rgb="FFFCFCFF"/>
        <color rgb="FF63BE7B"/>
      </colorScale>
    </cfRule>
  </conditionalFormatting>
  <conditionalFormatting sqref="G19">
    <cfRule type="colorScale" priority="679">
      <colorScale>
        <cfvo type="min"/>
        <cfvo type="max"/>
        <color rgb="FFFCFCFF"/>
        <color rgb="FF63BE7B"/>
      </colorScale>
    </cfRule>
  </conditionalFormatting>
  <conditionalFormatting sqref="H19">
    <cfRule type="colorScale" priority="683">
      <colorScale>
        <cfvo type="min"/>
        <cfvo type="percentile" val="50"/>
        <cfvo type="max"/>
        <color rgb="FFF8696B"/>
        <color rgb="FFFCFCFF"/>
        <color rgb="FF63BE7B"/>
      </colorScale>
    </cfRule>
    <cfRule type="colorScale" priority="684">
      <colorScale>
        <cfvo type="min"/>
        <cfvo type="max"/>
        <color rgb="FFFCFCFF"/>
        <color rgb="FF63BE7B"/>
      </colorScale>
    </cfRule>
    <cfRule type="colorScale" priority="685">
      <colorScale>
        <cfvo type="min"/>
        <cfvo type="percentile" val="50"/>
        <cfvo type="max"/>
        <color rgb="FFF8696B"/>
        <color rgb="FFFCFCFF"/>
        <color rgb="FF63BE7B"/>
      </colorScale>
    </cfRule>
  </conditionalFormatting>
  <conditionalFormatting sqref="I19">
    <cfRule type="colorScale" priority="689">
      <colorScale>
        <cfvo type="min"/>
        <cfvo type="percentile" val="50"/>
        <cfvo type="max"/>
        <color rgb="FFF8696B"/>
        <color rgb="FFFCFCFF"/>
        <color rgb="FF63BE7B"/>
      </colorScale>
    </cfRule>
    <cfRule type="colorScale" priority="690">
      <colorScale>
        <cfvo type="min"/>
        <cfvo type="percentile" val="50"/>
        <cfvo type="max"/>
        <color rgb="FFF8696B"/>
        <color rgb="FFFCFCFF"/>
        <color rgb="FF5A8AC6"/>
      </colorScale>
    </cfRule>
    <cfRule type="colorScale" priority="691">
      <colorScale>
        <cfvo type="min"/>
        <cfvo type="percentile" val="50"/>
        <cfvo type="max"/>
        <color rgb="FFF8696B"/>
        <color rgb="FFFCFCFF"/>
        <color rgb="FF63BE7B"/>
      </colorScale>
    </cfRule>
    <cfRule type="colorScale" priority="692">
      <colorScale>
        <cfvo type="min"/>
        <cfvo type="percentile" val="50"/>
        <cfvo type="max"/>
        <color rgb="FFF8696B"/>
        <color rgb="FFFCFCFF"/>
        <color rgb="FF63BE7B"/>
      </colorScale>
    </cfRule>
    <cfRule type="colorScale" priority="693">
      <colorScale>
        <cfvo type="min"/>
        <cfvo type="max"/>
        <color rgb="FFFCFCFF"/>
        <color rgb="FF63BE7B"/>
      </colorScale>
    </cfRule>
    <cfRule type="colorScale" priority="694">
      <colorScale>
        <cfvo type="min"/>
        <cfvo type="percentile" val="50"/>
        <cfvo type="max"/>
        <color rgb="FFF8696B"/>
        <color rgb="FFFCFCFF"/>
        <color rgb="FF63BE7B"/>
      </colorScale>
    </cfRule>
  </conditionalFormatting>
  <conditionalFormatting sqref="K19:L19">
    <cfRule type="colorScale" priority="698">
      <colorScale>
        <cfvo type="min"/>
        <cfvo type="max"/>
        <color rgb="FFFCFCFF"/>
        <color rgb="FF63BE7B"/>
      </colorScale>
    </cfRule>
  </conditionalFormatting>
  <conditionalFormatting sqref="O19">
    <cfRule type="colorScale" priority="702">
      <colorScale>
        <cfvo type="min"/>
        <cfvo type="percentile" val="50"/>
        <cfvo type="max"/>
        <color rgb="FF63BE7B"/>
        <color rgb="FFFCFCFF"/>
        <color rgb="FFF8696B"/>
      </colorScale>
    </cfRule>
  </conditionalFormatting>
  <conditionalFormatting sqref="P19">
    <cfRule type="colorScale" priority="703">
      <colorScale>
        <cfvo type="min"/>
        <cfvo type="percentile" val="50"/>
        <cfvo type="max"/>
        <color rgb="FF63BE7B"/>
        <color rgb="FFFCFCFF"/>
        <color rgb="FFF8696B"/>
      </colorScale>
    </cfRule>
    <cfRule type="colorScale" priority="704">
      <colorScale>
        <cfvo type="min"/>
        <cfvo type="percentile" val="50"/>
        <cfvo type="max"/>
        <color rgb="FF63BE7B"/>
        <color rgb="FFFCFCFF"/>
        <color rgb="FFF8696B"/>
      </colorScale>
    </cfRule>
    <cfRule type="colorScale" priority="705">
      <colorScale>
        <cfvo type="min"/>
        <cfvo type="max"/>
        <color rgb="FFFCFCFF"/>
        <color rgb="FFF8696B"/>
      </colorScale>
    </cfRule>
  </conditionalFormatting>
  <conditionalFormatting sqref="Q19">
    <cfRule type="colorScale" priority="707">
      <colorScale>
        <cfvo type="min"/>
        <cfvo type="percentile" val="50"/>
        <cfvo type="max"/>
        <color rgb="FFF8696B"/>
        <color rgb="FFFCFCFF"/>
        <color rgb="FF63BE7B"/>
      </colorScale>
    </cfRule>
    <cfRule type="colorScale" priority="708">
      <colorScale>
        <cfvo type="min"/>
        <cfvo type="max"/>
        <color rgb="FFFFEF9C"/>
        <color rgb="FF63BE7B"/>
      </colorScale>
    </cfRule>
    <cfRule type="colorScale" priority="709">
      <colorScale>
        <cfvo type="min"/>
        <cfvo type="max"/>
        <color rgb="FFFCFCFF"/>
        <color rgb="FF63BE7B"/>
      </colorScale>
    </cfRule>
    <cfRule type="colorScale" priority="710">
      <colorScale>
        <cfvo type="min"/>
        <cfvo type="max"/>
        <color rgb="FFFCFCFF"/>
        <color rgb="FF63BE7B"/>
      </colorScale>
    </cfRule>
    <cfRule type="colorScale" priority="711">
      <colorScale>
        <cfvo type="min"/>
        <cfvo type="percentile" val="50"/>
        <cfvo type="max"/>
        <color rgb="FFF8696B"/>
        <color rgb="FFFCFCFF"/>
        <color rgb="FF63BE7B"/>
      </colorScale>
    </cfRule>
  </conditionalFormatting>
  <conditionalFormatting sqref="R19:S19">
    <cfRule type="colorScale" priority="716">
      <colorScale>
        <cfvo type="min"/>
        <cfvo type="percentile" val="50"/>
        <cfvo type="max"/>
        <color rgb="FFF8696B"/>
        <color rgb="FFFCFCFF"/>
        <color rgb="FF63BE7B"/>
      </colorScale>
    </cfRule>
    <cfRule type="colorScale" priority="717">
      <colorScale>
        <cfvo type="min"/>
        <cfvo type="max"/>
        <color rgb="FFFCFCFF"/>
        <color rgb="FF63BE7B"/>
      </colorScale>
    </cfRule>
    <cfRule type="colorScale" priority="718">
      <colorScale>
        <cfvo type="min"/>
        <cfvo type="max"/>
        <color rgb="FFFCFCFF"/>
        <color rgb="FF63BE7B"/>
      </colorScale>
    </cfRule>
  </conditionalFormatting>
  <conditionalFormatting sqref="T19">
    <cfRule type="colorScale" priority="723">
      <colorScale>
        <cfvo type="min"/>
        <cfvo type="percentile" val="50"/>
        <cfvo type="max"/>
        <color rgb="FFF8696B"/>
        <color rgb="FFFCFCFF"/>
        <color rgb="FF63BE7B"/>
      </colorScale>
    </cfRule>
    <cfRule type="colorScale" priority="724">
      <colorScale>
        <cfvo type="min"/>
        <cfvo type="max"/>
        <color rgb="FFFCFCFF"/>
        <color rgb="FF63BE7B"/>
      </colorScale>
    </cfRule>
    <cfRule type="colorScale" priority="725">
      <colorScale>
        <cfvo type="min"/>
        <cfvo type="max"/>
        <color rgb="FFFCFCFF"/>
        <color rgb="FF63BE7B"/>
      </colorScale>
    </cfRule>
    <cfRule type="colorScale" priority="726">
      <colorScale>
        <cfvo type="min"/>
        <cfvo type="max"/>
        <color rgb="FFFCFCFF"/>
        <color rgb="FF63BE7B"/>
      </colorScale>
    </cfRule>
  </conditionalFormatting>
  <conditionalFormatting sqref="U19">
    <cfRule type="colorScale" priority="729">
      <colorScale>
        <cfvo type="min"/>
        <cfvo type="percentile" val="50"/>
        <cfvo type="max"/>
        <color rgb="FFF8696B"/>
        <color rgb="FFFCFCFF"/>
        <color rgb="FF63BE7B"/>
      </colorScale>
    </cfRule>
    <cfRule type="colorScale" priority="730">
      <colorScale>
        <cfvo type="min"/>
        <cfvo type="max"/>
        <color rgb="FFFCFCFF"/>
        <color rgb="FF63BE7B"/>
      </colorScale>
    </cfRule>
  </conditionalFormatting>
  <conditionalFormatting sqref="W19">
    <cfRule type="colorScale" priority="733">
      <colorScale>
        <cfvo type="min"/>
        <cfvo type="percentile" val="50"/>
        <cfvo type="max"/>
        <color rgb="FF63BE7B"/>
        <color rgb="FFFCFCFF"/>
        <color rgb="FFF8696B"/>
      </colorScale>
    </cfRule>
    <cfRule type="colorScale" priority="734">
      <colorScale>
        <cfvo type="min"/>
        <cfvo type="max"/>
        <color rgb="FF63BE7B"/>
        <color rgb="FFFCFCFF"/>
      </colorScale>
    </cfRule>
    <cfRule type="colorScale" priority="735">
      <colorScale>
        <cfvo type="min"/>
        <cfvo type="percentile" val="50"/>
        <cfvo type="max"/>
        <color rgb="FF63BE7B"/>
        <color rgb="FFFCFCFF"/>
        <color rgb="FFF8696B"/>
      </colorScale>
    </cfRule>
  </conditionalFormatting>
  <conditionalFormatting sqref="J19">
    <cfRule type="colorScale" priority="737">
      <colorScale>
        <cfvo type="min"/>
        <cfvo type="max"/>
        <color rgb="FFFCFCFF"/>
        <color rgb="FF63BE7B"/>
      </colorScale>
    </cfRule>
  </conditionalFormatting>
  <conditionalFormatting sqref="N19">
    <cfRule type="colorScale" priority="741">
      <colorScale>
        <cfvo type="min"/>
        <cfvo type="max"/>
        <color rgb="FFFCFCFF"/>
        <color rgb="FF63BE7B"/>
      </colorScale>
    </cfRule>
  </conditionalFormatting>
  <conditionalFormatting sqref="E19:N19">
    <cfRule type="colorScale" priority="855">
      <colorScale>
        <cfvo type="min"/>
        <cfvo type="max"/>
        <color rgb="FFFCFCFF"/>
        <color rgb="FF63BE7B"/>
      </colorScale>
    </cfRule>
    <cfRule type="colorScale" priority="856">
      <colorScale>
        <cfvo type="min"/>
        <cfvo type="max"/>
        <color rgb="FFFCFCFF"/>
        <color rgb="FF63BE7B"/>
      </colorScale>
    </cfRule>
    <cfRule type="colorScale" priority="857">
      <colorScale>
        <cfvo type="min"/>
        <cfvo type="max"/>
        <color rgb="FFFCFCFF"/>
        <color rgb="FF63BE7B"/>
      </colorScale>
    </cfRule>
    <cfRule type="colorScale" priority="858">
      <colorScale>
        <cfvo type="min"/>
        <cfvo type="max"/>
        <color rgb="FFFCFCFF"/>
        <color rgb="FF63BE7B"/>
      </colorScale>
    </cfRule>
    <cfRule type="colorScale" priority="859">
      <colorScale>
        <cfvo type="min"/>
        <cfvo type="percentile" val="50"/>
        <cfvo type="max"/>
        <color rgb="FFF8696B"/>
        <color rgb="FFFFEB84"/>
        <color rgb="FF63BE7B"/>
      </colorScale>
    </cfRule>
    <cfRule type="colorScale" priority="860">
      <colorScale>
        <cfvo type="min"/>
        <cfvo type="max"/>
        <color rgb="FFFFEF9C"/>
        <color rgb="FF63BE7B"/>
      </colorScale>
    </cfRule>
  </conditionalFormatting>
  <conditionalFormatting sqref="M19">
    <cfRule type="colorScale" priority="868">
      <colorScale>
        <cfvo type="min"/>
        <cfvo type="max"/>
        <color rgb="FFFCFCFF"/>
        <color rgb="FF63BE7B"/>
      </colorScale>
    </cfRule>
  </conditionalFormatting>
  <conditionalFormatting sqref="M19">
    <cfRule type="colorScale" priority="869">
      <colorScale>
        <cfvo type="min"/>
        <cfvo type="max"/>
        <color rgb="FFFCFCFF"/>
        <color rgb="FF63BE7B"/>
      </colorScale>
    </cfRule>
  </conditionalFormatting>
  <conditionalFormatting sqref="E8:E10">
    <cfRule type="colorScale" priority="51684">
      <colorScale>
        <cfvo type="min"/>
        <cfvo type="max"/>
        <color rgb="FFFCFCFF"/>
        <color rgb="FF63BE7B"/>
      </colorScale>
    </cfRule>
  </conditionalFormatting>
  <conditionalFormatting sqref="F8:F10">
    <cfRule type="colorScale" priority="51685">
      <colorScale>
        <cfvo type="min"/>
        <cfvo type="max"/>
        <color rgb="FFFCFCFF"/>
        <color rgb="FF63BE7B"/>
      </colorScale>
    </cfRule>
  </conditionalFormatting>
  <conditionalFormatting sqref="G8:G10">
    <cfRule type="colorScale" priority="51686">
      <colorScale>
        <cfvo type="min"/>
        <cfvo type="max"/>
        <color rgb="FFFCFCFF"/>
        <color rgb="FF63BE7B"/>
      </colorScale>
    </cfRule>
  </conditionalFormatting>
  <conditionalFormatting sqref="O8:O10">
    <cfRule type="colorScale" priority="51687">
      <colorScale>
        <cfvo type="min"/>
        <cfvo type="percentile" val="50"/>
        <cfvo type="max"/>
        <color rgb="FF63BE7B"/>
        <color rgb="FFFCFCFF"/>
        <color rgb="FFF8696B"/>
      </colorScale>
    </cfRule>
  </conditionalFormatting>
  <conditionalFormatting sqref="E8">
    <cfRule type="colorScale" priority="51689">
      <colorScale>
        <cfvo type="min"/>
        <cfvo type="max"/>
        <color rgb="FFFCFCFF"/>
        <color rgb="FF63BE7B"/>
      </colorScale>
    </cfRule>
  </conditionalFormatting>
  <conditionalFormatting sqref="F8">
    <cfRule type="colorScale" priority="51690">
      <colorScale>
        <cfvo type="min"/>
        <cfvo type="max"/>
        <color rgb="FFFCFCFF"/>
        <color rgb="FF63BE7B"/>
      </colorScale>
    </cfRule>
  </conditionalFormatting>
  <conditionalFormatting sqref="G8">
    <cfRule type="colorScale" priority="51691">
      <colorScale>
        <cfvo type="min"/>
        <cfvo type="max"/>
        <color rgb="FFFCFCFF"/>
        <color rgb="FF63BE7B"/>
      </colorScale>
    </cfRule>
  </conditionalFormatting>
  <conditionalFormatting sqref="H8">
    <cfRule type="colorScale" priority="51692">
      <colorScale>
        <cfvo type="min"/>
        <cfvo type="max"/>
        <color rgb="FFFCFCFF"/>
        <color rgb="FF63BE7B"/>
      </colorScale>
    </cfRule>
  </conditionalFormatting>
  <conditionalFormatting sqref="K8:L8">
    <cfRule type="colorScale" priority="51693">
      <colorScale>
        <cfvo type="min"/>
        <cfvo type="max"/>
        <color rgb="FFFCFCFF"/>
        <color rgb="FF63BE7B"/>
      </colorScale>
    </cfRule>
  </conditionalFormatting>
  <conditionalFormatting sqref="Q8">
    <cfRule type="colorScale" priority="51695">
      <colorScale>
        <cfvo type="min"/>
        <cfvo type="max"/>
        <color rgb="FFFFEF9C"/>
        <color rgb="FF63BE7B"/>
      </colorScale>
    </cfRule>
  </conditionalFormatting>
  <conditionalFormatting sqref="R8:S8">
    <cfRule type="colorScale" priority="51696">
      <colorScale>
        <cfvo type="min"/>
        <cfvo type="max"/>
        <color rgb="FFFFEF9C"/>
        <color rgb="FF63BE7B"/>
      </colorScale>
    </cfRule>
  </conditionalFormatting>
  <conditionalFormatting sqref="T8">
    <cfRule type="colorScale" priority="51697">
      <colorScale>
        <cfvo type="min"/>
        <cfvo type="max"/>
        <color rgb="FFFFEF9C"/>
        <color rgb="FF63BE7B"/>
      </colorScale>
    </cfRule>
  </conditionalFormatting>
  <conditionalFormatting sqref="I8">
    <cfRule type="colorScale" priority="51698">
      <colorScale>
        <cfvo type="min"/>
        <cfvo type="max"/>
        <color rgb="FFFCFCFF"/>
        <color rgb="FF63BE7B"/>
      </colorScale>
    </cfRule>
  </conditionalFormatting>
  <conditionalFormatting sqref="H8">
    <cfRule type="colorScale" priority="51699">
      <colorScale>
        <cfvo type="min"/>
        <cfvo type="percentile" val="50"/>
        <cfvo type="max"/>
        <color rgb="FFF8696B"/>
        <color rgb="FFFCFCFF"/>
        <color rgb="FF63BE7B"/>
      </colorScale>
    </cfRule>
  </conditionalFormatting>
  <conditionalFormatting sqref="I8">
    <cfRule type="colorScale" priority="51700">
      <colorScale>
        <cfvo type="min"/>
        <cfvo type="percentile" val="50"/>
        <cfvo type="max"/>
        <color rgb="FFF8696B"/>
        <color rgb="FFFCFCFF"/>
        <color rgb="FF63BE7B"/>
      </colorScale>
    </cfRule>
  </conditionalFormatting>
  <conditionalFormatting sqref="D8:D10">
    <cfRule type="colorScale" priority="51701">
      <colorScale>
        <cfvo type="min"/>
        <cfvo type="percentile" val="50"/>
        <cfvo type="max"/>
        <color rgb="FFF8696B"/>
        <color rgb="FFFCFCFF"/>
        <color rgb="FF63BE7B"/>
      </colorScale>
    </cfRule>
  </conditionalFormatting>
  <conditionalFormatting sqref="I8:I10">
    <cfRule type="colorScale" priority="51702">
      <colorScale>
        <cfvo type="min"/>
        <cfvo type="percentile" val="50"/>
        <cfvo type="max"/>
        <color rgb="FFF8696B"/>
        <color rgb="FFFCFCFF"/>
        <color rgb="FF63BE7B"/>
      </colorScale>
    </cfRule>
    <cfRule type="colorScale" priority="51703">
      <colorScale>
        <cfvo type="min"/>
        <cfvo type="max"/>
        <color rgb="FFFCFCFF"/>
        <color rgb="FF63BE7B"/>
      </colorScale>
    </cfRule>
  </conditionalFormatting>
  <conditionalFormatting sqref="K8:K10">
    <cfRule type="colorScale" priority="51704">
      <colorScale>
        <cfvo type="min"/>
        <cfvo type="percentile" val="50"/>
        <cfvo type="max"/>
        <color rgb="FFF8696B"/>
        <color rgb="FFFCFCFF"/>
        <color rgb="FF63BE7B"/>
      </colorScale>
    </cfRule>
  </conditionalFormatting>
  <conditionalFormatting sqref="L8:L10">
    <cfRule type="colorScale" priority="51705">
      <colorScale>
        <cfvo type="min"/>
        <cfvo type="percentile" val="50"/>
        <cfvo type="max"/>
        <color rgb="FFF8696B"/>
        <color rgb="FFFCFCFF"/>
        <color rgb="FF63BE7B"/>
      </colorScale>
    </cfRule>
  </conditionalFormatting>
  <conditionalFormatting sqref="P8:P10">
    <cfRule type="colorScale" priority="51706">
      <colorScale>
        <cfvo type="min"/>
        <cfvo type="percentile" val="50"/>
        <cfvo type="max"/>
        <color rgb="FF63BE7B"/>
        <color rgb="FFFCFCFF"/>
        <color rgb="FFF8696B"/>
      </colorScale>
    </cfRule>
  </conditionalFormatting>
  <conditionalFormatting sqref="Q8:Q10">
    <cfRule type="colorScale" priority="51707">
      <colorScale>
        <cfvo type="min"/>
        <cfvo type="percentile" val="50"/>
        <cfvo type="max"/>
        <color rgb="FFF8696B"/>
        <color rgb="FFFCFCFF"/>
        <color rgb="FF63BE7B"/>
      </colorScale>
    </cfRule>
  </conditionalFormatting>
  <conditionalFormatting sqref="R8:R10">
    <cfRule type="colorScale" priority="51708">
      <colorScale>
        <cfvo type="min"/>
        <cfvo type="max"/>
        <color rgb="FFFCFCFF"/>
        <color rgb="FF63BE7B"/>
      </colorScale>
    </cfRule>
  </conditionalFormatting>
  <conditionalFormatting sqref="S8:S10">
    <cfRule type="colorScale" priority="51709">
      <colorScale>
        <cfvo type="min"/>
        <cfvo type="max"/>
        <color rgb="FFFCFCFF"/>
        <color rgb="FF63BE7B"/>
      </colorScale>
    </cfRule>
    <cfRule type="colorScale" priority="51710">
      <colorScale>
        <cfvo type="min"/>
        <cfvo type="percentile" val="50"/>
        <cfvo type="max"/>
        <color rgb="FFF8696B"/>
        <color rgb="FFFCFCFF"/>
        <color rgb="FF63BE7B"/>
      </colorScale>
    </cfRule>
  </conditionalFormatting>
  <conditionalFormatting sqref="T8:T10">
    <cfRule type="colorScale" priority="51711">
      <colorScale>
        <cfvo type="min"/>
        <cfvo type="max"/>
        <color rgb="FFFCFCFF"/>
        <color rgb="FF63BE7B"/>
      </colorScale>
    </cfRule>
  </conditionalFormatting>
  <conditionalFormatting sqref="V8:V10">
    <cfRule type="colorScale" priority="51712">
      <colorScale>
        <cfvo type="min"/>
        <cfvo type="percentile" val="50"/>
        <cfvo type="max"/>
        <color rgb="FF63BE7B"/>
        <color rgb="FFFCFCFF"/>
        <color rgb="FFF8696B"/>
      </colorScale>
    </cfRule>
  </conditionalFormatting>
  <conditionalFormatting sqref="W8:W10">
    <cfRule type="colorScale" priority="51713">
      <colorScale>
        <cfvo type="min"/>
        <cfvo type="percentile" val="50"/>
        <cfvo type="max"/>
        <color rgb="FF63BE7B"/>
        <color rgb="FFFCFCFF"/>
        <color rgb="FFF8696B"/>
      </colorScale>
    </cfRule>
  </conditionalFormatting>
  <conditionalFormatting sqref="U8:W10">
    <cfRule type="colorScale" priority="51715">
      <colorScale>
        <cfvo type="min"/>
        <cfvo type="max"/>
        <color rgb="FFFFEF9C"/>
        <color rgb="FF63BE7B"/>
      </colorScale>
    </cfRule>
  </conditionalFormatting>
  <conditionalFormatting sqref="H8:H10">
    <cfRule type="colorScale" priority="51718">
      <colorScale>
        <cfvo type="min"/>
        <cfvo type="percentile" val="50"/>
        <cfvo type="max"/>
        <color rgb="FFF8696B"/>
        <color rgb="FFFCFCFF"/>
        <color rgb="FF63BE7B"/>
      </colorScale>
    </cfRule>
    <cfRule type="colorScale" priority="51719">
      <colorScale>
        <cfvo type="min"/>
        <cfvo type="max"/>
        <color rgb="FFFCFCFF"/>
        <color rgb="FF63BE7B"/>
      </colorScale>
    </cfRule>
    <cfRule type="colorScale" priority="51720">
      <colorScale>
        <cfvo type="min"/>
        <cfvo type="percentile" val="50"/>
        <cfvo type="max"/>
        <color rgb="FFF8696B"/>
        <color rgb="FFFCFCFF"/>
        <color rgb="FF63BE7B"/>
      </colorScale>
    </cfRule>
  </conditionalFormatting>
  <conditionalFormatting sqref="H8:H10">
    <cfRule type="colorScale" priority="51722">
      <colorScale>
        <cfvo type="min"/>
        <cfvo type="percentile" val="50"/>
        <cfvo type="max"/>
        <color rgb="FFF8696B"/>
        <color rgb="FFFCFCFF"/>
        <color rgb="FF5A8AC6"/>
      </colorScale>
    </cfRule>
  </conditionalFormatting>
  <conditionalFormatting sqref="E8:E10">
    <cfRule type="colorScale" priority="51724">
      <colorScale>
        <cfvo type="min"/>
        <cfvo type="percentile" val="50"/>
        <cfvo type="max"/>
        <color rgb="FFF8696B"/>
        <color rgb="FFFCFCFF"/>
        <color rgb="FF63BE7B"/>
      </colorScale>
    </cfRule>
    <cfRule type="colorScale" priority="51725">
      <colorScale>
        <cfvo type="min"/>
        <cfvo type="max"/>
        <color rgb="FFFCFCFF"/>
        <color rgb="FF63BE7B"/>
      </colorScale>
    </cfRule>
    <cfRule type="colorScale" priority="51726">
      <colorScale>
        <cfvo type="min"/>
        <cfvo type="percentile" val="50"/>
        <cfvo type="max"/>
        <color rgb="FFF8696B"/>
        <color rgb="FFFCFCFF"/>
        <color rgb="FF63BE7B"/>
      </colorScale>
    </cfRule>
  </conditionalFormatting>
  <conditionalFormatting sqref="F8:F10">
    <cfRule type="colorScale" priority="51727">
      <colorScale>
        <cfvo type="min"/>
        <cfvo type="max"/>
        <color rgb="FFFCFCFF"/>
        <color rgb="FF63BE7B"/>
      </colorScale>
    </cfRule>
    <cfRule type="colorScale" priority="51728">
      <colorScale>
        <cfvo type="min"/>
        <cfvo type="percentile" val="50"/>
        <cfvo type="max"/>
        <color rgb="FFF8696B"/>
        <color rgb="FFFCFCFF"/>
        <color rgb="FF63BE7B"/>
      </colorScale>
    </cfRule>
    <cfRule type="colorScale" priority="51729">
      <colorScale>
        <cfvo type="min"/>
        <cfvo type="max"/>
        <color rgb="FFFCFCFF"/>
        <color rgb="FF63BE7B"/>
      </colorScale>
    </cfRule>
    <cfRule type="colorScale" priority="51730">
      <colorScale>
        <cfvo type="min"/>
        <cfvo type="percentile" val="50"/>
        <cfvo type="max"/>
        <color rgb="FFF8696B"/>
        <color rgb="FFFCFCFF"/>
        <color rgb="FF63BE7B"/>
      </colorScale>
    </cfRule>
  </conditionalFormatting>
  <conditionalFormatting sqref="G8:G10">
    <cfRule type="colorScale" priority="51731">
      <colorScale>
        <cfvo type="min"/>
        <cfvo type="max"/>
        <color rgb="FFFCFCFF"/>
        <color rgb="FF63BE7B"/>
      </colorScale>
    </cfRule>
    <cfRule type="colorScale" priority="51732">
      <colorScale>
        <cfvo type="min"/>
        <cfvo type="percentile" val="50"/>
        <cfvo type="max"/>
        <color rgb="FFF8696B"/>
        <color rgb="FFFCFCFF"/>
        <color rgb="FF63BE7B"/>
      </colorScale>
    </cfRule>
    <cfRule type="colorScale" priority="51733">
      <colorScale>
        <cfvo type="min"/>
        <cfvo type="percentile" val="50"/>
        <cfvo type="max"/>
        <color rgb="FFF8696B"/>
        <color rgb="FFFCFCFF"/>
        <color rgb="FF63BE7B"/>
      </colorScale>
    </cfRule>
  </conditionalFormatting>
  <conditionalFormatting sqref="H8:H10">
    <cfRule type="colorScale" priority="51734">
      <colorScale>
        <cfvo type="min"/>
        <cfvo type="max"/>
        <color rgb="FFFCFCFF"/>
        <color rgb="FF63BE7B"/>
      </colorScale>
    </cfRule>
  </conditionalFormatting>
  <conditionalFormatting sqref="I8:I10">
    <cfRule type="colorScale" priority="51735">
      <colorScale>
        <cfvo type="min"/>
        <cfvo type="percentile" val="50"/>
        <cfvo type="max"/>
        <color rgb="FFF8696B"/>
        <color rgb="FFFCFCFF"/>
        <color rgb="FF63BE7B"/>
      </colorScale>
    </cfRule>
    <cfRule type="colorScale" priority="51736">
      <colorScale>
        <cfvo type="min"/>
        <cfvo type="max"/>
        <color rgb="FFFCFCFF"/>
        <color rgb="FF63BE7B"/>
      </colorScale>
    </cfRule>
    <cfRule type="colorScale" priority="51737">
      <colorScale>
        <cfvo type="min"/>
        <cfvo type="percentile" val="50"/>
        <cfvo type="max"/>
        <color rgb="FFF8696B"/>
        <color rgb="FFFCFCFF"/>
        <color rgb="FF63BE7B"/>
      </colorScale>
    </cfRule>
  </conditionalFormatting>
  <conditionalFormatting sqref="I8:I10">
    <cfRule type="colorScale" priority="51738">
      <colorScale>
        <cfvo type="min"/>
        <cfvo type="max"/>
        <color rgb="FFFCFCFF"/>
        <color rgb="FF63BE7B"/>
      </colorScale>
    </cfRule>
  </conditionalFormatting>
  <conditionalFormatting sqref="I8:I10">
    <cfRule type="colorScale" priority="51739">
      <colorScale>
        <cfvo type="min"/>
        <cfvo type="percentile" val="50"/>
        <cfvo type="max"/>
        <color rgb="FFF8696B"/>
        <color rgb="FFFCFCFF"/>
        <color rgb="FF63BE7B"/>
      </colorScale>
    </cfRule>
    <cfRule type="colorScale" priority="51740">
      <colorScale>
        <cfvo type="min"/>
        <cfvo type="percentile" val="50"/>
        <cfvo type="max"/>
        <color rgb="FFF8696B"/>
        <color rgb="FFFCFCFF"/>
        <color rgb="FF5A8AC6"/>
      </colorScale>
    </cfRule>
    <cfRule type="colorScale" priority="51741">
      <colorScale>
        <cfvo type="min"/>
        <cfvo type="percentile" val="50"/>
        <cfvo type="max"/>
        <color rgb="FFF8696B"/>
        <color rgb="FFFCFCFF"/>
        <color rgb="FF63BE7B"/>
      </colorScale>
    </cfRule>
    <cfRule type="colorScale" priority="51742">
      <colorScale>
        <cfvo type="min"/>
        <cfvo type="percentile" val="50"/>
        <cfvo type="max"/>
        <color rgb="FFF8696B"/>
        <color rgb="FFFCFCFF"/>
        <color rgb="FF63BE7B"/>
      </colorScale>
    </cfRule>
    <cfRule type="colorScale" priority="51743">
      <colorScale>
        <cfvo type="min"/>
        <cfvo type="max"/>
        <color rgb="FFFCFCFF"/>
        <color rgb="FF63BE7B"/>
      </colorScale>
    </cfRule>
    <cfRule type="colorScale" priority="51744">
      <colorScale>
        <cfvo type="min"/>
        <cfvo type="percentile" val="50"/>
        <cfvo type="max"/>
        <color rgb="FFF8696B"/>
        <color rgb="FFFCFCFF"/>
        <color rgb="FF63BE7B"/>
      </colorScale>
    </cfRule>
  </conditionalFormatting>
  <conditionalFormatting sqref="K8:K10">
    <cfRule type="colorScale" priority="51748">
      <colorScale>
        <cfvo type="min"/>
        <cfvo type="max"/>
        <color rgb="FFFCFCFF"/>
        <color rgb="FF63BE7B"/>
      </colorScale>
    </cfRule>
    <cfRule type="colorScale" priority="51749">
      <colorScale>
        <cfvo type="min"/>
        <cfvo type="percentile" val="50"/>
        <cfvo type="max"/>
        <color rgb="FFF8696B"/>
        <color rgb="FFFCFCFF"/>
        <color rgb="FF63BE7B"/>
      </colorScale>
    </cfRule>
  </conditionalFormatting>
  <conditionalFormatting sqref="K8:L10">
    <cfRule type="colorScale" priority="51750">
      <colorScale>
        <cfvo type="min"/>
        <cfvo type="max"/>
        <color rgb="FFFCFCFF"/>
        <color rgb="FF63BE7B"/>
      </colorScale>
    </cfRule>
  </conditionalFormatting>
  <conditionalFormatting sqref="K8:L10">
    <cfRule type="colorScale" priority="51751">
      <colorScale>
        <cfvo type="min"/>
        <cfvo type="percentile" val="50"/>
        <cfvo type="max"/>
        <color rgb="FFF8696B"/>
        <color rgb="FFFCFCFF"/>
        <color rgb="FF63BE7B"/>
      </colorScale>
    </cfRule>
    <cfRule type="colorScale" priority="51752">
      <colorScale>
        <cfvo type="min"/>
        <cfvo type="max"/>
        <color rgb="FFFCFCFF"/>
        <color rgb="FF63BE7B"/>
      </colorScale>
    </cfRule>
  </conditionalFormatting>
  <conditionalFormatting sqref="L8:L10">
    <cfRule type="colorScale" priority="51754">
      <colorScale>
        <cfvo type="min"/>
        <cfvo type="max"/>
        <color rgb="FFFCFCFF"/>
        <color rgb="FF63BE7B"/>
      </colorScale>
    </cfRule>
    <cfRule type="colorScale" priority="51755">
      <colorScale>
        <cfvo type="min"/>
        <cfvo type="percentile" val="50"/>
        <cfvo type="max"/>
        <color rgb="FFF8696B"/>
        <color rgb="FFFCFCFF"/>
        <color rgb="FF63BE7B"/>
      </colorScale>
    </cfRule>
  </conditionalFormatting>
  <conditionalFormatting sqref="P8:P10">
    <cfRule type="colorScale" priority="51756">
      <colorScale>
        <cfvo type="min"/>
        <cfvo type="percentile" val="50"/>
        <cfvo type="max"/>
        <color rgb="FF63BE7B"/>
        <color rgb="FFFCFCFF"/>
        <color rgb="FFF8696B"/>
      </colorScale>
    </cfRule>
    <cfRule type="colorScale" priority="51757">
      <colorScale>
        <cfvo type="min"/>
        <cfvo type="percentile" val="50"/>
        <cfvo type="max"/>
        <color rgb="FF63BE7B"/>
        <color rgb="FFFCFCFF"/>
        <color rgb="FFF8696B"/>
      </colorScale>
    </cfRule>
    <cfRule type="colorScale" priority="51758">
      <colorScale>
        <cfvo type="min"/>
        <cfvo type="max"/>
        <color rgb="FFFCFCFF"/>
        <color rgb="FFF8696B"/>
      </colorScale>
    </cfRule>
  </conditionalFormatting>
  <conditionalFormatting sqref="Q8:Q10">
    <cfRule type="colorScale" priority="51760">
      <colorScale>
        <cfvo type="min"/>
        <cfvo type="percentile" val="50"/>
        <cfvo type="max"/>
        <color rgb="FFF8696B"/>
        <color rgb="FFFCFCFF"/>
        <color rgb="FF63BE7B"/>
      </colorScale>
    </cfRule>
    <cfRule type="colorScale" priority="51761">
      <colorScale>
        <cfvo type="min"/>
        <cfvo type="max"/>
        <color rgb="FFFFEF9C"/>
        <color rgb="FF63BE7B"/>
      </colorScale>
    </cfRule>
    <cfRule type="colorScale" priority="51762">
      <colorScale>
        <cfvo type="min"/>
        <cfvo type="max"/>
        <color rgb="FFFCFCFF"/>
        <color rgb="FF63BE7B"/>
      </colorScale>
    </cfRule>
    <cfRule type="colorScale" priority="51763">
      <colorScale>
        <cfvo type="min"/>
        <cfvo type="max"/>
        <color rgb="FFFCFCFF"/>
        <color rgb="FF63BE7B"/>
      </colorScale>
    </cfRule>
    <cfRule type="colorScale" priority="51764">
      <colorScale>
        <cfvo type="min"/>
        <cfvo type="percentile" val="50"/>
        <cfvo type="max"/>
        <color rgb="FFF8696B"/>
        <color rgb="FFFCFCFF"/>
        <color rgb="FF63BE7B"/>
      </colorScale>
    </cfRule>
  </conditionalFormatting>
  <conditionalFormatting sqref="Q8:Q10">
    <cfRule type="colorScale" priority="51765">
      <colorScale>
        <cfvo type="min"/>
        <cfvo type="percentile" val="50"/>
        <cfvo type="max"/>
        <color rgb="FFF8696B"/>
        <color rgb="FFFCFCFF"/>
        <color rgb="FF63BE7B"/>
      </colorScale>
    </cfRule>
    <cfRule type="colorScale" priority="51766">
      <colorScale>
        <cfvo type="min"/>
        <cfvo type="max"/>
        <color rgb="FFFCFCFF"/>
        <color rgb="FF63BE7B"/>
      </colorScale>
    </cfRule>
  </conditionalFormatting>
  <conditionalFormatting sqref="R8:R10">
    <cfRule type="colorScale" priority="51768">
      <colorScale>
        <cfvo type="min"/>
        <cfvo type="max"/>
        <color rgb="FFFCFCFF"/>
        <color rgb="FF63BE7B"/>
      </colorScale>
    </cfRule>
    <cfRule type="colorScale" priority="51769">
      <colorScale>
        <cfvo type="min"/>
        <cfvo type="percentile" val="50"/>
        <cfvo type="max"/>
        <color rgb="FFF8696B"/>
        <color rgb="FFFCFCFF"/>
        <color rgb="FF63BE7B"/>
      </colorScale>
    </cfRule>
  </conditionalFormatting>
  <conditionalFormatting sqref="R8:S10">
    <cfRule type="colorScale" priority="51771">
      <colorScale>
        <cfvo type="min"/>
        <cfvo type="percentile" val="50"/>
        <cfvo type="max"/>
        <color rgb="FFF8696B"/>
        <color rgb="FFFCFCFF"/>
        <color rgb="FF63BE7B"/>
      </colorScale>
    </cfRule>
    <cfRule type="colorScale" priority="51772">
      <colorScale>
        <cfvo type="min"/>
        <cfvo type="max"/>
        <color rgb="FFFCFCFF"/>
        <color rgb="FF63BE7B"/>
      </colorScale>
    </cfRule>
    <cfRule type="colorScale" priority="51773">
      <colorScale>
        <cfvo type="min"/>
        <cfvo type="max"/>
        <color rgb="FFFCFCFF"/>
        <color rgb="FF63BE7B"/>
      </colorScale>
    </cfRule>
  </conditionalFormatting>
  <conditionalFormatting sqref="R8:S10">
    <cfRule type="colorScale" priority="51774">
      <colorScale>
        <cfvo type="min"/>
        <cfvo type="percentile" val="50"/>
        <cfvo type="max"/>
        <color rgb="FFF8696B"/>
        <color rgb="FFFCFCFF"/>
        <color rgb="FF63BE7B"/>
      </colorScale>
    </cfRule>
    <cfRule type="colorScale" priority="51775">
      <colorScale>
        <cfvo type="min"/>
        <cfvo type="max"/>
        <color rgb="FFFCFCFF"/>
        <color rgb="FF63BE7B"/>
      </colorScale>
    </cfRule>
  </conditionalFormatting>
  <conditionalFormatting sqref="S8:S10">
    <cfRule type="colorScale" priority="51778">
      <colorScale>
        <cfvo type="min"/>
        <cfvo type="max"/>
        <color rgb="FFFCFCFF"/>
        <color rgb="FF63BE7B"/>
      </colorScale>
    </cfRule>
  </conditionalFormatting>
  <conditionalFormatting sqref="T8:T10">
    <cfRule type="colorScale" priority="51779">
      <colorScale>
        <cfvo type="min"/>
        <cfvo type="percentile" val="50"/>
        <cfvo type="max"/>
        <color rgb="FFF8696B"/>
        <color rgb="FFFCFCFF"/>
        <color rgb="FF63BE7B"/>
      </colorScale>
    </cfRule>
    <cfRule type="colorScale" priority="51780">
      <colorScale>
        <cfvo type="min"/>
        <cfvo type="max"/>
        <color rgb="FFFCFCFF"/>
        <color rgb="FF63BE7B"/>
      </colorScale>
    </cfRule>
    <cfRule type="colorScale" priority="51781">
      <colorScale>
        <cfvo type="min"/>
        <cfvo type="max"/>
        <color rgb="FFFCFCFF"/>
        <color rgb="FF63BE7B"/>
      </colorScale>
    </cfRule>
    <cfRule type="colorScale" priority="51782">
      <colorScale>
        <cfvo type="min"/>
        <cfvo type="max"/>
        <color rgb="FFFCFCFF"/>
        <color rgb="FF63BE7B"/>
      </colorScale>
    </cfRule>
  </conditionalFormatting>
  <conditionalFormatting sqref="T8:T10">
    <cfRule type="colorScale" priority="51783">
      <colorScale>
        <cfvo type="min"/>
        <cfvo type="max"/>
        <color rgb="FFFCFCFF"/>
        <color rgb="FF63BE7B"/>
      </colorScale>
    </cfRule>
    <cfRule type="colorScale" priority="51784">
      <colorScale>
        <cfvo type="min"/>
        <cfvo type="percentile" val="50"/>
        <cfvo type="max"/>
        <color rgb="FFF8696B"/>
        <color rgb="FFFCFCFF"/>
        <color rgb="FF63BE7B"/>
      </colorScale>
    </cfRule>
  </conditionalFormatting>
  <conditionalFormatting sqref="U8:U10">
    <cfRule type="colorScale" priority="51786">
      <colorScale>
        <cfvo type="min"/>
        <cfvo type="percentile" val="50"/>
        <cfvo type="max"/>
        <color rgb="FFF8696B"/>
        <color rgb="FFFCFCFF"/>
        <color rgb="FF63BE7B"/>
      </colorScale>
    </cfRule>
    <cfRule type="colorScale" priority="51787">
      <colorScale>
        <cfvo type="min"/>
        <cfvo type="max"/>
        <color rgb="FFFCFCFF"/>
        <color rgb="FF63BE7B"/>
      </colorScale>
    </cfRule>
  </conditionalFormatting>
  <conditionalFormatting sqref="U8:U10">
    <cfRule type="colorScale" priority="51788">
      <colorScale>
        <cfvo type="min"/>
        <cfvo type="max"/>
        <color rgb="FFFCFCFF"/>
        <color rgb="FF63BE7B"/>
      </colorScale>
    </cfRule>
    <cfRule type="colorScale" priority="51789">
      <colorScale>
        <cfvo type="min"/>
        <cfvo type="percentile" val="50"/>
        <cfvo type="max"/>
        <color rgb="FFF8696B"/>
        <color rgb="FFFCFCFF"/>
        <color rgb="FF63BE7B"/>
      </colorScale>
    </cfRule>
  </conditionalFormatting>
  <conditionalFormatting sqref="U8:U10">
    <cfRule type="colorScale" priority="51790">
      <colorScale>
        <cfvo type="min"/>
        <cfvo type="max"/>
        <color rgb="FFFCFCFF"/>
        <color rgb="FF63BE7B"/>
      </colorScale>
    </cfRule>
  </conditionalFormatting>
  <conditionalFormatting sqref="V8:V10">
    <cfRule type="colorScale" priority="51791">
      <colorScale>
        <cfvo type="min"/>
        <cfvo type="percentile" val="50"/>
        <cfvo type="max"/>
        <color rgb="FF63BE7B"/>
        <color rgb="FFFCFCFF"/>
        <color rgb="FFF8696B"/>
      </colorScale>
    </cfRule>
    <cfRule type="colorScale" priority="51792">
      <colorScale>
        <cfvo type="min"/>
        <cfvo type="percentile" val="50"/>
        <cfvo type="max"/>
        <color rgb="FF63BE7B"/>
        <color rgb="FFFCFCFF"/>
        <color rgb="FFF8696B"/>
      </colorScale>
    </cfRule>
    <cfRule type="colorScale" priority="51793">
      <colorScale>
        <cfvo type="min"/>
        <cfvo type="max"/>
        <color rgb="FF63BE7B"/>
        <color rgb="FFFCFCFF"/>
      </colorScale>
    </cfRule>
    <cfRule type="colorScale" priority="51794">
      <colorScale>
        <cfvo type="min"/>
        <cfvo type="percentile" val="50"/>
        <cfvo type="max"/>
        <color rgb="FF63BE7B"/>
        <color rgb="FFFCFCFF"/>
        <color rgb="FFF8696B"/>
      </colorScale>
    </cfRule>
  </conditionalFormatting>
  <conditionalFormatting sqref="V8:V10">
    <cfRule type="colorScale" priority="51796">
      <colorScale>
        <cfvo type="min"/>
        <cfvo type="max"/>
        <color rgb="FFFFEF9C"/>
        <color rgb="FF63BE7B"/>
      </colorScale>
    </cfRule>
  </conditionalFormatting>
  <conditionalFormatting sqref="W8:W10">
    <cfRule type="colorScale" priority="51797">
      <colorScale>
        <cfvo type="min"/>
        <cfvo type="percentile" val="50"/>
        <cfvo type="max"/>
        <color rgb="FF63BE7B"/>
        <color rgb="FFFCFCFF"/>
        <color rgb="FFF8696B"/>
      </colorScale>
    </cfRule>
    <cfRule type="colorScale" priority="51798">
      <colorScale>
        <cfvo type="min"/>
        <cfvo type="max"/>
        <color rgb="FF63BE7B"/>
        <color rgb="FFFCFCFF"/>
      </colorScale>
    </cfRule>
    <cfRule type="colorScale" priority="51799">
      <colorScale>
        <cfvo type="min"/>
        <cfvo type="percentile" val="50"/>
        <cfvo type="max"/>
        <color rgb="FF63BE7B"/>
        <color rgb="FFFCFCFF"/>
        <color rgb="FFF8696B"/>
      </colorScale>
    </cfRule>
  </conditionalFormatting>
  <conditionalFormatting sqref="H8:H10">
    <cfRule type="colorScale" priority="51801">
      <colorScale>
        <cfvo type="min"/>
        <cfvo type="percentile" val="50"/>
        <cfvo type="max"/>
        <color rgb="FFF8696B"/>
        <color rgb="FFFCFCFF"/>
        <color rgb="FF63BE7B"/>
      </colorScale>
    </cfRule>
    <cfRule type="colorScale" priority="51802">
      <colorScale>
        <cfvo type="min"/>
        <cfvo type="max"/>
        <color rgb="FFFCFCFF"/>
        <color rgb="FF63BE7B"/>
      </colorScale>
    </cfRule>
  </conditionalFormatting>
  <conditionalFormatting sqref="U8:U10">
    <cfRule type="colorScale" priority="51803">
      <colorScale>
        <cfvo type="min"/>
        <cfvo type="percentile" val="50"/>
        <cfvo type="max"/>
        <color rgb="FFF8696B"/>
        <color rgb="FFFCFCFF"/>
        <color rgb="FF63BE7B"/>
      </colorScale>
    </cfRule>
  </conditionalFormatting>
  <conditionalFormatting sqref="S2:S10">
    <cfRule type="colorScale" priority="51804">
      <colorScale>
        <cfvo type="min"/>
        <cfvo type="percentile" val="50"/>
        <cfvo type="max"/>
        <color rgb="FFF8696B"/>
        <color rgb="FFFCFCFF"/>
        <color rgb="FF63BE7B"/>
      </colorScale>
    </cfRule>
  </conditionalFormatting>
  <conditionalFormatting sqref="D2:D10">
    <cfRule type="colorScale" priority="51806">
      <colorScale>
        <cfvo type="min"/>
        <cfvo type="percentile" val="50"/>
        <cfvo type="max"/>
        <color rgb="FFF8696B"/>
        <color rgb="FFFCFCFF"/>
        <color rgb="FF63BE7B"/>
      </colorScale>
    </cfRule>
  </conditionalFormatting>
  <conditionalFormatting sqref="E2:E10">
    <cfRule type="colorScale" priority="51808">
      <colorScale>
        <cfvo type="min"/>
        <cfvo type="max"/>
        <color rgb="FFFCFCFF"/>
        <color rgb="FF63BE7B"/>
      </colorScale>
    </cfRule>
  </conditionalFormatting>
  <conditionalFormatting sqref="F2:F10">
    <cfRule type="colorScale" priority="51810">
      <colorScale>
        <cfvo type="min"/>
        <cfvo type="percentile" val="50"/>
        <cfvo type="max"/>
        <color rgb="FFF8696B"/>
        <color rgb="FFFCFCFF"/>
        <color rgb="FF63BE7B"/>
      </colorScale>
    </cfRule>
    <cfRule type="colorScale" priority="51811">
      <colorScale>
        <cfvo type="min"/>
        <cfvo type="max"/>
        <color rgb="FFFCFCFF"/>
        <color rgb="FF63BE7B"/>
      </colorScale>
    </cfRule>
  </conditionalFormatting>
  <conditionalFormatting sqref="G2:G10">
    <cfRule type="colorScale" priority="51814">
      <colorScale>
        <cfvo type="min"/>
        <cfvo type="percentile" val="50"/>
        <cfvo type="max"/>
        <color rgb="FFF8696B"/>
        <color rgb="FFFCFCFF"/>
        <color rgb="FF63BE7B"/>
      </colorScale>
    </cfRule>
    <cfRule type="colorScale" priority="51815">
      <colorScale>
        <cfvo type="min"/>
        <cfvo type="max"/>
        <color rgb="FFFCFCFF"/>
        <color rgb="FF63BE7B"/>
      </colorScale>
    </cfRule>
  </conditionalFormatting>
  <conditionalFormatting sqref="H2:H10">
    <cfRule type="colorScale" priority="51818">
      <colorScale>
        <cfvo type="min"/>
        <cfvo type="percentile" val="50"/>
        <cfvo type="max"/>
        <color rgb="FFF8696B"/>
        <color rgb="FFFCFCFF"/>
        <color rgb="FF63BE7B"/>
      </colorScale>
    </cfRule>
  </conditionalFormatting>
  <conditionalFormatting sqref="I2:I10">
    <cfRule type="colorScale" priority="51820">
      <colorScale>
        <cfvo type="min"/>
        <cfvo type="percentile" val="50"/>
        <cfvo type="max"/>
        <color rgb="FFF8696B"/>
        <color rgb="FFFCFCFF"/>
        <color rgb="FF63BE7B"/>
      </colorScale>
    </cfRule>
  </conditionalFormatting>
  <conditionalFormatting sqref="K2:K10">
    <cfRule type="colorScale" priority="51822">
      <colorScale>
        <cfvo type="min"/>
        <cfvo type="percentile" val="50"/>
        <cfvo type="max"/>
        <color rgb="FFF8696B"/>
        <color rgb="FFFCFCFF"/>
        <color rgb="FF63BE7B"/>
      </colorScale>
    </cfRule>
  </conditionalFormatting>
  <conditionalFormatting sqref="L2:L10">
    <cfRule type="colorScale" priority="51824">
      <colorScale>
        <cfvo type="min"/>
        <cfvo type="percentile" val="50"/>
        <cfvo type="max"/>
        <color rgb="FFF8696B"/>
        <color rgb="FFFCFCFF"/>
        <color rgb="FF63BE7B"/>
      </colorScale>
    </cfRule>
  </conditionalFormatting>
  <conditionalFormatting sqref="O2:O10">
    <cfRule type="colorScale" priority="51826">
      <colorScale>
        <cfvo type="min"/>
        <cfvo type="percentile" val="50"/>
        <cfvo type="max"/>
        <color rgb="FF63BE7B"/>
        <color rgb="FFFCFCFF"/>
        <color rgb="FFF8696B"/>
      </colorScale>
    </cfRule>
  </conditionalFormatting>
  <conditionalFormatting sqref="P2:P10">
    <cfRule type="colorScale" priority="51828">
      <colorScale>
        <cfvo type="min"/>
        <cfvo type="percentile" val="50"/>
        <cfvo type="max"/>
        <color rgb="FF63BE7B"/>
        <color rgb="FFFCFCFF"/>
        <color rgb="FFF8696B"/>
      </colorScale>
    </cfRule>
  </conditionalFormatting>
  <conditionalFormatting sqref="Q2:Q10">
    <cfRule type="colorScale" priority="51830">
      <colorScale>
        <cfvo type="min"/>
        <cfvo type="percentile" val="50"/>
        <cfvo type="max"/>
        <color rgb="FFF8696B"/>
        <color rgb="FFFCFCFF"/>
        <color rgb="FF63BE7B"/>
      </colorScale>
    </cfRule>
  </conditionalFormatting>
  <conditionalFormatting sqref="R2:R10">
    <cfRule type="colorScale" priority="51832">
      <colorScale>
        <cfvo type="min"/>
        <cfvo type="percentile" val="50"/>
        <cfvo type="max"/>
        <color rgb="FFF8696B"/>
        <color rgb="FFFCFCFF"/>
        <color rgb="FF63BE7B"/>
      </colorScale>
    </cfRule>
    <cfRule type="colorScale" priority="51833">
      <colorScale>
        <cfvo type="min"/>
        <cfvo type="max"/>
        <color rgb="FFFCFCFF"/>
        <color rgb="FF63BE7B"/>
      </colorScale>
    </cfRule>
  </conditionalFormatting>
  <conditionalFormatting sqref="T2:T10">
    <cfRule type="colorScale" priority="51836">
      <colorScale>
        <cfvo type="min"/>
        <cfvo type="percentile" val="50"/>
        <cfvo type="max"/>
        <color rgb="FFF8696B"/>
        <color rgb="FFFCFCFF"/>
        <color rgb="FF63BE7B"/>
      </colorScale>
    </cfRule>
  </conditionalFormatting>
  <conditionalFormatting sqref="U2:U10">
    <cfRule type="colorScale" priority="51838">
      <colorScale>
        <cfvo type="min"/>
        <cfvo type="percentile" val="50"/>
        <cfvo type="max"/>
        <color rgb="FFF8696B"/>
        <color rgb="FFFCFCFF"/>
        <color rgb="FF63BE7B"/>
      </colorScale>
    </cfRule>
  </conditionalFormatting>
  <conditionalFormatting sqref="V2:V10">
    <cfRule type="colorScale" priority="51840">
      <colorScale>
        <cfvo type="min"/>
        <cfvo type="percentile" val="50"/>
        <cfvo type="max"/>
        <color rgb="FF63BE7B"/>
        <color rgb="FFFCFCFF"/>
        <color rgb="FFF8696B"/>
      </colorScale>
    </cfRule>
  </conditionalFormatting>
  <conditionalFormatting sqref="W2:W10">
    <cfRule type="colorScale" priority="51842">
      <colorScale>
        <cfvo type="min"/>
        <cfvo type="percentile" val="50"/>
        <cfvo type="max"/>
        <color rgb="FF63BE7B"/>
        <color rgb="FFFCFCFF"/>
        <color rgb="FFF8696B"/>
      </colorScale>
    </cfRule>
  </conditionalFormatting>
  <conditionalFormatting sqref="G2:G10">
    <cfRule type="colorScale" priority="51844">
      <colorScale>
        <cfvo type="min"/>
        <cfvo type="max"/>
        <color rgb="FFFCFCFF"/>
        <color rgb="FF63BE7B"/>
      </colorScale>
    </cfRule>
    <cfRule type="colorScale" priority="51845">
      <colorScale>
        <cfvo type="min"/>
        <cfvo type="percentile" val="50"/>
        <cfvo type="max"/>
        <color rgb="FFF8696B"/>
        <color rgb="FFFCFCFF"/>
        <color rgb="FF63BE7B"/>
      </colorScale>
    </cfRule>
  </conditionalFormatting>
  <conditionalFormatting sqref="R2:R10">
    <cfRule type="colorScale" priority="51848">
      <colorScale>
        <cfvo type="min"/>
        <cfvo type="max"/>
        <color rgb="FFFCFCFF"/>
        <color rgb="FF63BE7B"/>
      </colorScale>
    </cfRule>
    <cfRule type="colorScale" priority="51849">
      <colorScale>
        <cfvo type="min"/>
        <cfvo type="percentile" val="50"/>
        <cfvo type="max"/>
        <color rgb="FFF8696B"/>
        <color rgb="FFFCFCFF"/>
        <color rgb="FF63BE7B"/>
      </colorScale>
    </cfRule>
  </conditionalFormatting>
  <conditionalFormatting sqref="F2:F10">
    <cfRule type="colorScale" priority="51852">
      <colorScale>
        <cfvo type="min"/>
        <cfvo type="max"/>
        <color rgb="FFFCFCFF"/>
        <color rgb="FF63BE7B"/>
      </colorScale>
    </cfRule>
  </conditionalFormatting>
  <conditionalFormatting sqref="H2:H10">
    <cfRule type="colorScale" priority="51854">
      <colorScale>
        <cfvo type="min"/>
        <cfvo type="max"/>
        <color rgb="FFFCFCFF"/>
        <color rgb="FF63BE7B"/>
      </colorScale>
    </cfRule>
  </conditionalFormatting>
  <conditionalFormatting sqref="I2:I10">
    <cfRule type="colorScale" priority="51856">
      <colorScale>
        <cfvo type="min"/>
        <cfvo type="max"/>
        <color rgb="FFFCFCFF"/>
        <color rgb="FF63BE7B"/>
      </colorScale>
    </cfRule>
  </conditionalFormatting>
  <conditionalFormatting sqref="K2:K10">
    <cfRule type="colorScale" priority="51858">
      <colorScale>
        <cfvo type="min"/>
        <cfvo type="max"/>
        <color rgb="FFFCFCFF"/>
        <color rgb="FF63BE7B"/>
      </colorScale>
    </cfRule>
  </conditionalFormatting>
  <conditionalFormatting sqref="L2:L10">
    <cfRule type="colorScale" priority="51860">
      <colorScale>
        <cfvo type="min"/>
        <cfvo type="max"/>
        <color rgb="FFFCFCFF"/>
        <color rgb="FF63BE7B"/>
      </colorScale>
    </cfRule>
  </conditionalFormatting>
  <conditionalFormatting sqref="G2:G10">
    <cfRule type="colorScale" priority="51862">
      <colorScale>
        <cfvo type="min"/>
        <cfvo type="max"/>
        <color rgb="FFFCFCFF"/>
        <color rgb="FF63BE7B"/>
      </colorScale>
    </cfRule>
  </conditionalFormatting>
  <conditionalFormatting sqref="R2:R10">
    <cfRule type="colorScale" priority="51874">
      <colorScale>
        <cfvo type="min"/>
        <cfvo type="max"/>
        <color rgb="FFFCFCFF"/>
        <color rgb="FF63BE7B"/>
      </colorScale>
    </cfRule>
  </conditionalFormatting>
  <conditionalFormatting sqref="S2:S10">
    <cfRule type="colorScale" priority="51876">
      <colorScale>
        <cfvo type="min"/>
        <cfvo type="max"/>
        <color rgb="FFFCFCFF"/>
        <color rgb="FF63BE7B"/>
      </colorScale>
    </cfRule>
  </conditionalFormatting>
  <conditionalFormatting sqref="T2:T10">
    <cfRule type="colorScale" priority="51878">
      <colorScale>
        <cfvo type="min"/>
        <cfvo type="max"/>
        <color rgb="FFFCFCFF"/>
        <color rgb="FF63BE7B"/>
      </colorScale>
    </cfRule>
  </conditionalFormatting>
  <conditionalFormatting sqref="O2:O10">
    <cfRule type="colorScale" priority="51910">
      <colorScale>
        <cfvo type="min"/>
        <cfvo type="percentile" val="50"/>
        <cfvo type="max"/>
        <color rgb="FF63BE7B"/>
        <color rgb="FFFCFCFF"/>
        <color rgb="FFF8696B"/>
      </colorScale>
    </cfRule>
    <cfRule type="colorScale" priority="51911">
      <colorScale>
        <cfvo type="min"/>
        <cfvo type="max"/>
        <color rgb="FFFCFCFF"/>
        <color rgb="FF63BE7B"/>
      </colorScale>
    </cfRule>
  </conditionalFormatting>
  <conditionalFormatting sqref="S2:S10">
    <cfRule type="colorScale" priority="51932">
      <colorScale>
        <cfvo type="min"/>
        <cfvo type="max"/>
        <color rgb="FFFCFCFF"/>
        <color rgb="FF63BE7B"/>
      </colorScale>
    </cfRule>
    <cfRule type="colorScale" priority="51933">
      <colorScale>
        <cfvo type="min"/>
        <cfvo type="percentile" val="50"/>
        <cfvo type="max"/>
        <color rgb="FFF8696B"/>
        <color rgb="FFFCFCFF"/>
        <color rgb="FF63BE7B"/>
      </colorScale>
    </cfRule>
  </conditionalFormatting>
  <conditionalFormatting sqref="T2:T10">
    <cfRule type="colorScale" priority="51936">
      <colorScale>
        <cfvo type="min"/>
        <cfvo type="max"/>
        <color rgb="FFFCFCFF"/>
        <color rgb="FF63BE7B"/>
      </colorScale>
    </cfRule>
    <cfRule type="colorScale" priority="51937">
      <colorScale>
        <cfvo type="min"/>
        <cfvo type="percentile" val="50"/>
        <cfvo type="max"/>
        <color rgb="FFF8696B"/>
        <color rgb="FFFCFCFF"/>
        <color rgb="FF63BE7B"/>
      </colorScale>
    </cfRule>
  </conditionalFormatting>
  <conditionalFormatting sqref="U2:U10">
    <cfRule type="colorScale" priority="51940">
      <colorScale>
        <cfvo type="min"/>
        <cfvo type="max"/>
        <color rgb="FFFCFCFF"/>
        <color rgb="FF63BE7B"/>
      </colorScale>
    </cfRule>
    <cfRule type="colorScale" priority="51941">
      <colorScale>
        <cfvo type="min"/>
        <cfvo type="percentile" val="50"/>
        <cfvo type="max"/>
        <color rgb="FFF8696B"/>
        <color rgb="FFFCFCFF"/>
        <color rgb="FF63BE7B"/>
      </colorScale>
    </cfRule>
  </conditionalFormatting>
  <conditionalFormatting sqref="H2:H10">
    <cfRule type="colorScale" priority="51952">
      <colorScale>
        <cfvo type="min"/>
        <cfvo type="max"/>
        <color rgb="FFFCFCFF"/>
        <color rgb="FF63BE7B"/>
      </colorScale>
    </cfRule>
    <cfRule type="colorScale" priority="51953">
      <colorScale>
        <cfvo type="min"/>
        <cfvo type="percentile" val="50"/>
        <cfvo type="max"/>
        <color rgb="FFF8696B"/>
        <color rgb="FFFCFCFF"/>
        <color rgb="FF63BE7B"/>
      </colorScale>
    </cfRule>
  </conditionalFormatting>
  <conditionalFormatting sqref="J8:J10">
    <cfRule type="colorScale" priority="51984">
      <colorScale>
        <cfvo type="min"/>
        <cfvo type="max"/>
        <color rgb="FFFCFCFF"/>
        <color rgb="FF63BE7B"/>
      </colorScale>
    </cfRule>
  </conditionalFormatting>
  <conditionalFormatting sqref="J8">
    <cfRule type="colorScale" priority="51985">
      <colorScale>
        <cfvo type="min"/>
        <cfvo type="max"/>
        <color rgb="FFFCFCFF"/>
        <color rgb="FF63BE7B"/>
      </colorScale>
    </cfRule>
  </conditionalFormatting>
  <conditionalFormatting sqref="J8:J10">
    <cfRule type="colorScale" priority="51987">
      <colorScale>
        <cfvo type="min"/>
        <cfvo type="max"/>
        <color rgb="FFFCFCFF"/>
        <color rgb="FF63BE7B"/>
      </colorScale>
    </cfRule>
    <cfRule type="colorScale" priority="51988">
      <colorScale>
        <cfvo type="min"/>
        <cfvo type="percentile" val="50"/>
        <cfvo type="max"/>
        <color rgb="FFF8696B"/>
        <color rgb="FFFCFCFF"/>
        <color rgb="FF63BE7B"/>
      </colorScale>
    </cfRule>
    <cfRule type="colorScale" priority="51989">
      <colorScale>
        <cfvo type="min"/>
        <cfvo type="percentile" val="50"/>
        <cfvo type="max"/>
        <color rgb="FFF8696B"/>
        <color rgb="FFFCFCFF"/>
        <color rgb="FF63BE7B"/>
      </colorScale>
    </cfRule>
  </conditionalFormatting>
  <conditionalFormatting sqref="J2:J10">
    <cfRule type="colorScale" priority="51990">
      <colorScale>
        <cfvo type="min"/>
        <cfvo type="percentile" val="50"/>
        <cfvo type="max"/>
        <color rgb="FFF8696B"/>
        <color rgb="FFFCFCFF"/>
        <color rgb="FF63BE7B"/>
      </colorScale>
    </cfRule>
    <cfRule type="colorScale" priority="51991">
      <colorScale>
        <cfvo type="min"/>
        <cfvo type="max"/>
        <color rgb="FFFCFCFF"/>
        <color rgb="FF63BE7B"/>
      </colorScale>
    </cfRule>
  </conditionalFormatting>
  <conditionalFormatting sqref="J2:J10">
    <cfRule type="colorScale" priority="51994">
      <colorScale>
        <cfvo type="min"/>
        <cfvo type="max"/>
        <color rgb="FFFCFCFF"/>
        <color rgb="FF63BE7B"/>
      </colorScale>
    </cfRule>
    <cfRule type="colorScale" priority="51995">
      <colorScale>
        <cfvo type="min"/>
        <cfvo type="percentile" val="50"/>
        <cfvo type="max"/>
        <color rgb="FFF8696B"/>
        <color rgb="FFFCFCFF"/>
        <color rgb="FF63BE7B"/>
      </colorScale>
    </cfRule>
  </conditionalFormatting>
  <conditionalFormatting sqref="J2:J10">
    <cfRule type="colorScale" priority="51998">
      <colorScale>
        <cfvo type="min"/>
        <cfvo type="max"/>
        <color rgb="FFFCFCFF"/>
        <color rgb="FF63BE7B"/>
      </colorScale>
    </cfRule>
  </conditionalFormatting>
  <conditionalFormatting sqref="M8:M10">
    <cfRule type="colorScale" priority="52008">
      <colorScale>
        <cfvo type="min"/>
        <cfvo type="max"/>
        <color rgb="FFFCFCFF"/>
        <color rgb="FF63BE7B"/>
      </colorScale>
    </cfRule>
  </conditionalFormatting>
  <conditionalFormatting sqref="M8">
    <cfRule type="colorScale" priority="52009">
      <colorScale>
        <cfvo type="min"/>
        <cfvo type="max"/>
        <color rgb="FFFCFCFF"/>
        <color rgb="FF63BE7B"/>
      </colorScale>
    </cfRule>
  </conditionalFormatting>
  <conditionalFormatting sqref="M8:M10">
    <cfRule type="colorScale" priority="52011">
      <colorScale>
        <cfvo type="min"/>
        <cfvo type="max"/>
        <color rgb="FFFCFCFF"/>
        <color rgb="FF63BE7B"/>
      </colorScale>
    </cfRule>
    <cfRule type="colorScale" priority="52012">
      <colorScale>
        <cfvo type="min"/>
        <cfvo type="percentile" val="50"/>
        <cfvo type="max"/>
        <color rgb="FFF8696B"/>
        <color rgb="FFFCFCFF"/>
        <color rgb="FF63BE7B"/>
      </colorScale>
    </cfRule>
    <cfRule type="colorScale" priority="52013">
      <colorScale>
        <cfvo type="min"/>
        <cfvo type="percentile" val="50"/>
        <cfvo type="max"/>
        <color rgb="FFF8696B"/>
        <color rgb="FFFCFCFF"/>
        <color rgb="FF63BE7B"/>
      </colorScale>
    </cfRule>
  </conditionalFormatting>
  <conditionalFormatting sqref="M2:M10">
    <cfRule type="colorScale" priority="52014">
      <colorScale>
        <cfvo type="min"/>
        <cfvo type="percentile" val="50"/>
        <cfvo type="max"/>
        <color rgb="FFF8696B"/>
        <color rgb="FFFCFCFF"/>
        <color rgb="FF63BE7B"/>
      </colorScale>
    </cfRule>
    <cfRule type="colorScale" priority="52015">
      <colorScale>
        <cfvo type="min"/>
        <cfvo type="max"/>
        <color rgb="FFFCFCFF"/>
        <color rgb="FF63BE7B"/>
      </colorScale>
    </cfRule>
  </conditionalFormatting>
  <conditionalFormatting sqref="M2:M10">
    <cfRule type="colorScale" priority="52018">
      <colorScale>
        <cfvo type="min"/>
        <cfvo type="max"/>
        <color rgb="FFFCFCFF"/>
        <color rgb="FF63BE7B"/>
      </colorScale>
    </cfRule>
    <cfRule type="colorScale" priority="52019">
      <colorScale>
        <cfvo type="min"/>
        <cfvo type="percentile" val="50"/>
        <cfvo type="max"/>
        <color rgb="FFF8696B"/>
        <color rgb="FFFCFCFF"/>
        <color rgb="FF63BE7B"/>
      </colorScale>
    </cfRule>
  </conditionalFormatting>
  <conditionalFormatting sqref="M2:M10">
    <cfRule type="colorScale" priority="52022">
      <colorScale>
        <cfvo type="min"/>
        <cfvo type="max"/>
        <color rgb="FFFCFCFF"/>
        <color rgb="FF63BE7B"/>
      </colorScale>
    </cfRule>
  </conditionalFormatting>
  <conditionalFormatting sqref="N8:N10">
    <cfRule type="colorScale" priority="52032">
      <colorScale>
        <cfvo type="min"/>
        <cfvo type="max"/>
        <color rgb="FFFCFCFF"/>
        <color rgb="FF63BE7B"/>
      </colorScale>
    </cfRule>
  </conditionalFormatting>
  <conditionalFormatting sqref="N8">
    <cfRule type="colorScale" priority="52033">
      <colorScale>
        <cfvo type="min"/>
        <cfvo type="max"/>
        <color rgb="FFFCFCFF"/>
        <color rgb="FF63BE7B"/>
      </colorScale>
    </cfRule>
  </conditionalFormatting>
  <conditionalFormatting sqref="N8:N10">
    <cfRule type="colorScale" priority="52035">
      <colorScale>
        <cfvo type="min"/>
        <cfvo type="max"/>
        <color rgb="FFFCFCFF"/>
        <color rgb="FF63BE7B"/>
      </colorScale>
    </cfRule>
    <cfRule type="colorScale" priority="52036">
      <colorScale>
        <cfvo type="min"/>
        <cfvo type="percentile" val="50"/>
        <cfvo type="max"/>
        <color rgb="FFF8696B"/>
        <color rgb="FFFCFCFF"/>
        <color rgb="FF63BE7B"/>
      </colorScale>
    </cfRule>
    <cfRule type="colorScale" priority="52037">
      <colorScale>
        <cfvo type="min"/>
        <cfvo type="percentile" val="50"/>
        <cfvo type="max"/>
        <color rgb="FFF8696B"/>
        <color rgb="FFFCFCFF"/>
        <color rgb="FF63BE7B"/>
      </colorScale>
    </cfRule>
  </conditionalFormatting>
  <conditionalFormatting sqref="N2:N10">
    <cfRule type="colorScale" priority="52038">
      <colorScale>
        <cfvo type="min"/>
        <cfvo type="percentile" val="50"/>
        <cfvo type="max"/>
        <color rgb="FFF8696B"/>
        <color rgb="FFFCFCFF"/>
        <color rgb="FF63BE7B"/>
      </colorScale>
    </cfRule>
    <cfRule type="colorScale" priority="52039">
      <colorScale>
        <cfvo type="min"/>
        <cfvo type="max"/>
        <color rgb="FFFCFCFF"/>
        <color rgb="FF63BE7B"/>
      </colorScale>
    </cfRule>
  </conditionalFormatting>
  <conditionalFormatting sqref="N2:N10">
    <cfRule type="colorScale" priority="52042">
      <colorScale>
        <cfvo type="min"/>
        <cfvo type="max"/>
        <color rgb="FFFCFCFF"/>
        <color rgb="FF63BE7B"/>
      </colorScale>
    </cfRule>
    <cfRule type="colorScale" priority="52043">
      <colorScale>
        <cfvo type="min"/>
        <cfvo type="percentile" val="50"/>
        <cfvo type="max"/>
        <color rgb="FFF8696B"/>
        <color rgb="FFFCFCFF"/>
        <color rgb="FF63BE7B"/>
      </colorScale>
    </cfRule>
  </conditionalFormatting>
  <conditionalFormatting sqref="N2:N10">
    <cfRule type="colorScale" priority="52046">
      <colorScale>
        <cfvo type="min"/>
        <cfvo type="max"/>
        <color rgb="FFFCFCFF"/>
        <color rgb="FF63BE7B"/>
      </colorScale>
    </cfRule>
  </conditionalFormatting>
  <conditionalFormatting sqref="D2:D18">
    <cfRule type="colorScale" priority="52077">
      <colorScale>
        <cfvo type="min"/>
        <cfvo type="percentile" val="50"/>
        <cfvo type="max"/>
        <color rgb="FFF8696B"/>
        <color rgb="FFFCFCFF"/>
        <color rgb="FF63BE7B"/>
      </colorScale>
    </cfRule>
  </conditionalFormatting>
  <conditionalFormatting sqref="G2:G18">
    <cfRule type="colorScale" priority="52079">
      <colorScale>
        <cfvo type="min"/>
        <cfvo type="max"/>
        <color rgb="FFFCFCFF"/>
        <color rgb="FF63BE7B"/>
      </colorScale>
    </cfRule>
  </conditionalFormatting>
  <conditionalFormatting sqref="J2:J18">
    <cfRule type="colorScale" priority="52081">
      <colorScale>
        <cfvo type="min"/>
        <cfvo type="max"/>
        <color rgb="FFFCFCFF"/>
        <color rgb="FF63BE7B"/>
      </colorScale>
    </cfRule>
  </conditionalFormatting>
  <conditionalFormatting sqref="M2:M18">
    <cfRule type="colorScale" priority="52083">
      <colorScale>
        <cfvo type="min"/>
        <cfvo type="max"/>
        <color rgb="FFFCFCFF"/>
        <color rgb="FF63BE7B"/>
      </colorScale>
    </cfRule>
  </conditionalFormatting>
  <conditionalFormatting sqref="N2:N18">
    <cfRule type="colorScale" priority="52085">
      <colorScale>
        <cfvo type="min"/>
        <cfvo type="max"/>
        <color rgb="FFFCFCFF"/>
        <color rgb="FF63BE7B"/>
      </colorScale>
    </cfRule>
  </conditionalFormatting>
  <conditionalFormatting sqref="O2:O18">
    <cfRule type="colorScale" priority="52087">
      <colorScale>
        <cfvo type="min"/>
        <cfvo type="percentile" val="50"/>
        <cfvo type="max"/>
        <color rgb="FF63BE7B"/>
        <color rgb="FFFCFCFF"/>
        <color rgb="FFF8696B"/>
      </colorScale>
    </cfRule>
  </conditionalFormatting>
  <conditionalFormatting sqref="P2:P18">
    <cfRule type="colorScale" priority="52089">
      <colorScale>
        <cfvo type="min"/>
        <cfvo type="percentile" val="50"/>
        <cfvo type="max"/>
        <color rgb="FF63BE7B"/>
        <color rgb="FFFCFCFF"/>
        <color rgb="FFF8696B"/>
      </colorScale>
    </cfRule>
  </conditionalFormatting>
  <conditionalFormatting sqref="Q2:Q18">
    <cfRule type="colorScale" priority="52091">
      <colorScale>
        <cfvo type="min"/>
        <cfvo type="percentile" val="50"/>
        <cfvo type="max"/>
        <color rgb="FFF8696B"/>
        <color rgb="FFFCFCFF"/>
        <color rgb="FF63BE7B"/>
      </colorScale>
    </cfRule>
  </conditionalFormatting>
  <conditionalFormatting sqref="R2:R18">
    <cfRule type="colorScale" priority="52093">
      <colorScale>
        <cfvo type="min"/>
        <cfvo type="max"/>
        <color rgb="FFFCFCFF"/>
        <color rgb="FF63BE7B"/>
      </colorScale>
    </cfRule>
  </conditionalFormatting>
  <conditionalFormatting sqref="D20">
    <cfRule type="colorScale" priority="436">
      <colorScale>
        <cfvo type="min"/>
        <cfvo type="percentile" val="50"/>
        <cfvo type="max"/>
        <color rgb="FFF8696B"/>
        <color rgb="FFFCFCFF"/>
        <color rgb="FF63BE7B"/>
      </colorScale>
    </cfRule>
  </conditionalFormatting>
  <conditionalFormatting sqref="D20">
    <cfRule type="colorScale" priority="465">
      <colorScale>
        <cfvo type="min"/>
        <cfvo type="percentile" val="50"/>
        <cfvo type="max"/>
        <color rgb="FFF8696B"/>
        <color rgb="FFFCFCFF"/>
        <color rgb="FF63BE7B"/>
      </colorScale>
    </cfRule>
  </conditionalFormatting>
  <conditionalFormatting sqref="D20">
    <cfRule type="colorScale" priority="346">
      <colorScale>
        <cfvo type="min"/>
        <cfvo type="percentile" val="50"/>
        <cfvo type="max"/>
        <color rgb="FFF8696B"/>
        <color rgb="FFFCFCFF"/>
        <color rgb="FF63BE7B"/>
      </colorScale>
    </cfRule>
  </conditionalFormatting>
  <conditionalFormatting sqref="E20">
    <cfRule type="colorScale" priority="437">
      <colorScale>
        <cfvo type="min"/>
        <cfvo type="max"/>
        <color rgb="FFFCFCFF"/>
        <color rgb="FF63BE7B"/>
      </colorScale>
    </cfRule>
  </conditionalFormatting>
  <conditionalFormatting sqref="E20">
    <cfRule type="colorScale" priority="466">
      <colorScale>
        <cfvo type="min"/>
        <cfvo type="max"/>
        <color rgb="FFFCFCFF"/>
        <color rgb="FF63BE7B"/>
      </colorScale>
    </cfRule>
  </conditionalFormatting>
  <conditionalFormatting sqref="E20">
    <cfRule type="colorScale" priority="335">
      <colorScale>
        <cfvo type="min"/>
        <cfvo type="max"/>
        <color rgb="FFFCFCFF"/>
        <color rgb="FF63BE7B"/>
      </colorScale>
    </cfRule>
  </conditionalFormatting>
  <conditionalFormatting sqref="E20">
    <cfRule type="colorScale" priority="354">
      <colorScale>
        <cfvo type="min"/>
        <cfvo type="max"/>
        <color rgb="FFFCFCFF"/>
        <color rgb="FF63BE7B"/>
      </colorScale>
    </cfRule>
    <cfRule type="colorScale" priority="355">
      <colorScale>
        <cfvo type="min"/>
        <cfvo type="percentile" val="50"/>
        <cfvo type="max"/>
        <color rgb="FFF8696B"/>
        <color rgb="FFFCFCFF"/>
        <color rgb="FF63BE7B"/>
      </colorScale>
    </cfRule>
    <cfRule type="colorScale" priority="356">
      <colorScale>
        <cfvo type="min"/>
        <cfvo type="max"/>
        <color rgb="FFFCFCFF"/>
        <color rgb="FF63BE7B"/>
      </colorScale>
    </cfRule>
    <cfRule type="colorScale" priority="357">
      <colorScale>
        <cfvo type="min"/>
        <cfvo type="percentile" val="50"/>
        <cfvo type="max"/>
        <color rgb="FFF8696B"/>
        <color rgb="FFFCFCFF"/>
        <color rgb="FF63BE7B"/>
      </colorScale>
    </cfRule>
  </conditionalFormatting>
  <conditionalFormatting sqref="E20:N20">
    <cfRule type="colorScale" priority="331">
      <colorScale>
        <cfvo type="min"/>
        <cfvo type="max"/>
        <color rgb="FFFCFCFF"/>
        <color rgb="FF63BE7B"/>
      </colorScale>
    </cfRule>
    <cfRule type="colorScale" priority="332">
      <colorScale>
        <cfvo type="min"/>
        <cfvo type="max"/>
        <color rgb="FFFCFCFF"/>
        <color rgb="FF63BE7B"/>
      </colorScale>
    </cfRule>
    <cfRule type="colorScale" priority="333">
      <colorScale>
        <cfvo type="min"/>
        <cfvo type="percentile" val="50"/>
        <cfvo type="max"/>
        <color rgb="FFF8696B"/>
        <color rgb="FFFFEB84"/>
        <color rgb="FF63BE7B"/>
      </colorScale>
    </cfRule>
    <cfRule type="colorScale" priority="334">
      <colorScale>
        <cfvo type="min"/>
        <cfvo type="max"/>
        <color rgb="FFFFEF9C"/>
        <color rgb="FF63BE7B"/>
      </colorScale>
    </cfRule>
  </conditionalFormatting>
  <conditionalFormatting sqref="F20">
    <cfRule type="colorScale" priority="438">
      <colorScale>
        <cfvo type="min"/>
        <cfvo type="max"/>
        <color rgb="FFFCFCFF"/>
        <color rgb="FF63BE7B"/>
      </colorScale>
    </cfRule>
    <cfRule type="colorScale" priority="451">
      <colorScale>
        <cfvo type="min"/>
        <cfvo type="percentile" val="50"/>
        <cfvo type="max"/>
        <color rgb="FFF8696B"/>
        <color rgb="FFFCFCFF"/>
        <color rgb="FF63BE7B"/>
      </colorScale>
    </cfRule>
    <cfRule type="colorScale" priority="452">
      <colorScale>
        <cfvo type="min"/>
        <cfvo type="max"/>
        <color rgb="FFFCFCFF"/>
        <color rgb="FF63BE7B"/>
      </colorScale>
    </cfRule>
  </conditionalFormatting>
  <conditionalFormatting sqref="F20">
    <cfRule type="colorScale" priority="467">
      <colorScale>
        <cfvo type="min"/>
        <cfvo type="max"/>
        <color rgb="FFFCFCFF"/>
        <color rgb="FF63BE7B"/>
      </colorScale>
    </cfRule>
  </conditionalFormatting>
  <conditionalFormatting sqref="F20">
    <cfRule type="colorScale" priority="336">
      <colorScale>
        <cfvo type="min"/>
        <cfvo type="max"/>
        <color rgb="FFFCFCFF"/>
        <color rgb="FF63BE7B"/>
      </colorScale>
    </cfRule>
  </conditionalFormatting>
  <conditionalFormatting sqref="F20">
    <cfRule type="colorScale" priority="348">
      <colorScale>
        <cfvo type="min"/>
        <cfvo type="max"/>
        <color rgb="FFFCFCFF"/>
        <color rgb="FF63BE7B"/>
      </colorScale>
    </cfRule>
    <cfRule type="colorScale" priority="358">
      <colorScale>
        <cfvo type="min"/>
        <cfvo type="max"/>
        <color rgb="FFFCFCFF"/>
        <color rgb="FF63BE7B"/>
      </colorScale>
    </cfRule>
    <cfRule type="colorScale" priority="359">
      <colorScale>
        <cfvo type="min"/>
        <cfvo type="percentile" val="50"/>
        <cfvo type="max"/>
        <color rgb="FFF8696B"/>
        <color rgb="FFFCFCFF"/>
        <color rgb="FF63BE7B"/>
      </colorScale>
    </cfRule>
    <cfRule type="colorScale" priority="360">
      <colorScale>
        <cfvo type="min"/>
        <cfvo type="max"/>
        <color rgb="FFFCFCFF"/>
        <color rgb="FF63BE7B"/>
      </colorScale>
    </cfRule>
    <cfRule type="colorScale" priority="361">
      <colorScale>
        <cfvo type="min"/>
        <cfvo type="percentile" val="50"/>
        <cfvo type="max"/>
        <color rgb="FFF8696B"/>
        <color rgb="FFFCFCFF"/>
        <color rgb="FF63BE7B"/>
      </colorScale>
    </cfRule>
  </conditionalFormatting>
  <conditionalFormatting sqref="G20">
    <cfRule type="colorScale" priority="446">
      <colorScale>
        <cfvo type="min"/>
        <cfvo type="max"/>
        <color rgb="FFFCFCFF"/>
        <color rgb="FF63BE7B"/>
      </colorScale>
    </cfRule>
    <cfRule type="colorScale" priority="447">
      <colorScale>
        <cfvo type="min"/>
        <cfvo type="percentile" val="50"/>
        <cfvo type="max"/>
        <color rgb="FFF8696B"/>
        <color rgb="FFFCFCFF"/>
        <color rgb="FF63BE7B"/>
      </colorScale>
    </cfRule>
    <cfRule type="colorScale" priority="453">
      <colorScale>
        <cfvo type="min"/>
        <cfvo type="percentile" val="50"/>
        <cfvo type="max"/>
        <color rgb="FFF8696B"/>
        <color rgb="FFFCFCFF"/>
        <color rgb="FF63BE7B"/>
      </colorScale>
    </cfRule>
    <cfRule type="colorScale" priority="454">
      <colorScale>
        <cfvo type="min"/>
        <cfvo type="max"/>
        <color rgb="FFFCFCFF"/>
        <color rgb="FF63BE7B"/>
      </colorScale>
    </cfRule>
  </conditionalFormatting>
  <conditionalFormatting sqref="G20">
    <cfRule type="colorScale" priority="468">
      <colorScale>
        <cfvo type="min"/>
        <cfvo type="max"/>
        <color rgb="FFFCFCFF"/>
        <color rgb="FF63BE7B"/>
      </colorScale>
    </cfRule>
  </conditionalFormatting>
  <conditionalFormatting sqref="G20">
    <cfRule type="colorScale" priority="337">
      <colorScale>
        <cfvo type="min"/>
        <cfvo type="max"/>
        <color rgb="FFFCFCFF"/>
        <color rgb="FF63BE7B"/>
      </colorScale>
    </cfRule>
  </conditionalFormatting>
  <conditionalFormatting sqref="G20">
    <cfRule type="colorScale" priority="349">
      <colorScale>
        <cfvo type="min"/>
        <cfvo type="max"/>
        <color rgb="FFFCFCFF"/>
        <color rgb="FF63BE7B"/>
      </colorScale>
    </cfRule>
    <cfRule type="colorScale" priority="362">
      <colorScale>
        <cfvo type="min"/>
        <cfvo type="max"/>
        <color rgb="FFFCFCFF"/>
        <color rgb="FF63BE7B"/>
      </colorScale>
    </cfRule>
    <cfRule type="colorScale" priority="363">
      <colorScale>
        <cfvo type="min"/>
        <cfvo type="percentile" val="50"/>
        <cfvo type="max"/>
        <color rgb="FFF8696B"/>
        <color rgb="FFFCFCFF"/>
        <color rgb="FF63BE7B"/>
      </colorScale>
    </cfRule>
    <cfRule type="colorScale" priority="364">
      <colorScale>
        <cfvo type="min"/>
        <cfvo type="percentile" val="50"/>
        <cfvo type="max"/>
        <color rgb="FFF8696B"/>
        <color rgb="FFFCFCFF"/>
        <color rgb="FF63BE7B"/>
      </colorScale>
    </cfRule>
  </conditionalFormatting>
  <conditionalFormatting sqref="H20">
    <cfRule type="colorScale" priority="439">
      <colorScale>
        <cfvo type="min"/>
        <cfvo type="percentile" val="50"/>
        <cfvo type="max"/>
        <color rgb="FFF8696B"/>
        <color rgb="FFFCFCFF"/>
        <color rgb="FF63BE7B"/>
      </colorScale>
    </cfRule>
    <cfRule type="colorScale" priority="461">
      <colorScale>
        <cfvo type="min"/>
        <cfvo type="max"/>
        <color rgb="FFFCFCFF"/>
        <color rgb="FF63BE7B"/>
      </colorScale>
    </cfRule>
  </conditionalFormatting>
  <conditionalFormatting sqref="H20">
    <cfRule type="colorScale" priority="469">
      <colorScale>
        <cfvo type="min"/>
        <cfvo type="max"/>
        <color rgb="FFFCFCFF"/>
        <color rgb="FF63BE7B"/>
      </colorScale>
    </cfRule>
  </conditionalFormatting>
  <conditionalFormatting sqref="H20">
    <cfRule type="colorScale" priority="338">
      <colorScale>
        <cfvo type="min"/>
        <cfvo type="max"/>
        <color rgb="FFFCFCFF"/>
        <color rgb="FF63BE7B"/>
      </colorScale>
    </cfRule>
    <cfRule type="colorScale" priority="339">
      <colorScale>
        <cfvo type="min"/>
        <cfvo type="percentile" val="50"/>
        <cfvo type="max"/>
        <color rgb="FFF8696B"/>
        <color rgb="FFFCFCFF"/>
        <color rgb="FF63BE7B"/>
      </colorScale>
    </cfRule>
  </conditionalFormatting>
  <conditionalFormatting sqref="H20">
    <cfRule type="colorScale" priority="347">
      <colorScale>
        <cfvo type="min"/>
        <cfvo type="percentile" val="50"/>
        <cfvo type="max"/>
        <color rgb="FFF8696B"/>
        <color rgb="FFFCFCFF"/>
        <color rgb="FF5A8AC6"/>
      </colorScale>
    </cfRule>
    <cfRule type="colorScale" priority="350">
      <colorScale>
        <cfvo type="min"/>
        <cfvo type="percentile" val="50"/>
        <cfvo type="max"/>
        <color rgb="FFF8696B"/>
        <color rgb="FFFCFCFF"/>
        <color rgb="FF63BE7B"/>
      </colorScale>
    </cfRule>
    <cfRule type="colorScale" priority="351">
      <colorScale>
        <cfvo type="min"/>
        <cfvo type="max"/>
        <color rgb="FFFCFCFF"/>
        <color rgb="FF63BE7B"/>
      </colorScale>
    </cfRule>
    <cfRule type="colorScale" priority="352">
      <colorScale>
        <cfvo type="min"/>
        <cfvo type="percentile" val="50"/>
        <cfvo type="max"/>
        <color rgb="FFF8696B"/>
        <color rgb="FFFCFCFF"/>
        <color rgb="FF63BE7B"/>
      </colorScale>
    </cfRule>
    <cfRule type="colorScale" priority="365">
      <colorScale>
        <cfvo type="min"/>
        <cfvo type="max"/>
        <color rgb="FFFCFCFF"/>
        <color rgb="FF63BE7B"/>
      </colorScale>
    </cfRule>
    <cfRule type="colorScale" priority="433">
      <colorScale>
        <cfvo type="min"/>
        <cfvo type="percentile" val="50"/>
        <cfvo type="max"/>
        <color rgb="FFF8696B"/>
        <color rgb="FFFCFCFF"/>
        <color rgb="FF63BE7B"/>
      </colorScale>
    </cfRule>
    <cfRule type="colorScale" priority="434">
      <colorScale>
        <cfvo type="min"/>
        <cfvo type="max"/>
        <color rgb="FFFCFCFF"/>
        <color rgb="FF63BE7B"/>
      </colorScale>
    </cfRule>
  </conditionalFormatting>
  <conditionalFormatting sqref="I20">
    <cfRule type="colorScale" priority="440">
      <colorScale>
        <cfvo type="min"/>
        <cfvo type="percentile" val="50"/>
        <cfvo type="max"/>
        <color rgb="FFF8696B"/>
        <color rgb="FFFCFCFF"/>
        <color rgb="FF63BE7B"/>
      </colorScale>
    </cfRule>
    <cfRule type="colorScale" priority="462">
      <colorScale>
        <cfvo type="min"/>
        <cfvo type="max"/>
        <color rgb="FFFCFCFF"/>
        <color rgb="FF63BE7B"/>
      </colorScale>
    </cfRule>
  </conditionalFormatting>
  <conditionalFormatting sqref="I20">
    <cfRule type="colorScale" priority="470">
      <colorScale>
        <cfvo type="min"/>
        <cfvo type="max"/>
        <color rgb="FFFCFCFF"/>
        <color rgb="FF63BE7B"/>
      </colorScale>
    </cfRule>
  </conditionalFormatting>
  <conditionalFormatting sqref="I20">
    <cfRule type="colorScale" priority="344">
      <colorScale>
        <cfvo type="min"/>
        <cfvo type="max"/>
        <color rgb="FFFCFCFF"/>
        <color rgb="FF63BE7B"/>
      </colorScale>
    </cfRule>
    <cfRule type="colorScale" priority="345">
      <colorScale>
        <cfvo type="min"/>
        <cfvo type="percentile" val="50"/>
        <cfvo type="max"/>
        <color rgb="FFF8696B"/>
        <color rgb="FFFCFCFF"/>
        <color rgb="FF63BE7B"/>
      </colorScale>
    </cfRule>
  </conditionalFormatting>
  <conditionalFormatting sqref="I20">
    <cfRule type="colorScale" priority="366">
      <colorScale>
        <cfvo type="min"/>
        <cfvo type="percentile" val="50"/>
        <cfvo type="max"/>
        <color rgb="FFF8696B"/>
        <color rgb="FFFCFCFF"/>
        <color rgb="FF63BE7B"/>
      </colorScale>
    </cfRule>
    <cfRule type="colorScale" priority="367">
      <colorScale>
        <cfvo type="min"/>
        <cfvo type="max"/>
        <color rgb="FFFCFCFF"/>
        <color rgb="FF63BE7B"/>
      </colorScale>
    </cfRule>
    <cfRule type="colorScale" priority="368">
      <colorScale>
        <cfvo type="min"/>
        <cfvo type="percentile" val="50"/>
        <cfvo type="max"/>
        <color rgb="FFF8696B"/>
        <color rgb="FFFCFCFF"/>
        <color rgb="FF63BE7B"/>
      </colorScale>
    </cfRule>
    <cfRule type="colorScale" priority="369">
      <colorScale>
        <cfvo type="min"/>
        <cfvo type="max"/>
        <color rgb="FFFCFCFF"/>
        <color rgb="FF63BE7B"/>
      </colorScale>
    </cfRule>
    <cfRule type="colorScale" priority="370">
      <colorScale>
        <cfvo type="min"/>
        <cfvo type="percentile" val="50"/>
        <cfvo type="max"/>
        <color rgb="FFF8696B"/>
        <color rgb="FFFCFCFF"/>
        <color rgb="FF63BE7B"/>
      </colorScale>
    </cfRule>
    <cfRule type="colorScale" priority="371">
      <colorScale>
        <cfvo type="min"/>
        <cfvo type="percentile" val="50"/>
        <cfvo type="max"/>
        <color rgb="FFF8696B"/>
        <color rgb="FFFCFCFF"/>
        <color rgb="FF5A8AC6"/>
      </colorScale>
    </cfRule>
    <cfRule type="colorScale" priority="372">
      <colorScale>
        <cfvo type="min"/>
        <cfvo type="percentile" val="50"/>
        <cfvo type="max"/>
        <color rgb="FFF8696B"/>
        <color rgb="FFFCFCFF"/>
        <color rgb="FF63BE7B"/>
      </colorScale>
    </cfRule>
    <cfRule type="colorScale" priority="373">
      <colorScale>
        <cfvo type="min"/>
        <cfvo type="percentile" val="50"/>
        <cfvo type="max"/>
        <color rgb="FFF8696B"/>
        <color rgb="FFFCFCFF"/>
        <color rgb="FF63BE7B"/>
      </colorScale>
    </cfRule>
    <cfRule type="colorScale" priority="374">
      <colorScale>
        <cfvo type="min"/>
        <cfvo type="max"/>
        <color rgb="FFFCFCFF"/>
        <color rgb="FF63BE7B"/>
      </colorScale>
    </cfRule>
    <cfRule type="colorScale" priority="375">
      <colorScale>
        <cfvo type="min"/>
        <cfvo type="percentile" val="50"/>
        <cfvo type="max"/>
        <color rgb="FFF8696B"/>
        <color rgb="FFFCFCFF"/>
        <color rgb="FF63BE7B"/>
      </colorScale>
    </cfRule>
    <cfRule type="colorScale" priority="376">
      <colorScale>
        <cfvo type="min"/>
        <cfvo type="percentile" val="50"/>
        <cfvo type="max"/>
        <color rgb="FFF8696B"/>
        <color rgb="FFFCFCFF"/>
        <color rgb="FF63BE7B"/>
      </colorScale>
    </cfRule>
    <cfRule type="colorScale" priority="377">
      <colorScale>
        <cfvo type="min"/>
        <cfvo type="max"/>
        <color rgb="FFFCFCFF"/>
        <color rgb="FF63BE7B"/>
      </colorScale>
    </cfRule>
  </conditionalFormatting>
  <conditionalFormatting sqref="K20">
    <cfRule type="colorScale" priority="444">
      <colorScale>
        <cfvo type="min"/>
        <cfvo type="percentile" val="50"/>
        <cfvo type="max"/>
        <color rgb="FFF8696B"/>
        <color rgb="FFFCFCFF"/>
        <color rgb="FF63BE7B"/>
      </colorScale>
    </cfRule>
    <cfRule type="colorScale" priority="463">
      <colorScale>
        <cfvo type="min"/>
        <cfvo type="max"/>
        <color rgb="FFFCFCFF"/>
        <color rgb="FF63BE7B"/>
      </colorScale>
    </cfRule>
  </conditionalFormatting>
  <conditionalFormatting sqref="K20">
    <cfRule type="colorScale" priority="471">
      <colorScale>
        <cfvo type="min"/>
        <cfvo type="max"/>
        <color rgb="FFFCFCFF"/>
        <color rgb="FF63BE7B"/>
      </colorScale>
    </cfRule>
  </conditionalFormatting>
  <conditionalFormatting sqref="K20">
    <cfRule type="colorScale" priority="378">
      <colorScale>
        <cfvo type="min"/>
        <cfvo type="percentile" val="50"/>
        <cfvo type="max"/>
        <color rgb="FFF8696B"/>
        <color rgb="FFFCFCFF"/>
        <color rgb="FF63BE7B"/>
      </colorScale>
    </cfRule>
    <cfRule type="colorScale" priority="379">
      <colorScale>
        <cfvo type="min"/>
        <cfvo type="max"/>
        <color rgb="FFFCFCFF"/>
        <color rgb="FF63BE7B"/>
      </colorScale>
    </cfRule>
    <cfRule type="colorScale" priority="380">
      <colorScale>
        <cfvo type="min"/>
        <cfvo type="percentile" val="50"/>
        <cfvo type="max"/>
        <color rgb="FFF8696B"/>
        <color rgb="FFFCFCFF"/>
        <color rgb="FF63BE7B"/>
      </colorScale>
    </cfRule>
  </conditionalFormatting>
  <conditionalFormatting sqref="K20:L20">
    <cfRule type="colorScale" priority="340">
      <colorScale>
        <cfvo type="min"/>
        <cfvo type="max"/>
        <color rgb="FFFCFCFF"/>
        <color rgb="FF63BE7B"/>
      </colorScale>
    </cfRule>
  </conditionalFormatting>
  <conditionalFormatting sqref="K20:L20">
    <cfRule type="colorScale" priority="381">
      <colorScale>
        <cfvo type="min"/>
        <cfvo type="max"/>
        <color rgb="FFFCFCFF"/>
        <color rgb="FF63BE7B"/>
      </colorScale>
    </cfRule>
    <cfRule type="colorScale" priority="382">
      <colorScale>
        <cfvo type="min"/>
        <cfvo type="percentile" val="50"/>
        <cfvo type="max"/>
        <color rgb="FFF8696B"/>
        <color rgb="FFFCFCFF"/>
        <color rgb="FF63BE7B"/>
      </colorScale>
    </cfRule>
    <cfRule type="colorScale" priority="383">
      <colorScale>
        <cfvo type="min"/>
        <cfvo type="max"/>
        <color rgb="FFFCFCFF"/>
        <color rgb="FF63BE7B"/>
      </colorScale>
    </cfRule>
  </conditionalFormatting>
  <conditionalFormatting sqref="L20">
    <cfRule type="colorScale" priority="445">
      <colorScale>
        <cfvo type="min"/>
        <cfvo type="percentile" val="50"/>
        <cfvo type="max"/>
        <color rgb="FFF8696B"/>
        <color rgb="FFFCFCFF"/>
        <color rgb="FF63BE7B"/>
      </colorScale>
    </cfRule>
    <cfRule type="colorScale" priority="464">
      <colorScale>
        <cfvo type="min"/>
        <cfvo type="max"/>
        <color rgb="FFFCFCFF"/>
        <color rgb="FF63BE7B"/>
      </colorScale>
    </cfRule>
  </conditionalFormatting>
  <conditionalFormatting sqref="L20">
    <cfRule type="colorScale" priority="472">
      <colorScale>
        <cfvo type="min"/>
        <cfvo type="max"/>
        <color rgb="FFFCFCFF"/>
        <color rgb="FF63BE7B"/>
      </colorScale>
    </cfRule>
  </conditionalFormatting>
  <conditionalFormatting sqref="L20">
    <cfRule type="colorScale" priority="384">
      <colorScale>
        <cfvo type="min"/>
        <cfvo type="percentile" val="50"/>
        <cfvo type="max"/>
        <color rgb="FFF8696B"/>
        <color rgb="FFFCFCFF"/>
        <color rgb="FF63BE7B"/>
      </colorScale>
    </cfRule>
    <cfRule type="colorScale" priority="385">
      <colorScale>
        <cfvo type="min"/>
        <cfvo type="max"/>
        <color rgb="FFFCFCFF"/>
        <color rgb="FF63BE7B"/>
      </colorScale>
    </cfRule>
    <cfRule type="colorScale" priority="386">
      <colorScale>
        <cfvo type="min"/>
        <cfvo type="percentile" val="50"/>
        <cfvo type="max"/>
        <color rgb="FFF8696B"/>
        <color rgb="FFFCFCFF"/>
        <color rgb="FF63BE7B"/>
      </colorScale>
    </cfRule>
  </conditionalFormatting>
  <conditionalFormatting sqref="O20">
    <cfRule type="colorScale" priority="441">
      <colorScale>
        <cfvo type="min"/>
        <cfvo type="percentile" val="50"/>
        <cfvo type="max"/>
        <color rgb="FF63BE7B"/>
        <color rgb="FFFCFCFF"/>
        <color rgb="FFF8696B"/>
      </colorScale>
    </cfRule>
  </conditionalFormatting>
  <conditionalFormatting sqref="O20">
    <cfRule type="colorScale" priority="473">
      <colorScale>
        <cfvo type="min"/>
        <cfvo type="percentile" val="50"/>
        <cfvo type="max"/>
        <color rgb="FF63BE7B"/>
        <color rgb="FFFCFCFF"/>
        <color rgb="FFF8696B"/>
      </colorScale>
    </cfRule>
  </conditionalFormatting>
  <conditionalFormatting sqref="O20">
    <cfRule type="colorScale" priority="329">
      <colorScale>
        <cfvo type="min"/>
        <cfvo type="percentile" val="50"/>
        <cfvo type="max"/>
        <color rgb="FF63BE7B"/>
        <color rgb="FFFCFCFF"/>
        <color rgb="FFF8696B"/>
      </colorScale>
    </cfRule>
  </conditionalFormatting>
  <conditionalFormatting sqref="O20">
    <cfRule type="colorScale" priority="353">
      <colorScale>
        <cfvo type="min"/>
        <cfvo type="percentile" val="50"/>
        <cfvo type="max"/>
        <color rgb="FF63BE7B"/>
        <color rgb="FFFCFCFF"/>
        <color rgb="FFF8696B"/>
      </colorScale>
    </cfRule>
  </conditionalFormatting>
  <conditionalFormatting sqref="P20">
    <cfRule type="colorScale" priority="448">
      <colorScale>
        <cfvo type="min"/>
        <cfvo type="percentile" val="50"/>
        <cfvo type="max"/>
        <color rgb="FF63BE7B"/>
        <color rgb="FFFCFCFF"/>
        <color rgb="FFF8696B"/>
      </colorScale>
    </cfRule>
  </conditionalFormatting>
  <conditionalFormatting sqref="P20">
    <cfRule type="colorScale" priority="474">
      <colorScale>
        <cfvo type="min"/>
        <cfvo type="percentile" val="50"/>
        <cfvo type="max"/>
        <color rgb="FF63BE7B"/>
        <color rgb="FFFCFCFF"/>
        <color rgb="FFF8696B"/>
      </colorScale>
    </cfRule>
  </conditionalFormatting>
  <conditionalFormatting sqref="P20">
    <cfRule type="colorScale" priority="387">
      <colorScale>
        <cfvo type="min"/>
        <cfvo type="percentile" val="50"/>
        <cfvo type="max"/>
        <color rgb="FF63BE7B"/>
        <color rgb="FFFCFCFF"/>
        <color rgb="FFF8696B"/>
      </colorScale>
    </cfRule>
    <cfRule type="colorScale" priority="388">
      <colorScale>
        <cfvo type="min"/>
        <cfvo type="percentile" val="50"/>
        <cfvo type="max"/>
        <color rgb="FF63BE7B"/>
        <color rgb="FFFCFCFF"/>
        <color rgb="FFF8696B"/>
      </colorScale>
    </cfRule>
    <cfRule type="colorScale" priority="389">
      <colorScale>
        <cfvo type="min"/>
        <cfvo type="max"/>
        <color rgb="FFFCFCFF"/>
        <color rgb="FFF8696B"/>
      </colorScale>
    </cfRule>
    <cfRule type="colorScale" priority="390">
      <colorScale>
        <cfvo type="min"/>
        <cfvo type="percentile" val="50"/>
        <cfvo type="max"/>
        <color rgb="FF63BE7B"/>
        <color rgb="FFFCFCFF"/>
        <color rgb="FFF8696B"/>
      </colorScale>
    </cfRule>
  </conditionalFormatting>
  <conditionalFormatting sqref="Q20">
    <cfRule type="colorScale" priority="449">
      <colorScale>
        <cfvo type="min"/>
        <cfvo type="percentile" val="50"/>
        <cfvo type="max"/>
        <color rgb="FFF8696B"/>
        <color rgb="FFFCFCFF"/>
        <color rgb="FF63BE7B"/>
      </colorScale>
    </cfRule>
  </conditionalFormatting>
  <conditionalFormatting sqref="Q20">
    <cfRule type="colorScale" priority="475">
      <colorScale>
        <cfvo type="min"/>
        <cfvo type="percentile" val="50"/>
        <cfvo type="max"/>
        <color rgb="FFF8696B"/>
        <color rgb="FFFCFCFF"/>
        <color rgb="FF63BE7B"/>
      </colorScale>
    </cfRule>
  </conditionalFormatting>
  <conditionalFormatting sqref="Q20">
    <cfRule type="colorScale" priority="341">
      <colorScale>
        <cfvo type="min"/>
        <cfvo type="max"/>
        <color rgb="FFFFEF9C"/>
        <color rgb="FF63BE7B"/>
      </colorScale>
    </cfRule>
  </conditionalFormatting>
  <conditionalFormatting sqref="Q20">
    <cfRule type="colorScale" priority="391">
      <colorScale>
        <cfvo type="min"/>
        <cfvo type="percentile" val="50"/>
        <cfvo type="max"/>
        <color rgb="FFF8696B"/>
        <color rgb="FFFCFCFF"/>
        <color rgb="FF63BE7B"/>
      </colorScale>
    </cfRule>
    <cfRule type="colorScale" priority="392">
      <colorScale>
        <cfvo type="min"/>
        <cfvo type="max"/>
        <color rgb="FFFFEF9C"/>
        <color rgb="FF63BE7B"/>
      </colorScale>
    </cfRule>
    <cfRule type="colorScale" priority="393">
      <colorScale>
        <cfvo type="min"/>
        <cfvo type="max"/>
        <color rgb="FFFCFCFF"/>
        <color rgb="FF63BE7B"/>
      </colorScale>
    </cfRule>
    <cfRule type="colorScale" priority="394">
      <colorScale>
        <cfvo type="min"/>
        <cfvo type="max"/>
        <color rgb="FFFCFCFF"/>
        <color rgb="FF63BE7B"/>
      </colorScale>
    </cfRule>
    <cfRule type="colorScale" priority="395">
      <colorScale>
        <cfvo type="min"/>
        <cfvo type="percentile" val="50"/>
        <cfvo type="max"/>
        <color rgb="FFF8696B"/>
        <color rgb="FFFCFCFF"/>
        <color rgb="FF63BE7B"/>
      </colorScale>
    </cfRule>
    <cfRule type="colorScale" priority="396">
      <colorScale>
        <cfvo type="min"/>
        <cfvo type="percentile" val="50"/>
        <cfvo type="max"/>
        <color rgb="FFF8696B"/>
        <color rgb="FFFCFCFF"/>
        <color rgb="FF63BE7B"/>
      </colorScale>
    </cfRule>
    <cfRule type="colorScale" priority="397">
      <colorScale>
        <cfvo type="min"/>
        <cfvo type="max"/>
        <color rgb="FFFCFCFF"/>
        <color rgb="FF63BE7B"/>
      </colorScale>
    </cfRule>
    <cfRule type="colorScale" priority="398">
      <colorScale>
        <cfvo type="min"/>
        <cfvo type="percentile" val="50"/>
        <cfvo type="max"/>
        <color rgb="FFF8696B"/>
        <color rgb="FFFCFCFF"/>
        <color rgb="FF63BE7B"/>
      </colorScale>
    </cfRule>
  </conditionalFormatting>
  <conditionalFormatting sqref="Q20:W20">
    <cfRule type="colorScale" priority="330">
      <colorScale>
        <cfvo type="min"/>
        <cfvo type="max"/>
        <color rgb="FFFFEF9C"/>
        <color rgb="FF63BE7B"/>
      </colorScale>
    </cfRule>
  </conditionalFormatting>
  <conditionalFormatting sqref="R20">
    <cfRule type="colorScale" priority="455">
      <colorScale>
        <cfvo type="min"/>
        <cfvo type="percentile" val="50"/>
        <cfvo type="max"/>
        <color rgb="FFF8696B"/>
        <color rgb="FFFCFCFF"/>
        <color rgb="FF63BE7B"/>
      </colorScale>
    </cfRule>
    <cfRule type="colorScale" priority="456">
      <colorScale>
        <cfvo type="min"/>
        <cfvo type="max"/>
        <color rgb="FFFCFCFF"/>
        <color rgb="FF63BE7B"/>
      </colorScale>
    </cfRule>
    <cfRule type="colorScale" priority="459">
      <colorScale>
        <cfvo type="min"/>
        <cfvo type="max"/>
        <color rgb="FFFCFCFF"/>
        <color rgb="FF63BE7B"/>
      </colorScale>
    </cfRule>
    <cfRule type="colorScale" priority="460">
      <colorScale>
        <cfvo type="min"/>
        <cfvo type="percentile" val="50"/>
        <cfvo type="max"/>
        <color rgb="FFF8696B"/>
        <color rgb="FFFCFCFF"/>
        <color rgb="FF63BE7B"/>
      </colorScale>
    </cfRule>
  </conditionalFormatting>
  <conditionalFormatting sqref="R20">
    <cfRule type="colorScale" priority="476">
      <colorScale>
        <cfvo type="min"/>
        <cfvo type="max"/>
        <color rgb="FFFCFCFF"/>
        <color rgb="FF63BE7B"/>
      </colorScale>
    </cfRule>
  </conditionalFormatting>
  <conditionalFormatting sqref="R20">
    <cfRule type="colorScale" priority="399">
      <colorScale>
        <cfvo type="min"/>
        <cfvo type="max"/>
        <color rgb="FFFCFCFF"/>
        <color rgb="FF63BE7B"/>
      </colorScale>
    </cfRule>
    <cfRule type="colorScale" priority="400">
      <colorScale>
        <cfvo type="min"/>
        <cfvo type="percentile" val="50"/>
        <cfvo type="max"/>
        <color rgb="FFF8696B"/>
        <color rgb="FFFCFCFF"/>
        <color rgb="FF63BE7B"/>
      </colorScale>
    </cfRule>
    <cfRule type="colorScale" priority="401">
      <colorScale>
        <cfvo type="min"/>
        <cfvo type="max"/>
        <color rgb="FFFCFCFF"/>
        <color rgb="FF63BE7B"/>
      </colorScale>
    </cfRule>
  </conditionalFormatting>
  <conditionalFormatting sqref="R20:S20">
    <cfRule type="colorScale" priority="342">
      <colorScale>
        <cfvo type="min"/>
        <cfvo type="max"/>
        <color rgb="FFFFEF9C"/>
        <color rgb="FF63BE7B"/>
      </colorScale>
    </cfRule>
  </conditionalFormatting>
  <conditionalFormatting sqref="R20:S20">
    <cfRule type="colorScale" priority="402">
      <colorScale>
        <cfvo type="min"/>
        <cfvo type="percentile" val="50"/>
        <cfvo type="max"/>
        <color rgb="FFF8696B"/>
        <color rgb="FFFCFCFF"/>
        <color rgb="FF63BE7B"/>
      </colorScale>
    </cfRule>
    <cfRule type="colorScale" priority="403">
      <colorScale>
        <cfvo type="min"/>
        <cfvo type="max"/>
        <color rgb="FFFCFCFF"/>
        <color rgb="FF63BE7B"/>
      </colorScale>
    </cfRule>
    <cfRule type="colorScale" priority="404">
      <colorScale>
        <cfvo type="min"/>
        <cfvo type="max"/>
        <color rgb="FFFCFCFF"/>
        <color rgb="FF63BE7B"/>
      </colorScale>
    </cfRule>
    <cfRule type="colorScale" priority="405">
      <colorScale>
        <cfvo type="min"/>
        <cfvo type="percentile" val="50"/>
        <cfvo type="max"/>
        <color rgb="FFF8696B"/>
        <color rgb="FFFCFCFF"/>
        <color rgb="FF63BE7B"/>
      </colorScale>
    </cfRule>
    <cfRule type="colorScale" priority="406">
      <colorScale>
        <cfvo type="min"/>
        <cfvo type="max"/>
        <color rgb="FFFCFCFF"/>
        <color rgb="FF63BE7B"/>
      </colorScale>
    </cfRule>
  </conditionalFormatting>
  <conditionalFormatting sqref="S20">
    <cfRule type="colorScale" priority="450">
      <colorScale>
        <cfvo type="min"/>
        <cfvo type="percentile" val="50"/>
        <cfvo type="max"/>
        <color rgb="FFF8696B"/>
        <color rgb="FFFCFCFF"/>
        <color rgb="FF63BE7B"/>
      </colorScale>
    </cfRule>
  </conditionalFormatting>
  <conditionalFormatting sqref="S20">
    <cfRule type="colorScale" priority="477">
      <colorScale>
        <cfvo type="min"/>
        <cfvo type="max"/>
        <color rgb="FFFCFCFF"/>
        <color rgb="FF63BE7B"/>
      </colorScale>
    </cfRule>
  </conditionalFormatting>
  <conditionalFormatting sqref="S20">
    <cfRule type="colorScale" priority="407">
      <colorScale>
        <cfvo type="min"/>
        <cfvo type="max"/>
        <color rgb="FFFCFCFF"/>
        <color rgb="FF63BE7B"/>
      </colorScale>
    </cfRule>
    <cfRule type="colorScale" priority="408">
      <colorScale>
        <cfvo type="min"/>
        <cfvo type="percentile" val="50"/>
        <cfvo type="max"/>
        <color rgb="FFF8696B"/>
        <color rgb="FFFCFCFF"/>
        <color rgb="FF63BE7B"/>
      </colorScale>
    </cfRule>
    <cfRule type="colorScale" priority="409">
      <colorScale>
        <cfvo type="min"/>
        <cfvo type="max"/>
        <color rgb="FFFCFCFF"/>
        <color rgb="FF63BE7B"/>
      </colorScale>
    </cfRule>
  </conditionalFormatting>
  <conditionalFormatting sqref="T20">
    <cfRule type="colorScale" priority="457">
      <colorScale>
        <cfvo type="min"/>
        <cfvo type="percentile" val="50"/>
        <cfvo type="max"/>
        <color rgb="FFF8696B"/>
        <color rgb="FFFCFCFF"/>
        <color rgb="FF63BE7B"/>
      </colorScale>
    </cfRule>
  </conditionalFormatting>
  <conditionalFormatting sqref="T20">
    <cfRule type="colorScale" priority="478">
      <colorScale>
        <cfvo type="min"/>
        <cfvo type="max"/>
        <color rgb="FFFCFCFF"/>
        <color rgb="FF63BE7B"/>
      </colorScale>
    </cfRule>
  </conditionalFormatting>
  <conditionalFormatting sqref="T20">
    <cfRule type="colorScale" priority="343">
      <colorScale>
        <cfvo type="min"/>
        <cfvo type="max"/>
        <color rgb="FFFFEF9C"/>
        <color rgb="FF63BE7B"/>
      </colorScale>
    </cfRule>
  </conditionalFormatting>
  <conditionalFormatting sqref="T20">
    <cfRule type="colorScale" priority="410">
      <colorScale>
        <cfvo type="min"/>
        <cfvo type="percentile" val="50"/>
        <cfvo type="max"/>
        <color rgb="FFF8696B"/>
        <color rgb="FFFCFCFF"/>
        <color rgb="FF63BE7B"/>
      </colorScale>
    </cfRule>
    <cfRule type="colorScale" priority="411">
      <colorScale>
        <cfvo type="min"/>
        <cfvo type="max"/>
        <color rgb="FFFCFCFF"/>
        <color rgb="FF63BE7B"/>
      </colorScale>
    </cfRule>
    <cfRule type="colorScale" priority="412">
      <colorScale>
        <cfvo type="min"/>
        <cfvo type="max"/>
        <color rgb="FFFCFCFF"/>
        <color rgb="FF63BE7B"/>
      </colorScale>
    </cfRule>
    <cfRule type="colorScale" priority="413">
      <colorScale>
        <cfvo type="min"/>
        <cfvo type="max"/>
        <color rgb="FFFCFCFF"/>
        <color rgb="FF63BE7B"/>
      </colorScale>
    </cfRule>
    <cfRule type="colorScale" priority="414">
      <colorScale>
        <cfvo type="min"/>
        <cfvo type="max"/>
        <color rgb="FFFCFCFF"/>
        <color rgb="FF63BE7B"/>
      </colorScale>
    </cfRule>
    <cfRule type="colorScale" priority="415">
      <colorScale>
        <cfvo type="min"/>
        <cfvo type="percentile" val="50"/>
        <cfvo type="max"/>
        <color rgb="FFF8696B"/>
        <color rgb="FFFCFCFF"/>
        <color rgb="FF63BE7B"/>
      </colorScale>
    </cfRule>
    <cfRule type="colorScale" priority="416">
      <colorScale>
        <cfvo type="min"/>
        <cfvo type="max"/>
        <color rgb="FFFCFCFF"/>
        <color rgb="FF63BE7B"/>
      </colorScale>
    </cfRule>
  </conditionalFormatting>
  <conditionalFormatting sqref="U20">
    <cfRule type="colorScale" priority="442">
      <colorScale>
        <cfvo type="min"/>
        <cfvo type="percentile" val="50"/>
        <cfvo type="max"/>
        <color rgb="FFF8696B"/>
        <color rgb="FFFCFCFF"/>
        <color rgb="FF63BE7B"/>
      </colorScale>
    </cfRule>
  </conditionalFormatting>
  <conditionalFormatting sqref="U20">
    <cfRule type="colorScale" priority="479">
      <colorScale>
        <cfvo type="min"/>
        <cfvo type="max"/>
        <color rgb="FFFCFCFF"/>
        <color rgb="FF63BE7B"/>
      </colorScale>
    </cfRule>
  </conditionalFormatting>
  <conditionalFormatting sqref="U20">
    <cfRule type="colorScale" priority="417">
      <colorScale>
        <cfvo type="min"/>
        <cfvo type="percentile" val="50"/>
        <cfvo type="max"/>
        <color rgb="FFF8696B"/>
        <color rgb="FFFCFCFF"/>
        <color rgb="FF63BE7B"/>
      </colorScale>
    </cfRule>
    <cfRule type="colorScale" priority="418">
      <colorScale>
        <cfvo type="min"/>
        <cfvo type="max"/>
        <color rgb="FFFCFCFF"/>
        <color rgb="FF63BE7B"/>
      </colorScale>
    </cfRule>
    <cfRule type="colorScale" priority="419">
      <colorScale>
        <cfvo type="min"/>
        <cfvo type="max"/>
        <color rgb="FFFCFCFF"/>
        <color rgb="FF63BE7B"/>
      </colorScale>
    </cfRule>
    <cfRule type="colorScale" priority="420">
      <colorScale>
        <cfvo type="min"/>
        <cfvo type="percentile" val="50"/>
        <cfvo type="max"/>
        <color rgb="FFF8696B"/>
        <color rgb="FFFCFCFF"/>
        <color rgb="FF63BE7B"/>
      </colorScale>
    </cfRule>
    <cfRule type="colorScale" priority="421">
      <colorScale>
        <cfvo type="min"/>
        <cfvo type="max"/>
        <color rgb="FFFCFCFF"/>
        <color rgb="FF63BE7B"/>
      </colorScale>
    </cfRule>
    <cfRule type="colorScale" priority="435">
      <colorScale>
        <cfvo type="min"/>
        <cfvo type="percentile" val="50"/>
        <cfvo type="max"/>
        <color rgb="FFF8696B"/>
        <color rgb="FFFCFCFF"/>
        <color rgb="FF63BE7B"/>
      </colorScale>
    </cfRule>
  </conditionalFormatting>
  <conditionalFormatting sqref="U20:W20">
    <cfRule type="colorScale" priority="422">
      <colorScale>
        <cfvo type="min"/>
        <cfvo type="max"/>
        <color rgb="FFFFEF9C"/>
        <color rgb="FF63BE7B"/>
      </colorScale>
    </cfRule>
  </conditionalFormatting>
  <conditionalFormatting sqref="U20:W20">
    <cfRule type="colorScale" priority="423">
      <colorScale>
        <cfvo type="min"/>
        <cfvo type="max"/>
        <color rgb="FFFFEF9C"/>
        <color rgb="FF63BE7B"/>
      </colorScale>
    </cfRule>
  </conditionalFormatting>
  <conditionalFormatting sqref="V20">
    <cfRule type="colorScale" priority="458">
      <colorScale>
        <cfvo type="min"/>
        <cfvo type="percentile" val="50"/>
        <cfvo type="max"/>
        <color rgb="FF63BE7B"/>
        <color rgb="FFFCFCFF"/>
        <color rgb="FFF8696B"/>
      </colorScale>
    </cfRule>
  </conditionalFormatting>
  <conditionalFormatting sqref="V20">
    <cfRule type="colorScale" priority="480">
      <colorScale>
        <cfvo type="min"/>
        <cfvo type="percentile" val="50"/>
        <cfvo type="max"/>
        <color rgb="FF63BE7B"/>
        <color rgb="FFFCFCFF"/>
        <color rgb="FFF8696B"/>
      </colorScale>
    </cfRule>
  </conditionalFormatting>
  <conditionalFormatting sqref="V20">
    <cfRule type="colorScale" priority="424">
      <colorScale>
        <cfvo type="min"/>
        <cfvo type="percentile" val="50"/>
        <cfvo type="max"/>
        <color rgb="FF63BE7B"/>
        <color rgb="FFFCFCFF"/>
        <color rgb="FFF8696B"/>
      </colorScale>
    </cfRule>
    <cfRule type="colorScale" priority="425">
      <colorScale>
        <cfvo type="min"/>
        <cfvo type="percentile" val="50"/>
        <cfvo type="max"/>
        <color rgb="FF63BE7B"/>
        <color rgb="FFFCFCFF"/>
        <color rgb="FFF8696B"/>
      </colorScale>
    </cfRule>
    <cfRule type="colorScale" priority="426">
      <colorScale>
        <cfvo type="min"/>
        <cfvo type="max"/>
        <color rgb="FF63BE7B"/>
        <color rgb="FFFCFCFF"/>
      </colorScale>
    </cfRule>
    <cfRule type="colorScale" priority="427">
      <colorScale>
        <cfvo type="min"/>
        <cfvo type="percentile" val="50"/>
        <cfvo type="max"/>
        <color rgb="FF63BE7B"/>
        <color rgb="FFFCFCFF"/>
        <color rgb="FFF8696B"/>
      </colorScale>
    </cfRule>
    <cfRule type="colorScale" priority="428">
      <colorScale>
        <cfvo type="min"/>
        <cfvo type="percentile" val="50"/>
        <cfvo type="max"/>
        <color rgb="FF63BE7B"/>
        <color rgb="FFFCFCFF"/>
        <color rgb="FFF8696B"/>
      </colorScale>
    </cfRule>
  </conditionalFormatting>
  <conditionalFormatting sqref="W20">
    <cfRule type="colorScale" priority="443">
      <colorScale>
        <cfvo type="min"/>
        <cfvo type="percentile" val="50"/>
        <cfvo type="max"/>
        <color rgb="FF63BE7B"/>
        <color rgb="FFFCFCFF"/>
        <color rgb="FFF8696B"/>
      </colorScale>
    </cfRule>
  </conditionalFormatting>
  <conditionalFormatting sqref="W20">
    <cfRule type="colorScale" priority="481">
      <colorScale>
        <cfvo type="min"/>
        <cfvo type="percentile" val="50"/>
        <cfvo type="max"/>
        <color rgb="FF63BE7B"/>
        <color rgb="FFFCFCFF"/>
        <color rgb="FFF8696B"/>
      </colorScale>
    </cfRule>
  </conditionalFormatting>
  <conditionalFormatting sqref="W20">
    <cfRule type="colorScale" priority="429">
      <colorScale>
        <cfvo type="min"/>
        <cfvo type="percentile" val="50"/>
        <cfvo type="max"/>
        <color rgb="FF63BE7B"/>
        <color rgb="FFFCFCFF"/>
        <color rgb="FFF8696B"/>
      </colorScale>
    </cfRule>
    <cfRule type="colorScale" priority="430">
      <colorScale>
        <cfvo type="min"/>
        <cfvo type="max"/>
        <color rgb="FF63BE7B"/>
        <color rgb="FFFCFCFF"/>
      </colorScale>
    </cfRule>
    <cfRule type="colorScale" priority="431">
      <colorScale>
        <cfvo type="min"/>
        <cfvo type="percentile" val="50"/>
        <cfvo type="max"/>
        <color rgb="FF63BE7B"/>
        <color rgb="FFFCFCFF"/>
        <color rgb="FFF8696B"/>
      </colorScale>
    </cfRule>
    <cfRule type="colorScale" priority="432">
      <colorScale>
        <cfvo type="min"/>
        <cfvo type="percentile" val="50"/>
        <cfvo type="max"/>
        <color rgb="FF63BE7B"/>
        <color rgb="FFFCFCFF"/>
        <color rgb="FFF8696B"/>
      </colorScale>
    </cfRule>
  </conditionalFormatting>
  <conditionalFormatting sqref="D20">
    <cfRule type="colorScale" priority="482">
      <colorScale>
        <cfvo type="min"/>
        <cfvo type="percentile" val="50"/>
        <cfvo type="max"/>
        <color rgb="FFF8696B"/>
        <color rgb="FFFCFCFF"/>
        <color rgb="FF63BE7B"/>
      </colorScale>
    </cfRule>
  </conditionalFormatting>
  <conditionalFormatting sqref="G20">
    <cfRule type="colorScale" priority="483">
      <colorScale>
        <cfvo type="min"/>
        <cfvo type="max"/>
        <color rgb="FFFCFCFF"/>
        <color rgb="FF63BE7B"/>
      </colorScale>
    </cfRule>
  </conditionalFormatting>
  <conditionalFormatting sqref="O20">
    <cfRule type="colorScale" priority="484">
      <colorScale>
        <cfvo type="min"/>
        <cfvo type="percentile" val="50"/>
        <cfvo type="max"/>
        <color rgb="FF63BE7B"/>
        <color rgb="FFFCFCFF"/>
        <color rgb="FFF8696B"/>
      </colorScale>
    </cfRule>
  </conditionalFormatting>
  <conditionalFormatting sqref="P20">
    <cfRule type="colorScale" priority="485">
      <colorScale>
        <cfvo type="min"/>
        <cfvo type="percentile" val="50"/>
        <cfvo type="max"/>
        <color rgb="FF63BE7B"/>
        <color rgb="FFFCFCFF"/>
        <color rgb="FFF8696B"/>
      </colorScale>
    </cfRule>
  </conditionalFormatting>
  <conditionalFormatting sqref="Q20">
    <cfRule type="colorScale" priority="486">
      <colorScale>
        <cfvo type="min"/>
        <cfvo type="percentile" val="50"/>
        <cfvo type="max"/>
        <color rgb="FFF8696B"/>
        <color rgb="FFFCFCFF"/>
        <color rgb="FF63BE7B"/>
      </colorScale>
    </cfRule>
  </conditionalFormatting>
  <conditionalFormatting sqref="R20">
    <cfRule type="colorScale" priority="487">
      <colorScale>
        <cfvo type="min"/>
        <cfvo type="max"/>
        <color rgb="FFFCFCFF"/>
        <color rgb="FF63BE7B"/>
      </colorScale>
    </cfRule>
  </conditionalFormatting>
  <conditionalFormatting sqref="S20">
    <cfRule type="colorScale" priority="488">
      <colorScale>
        <cfvo type="min"/>
        <cfvo type="max"/>
        <color rgb="FFFCFCFF"/>
        <color rgb="FF63BE7B"/>
      </colorScale>
    </cfRule>
  </conditionalFormatting>
  <conditionalFormatting sqref="T20">
    <cfRule type="colorScale" priority="489">
      <colorScale>
        <cfvo type="min"/>
        <cfvo type="max"/>
        <color rgb="FFFCFCFF"/>
        <color rgb="FF63BE7B"/>
      </colorScale>
    </cfRule>
  </conditionalFormatting>
  <conditionalFormatting sqref="U20">
    <cfRule type="colorScale" priority="490">
      <colorScale>
        <cfvo type="min"/>
        <cfvo type="percentile" val="50"/>
        <cfvo type="max"/>
        <color rgb="FFF8696B"/>
        <color rgb="FFFCFCFF"/>
        <color rgb="FF63BE7B"/>
      </colorScale>
    </cfRule>
  </conditionalFormatting>
  <conditionalFormatting sqref="V20">
    <cfRule type="colorScale" priority="491">
      <colorScale>
        <cfvo type="min"/>
        <cfvo type="percentile" val="50"/>
        <cfvo type="max"/>
        <color rgb="FF63BE7B"/>
        <color rgb="FFFCFCFF"/>
        <color rgb="FFF8696B"/>
      </colorScale>
    </cfRule>
  </conditionalFormatting>
  <conditionalFormatting sqref="W20">
    <cfRule type="colorScale" priority="492">
      <colorScale>
        <cfvo type="min"/>
        <cfvo type="percentile" val="50"/>
        <cfvo type="max"/>
        <color rgb="FF63BE7B"/>
        <color rgb="FFFCFCFF"/>
        <color rgb="FFF8696B"/>
      </colorScale>
    </cfRule>
  </conditionalFormatting>
  <conditionalFormatting sqref="D20">
    <cfRule type="colorScale" priority="493">
      <colorScale>
        <cfvo type="min"/>
        <cfvo type="percentile" val="50"/>
        <cfvo type="max"/>
        <color rgb="FFF8696B"/>
        <color rgb="FFFCFCFF"/>
        <color rgb="FF63BE7B"/>
      </colorScale>
    </cfRule>
  </conditionalFormatting>
  <conditionalFormatting sqref="G20">
    <cfRule type="colorScale" priority="494">
      <colorScale>
        <cfvo type="min"/>
        <cfvo type="max"/>
        <color rgb="FFFCFCFF"/>
        <color rgb="FF63BE7B"/>
      </colorScale>
    </cfRule>
  </conditionalFormatting>
  <conditionalFormatting sqref="P20">
    <cfRule type="colorScale" priority="495">
      <colorScale>
        <cfvo type="min"/>
        <cfvo type="percentile" val="50"/>
        <cfvo type="max"/>
        <color rgb="FF63BE7B"/>
        <color rgb="FFFCFCFF"/>
        <color rgb="FFF8696B"/>
      </colorScale>
    </cfRule>
  </conditionalFormatting>
  <conditionalFormatting sqref="Q20">
    <cfRule type="colorScale" priority="496">
      <colorScale>
        <cfvo type="min"/>
        <cfvo type="percentile" val="50"/>
        <cfvo type="max"/>
        <color rgb="FFF8696B"/>
        <color rgb="FFFCFCFF"/>
        <color rgb="FF63BE7B"/>
      </colorScale>
    </cfRule>
  </conditionalFormatting>
  <conditionalFormatting sqref="R20">
    <cfRule type="colorScale" priority="497">
      <colorScale>
        <cfvo type="min"/>
        <cfvo type="max"/>
        <color rgb="FFFCFCFF"/>
        <color rgb="FF63BE7B"/>
      </colorScale>
    </cfRule>
  </conditionalFormatting>
  <conditionalFormatting sqref="S20">
    <cfRule type="colorScale" priority="498">
      <colorScale>
        <cfvo type="min"/>
        <cfvo type="max"/>
        <color rgb="FFFCFCFF"/>
        <color rgb="FF63BE7B"/>
      </colorScale>
    </cfRule>
  </conditionalFormatting>
  <conditionalFormatting sqref="T20">
    <cfRule type="colorScale" priority="499">
      <colorScale>
        <cfvo type="min"/>
        <cfvo type="max"/>
        <color rgb="FFFCFCFF"/>
        <color rgb="FF63BE7B"/>
      </colorScale>
    </cfRule>
  </conditionalFormatting>
  <conditionalFormatting sqref="V20">
    <cfRule type="colorScale" priority="500">
      <colorScale>
        <cfvo type="min"/>
        <cfvo type="percentile" val="50"/>
        <cfvo type="max"/>
        <color rgb="FF63BE7B"/>
        <color rgb="FFFCFCFF"/>
        <color rgb="FFF8696B"/>
      </colorScale>
    </cfRule>
  </conditionalFormatting>
  <conditionalFormatting sqref="W20">
    <cfRule type="colorScale" priority="501">
      <colorScale>
        <cfvo type="min"/>
        <cfvo type="percentile" val="50"/>
        <cfvo type="max"/>
        <color rgb="FF63BE7B"/>
        <color rgb="FFFCFCFF"/>
        <color rgb="FFF8696B"/>
      </colorScale>
    </cfRule>
  </conditionalFormatting>
  <conditionalFormatting sqref="O20">
    <cfRule type="colorScale" priority="502">
      <colorScale>
        <cfvo type="min"/>
        <cfvo type="percentile" val="50"/>
        <cfvo type="max"/>
        <color rgb="FF63BE7B"/>
        <color rgb="FFFCFCFF"/>
        <color rgb="FFF8696B"/>
      </colorScale>
    </cfRule>
  </conditionalFormatting>
  <conditionalFormatting sqref="D20">
    <cfRule type="colorScale" priority="503">
      <colorScale>
        <cfvo type="min"/>
        <cfvo type="percentile" val="50"/>
        <cfvo type="max"/>
        <color rgb="FFF8696B"/>
        <color rgb="FFFCFCFF"/>
        <color rgb="FF63BE7B"/>
      </colorScale>
    </cfRule>
  </conditionalFormatting>
  <conditionalFormatting sqref="G20">
    <cfRule type="colorScale" priority="504">
      <colorScale>
        <cfvo type="min"/>
        <cfvo type="max"/>
        <color rgb="FFFCFCFF"/>
        <color rgb="FF63BE7B"/>
      </colorScale>
    </cfRule>
  </conditionalFormatting>
  <conditionalFormatting sqref="O20">
    <cfRule type="colorScale" priority="505">
      <colorScale>
        <cfvo type="min"/>
        <cfvo type="percentile" val="50"/>
        <cfvo type="max"/>
        <color rgb="FF63BE7B"/>
        <color rgb="FFFCFCFF"/>
        <color rgb="FFF8696B"/>
      </colorScale>
    </cfRule>
    <cfRule type="colorScale" priority="506">
      <colorScale>
        <cfvo type="min"/>
        <cfvo type="max"/>
        <color rgb="FFFCFCFF"/>
        <color rgb="FF63BE7B"/>
      </colorScale>
    </cfRule>
  </conditionalFormatting>
  <conditionalFormatting sqref="P20">
    <cfRule type="colorScale" priority="507">
      <colorScale>
        <cfvo type="min"/>
        <cfvo type="percentile" val="50"/>
        <cfvo type="max"/>
        <color rgb="FF63BE7B"/>
        <color rgb="FFFCFCFF"/>
        <color rgb="FFF8696B"/>
      </colorScale>
    </cfRule>
  </conditionalFormatting>
  <conditionalFormatting sqref="Q20">
    <cfRule type="colorScale" priority="508">
      <colorScale>
        <cfvo type="min"/>
        <cfvo type="percentile" val="50"/>
        <cfvo type="max"/>
        <color rgb="FFF8696B"/>
        <color rgb="FFFCFCFF"/>
        <color rgb="FF63BE7B"/>
      </colorScale>
    </cfRule>
  </conditionalFormatting>
  <conditionalFormatting sqref="R20">
    <cfRule type="colorScale" priority="509">
      <colorScale>
        <cfvo type="min"/>
        <cfvo type="max"/>
        <color rgb="FFFCFCFF"/>
        <color rgb="FF63BE7B"/>
      </colorScale>
    </cfRule>
  </conditionalFormatting>
  <conditionalFormatting sqref="S20">
    <cfRule type="colorScale" priority="510">
      <colorScale>
        <cfvo type="min"/>
        <cfvo type="max"/>
        <color rgb="FFFCFCFF"/>
        <color rgb="FF63BE7B"/>
      </colorScale>
    </cfRule>
  </conditionalFormatting>
  <conditionalFormatting sqref="T20">
    <cfRule type="colorScale" priority="511">
      <colorScale>
        <cfvo type="min"/>
        <cfvo type="max"/>
        <color rgb="FFFCFCFF"/>
        <color rgb="FF63BE7B"/>
      </colorScale>
    </cfRule>
  </conditionalFormatting>
  <conditionalFormatting sqref="U20">
    <cfRule type="colorScale" priority="512">
      <colorScale>
        <cfvo type="min"/>
        <cfvo type="percentile" val="50"/>
        <cfvo type="max"/>
        <color rgb="FFF8696B"/>
        <color rgb="FFFCFCFF"/>
        <color rgb="FF63BE7B"/>
      </colorScale>
    </cfRule>
  </conditionalFormatting>
  <conditionalFormatting sqref="V20">
    <cfRule type="colorScale" priority="513">
      <colorScale>
        <cfvo type="min"/>
        <cfvo type="percentile" val="50"/>
        <cfvo type="max"/>
        <color rgb="FF63BE7B"/>
        <color rgb="FFFCFCFF"/>
        <color rgb="FFF8696B"/>
      </colorScale>
    </cfRule>
  </conditionalFormatting>
  <conditionalFormatting sqref="W20">
    <cfRule type="colorScale" priority="514">
      <colorScale>
        <cfvo type="min"/>
        <cfvo type="percentile" val="50"/>
        <cfvo type="max"/>
        <color rgb="FF63BE7B"/>
        <color rgb="FFFCFCFF"/>
        <color rgb="FFF8696B"/>
      </colorScale>
    </cfRule>
  </conditionalFormatting>
  <conditionalFormatting sqref="O20">
    <cfRule type="colorScale" priority="515">
      <colorScale>
        <cfvo type="min"/>
        <cfvo type="percentile" val="50"/>
        <cfvo type="max"/>
        <color rgb="FF63BE7B"/>
        <color rgb="FFFCFCFF"/>
        <color rgb="FFF8696B"/>
      </colorScale>
    </cfRule>
  </conditionalFormatting>
  <conditionalFormatting sqref="S20">
    <cfRule type="colorScale" priority="516">
      <colorScale>
        <cfvo type="min"/>
        <cfvo type="max"/>
        <color rgb="FFFCFCFF"/>
        <color rgb="FF63BE7B"/>
      </colorScale>
    </cfRule>
    <cfRule type="colorScale" priority="517">
      <colorScale>
        <cfvo type="min"/>
        <cfvo type="percentile" val="50"/>
        <cfvo type="max"/>
        <color rgb="FFF8696B"/>
        <color rgb="FFFCFCFF"/>
        <color rgb="FF63BE7B"/>
      </colorScale>
    </cfRule>
  </conditionalFormatting>
  <conditionalFormatting sqref="T20">
    <cfRule type="colorScale" priority="518">
      <colorScale>
        <cfvo type="min"/>
        <cfvo type="max"/>
        <color rgb="FFFCFCFF"/>
        <color rgb="FF63BE7B"/>
      </colorScale>
    </cfRule>
    <cfRule type="colorScale" priority="519">
      <colorScale>
        <cfvo type="min"/>
        <cfvo type="percentile" val="50"/>
        <cfvo type="max"/>
        <color rgb="FFF8696B"/>
        <color rgb="FFFCFCFF"/>
        <color rgb="FF63BE7B"/>
      </colorScale>
    </cfRule>
  </conditionalFormatting>
  <conditionalFormatting sqref="U20">
    <cfRule type="colorScale" priority="520">
      <colorScale>
        <cfvo type="min"/>
        <cfvo type="max"/>
        <color rgb="FFFCFCFF"/>
        <color rgb="FF63BE7B"/>
      </colorScale>
    </cfRule>
    <cfRule type="colorScale" priority="521">
      <colorScale>
        <cfvo type="min"/>
        <cfvo type="percentile" val="50"/>
        <cfvo type="max"/>
        <color rgb="FFF8696B"/>
        <color rgb="FFFCFCFF"/>
        <color rgb="FF63BE7B"/>
      </colorScale>
    </cfRule>
  </conditionalFormatting>
  <conditionalFormatting sqref="D20">
    <cfRule type="colorScale" priority="328">
      <colorScale>
        <cfvo type="min"/>
        <cfvo type="percentile" val="50"/>
        <cfvo type="max"/>
        <color rgb="FFF8696B"/>
        <color rgb="FFFCFCFF"/>
        <color rgb="FF63BE7B"/>
      </colorScale>
    </cfRule>
  </conditionalFormatting>
  <conditionalFormatting sqref="E20">
    <cfRule type="colorScale" priority="522">
      <colorScale>
        <cfvo type="min"/>
        <cfvo type="max"/>
        <color rgb="FFFCFCFF"/>
        <color rgb="FF63BE7B"/>
      </colorScale>
    </cfRule>
  </conditionalFormatting>
  <conditionalFormatting sqref="F20">
    <cfRule type="colorScale" priority="523">
      <colorScale>
        <cfvo type="min"/>
        <cfvo type="max"/>
        <color rgb="FFFCFCFF"/>
        <color rgb="FF63BE7B"/>
      </colorScale>
    </cfRule>
  </conditionalFormatting>
  <conditionalFormatting sqref="G20">
    <cfRule type="colorScale" priority="327">
      <colorScale>
        <cfvo type="min"/>
        <cfvo type="max"/>
        <color rgb="FFFCFCFF"/>
        <color rgb="FF63BE7B"/>
      </colorScale>
    </cfRule>
  </conditionalFormatting>
  <conditionalFormatting sqref="H20">
    <cfRule type="colorScale" priority="524">
      <colorScale>
        <cfvo type="min"/>
        <cfvo type="max"/>
        <color rgb="FFFCFCFF"/>
        <color rgb="FF63BE7B"/>
      </colorScale>
    </cfRule>
    <cfRule type="colorScale" priority="525">
      <colorScale>
        <cfvo type="min"/>
        <cfvo type="percentile" val="50"/>
        <cfvo type="max"/>
        <color rgb="FFF8696B"/>
        <color rgb="FFFCFCFF"/>
        <color rgb="FF63BE7B"/>
      </colorScale>
    </cfRule>
  </conditionalFormatting>
  <conditionalFormatting sqref="I20">
    <cfRule type="colorScale" priority="526">
      <colorScale>
        <cfvo type="min"/>
        <cfvo type="max"/>
        <color rgb="FFFCFCFF"/>
        <color rgb="FF63BE7B"/>
      </colorScale>
    </cfRule>
  </conditionalFormatting>
  <conditionalFormatting sqref="K20">
    <cfRule type="colorScale" priority="527">
      <colorScale>
        <cfvo type="min"/>
        <cfvo type="max"/>
        <color rgb="FFFCFCFF"/>
        <color rgb="FF63BE7B"/>
      </colorScale>
    </cfRule>
  </conditionalFormatting>
  <conditionalFormatting sqref="L20">
    <cfRule type="colorScale" priority="528">
      <colorScale>
        <cfvo type="min"/>
        <cfvo type="max"/>
        <color rgb="FFFCFCFF"/>
        <color rgb="FF63BE7B"/>
      </colorScale>
    </cfRule>
  </conditionalFormatting>
  <conditionalFormatting sqref="O20">
    <cfRule type="colorScale" priority="294">
      <colorScale>
        <cfvo type="min"/>
        <cfvo type="percentile" val="50"/>
        <cfvo type="max"/>
        <color rgb="FF63BE7B"/>
        <color rgb="FFFCFCFF"/>
        <color rgb="FFF8696B"/>
      </colorScale>
    </cfRule>
    <cfRule type="colorScale" priority="529">
      <colorScale>
        <cfvo type="min"/>
        <cfvo type="max"/>
        <color rgb="FFFCFCFF"/>
        <color rgb="FF63BE7B"/>
      </colorScale>
    </cfRule>
  </conditionalFormatting>
  <conditionalFormatting sqref="P20">
    <cfRule type="colorScale" priority="293">
      <colorScale>
        <cfvo type="min"/>
        <cfvo type="percentile" val="50"/>
        <cfvo type="max"/>
        <color rgb="FF63BE7B"/>
        <color rgb="FFFCFCFF"/>
        <color rgb="FFF8696B"/>
      </colorScale>
    </cfRule>
  </conditionalFormatting>
  <conditionalFormatting sqref="Q20">
    <cfRule type="colorScale" priority="292">
      <colorScale>
        <cfvo type="min"/>
        <cfvo type="percentile" val="50"/>
        <cfvo type="max"/>
        <color rgb="FFF8696B"/>
        <color rgb="FFFCFCFF"/>
        <color rgb="FF63BE7B"/>
      </colorScale>
    </cfRule>
  </conditionalFormatting>
  <conditionalFormatting sqref="R20">
    <cfRule type="colorScale" priority="291">
      <colorScale>
        <cfvo type="min"/>
        <cfvo type="max"/>
        <color rgb="FFFCFCFF"/>
        <color rgb="FF63BE7B"/>
      </colorScale>
    </cfRule>
  </conditionalFormatting>
  <conditionalFormatting sqref="S20">
    <cfRule type="colorScale" priority="290">
      <colorScale>
        <cfvo type="min"/>
        <cfvo type="max"/>
        <color rgb="FFFCFCFF"/>
        <color rgb="FF63BE7B"/>
      </colorScale>
    </cfRule>
  </conditionalFormatting>
  <conditionalFormatting sqref="T20">
    <cfRule type="colorScale" priority="289">
      <colorScale>
        <cfvo type="min"/>
        <cfvo type="max"/>
        <color rgb="FFFCFCFF"/>
        <color rgb="FF63BE7B"/>
      </colorScale>
    </cfRule>
  </conditionalFormatting>
  <conditionalFormatting sqref="U20">
    <cfRule type="colorScale" priority="288">
      <colorScale>
        <cfvo type="min"/>
        <cfvo type="max"/>
        <color rgb="FFFCFCFF"/>
        <color rgb="FF63BE7B"/>
      </colorScale>
    </cfRule>
    <cfRule type="colorScale" priority="530">
      <colorScale>
        <cfvo type="min"/>
        <cfvo type="percentile" val="50"/>
        <cfvo type="max"/>
        <color rgb="FFF8696B"/>
        <color rgb="FFFCFCFF"/>
        <color rgb="FF63BE7B"/>
      </colorScale>
    </cfRule>
  </conditionalFormatting>
  <conditionalFormatting sqref="V20">
    <cfRule type="colorScale" priority="287">
      <colorScale>
        <cfvo type="min"/>
        <cfvo type="percentile" val="50"/>
        <cfvo type="max"/>
        <color rgb="FF63BE7B"/>
        <color rgb="FFFCFCFF"/>
        <color rgb="FFF8696B"/>
      </colorScale>
    </cfRule>
  </conditionalFormatting>
  <conditionalFormatting sqref="W20">
    <cfRule type="colorScale" priority="286">
      <colorScale>
        <cfvo type="min"/>
        <cfvo type="percentile" val="50"/>
        <cfvo type="max"/>
        <color rgb="FF63BE7B"/>
        <color rgb="FFFCFCFF"/>
        <color rgb="FFF8696B"/>
      </colorScale>
    </cfRule>
  </conditionalFormatting>
  <conditionalFormatting sqref="J20">
    <cfRule type="colorScale" priority="319">
      <colorScale>
        <cfvo type="min"/>
        <cfvo type="max"/>
        <color rgb="FFFCFCFF"/>
        <color rgb="FF63BE7B"/>
      </colorScale>
    </cfRule>
    <cfRule type="colorScale" priority="320">
      <colorScale>
        <cfvo type="min"/>
        <cfvo type="percentile" val="50"/>
        <cfvo type="max"/>
        <color rgb="FFF8696B"/>
        <color rgb="FFFCFCFF"/>
        <color rgb="FF63BE7B"/>
      </colorScale>
    </cfRule>
    <cfRule type="colorScale" priority="321">
      <colorScale>
        <cfvo type="min"/>
        <cfvo type="percentile" val="50"/>
        <cfvo type="max"/>
        <color rgb="FFF8696B"/>
        <color rgb="FFFCFCFF"/>
        <color rgb="FF63BE7B"/>
      </colorScale>
    </cfRule>
    <cfRule type="colorScale" priority="322">
      <colorScale>
        <cfvo type="min"/>
        <cfvo type="max"/>
        <color rgb="FFFCFCFF"/>
        <color rgb="FF63BE7B"/>
      </colorScale>
    </cfRule>
  </conditionalFormatting>
  <conditionalFormatting sqref="J20">
    <cfRule type="colorScale" priority="323">
      <colorScale>
        <cfvo type="min"/>
        <cfvo type="max"/>
        <color rgb="FFFCFCFF"/>
        <color rgb="FF63BE7B"/>
      </colorScale>
    </cfRule>
  </conditionalFormatting>
  <conditionalFormatting sqref="J20">
    <cfRule type="colorScale" priority="314">
      <colorScale>
        <cfvo type="min"/>
        <cfvo type="max"/>
        <color rgb="FFFCFCFF"/>
        <color rgb="FF63BE7B"/>
      </colorScale>
    </cfRule>
  </conditionalFormatting>
  <conditionalFormatting sqref="J20">
    <cfRule type="colorScale" priority="315">
      <colorScale>
        <cfvo type="min"/>
        <cfvo type="max"/>
        <color rgb="FFFCFCFF"/>
        <color rgb="FF63BE7B"/>
      </colorScale>
    </cfRule>
    <cfRule type="colorScale" priority="316">
      <colorScale>
        <cfvo type="min"/>
        <cfvo type="max"/>
        <color rgb="FFFCFCFF"/>
        <color rgb="FF63BE7B"/>
      </colorScale>
    </cfRule>
    <cfRule type="colorScale" priority="317">
      <colorScale>
        <cfvo type="min"/>
        <cfvo type="percentile" val="50"/>
        <cfvo type="max"/>
        <color rgb="FFF8696B"/>
        <color rgb="FFFCFCFF"/>
        <color rgb="FF63BE7B"/>
      </colorScale>
    </cfRule>
    <cfRule type="colorScale" priority="318">
      <colorScale>
        <cfvo type="min"/>
        <cfvo type="percentile" val="50"/>
        <cfvo type="max"/>
        <color rgb="FFF8696B"/>
        <color rgb="FFFCFCFF"/>
        <color rgb="FF63BE7B"/>
      </colorScale>
    </cfRule>
  </conditionalFormatting>
  <conditionalFormatting sqref="J20">
    <cfRule type="colorScale" priority="324">
      <colorScale>
        <cfvo type="min"/>
        <cfvo type="max"/>
        <color rgb="FFFCFCFF"/>
        <color rgb="FF63BE7B"/>
      </colorScale>
    </cfRule>
  </conditionalFormatting>
  <conditionalFormatting sqref="J20">
    <cfRule type="colorScale" priority="325">
      <colorScale>
        <cfvo type="min"/>
        <cfvo type="max"/>
        <color rgb="FFFCFCFF"/>
        <color rgb="FF63BE7B"/>
      </colorScale>
    </cfRule>
  </conditionalFormatting>
  <conditionalFormatting sqref="J20">
    <cfRule type="colorScale" priority="326">
      <colorScale>
        <cfvo type="min"/>
        <cfvo type="max"/>
        <color rgb="FFFCFCFF"/>
        <color rgb="FF63BE7B"/>
      </colorScale>
    </cfRule>
  </conditionalFormatting>
  <conditionalFormatting sqref="J20">
    <cfRule type="colorScale" priority="313">
      <colorScale>
        <cfvo type="min"/>
        <cfvo type="max"/>
        <color rgb="FFFCFCFF"/>
        <color rgb="FF63BE7B"/>
      </colorScale>
    </cfRule>
  </conditionalFormatting>
  <conditionalFormatting sqref="M20:N20">
    <cfRule type="colorScale" priority="305">
      <colorScale>
        <cfvo type="min"/>
        <cfvo type="max"/>
        <color rgb="FFFCFCFF"/>
        <color rgb="FF63BE7B"/>
      </colorScale>
    </cfRule>
    <cfRule type="colorScale" priority="306">
      <colorScale>
        <cfvo type="min"/>
        <cfvo type="percentile" val="50"/>
        <cfvo type="max"/>
        <color rgb="FFF8696B"/>
        <color rgb="FFFCFCFF"/>
        <color rgb="FF63BE7B"/>
      </colorScale>
    </cfRule>
    <cfRule type="colorScale" priority="307">
      <colorScale>
        <cfvo type="min"/>
        <cfvo type="percentile" val="50"/>
        <cfvo type="max"/>
        <color rgb="FFF8696B"/>
        <color rgb="FFFCFCFF"/>
        <color rgb="FF63BE7B"/>
      </colorScale>
    </cfRule>
    <cfRule type="colorScale" priority="308">
      <colorScale>
        <cfvo type="min"/>
        <cfvo type="max"/>
        <color rgb="FFFCFCFF"/>
        <color rgb="FF63BE7B"/>
      </colorScale>
    </cfRule>
  </conditionalFormatting>
  <conditionalFormatting sqref="M20:N20">
    <cfRule type="colorScale" priority="309">
      <colorScale>
        <cfvo type="min"/>
        <cfvo type="max"/>
        <color rgb="FFFCFCFF"/>
        <color rgb="FF63BE7B"/>
      </colorScale>
    </cfRule>
  </conditionalFormatting>
  <conditionalFormatting sqref="M20:N20">
    <cfRule type="colorScale" priority="300">
      <colorScale>
        <cfvo type="min"/>
        <cfvo type="max"/>
        <color rgb="FFFCFCFF"/>
        <color rgb="FF63BE7B"/>
      </colorScale>
    </cfRule>
  </conditionalFormatting>
  <conditionalFormatting sqref="M20:N20">
    <cfRule type="colorScale" priority="301">
      <colorScale>
        <cfvo type="min"/>
        <cfvo type="max"/>
        <color rgb="FFFCFCFF"/>
        <color rgb="FF63BE7B"/>
      </colorScale>
    </cfRule>
    <cfRule type="colorScale" priority="302">
      <colorScale>
        <cfvo type="min"/>
        <cfvo type="max"/>
        <color rgb="FFFCFCFF"/>
        <color rgb="FF63BE7B"/>
      </colorScale>
    </cfRule>
    <cfRule type="colorScale" priority="303">
      <colorScale>
        <cfvo type="min"/>
        <cfvo type="percentile" val="50"/>
        <cfvo type="max"/>
        <color rgb="FFF8696B"/>
        <color rgb="FFFCFCFF"/>
        <color rgb="FF63BE7B"/>
      </colorScale>
    </cfRule>
    <cfRule type="colorScale" priority="304">
      <colorScale>
        <cfvo type="min"/>
        <cfvo type="percentile" val="50"/>
        <cfvo type="max"/>
        <color rgb="FFF8696B"/>
        <color rgb="FFFCFCFF"/>
        <color rgb="FF63BE7B"/>
      </colorScale>
    </cfRule>
  </conditionalFormatting>
  <conditionalFormatting sqref="M20">
    <cfRule type="colorScale" priority="310">
      <colorScale>
        <cfvo type="min"/>
        <cfvo type="max"/>
        <color rgb="FFFCFCFF"/>
        <color rgb="FF63BE7B"/>
      </colorScale>
    </cfRule>
  </conditionalFormatting>
  <conditionalFormatting sqref="M20">
    <cfRule type="colorScale" priority="311">
      <colorScale>
        <cfvo type="min"/>
        <cfvo type="max"/>
        <color rgb="FFFCFCFF"/>
        <color rgb="FF63BE7B"/>
      </colorScale>
    </cfRule>
  </conditionalFormatting>
  <conditionalFormatting sqref="M20">
    <cfRule type="colorScale" priority="312">
      <colorScale>
        <cfvo type="min"/>
        <cfvo type="max"/>
        <color rgb="FFFCFCFF"/>
        <color rgb="FF63BE7B"/>
      </colorScale>
    </cfRule>
  </conditionalFormatting>
  <conditionalFormatting sqref="M20">
    <cfRule type="colorScale" priority="299">
      <colorScale>
        <cfvo type="min"/>
        <cfvo type="max"/>
        <color rgb="FFFCFCFF"/>
        <color rgb="FF63BE7B"/>
      </colorScale>
    </cfRule>
  </conditionalFormatting>
  <conditionalFormatting sqref="N20">
    <cfRule type="colorScale" priority="296">
      <colorScale>
        <cfvo type="min"/>
        <cfvo type="max"/>
        <color rgb="FFFCFCFF"/>
        <color rgb="FF63BE7B"/>
      </colorScale>
    </cfRule>
  </conditionalFormatting>
  <conditionalFormatting sqref="N20">
    <cfRule type="colorScale" priority="297">
      <colorScale>
        <cfvo type="min"/>
        <cfvo type="max"/>
        <color rgb="FFFCFCFF"/>
        <color rgb="FF63BE7B"/>
      </colorScale>
    </cfRule>
  </conditionalFormatting>
  <conditionalFormatting sqref="N20">
    <cfRule type="colorScale" priority="298">
      <colorScale>
        <cfvo type="min"/>
        <cfvo type="max"/>
        <color rgb="FFFCFCFF"/>
        <color rgb="FF63BE7B"/>
      </colorScale>
    </cfRule>
  </conditionalFormatting>
  <conditionalFormatting sqref="N20">
    <cfRule type="colorScale" priority="295">
      <colorScale>
        <cfvo type="min"/>
        <cfvo type="max"/>
        <color rgb="FFFCFCFF"/>
        <color rgb="FF63BE7B"/>
      </colorScale>
    </cfRule>
  </conditionalFormatting>
  <conditionalFormatting sqref="U19:W19">
    <cfRule type="colorScale" priority="52095">
      <colorScale>
        <cfvo type="min"/>
        <cfvo type="max"/>
        <color rgb="FFFFEF9C"/>
        <color rgb="FF63BE7B"/>
      </colorScale>
    </cfRule>
  </conditionalFormatting>
  <conditionalFormatting sqref="P19">
    <cfRule type="colorScale" priority="52108">
      <colorScale>
        <cfvo type="min"/>
        <cfvo type="percentile" val="50"/>
        <cfvo type="max"/>
        <color rgb="FF63BE7B"/>
        <color rgb="FFFCFCFF"/>
        <color rgb="FFF8696B"/>
      </colorScale>
    </cfRule>
  </conditionalFormatting>
  <conditionalFormatting sqref="Q19">
    <cfRule type="colorScale" priority="52109">
      <colorScale>
        <cfvo type="min"/>
        <cfvo type="percentile" val="50"/>
        <cfvo type="max"/>
        <color rgb="FFF8696B"/>
        <color rgb="FFFCFCFF"/>
        <color rgb="FF63BE7B"/>
      </colorScale>
    </cfRule>
  </conditionalFormatting>
  <conditionalFormatting sqref="U19">
    <cfRule type="colorScale" priority="52110">
      <colorScale>
        <cfvo type="min"/>
        <cfvo type="percentile" val="50"/>
        <cfvo type="max"/>
        <color rgb="FFF8696B"/>
        <color rgb="FFFCFCFF"/>
        <color rgb="FF63BE7B"/>
      </colorScale>
    </cfRule>
  </conditionalFormatting>
  <conditionalFormatting sqref="V19">
    <cfRule type="colorScale" priority="52111">
      <colorScale>
        <cfvo type="min"/>
        <cfvo type="percentile" val="50"/>
        <cfvo type="max"/>
        <color rgb="FF63BE7B"/>
        <color rgb="FFFCFCFF"/>
        <color rgb="FFF8696B"/>
      </colorScale>
    </cfRule>
  </conditionalFormatting>
  <conditionalFormatting sqref="W19">
    <cfRule type="colorScale" priority="52112">
      <colorScale>
        <cfvo type="min"/>
        <cfvo type="percentile" val="50"/>
        <cfvo type="max"/>
        <color rgb="FF63BE7B"/>
        <color rgb="FFFCFCFF"/>
        <color rgb="FFF8696B"/>
      </colorScale>
    </cfRule>
  </conditionalFormatting>
  <conditionalFormatting sqref="E19">
    <cfRule type="colorScale" priority="52123">
      <colorScale>
        <cfvo type="min"/>
        <cfvo type="percentile" val="50"/>
        <cfvo type="max"/>
        <color rgb="FFF8696B"/>
        <color rgb="FFFCFCFF"/>
        <color rgb="FF63BE7B"/>
      </colorScale>
    </cfRule>
    <cfRule type="colorScale" priority="52124">
      <colorScale>
        <cfvo type="min"/>
        <cfvo type="max"/>
        <color rgb="FFFCFCFF"/>
        <color rgb="FF63BE7B"/>
      </colorScale>
    </cfRule>
    <cfRule type="colorScale" priority="52125">
      <colorScale>
        <cfvo type="min"/>
        <cfvo type="percentile" val="50"/>
        <cfvo type="max"/>
        <color rgb="FFF8696B"/>
        <color rgb="FFFCFCFF"/>
        <color rgb="FF63BE7B"/>
      </colorScale>
    </cfRule>
  </conditionalFormatting>
  <conditionalFormatting sqref="F19">
    <cfRule type="colorScale" priority="52126">
      <colorScale>
        <cfvo type="min"/>
        <cfvo type="max"/>
        <color rgb="FFFCFCFF"/>
        <color rgb="FF63BE7B"/>
      </colorScale>
    </cfRule>
    <cfRule type="colorScale" priority="52127">
      <colorScale>
        <cfvo type="min"/>
        <cfvo type="percentile" val="50"/>
        <cfvo type="max"/>
        <color rgb="FFF8696B"/>
        <color rgb="FFFCFCFF"/>
        <color rgb="FF63BE7B"/>
      </colorScale>
    </cfRule>
    <cfRule type="colorScale" priority="52128">
      <colorScale>
        <cfvo type="min"/>
        <cfvo type="max"/>
        <color rgb="FFFCFCFF"/>
        <color rgb="FF63BE7B"/>
      </colorScale>
    </cfRule>
    <cfRule type="colorScale" priority="52129">
      <colorScale>
        <cfvo type="min"/>
        <cfvo type="percentile" val="50"/>
        <cfvo type="max"/>
        <color rgb="FFF8696B"/>
        <color rgb="FFFCFCFF"/>
        <color rgb="FF63BE7B"/>
      </colorScale>
    </cfRule>
  </conditionalFormatting>
  <conditionalFormatting sqref="G19">
    <cfRule type="colorScale" priority="52130">
      <colorScale>
        <cfvo type="min"/>
        <cfvo type="max"/>
        <color rgb="FFFCFCFF"/>
        <color rgb="FF63BE7B"/>
      </colorScale>
    </cfRule>
    <cfRule type="colorScale" priority="52131">
      <colorScale>
        <cfvo type="min"/>
        <cfvo type="percentile" val="50"/>
        <cfvo type="max"/>
        <color rgb="FFF8696B"/>
        <color rgb="FFFCFCFF"/>
        <color rgb="FF63BE7B"/>
      </colorScale>
    </cfRule>
    <cfRule type="colorScale" priority="52132">
      <colorScale>
        <cfvo type="min"/>
        <cfvo type="percentile" val="50"/>
        <cfvo type="max"/>
        <color rgb="FFF8696B"/>
        <color rgb="FFFCFCFF"/>
        <color rgb="FF63BE7B"/>
      </colorScale>
    </cfRule>
  </conditionalFormatting>
  <conditionalFormatting sqref="I19">
    <cfRule type="colorScale" priority="52133">
      <colorScale>
        <cfvo type="min"/>
        <cfvo type="percentile" val="50"/>
        <cfvo type="max"/>
        <color rgb="FFF8696B"/>
        <color rgb="FFFCFCFF"/>
        <color rgb="FF63BE7B"/>
      </colorScale>
    </cfRule>
    <cfRule type="colorScale" priority="52134">
      <colorScale>
        <cfvo type="min"/>
        <cfvo type="max"/>
        <color rgb="FFFCFCFF"/>
        <color rgb="FF63BE7B"/>
      </colorScale>
    </cfRule>
    <cfRule type="colorScale" priority="52135">
      <colorScale>
        <cfvo type="min"/>
        <cfvo type="percentile" val="50"/>
        <cfvo type="max"/>
        <color rgb="FFF8696B"/>
        <color rgb="FFFCFCFF"/>
        <color rgb="FF63BE7B"/>
      </colorScale>
    </cfRule>
  </conditionalFormatting>
  <conditionalFormatting sqref="K19">
    <cfRule type="colorScale" priority="52138">
      <colorScale>
        <cfvo type="min"/>
        <cfvo type="percentile" val="50"/>
        <cfvo type="max"/>
        <color rgb="FFF8696B"/>
        <color rgb="FFFCFCFF"/>
        <color rgb="FF63BE7B"/>
      </colorScale>
    </cfRule>
  </conditionalFormatting>
  <conditionalFormatting sqref="K19:L19">
    <cfRule type="colorScale" priority="52139">
      <colorScale>
        <cfvo type="min"/>
        <cfvo type="percentile" val="50"/>
        <cfvo type="max"/>
        <color rgb="FFF8696B"/>
        <color rgb="FFFCFCFF"/>
        <color rgb="FF63BE7B"/>
      </colorScale>
    </cfRule>
    <cfRule type="colorScale" priority="52140">
      <colorScale>
        <cfvo type="min"/>
        <cfvo type="max"/>
        <color rgb="FFFCFCFF"/>
        <color rgb="FF63BE7B"/>
      </colorScale>
    </cfRule>
  </conditionalFormatting>
  <conditionalFormatting sqref="L19">
    <cfRule type="colorScale" priority="52141">
      <colorScale>
        <cfvo type="min"/>
        <cfvo type="percentile" val="50"/>
        <cfvo type="max"/>
        <color rgb="FFF8696B"/>
        <color rgb="FFFCFCFF"/>
        <color rgb="FF63BE7B"/>
      </colorScale>
    </cfRule>
  </conditionalFormatting>
  <conditionalFormatting sqref="Q19">
    <cfRule type="colorScale" priority="52143">
      <colorScale>
        <cfvo type="min"/>
        <cfvo type="percentile" val="50"/>
        <cfvo type="max"/>
        <color rgb="FFF8696B"/>
        <color rgb="FFFCFCFF"/>
        <color rgb="FF63BE7B"/>
      </colorScale>
    </cfRule>
    <cfRule type="colorScale" priority="52144">
      <colorScale>
        <cfvo type="min"/>
        <cfvo type="max"/>
        <color rgb="FFFCFCFF"/>
        <color rgb="FF63BE7B"/>
      </colorScale>
    </cfRule>
  </conditionalFormatting>
  <conditionalFormatting sqref="R19">
    <cfRule type="colorScale" priority="52145">
      <colorScale>
        <cfvo type="min"/>
        <cfvo type="max"/>
        <color rgb="FFFCFCFF"/>
        <color rgb="FF63BE7B"/>
      </colorScale>
    </cfRule>
    <cfRule type="colorScale" priority="52146">
      <colorScale>
        <cfvo type="min"/>
        <cfvo type="percentile" val="50"/>
        <cfvo type="max"/>
        <color rgb="FFF8696B"/>
        <color rgb="FFFCFCFF"/>
        <color rgb="FF63BE7B"/>
      </colorScale>
    </cfRule>
  </conditionalFormatting>
  <conditionalFormatting sqref="R19:S19">
    <cfRule type="colorScale" priority="52147">
      <colorScale>
        <cfvo type="min"/>
        <cfvo type="percentile" val="50"/>
        <cfvo type="max"/>
        <color rgb="FFF8696B"/>
        <color rgb="FFFCFCFF"/>
        <color rgb="FF63BE7B"/>
      </colorScale>
    </cfRule>
    <cfRule type="colorScale" priority="52148">
      <colorScale>
        <cfvo type="min"/>
        <cfvo type="max"/>
        <color rgb="FFFCFCFF"/>
        <color rgb="FF63BE7B"/>
      </colorScale>
    </cfRule>
  </conditionalFormatting>
  <conditionalFormatting sqref="S19">
    <cfRule type="colorScale" priority="52149">
      <colorScale>
        <cfvo type="min"/>
        <cfvo type="max"/>
        <color rgb="FFFCFCFF"/>
        <color rgb="FF63BE7B"/>
      </colorScale>
    </cfRule>
    <cfRule type="colorScale" priority="52150">
      <colorScale>
        <cfvo type="min"/>
        <cfvo type="percentile" val="50"/>
        <cfvo type="max"/>
        <color rgb="FFF8696B"/>
        <color rgb="FFFCFCFF"/>
        <color rgb="FF63BE7B"/>
      </colorScale>
    </cfRule>
  </conditionalFormatting>
  <conditionalFormatting sqref="T19">
    <cfRule type="colorScale" priority="52151">
      <colorScale>
        <cfvo type="min"/>
        <cfvo type="max"/>
        <color rgb="FFFCFCFF"/>
        <color rgb="FF63BE7B"/>
      </colorScale>
    </cfRule>
    <cfRule type="colorScale" priority="52152">
      <colorScale>
        <cfvo type="min"/>
        <cfvo type="percentile" val="50"/>
        <cfvo type="max"/>
        <color rgb="FFF8696B"/>
        <color rgb="FFFCFCFF"/>
        <color rgb="FF63BE7B"/>
      </colorScale>
    </cfRule>
  </conditionalFormatting>
  <conditionalFormatting sqref="U19">
    <cfRule type="colorScale" priority="52153">
      <colorScale>
        <cfvo type="min"/>
        <cfvo type="max"/>
        <color rgb="FFFCFCFF"/>
        <color rgb="FF63BE7B"/>
      </colorScale>
    </cfRule>
    <cfRule type="colorScale" priority="52154">
      <colorScale>
        <cfvo type="min"/>
        <cfvo type="percentile" val="50"/>
        <cfvo type="max"/>
        <color rgb="FFF8696B"/>
        <color rgb="FFFCFCFF"/>
        <color rgb="FF63BE7B"/>
      </colorScale>
    </cfRule>
  </conditionalFormatting>
  <conditionalFormatting sqref="J19">
    <cfRule type="colorScale" priority="52156">
      <colorScale>
        <cfvo type="min"/>
        <cfvo type="max"/>
        <color rgb="FFFCFCFF"/>
        <color rgb="FF63BE7B"/>
      </colorScale>
    </cfRule>
    <cfRule type="colorScale" priority="52157">
      <colorScale>
        <cfvo type="min"/>
        <cfvo type="percentile" val="50"/>
        <cfvo type="max"/>
        <color rgb="FFF8696B"/>
        <color rgb="FFFCFCFF"/>
        <color rgb="FF63BE7B"/>
      </colorScale>
    </cfRule>
    <cfRule type="colorScale" priority="52158">
      <colorScale>
        <cfvo type="min"/>
        <cfvo type="percentile" val="50"/>
        <cfvo type="max"/>
        <color rgb="FFF8696B"/>
        <color rgb="FFFCFCFF"/>
        <color rgb="FF63BE7B"/>
      </colorScale>
    </cfRule>
  </conditionalFormatting>
  <conditionalFormatting sqref="N19">
    <cfRule type="colorScale" priority="52159">
      <colorScale>
        <cfvo type="min"/>
        <cfvo type="max"/>
        <color rgb="FFFCFCFF"/>
        <color rgb="FF63BE7B"/>
      </colorScale>
    </cfRule>
    <cfRule type="colorScale" priority="52160">
      <colorScale>
        <cfvo type="min"/>
        <cfvo type="percentile" val="50"/>
        <cfvo type="max"/>
        <color rgb="FFF8696B"/>
        <color rgb="FFFCFCFF"/>
        <color rgb="FF63BE7B"/>
      </colorScale>
    </cfRule>
    <cfRule type="colorScale" priority="52161">
      <colorScale>
        <cfvo type="min"/>
        <cfvo type="percentile" val="50"/>
        <cfvo type="max"/>
        <color rgb="FFF8696B"/>
        <color rgb="FFFCFCFF"/>
        <color rgb="FF63BE7B"/>
      </colorScale>
    </cfRule>
  </conditionalFormatting>
  <conditionalFormatting sqref="V19">
    <cfRule type="colorScale" priority="52162">
      <colorScale>
        <cfvo type="min"/>
        <cfvo type="max"/>
        <color rgb="FFFFEF9C"/>
        <color rgb="FF63BE7B"/>
      </colorScale>
    </cfRule>
  </conditionalFormatting>
  <conditionalFormatting sqref="V19">
    <cfRule type="colorScale" priority="52164">
      <colorScale>
        <cfvo type="min"/>
        <cfvo type="percentile" val="50"/>
        <cfvo type="max"/>
        <color rgb="FF63BE7B"/>
        <color rgb="FFFCFCFF"/>
        <color rgb="FFF8696B"/>
      </colorScale>
    </cfRule>
    <cfRule type="colorScale" priority="52165">
      <colorScale>
        <cfvo type="min"/>
        <cfvo type="percentile" val="50"/>
        <cfvo type="max"/>
        <color rgb="FF63BE7B"/>
        <color rgb="FFFCFCFF"/>
        <color rgb="FFF8696B"/>
      </colorScale>
    </cfRule>
    <cfRule type="colorScale" priority="52166">
      <colorScale>
        <cfvo type="min"/>
        <cfvo type="max"/>
        <color rgb="FF63BE7B"/>
        <color rgb="FFFCFCFF"/>
      </colorScale>
    </cfRule>
    <cfRule type="colorScale" priority="52167">
      <colorScale>
        <cfvo type="min"/>
        <cfvo type="percentile" val="50"/>
        <cfvo type="max"/>
        <color rgb="FF63BE7B"/>
        <color rgb="FFFCFCFF"/>
        <color rgb="FFF8696B"/>
      </colorScale>
    </cfRule>
  </conditionalFormatting>
  <conditionalFormatting sqref="K19">
    <cfRule type="colorScale" priority="52171">
      <colorScale>
        <cfvo type="min"/>
        <cfvo type="max"/>
        <color rgb="FFFCFCFF"/>
        <color rgb="FF63BE7B"/>
      </colorScale>
    </cfRule>
    <cfRule type="colorScale" priority="52172">
      <colorScale>
        <cfvo type="min"/>
        <cfvo type="percentile" val="50"/>
        <cfvo type="max"/>
        <color rgb="FFF8696B"/>
        <color rgb="FFFCFCFF"/>
        <color rgb="FF63BE7B"/>
      </colorScale>
    </cfRule>
  </conditionalFormatting>
  <conditionalFormatting sqref="L19">
    <cfRule type="colorScale" priority="52173">
      <colorScale>
        <cfvo type="min"/>
        <cfvo type="max"/>
        <color rgb="FFFCFCFF"/>
        <color rgb="FF63BE7B"/>
      </colorScale>
    </cfRule>
    <cfRule type="colorScale" priority="52174">
      <colorScale>
        <cfvo type="min"/>
        <cfvo type="percentile" val="50"/>
        <cfvo type="max"/>
        <color rgb="FFF8696B"/>
        <color rgb="FFFCFCFF"/>
        <color rgb="FF63BE7B"/>
      </colorScale>
    </cfRule>
  </conditionalFormatting>
  <conditionalFormatting sqref="R19">
    <cfRule type="colorScale" priority="52176">
      <colorScale>
        <cfvo type="min"/>
        <cfvo type="max"/>
        <color rgb="FFFCFCFF"/>
        <color rgb="FF63BE7B"/>
      </colorScale>
    </cfRule>
  </conditionalFormatting>
  <conditionalFormatting sqref="S19">
    <cfRule type="colorScale" priority="52177">
      <colorScale>
        <cfvo type="min"/>
        <cfvo type="max"/>
        <color rgb="FFFCFCFF"/>
        <color rgb="FF63BE7B"/>
      </colorScale>
    </cfRule>
  </conditionalFormatting>
  <conditionalFormatting sqref="T19">
    <cfRule type="colorScale" priority="52178">
      <colorScale>
        <cfvo type="min"/>
        <cfvo type="max"/>
        <color rgb="FFFCFCFF"/>
        <color rgb="FF63BE7B"/>
      </colorScale>
    </cfRule>
  </conditionalFormatting>
  <conditionalFormatting sqref="U19">
    <cfRule type="colorScale" priority="52179">
      <colorScale>
        <cfvo type="min"/>
        <cfvo type="max"/>
        <color rgb="FFFCFCFF"/>
        <color rgb="FF63BE7B"/>
      </colorScale>
    </cfRule>
  </conditionalFormatting>
  <conditionalFormatting sqref="S19">
    <cfRule type="colorScale" priority="52212">
      <colorScale>
        <cfvo type="min"/>
        <cfvo type="percentile" val="50"/>
        <cfvo type="max"/>
        <color rgb="FFF8696B"/>
        <color rgb="FFFCFCFF"/>
        <color rgb="FF63BE7B"/>
      </colorScale>
    </cfRule>
  </conditionalFormatting>
  <conditionalFormatting sqref="F19">
    <cfRule type="colorScale" priority="52215">
      <colorScale>
        <cfvo type="min"/>
        <cfvo type="percentile" val="50"/>
        <cfvo type="max"/>
        <color rgb="FFF8696B"/>
        <color rgb="FFFCFCFF"/>
        <color rgb="FF63BE7B"/>
      </colorScale>
    </cfRule>
    <cfRule type="colorScale" priority="52216">
      <colorScale>
        <cfvo type="min"/>
        <cfvo type="max"/>
        <color rgb="FFFCFCFF"/>
        <color rgb="FF63BE7B"/>
      </colorScale>
    </cfRule>
  </conditionalFormatting>
  <conditionalFormatting sqref="G19">
    <cfRule type="colorScale" priority="52217">
      <colorScale>
        <cfvo type="min"/>
        <cfvo type="percentile" val="50"/>
        <cfvo type="max"/>
        <color rgb="FFF8696B"/>
        <color rgb="FFFCFCFF"/>
        <color rgb="FF63BE7B"/>
      </colorScale>
    </cfRule>
    <cfRule type="colorScale" priority="52218">
      <colorScale>
        <cfvo type="min"/>
        <cfvo type="max"/>
        <color rgb="FFFCFCFF"/>
        <color rgb="FF63BE7B"/>
      </colorScale>
    </cfRule>
  </conditionalFormatting>
  <conditionalFormatting sqref="H19">
    <cfRule type="colorScale" priority="52219">
      <colorScale>
        <cfvo type="min"/>
        <cfvo type="percentile" val="50"/>
        <cfvo type="max"/>
        <color rgb="FFF8696B"/>
        <color rgb="FFFCFCFF"/>
        <color rgb="FF63BE7B"/>
      </colorScale>
    </cfRule>
  </conditionalFormatting>
  <conditionalFormatting sqref="I19">
    <cfRule type="colorScale" priority="52220">
      <colorScale>
        <cfvo type="min"/>
        <cfvo type="percentile" val="50"/>
        <cfvo type="max"/>
        <color rgb="FFF8696B"/>
        <color rgb="FFFCFCFF"/>
        <color rgb="FF63BE7B"/>
      </colorScale>
    </cfRule>
  </conditionalFormatting>
  <conditionalFormatting sqref="R19">
    <cfRule type="colorScale" priority="52226">
      <colorScale>
        <cfvo type="min"/>
        <cfvo type="percentile" val="50"/>
        <cfvo type="max"/>
        <color rgb="FFF8696B"/>
        <color rgb="FFFCFCFF"/>
        <color rgb="FF63BE7B"/>
      </colorScale>
    </cfRule>
    <cfRule type="colorScale" priority="52227">
      <colorScale>
        <cfvo type="min"/>
        <cfvo type="max"/>
        <color rgb="FFFCFCFF"/>
        <color rgb="FF63BE7B"/>
      </colorScale>
    </cfRule>
  </conditionalFormatting>
  <conditionalFormatting sqref="T19">
    <cfRule type="colorScale" priority="52228">
      <colorScale>
        <cfvo type="min"/>
        <cfvo type="percentile" val="50"/>
        <cfvo type="max"/>
        <color rgb="FFF8696B"/>
        <color rgb="FFFCFCFF"/>
        <color rgb="FF63BE7B"/>
      </colorScale>
    </cfRule>
  </conditionalFormatting>
  <conditionalFormatting sqref="J19">
    <cfRule type="colorScale" priority="52232">
      <colorScale>
        <cfvo type="min"/>
        <cfvo type="percentile" val="50"/>
        <cfvo type="max"/>
        <color rgb="FFF8696B"/>
        <color rgb="FFFCFCFF"/>
        <color rgb="FF63BE7B"/>
      </colorScale>
    </cfRule>
    <cfRule type="colorScale" priority="52233">
      <colorScale>
        <cfvo type="min"/>
        <cfvo type="max"/>
        <color rgb="FFFCFCFF"/>
        <color rgb="FF63BE7B"/>
      </colorScale>
    </cfRule>
  </conditionalFormatting>
  <conditionalFormatting sqref="N19">
    <cfRule type="colorScale" priority="52234">
      <colorScale>
        <cfvo type="min"/>
        <cfvo type="percentile" val="50"/>
        <cfvo type="max"/>
        <color rgb="FFF8696B"/>
        <color rgb="FFFCFCFF"/>
        <color rgb="FF63BE7B"/>
      </colorScale>
    </cfRule>
    <cfRule type="colorScale" priority="52235">
      <colorScale>
        <cfvo type="min"/>
        <cfvo type="max"/>
        <color rgb="FFFCFCFF"/>
        <color rgb="FF63BE7B"/>
      </colorScale>
    </cfRule>
  </conditionalFormatting>
  <conditionalFormatting sqref="G19">
    <cfRule type="colorScale" priority="52236">
      <colorScale>
        <cfvo type="min"/>
        <cfvo type="max"/>
        <color rgb="FFFCFCFF"/>
        <color rgb="FF63BE7B"/>
      </colorScale>
    </cfRule>
    <cfRule type="colorScale" priority="52237">
      <colorScale>
        <cfvo type="min"/>
        <cfvo type="percentile" val="50"/>
        <cfvo type="max"/>
        <color rgb="FFF8696B"/>
        <color rgb="FFFCFCFF"/>
        <color rgb="FF63BE7B"/>
      </colorScale>
    </cfRule>
  </conditionalFormatting>
  <conditionalFormatting sqref="J19">
    <cfRule type="colorScale" priority="52238">
      <colorScale>
        <cfvo type="min"/>
        <cfvo type="max"/>
        <color rgb="FFFCFCFF"/>
        <color rgb="FF63BE7B"/>
      </colorScale>
    </cfRule>
    <cfRule type="colorScale" priority="52239">
      <colorScale>
        <cfvo type="min"/>
        <cfvo type="percentile" val="50"/>
        <cfvo type="max"/>
        <color rgb="FFF8696B"/>
        <color rgb="FFFCFCFF"/>
        <color rgb="FF63BE7B"/>
      </colorScale>
    </cfRule>
  </conditionalFormatting>
  <conditionalFormatting sqref="N19">
    <cfRule type="colorScale" priority="52240">
      <colorScale>
        <cfvo type="min"/>
        <cfvo type="max"/>
        <color rgb="FFFCFCFF"/>
        <color rgb="FF63BE7B"/>
      </colorScale>
    </cfRule>
    <cfRule type="colorScale" priority="52241">
      <colorScale>
        <cfvo type="min"/>
        <cfvo type="percentile" val="50"/>
        <cfvo type="max"/>
        <color rgb="FFF8696B"/>
        <color rgb="FFFCFCFF"/>
        <color rgb="FF63BE7B"/>
      </colorScale>
    </cfRule>
  </conditionalFormatting>
  <conditionalFormatting sqref="K19">
    <cfRule type="colorScale" priority="52247">
      <colorScale>
        <cfvo type="min"/>
        <cfvo type="max"/>
        <color rgb="FFFCFCFF"/>
        <color rgb="FF63BE7B"/>
      </colorScale>
    </cfRule>
  </conditionalFormatting>
  <conditionalFormatting sqref="L19">
    <cfRule type="colorScale" priority="52248">
      <colorScale>
        <cfvo type="min"/>
        <cfvo type="max"/>
        <color rgb="FFFCFCFF"/>
        <color rgb="FF63BE7B"/>
      </colorScale>
    </cfRule>
  </conditionalFormatting>
  <conditionalFormatting sqref="S19">
    <cfRule type="colorScale" priority="52272">
      <colorScale>
        <cfvo type="min"/>
        <cfvo type="percentile" val="50"/>
        <cfvo type="max"/>
        <color rgb="FFF8696B"/>
        <color rgb="FFFCFCFF"/>
        <color rgb="FF63BE7B"/>
      </colorScale>
    </cfRule>
    <cfRule type="colorScale" priority="52273">
      <colorScale>
        <cfvo type="min"/>
        <cfvo type="max"/>
        <color rgb="FFFCFCFF"/>
        <color rgb="FF63BE7B"/>
      </colorScale>
    </cfRule>
  </conditionalFormatting>
  <conditionalFormatting sqref="T19">
    <cfRule type="colorScale" priority="52274">
      <colorScale>
        <cfvo type="min"/>
        <cfvo type="percentile" val="50"/>
        <cfvo type="max"/>
        <color rgb="FFF8696B"/>
        <color rgb="FFFCFCFF"/>
        <color rgb="FF63BE7B"/>
      </colorScale>
    </cfRule>
    <cfRule type="colorScale" priority="52275">
      <colorScale>
        <cfvo type="min"/>
        <cfvo type="max"/>
        <color rgb="FFFCFCFF"/>
        <color rgb="FF63BE7B"/>
      </colorScale>
    </cfRule>
  </conditionalFormatting>
  <conditionalFormatting sqref="M19">
    <cfRule type="colorScale" priority="52278">
      <colorScale>
        <cfvo type="min"/>
        <cfvo type="max"/>
        <color rgb="FFFCFCFF"/>
        <color rgb="FF63BE7B"/>
      </colorScale>
    </cfRule>
    <cfRule type="colorScale" priority="52279">
      <colorScale>
        <cfvo type="min"/>
        <cfvo type="percentile" val="50"/>
        <cfvo type="max"/>
        <color rgb="FFF8696B"/>
        <color rgb="FFFCFCFF"/>
        <color rgb="FF63BE7B"/>
      </colorScale>
    </cfRule>
    <cfRule type="colorScale" priority="52280">
      <colorScale>
        <cfvo type="min"/>
        <cfvo type="percentile" val="50"/>
        <cfvo type="max"/>
        <color rgb="FFF8696B"/>
        <color rgb="FFFCFCFF"/>
        <color rgb="FF63BE7B"/>
      </colorScale>
    </cfRule>
  </conditionalFormatting>
  <conditionalFormatting sqref="M19">
    <cfRule type="colorScale" priority="52282">
      <colorScale>
        <cfvo type="min"/>
        <cfvo type="percentile" val="50"/>
        <cfvo type="max"/>
        <color rgb="FFF8696B"/>
        <color rgb="FFFCFCFF"/>
        <color rgb="FF63BE7B"/>
      </colorScale>
    </cfRule>
    <cfRule type="colorScale" priority="52283">
      <colorScale>
        <cfvo type="min"/>
        <cfvo type="max"/>
        <color rgb="FFFCFCFF"/>
        <color rgb="FF63BE7B"/>
      </colorScale>
    </cfRule>
  </conditionalFormatting>
  <conditionalFormatting sqref="M19">
    <cfRule type="colorScale" priority="52284">
      <colorScale>
        <cfvo type="min"/>
        <cfvo type="max"/>
        <color rgb="FFFCFCFF"/>
        <color rgb="FF63BE7B"/>
      </colorScale>
    </cfRule>
    <cfRule type="colorScale" priority="52285">
      <colorScale>
        <cfvo type="min"/>
        <cfvo type="percentile" val="50"/>
        <cfvo type="max"/>
        <color rgb="FFF8696B"/>
        <color rgb="FFFCFCFF"/>
        <color rgb="FF63BE7B"/>
      </colorScale>
    </cfRule>
  </conditionalFormatting>
  <conditionalFormatting sqref="E21">
    <cfRule type="colorScale" priority="187">
      <colorScale>
        <cfvo type="min"/>
        <cfvo type="max"/>
        <color rgb="FFFCFCFF"/>
        <color rgb="FF63BE7B"/>
      </colorScale>
    </cfRule>
  </conditionalFormatting>
  <conditionalFormatting sqref="F21">
    <cfRule type="colorScale" priority="188">
      <colorScale>
        <cfvo type="min"/>
        <cfvo type="max"/>
        <color rgb="FFFCFCFF"/>
        <color rgb="FF63BE7B"/>
      </colorScale>
    </cfRule>
  </conditionalFormatting>
  <conditionalFormatting sqref="G21">
    <cfRule type="colorScale" priority="189">
      <colorScale>
        <cfvo type="min"/>
        <cfvo type="max"/>
        <color rgb="FFFCFCFF"/>
        <color rgb="FF63BE7B"/>
      </colorScale>
    </cfRule>
  </conditionalFormatting>
  <conditionalFormatting sqref="O21">
    <cfRule type="colorScale" priority="190">
      <colorScale>
        <cfvo type="min"/>
        <cfvo type="percentile" val="50"/>
        <cfvo type="max"/>
        <color rgb="FF63BE7B"/>
        <color rgb="FFFCFCFF"/>
        <color rgb="FFF8696B"/>
      </colorScale>
    </cfRule>
  </conditionalFormatting>
  <conditionalFormatting sqref="D21">
    <cfRule type="colorScale" priority="127">
      <colorScale>
        <cfvo type="min"/>
        <cfvo type="percentile" val="50"/>
        <cfvo type="max"/>
        <color rgb="FFF8696B"/>
        <color rgb="FFFCFCFF"/>
        <color rgb="FF63BE7B"/>
      </colorScale>
    </cfRule>
  </conditionalFormatting>
  <conditionalFormatting sqref="D21">
    <cfRule type="colorScale" priority="147">
      <colorScale>
        <cfvo type="min"/>
        <cfvo type="percentile" val="50"/>
        <cfvo type="max"/>
        <color rgb="FFF8696B"/>
        <color rgb="FFFCFCFF"/>
        <color rgb="FF63BE7B"/>
      </colorScale>
    </cfRule>
  </conditionalFormatting>
  <conditionalFormatting sqref="D21">
    <cfRule type="colorScale" priority="159">
      <colorScale>
        <cfvo type="min"/>
        <cfvo type="percentile" val="50"/>
        <cfvo type="max"/>
        <color rgb="FFF8696B"/>
        <color rgb="FFFCFCFF"/>
        <color rgb="FF63BE7B"/>
      </colorScale>
    </cfRule>
  </conditionalFormatting>
  <conditionalFormatting sqref="D21">
    <cfRule type="colorScale" priority="89">
      <colorScale>
        <cfvo type="min"/>
        <cfvo type="percentile" val="50"/>
        <cfvo type="max"/>
        <color rgb="FFF8696B"/>
        <color rgb="FFFCFCFF"/>
        <color rgb="FF63BE7B"/>
      </colorScale>
    </cfRule>
  </conditionalFormatting>
  <conditionalFormatting sqref="D21">
    <cfRule type="colorScale" priority="103">
      <colorScale>
        <cfvo type="min"/>
        <cfvo type="percentile" val="50"/>
        <cfvo type="max"/>
        <color rgb="FFF8696B"/>
        <color rgb="FFFCFCFF"/>
        <color rgb="FF63BE7B"/>
      </colorScale>
    </cfRule>
  </conditionalFormatting>
  <conditionalFormatting sqref="E21">
    <cfRule type="colorScale" priority="128">
      <colorScale>
        <cfvo type="min"/>
        <cfvo type="max"/>
        <color rgb="FFFCFCFF"/>
        <color rgb="FF63BE7B"/>
      </colorScale>
    </cfRule>
  </conditionalFormatting>
  <conditionalFormatting sqref="E21">
    <cfRule type="colorScale" priority="97">
      <colorScale>
        <cfvo type="min"/>
        <cfvo type="max"/>
        <color rgb="FFFCFCFF"/>
        <color rgb="FF63BE7B"/>
      </colorScale>
    </cfRule>
  </conditionalFormatting>
  <conditionalFormatting sqref="E21">
    <cfRule type="colorScale" priority="160">
      <colorScale>
        <cfvo type="min"/>
        <cfvo type="percentile" val="50"/>
        <cfvo type="max"/>
        <color rgb="FFF8696B"/>
        <color rgb="FFFCFCFF"/>
        <color rgb="FF63BE7B"/>
      </colorScale>
    </cfRule>
    <cfRule type="colorScale" priority="161">
      <colorScale>
        <cfvo type="min"/>
        <cfvo type="max"/>
        <color rgb="FFFCFCFF"/>
        <color rgb="FF63BE7B"/>
      </colorScale>
    </cfRule>
  </conditionalFormatting>
  <conditionalFormatting sqref="E21">
    <cfRule type="colorScale" priority="180">
      <colorScale>
        <cfvo type="min"/>
        <cfvo type="percentile" val="50"/>
        <cfvo type="max"/>
        <color rgb="FFF8696B"/>
        <color rgb="FFFCFCFF"/>
        <color rgb="FF63BE7B"/>
      </colorScale>
    </cfRule>
  </conditionalFormatting>
  <conditionalFormatting sqref="E21">
    <cfRule type="colorScale" priority="104">
      <colorScale>
        <cfvo type="min"/>
        <cfvo type="max"/>
        <color rgb="FFFCFCFF"/>
        <color rgb="FF63BE7B"/>
      </colorScale>
    </cfRule>
  </conditionalFormatting>
  <conditionalFormatting sqref="E21:N21">
    <cfRule type="colorScale" priority="93">
      <colorScale>
        <cfvo type="min"/>
        <cfvo type="max"/>
        <color rgb="FFFCFCFF"/>
        <color rgb="FF63BE7B"/>
      </colorScale>
    </cfRule>
    <cfRule type="colorScale" priority="94">
      <colorScale>
        <cfvo type="min"/>
        <cfvo type="max"/>
        <color rgb="FFFCFCFF"/>
        <color rgb="FF63BE7B"/>
      </colorScale>
    </cfRule>
    <cfRule type="colorScale" priority="95">
      <colorScale>
        <cfvo type="min"/>
        <cfvo type="percentile" val="50"/>
        <cfvo type="max"/>
        <color rgb="FFF8696B"/>
        <color rgb="FFFFEB84"/>
        <color rgb="FF63BE7B"/>
      </colorScale>
    </cfRule>
    <cfRule type="colorScale" priority="96">
      <colorScale>
        <cfvo type="min"/>
        <cfvo type="max"/>
        <color rgb="FFFFEF9C"/>
        <color rgb="FF63BE7B"/>
      </colorScale>
    </cfRule>
  </conditionalFormatting>
  <conditionalFormatting sqref="F21">
    <cfRule type="colorScale" priority="129">
      <colorScale>
        <cfvo type="min"/>
        <cfvo type="max"/>
        <color rgb="FFFCFCFF"/>
        <color rgb="FF63BE7B"/>
      </colorScale>
    </cfRule>
  </conditionalFormatting>
  <conditionalFormatting sqref="F21">
    <cfRule type="colorScale" priority="98">
      <colorScale>
        <cfvo type="min"/>
        <cfvo type="max"/>
        <color rgb="FFFCFCFF"/>
        <color rgb="FF63BE7B"/>
      </colorScale>
    </cfRule>
  </conditionalFormatting>
  <conditionalFormatting sqref="F21">
    <cfRule type="colorScale" priority="158">
      <colorScale>
        <cfvo type="min"/>
        <cfvo type="max"/>
        <color rgb="FFFCFCFF"/>
        <color rgb="FF63BE7B"/>
      </colorScale>
    </cfRule>
  </conditionalFormatting>
  <conditionalFormatting sqref="F21">
    <cfRule type="colorScale" priority="162">
      <colorScale>
        <cfvo type="min"/>
        <cfvo type="percentile" val="50"/>
        <cfvo type="max"/>
        <color rgb="FFF8696B"/>
        <color rgb="FFFCFCFF"/>
        <color rgb="FF63BE7B"/>
      </colorScale>
    </cfRule>
    <cfRule type="colorScale" priority="163">
      <colorScale>
        <cfvo type="min"/>
        <cfvo type="max"/>
        <color rgb="FFFCFCFF"/>
        <color rgb="FF63BE7B"/>
      </colorScale>
    </cfRule>
  </conditionalFormatting>
  <conditionalFormatting sqref="F21">
    <cfRule type="colorScale" priority="181">
      <colorScale>
        <cfvo type="min"/>
        <cfvo type="percentile" val="50"/>
        <cfvo type="max"/>
        <color rgb="FFF8696B"/>
        <color rgb="FFFCFCFF"/>
        <color rgb="FF63BE7B"/>
      </colorScale>
    </cfRule>
  </conditionalFormatting>
  <conditionalFormatting sqref="F21">
    <cfRule type="colorScale" priority="105">
      <colorScale>
        <cfvo type="min"/>
        <cfvo type="max"/>
        <color rgb="FFFCFCFF"/>
        <color rgb="FF63BE7B"/>
      </colorScale>
    </cfRule>
  </conditionalFormatting>
  <conditionalFormatting sqref="G21">
    <cfRule type="colorScale" priority="130">
      <colorScale>
        <cfvo type="min"/>
        <cfvo type="max"/>
        <color rgb="FFFCFCFF"/>
        <color rgb="FF63BE7B"/>
      </colorScale>
    </cfRule>
  </conditionalFormatting>
  <conditionalFormatting sqref="G21">
    <cfRule type="colorScale" priority="99">
      <colorScale>
        <cfvo type="min"/>
        <cfvo type="max"/>
        <color rgb="FFFCFCFF"/>
        <color rgb="FF63BE7B"/>
      </colorScale>
    </cfRule>
  </conditionalFormatting>
  <conditionalFormatting sqref="G21">
    <cfRule type="colorScale" priority="164">
      <colorScale>
        <cfvo type="min"/>
        <cfvo type="percentile" val="50"/>
        <cfvo type="max"/>
        <color rgb="FFF8696B"/>
        <color rgb="FFFCFCFF"/>
        <color rgb="FF63BE7B"/>
      </colorScale>
    </cfRule>
    <cfRule type="colorScale" priority="165">
      <colorScale>
        <cfvo type="min"/>
        <cfvo type="max"/>
        <color rgb="FFFCFCFF"/>
        <color rgb="FF63BE7B"/>
      </colorScale>
    </cfRule>
  </conditionalFormatting>
  <conditionalFormatting sqref="G21">
    <cfRule type="colorScale" priority="88">
      <colorScale>
        <cfvo type="min"/>
        <cfvo type="max"/>
        <color rgb="FFFCFCFF"/>
        <color rgb="FF63BE7B"/>
      </colorScale>
    </cfRule>
    <cfRule type="colorScale" priority="182">
      <colorScale>
        <cfvo type="min"/>
        <cfvo type="percentile" val="50"/>
        <cfvo type="max"/>
        <color rgb="FFF8696B"/>
        <color rgb="FFFCFCFF"/>
        <color rgb="FF63BE7B"/>
      </colorScale>
    </cfRule>
  </conditionalFormatting>
  <conditionalFormatting sqref="G21">
    <cfRule type="colorScale" priority="106">
      <colorScale>
        <cfvo type="min"/>
        <cfvo type="max"/>
        <color rgb="FFFCFCFF"/>
        <color rgb="FF63BE7B"/>
      </colorScale>
    </cfRule>
  </conditionalFormatting>
  <conditionalFormatting sqref="H21">
    <cfRule type="colorScale" priority="131">
      <colorScale>
        <cfvo type="min"/>
        <cfvo type="percentile" val="50"/>
        <cfvo type="max"/>
        <color rgb="FFF8696B"/>
        <color rgb="FFFCFCFF"/>
        <color rgb="FF63BE7B"/>
      </colorScale>
    </cfRule>
    <cfRule type="colorScale" priority="132">
      <colorScale>
        <cfvo type="min"/>
        <cfvo type="max"/>
        <color rgb="FFFCFCFF"/>
        <color rgb="FF63BE7B"/>
      </colorScale>
    </cfRule>
    <cfRule type="colorScale" priority="133">
      <colorScale>
        <cfvo type="min"/>
        <cfvo type="percentile" val="50"/>
        <cfvo type="max"/>
        <color rgb="FFF8696B"/>
        <color rgb="FFFCFCFF"/>
        <color rgb="FF63BE7B"/>
      </colorScale>
    </cfRule>
  </conditionalFormatting>
  <conditionalFormatting sqref="H21">
    <cfRule type="colorScale" priority="100">
      <colorScale>
        <cfvo type="min"/>
        <cfvo type="percentile" val="50"/>
        <cfvo type="max"/>
        <color rgb="FFF8696B"/>
        <color rgb="FFFCFCFF"/>
        <color rgb="FF63BE7B"/>
      </colorScale>
    </cfRule>
  </conditionalFormatting>
  <conditionalFormatting sqref="H21">
    <cfRule type="colorScale" priority="166">
      <colorScale>
        <cfvo type="min"/>
        <cfvo type="percentile" val="50"/>
        <cfvo type="max"/>
        <color rgb="FFF8696B"/>
        <color rgb="FFFCFCFF"/>
        <color rgb="FF63BE7B"/>
      </colorScale>
    </cfRule>
    <cfRule type="colorScale" priority="167">
      <colorScale>
        <cfvo type="min"/>
        <cfvo type="max"/>
        <color rgb="FFFCFCFF"/>
        <color rgb="FF63BE7B"/>
      </colorScale>
    </cfRule>
  </conditionalFormatting>
  <conditionalFormatting sqref="H21">
    <cfRule type="colorScale" priority="183">
      <colorScale>
        <cfvo type="min"/>
        <cfvo type="percentile" val="50"/>
        <cfvo type="max"/>
        <color rgb="FFF8696B"/>
        <color rgb="FFFCFCFF"/>
        <color rgb="FF63BE7B"/>
      </colorScale>
    </cfRule>
  </conditionalFormatting>
  <conditionalFormatting sqref="H21">
    <cfRule type="colorScale" priority="107">
      <colorScale>
        <cfvo type="min"/>
        <cfvo type="percentile" val="50"/>
        <cfvo type="max"/>
        <color rgb="FFF8696B"/>
        <color rgb="FFFCFCFF"/>
        <color rgb="FF5A8AC6"/>
      </colorScale>
    </cfRule>
    <cfRule type="colorScale" priority="108">
      <colorScale>
        <cfvo type="min"/>
        <cfvo type="percentile" val="50"/>
        <cfvo type="max"/>
        <color rgb="FFF8696B"/>
        <color rgb="FFFCFCFF"/>
        <color rgb="FF63BE7B"/>
      </colorScale>
    </cfRule>
    <cfRule type="colorScale" priority="109">
      <colorScale>
        <cfvo type="min"/>
        <cfvo type="max"/>
        <color rgb="FFFCFCFF"/>
        <color rgb="FF63BE7B"/>
      </colorScale>
    </cfRule>
    <cfRule type="colorScale" priority="110">
      <colorScale>
        <cfvo type="min"/>
        <cfvo type="percentile" val="50"/>
        <cfvo type="max"/>
        <color rgb="FFF8696B"/>
        <color rgb="FFFCFCFF"/>
        <color rgb="FF63BE7B"/>
      </colorScale>
    </cfRule>
  </conditionalFormatting>
  <conditionalFormatting sqref="I21">
    <cfRule type="colorScale" priority="176">
      <colorScale>
        <cfvo type="min"/>
        <cfvo type="percentile" val="50"/>
        <cfvo type="max"/>
        <color rgb="FFF8696B"/>
        <color rgb="FFFCFCFF"/>
        <color rgb="FF63BE7B"/>
      </colorScale>
    </cfRule>
    <cfRule type="colorScale" priority="177">
      <colorScale>
        <cfvo type="min"/>
        <cfvo type="max"/>
        <color rgb="FFFCFCFF"/>
        <color rgb="FF63BE7B"/>
      </colorScale>
    </cfRule>
  </conditionalFormatting>
  <conditionalFormatting sqref="I21">
    <cfRule type="colorScale" priority="184">
      <colorScale>
        <cfvo type="min"/>
        <cfvo type="percentile" val="50"/>
        <cfvo type="max"/>
        <color rgb="FFF8696B"/>
        <color rgb="FFFCFCFF"/>
        <color rgb="FF63BE7B"/>
      </colorScale>
    </cfRule>
  </conditionalFormatting>
  <conditionalFormatting sqref="I21">
    <cfRule type="colorScale" priority="168">
      <colorScale>
        <cfvo type="min"/>
        <cfvo type="percentile" val="50"/>
        <cfvo type="max"/>
        <color rgb="FFF8696B"/>
        <color rgb="FFFCFCFF"/>
        <color rgb="FF63BE7B"/>
      </colorScale>
    </cfRule>
    <cfRule type="colorScale" priority="169">
      <colorScale>
        <cfvo type="min"/>
        <cfvo type="max"/>
        <color rgb="FFFCFCFF"/>
        <color rgb="FF63BE7B"/>
      </colorScale>
    </cfRule>
  </conditionalFormatting>
  <conditionalFormatting sqref="K21">
    <cfRule type="colorScale" priority="178">
      <colorScale>
        <cfvo type="min"/>
        <cfvo type="percentile" val="50"/>
        <cfvo type="max"/>
        <color rgb="FFF8696B"/>
        <color rgb="FFFCFCFF"/>
        <color rgb="FF63BE7B"/>
      </colorScale>
    </cfRule>
  </conditionalFormatting>
  <conditionalFormatting sqref="K21">
    <cfRule type="colorScale" priority="185">
      <colorScale>
        <cfvo type="min"/>
        <cfvo type="percentile" val="50"/>
        <cfvo type="max"/>
        <color rgb="FFF8696B"/>
        <color rgb="FFFCFCFF"/>
        <color rgb="FF63BE7B"/>
      </colorScale>
    </cfRule>
  </conditionalFormatting>
  <conditionalFormatting sqref="K21:L21">
    <cfRule type="colorScale" priority="134">
      <colorScale>
        <cfvo type="min"/>
        <cfvo type="max"/>
        <color rgb="FFFCFCFF"/>
        <color rgb="FF63BE7B"/>
      </colorScale>
    </cfRule>
  </conditionalFormatting>
  <conditionalFormatting sqref="K21:L21">
    <cfRule type="colorScale" priority="101">
      <colorScale>
        <cfvo type="min"/>
        <cfvo type="max"/>
        <color rgb="FFFCFCFF"/>
        <color rgb="FF63BE7B"/>
      </colorScale>
    </cfRule>
  </conditionalFormatting>
  <conditionalFormatting sqref="K21:L21">
    <cfRule type="colorScale" priority="170">
      <colorScale>
        <cfvo type="min"/>
        <cfvo type="percentile" val="50"/>
        <cfvo type="max"/>
        <color rgb="FFF8696B"/>
        <color rgb="FFFCFCFF"/>
        <color rgb="FF63BE7B"/>
      </colorScale>
    </cfRule>
    <cfRule type="colorScale" priority="171">
      <colorScale>
        <cfvo type="min"/>
        <cfvo type="max"/>
        <color rgb="FFFCFCFF"/>
        <color rgb="FF63BE7B"/>
      </colorScale>
    </cfRule>
  </conditionalFormatting>
  <conditionalFormatting sqref="K21:L21">
    <cfRule type="colorScale" priority="111">
      <colorScale>
        <cfvo type="min"/>
        <cfvo type="max"/>
        <color rgb="FFFCFCFF"/>
        <color rgb="FF63BE7B"/>
      </colorScale>
    </cfRule>
  </conditionalFormatting>
  <conditionalFormatting sqref="L21">
    <cfRule type="colorScale" priority="179">
      <colorScale>
        <cfvo type="min"/>
        <cfvo type="percentile" val="50"/>
        <cfvo type="max"/>
        <color rgb="FFF8696B"/>
        <color rgb="FFFCFCFF"/>
        <color rgb="FF63BE7B"/>
      </colorScale>
    </cfRule>
  </conditionalFormatting>
  <conditionalFormatting sqref="L21">
    <cfRule type="colorScale" priority="186">
      <colorScale>
        <cfvo type="min"/>
        <cfvo type="percentile" val="50"/>
        <cfvo type="max"/>
        <color rgb="FFF8696B"/>
        <color rgb="FFFCFCFF"/>
        <color rgb="FF63BE7B"/>
      </colorScale>
    </cfRule>
  </conditionalFormatting>
  <conditionalFormatting sqref="I21">
    <cfRule type="colorScale" priority="135">
      <colorScale>
        <cfvo type="min"/>
        <cfvo type="percentile" val="50"/>
        <cfvo type="max"/>
        <color rgb="FFF8696B"/>
        <color rgb="FFFCFCFF"/>
        <color rgb="FF63BE7B"/>
      </colorScale>
    </cfRule>
    <cfRule type="colorScale" priority="136">
      <colorScale>
        <cfvo type="min"/>
        <cfvo type="max"/>
        <color rgb="FFFCFCFF"/>
        <color rgb="FF63BE7B"/>
      </colorScale>
    </cfRule>
    <cfRule type="colorScale" priority="137">
      <colorScale>
        <cfvo type="min"/>
        <cfvo type="percentile" val="50"/>
        <cfvo type="max"/>
        <color rgb="FFF8696B"/>
        <color rgb="FFFCFCFF"/>
        <color rgb="FF63BE7B"/>
      </colorScale>
    </cfRule>
  </conditionalFormatting>
  <conditionalFormatting sqref="I21">
    <cfRule type="colorScale" priority="148">
      <colorScale>
        <cfvo type="min"/>
        <cfvo type="percentile" val="50"/>
        <cfvo type="max"/>
        <color rgb="FFF8696B"/>
        <color rgb="FFFCFCFF"/>
        <color rgb="FF63BE7B"/>
      </colorScale>
    </cfRule>
  </conditionalFormatting>
  <conditionalFormatting sqref="I21">
    <cfRule type="colorScale" priority="112">
      <colorScale>
        <cfvo type="min"/>
        <cfvo type="percentile" val="50"/>
        <cfvo type="max"/>
        <color rgb="FFF8696B"/>
        <color rgb="FFFCFCFF"/>
        <color rgb="FF5A8AC6"/>
      </colorScale>
    </cfRule>
    <cfRule type="colorScale" priority="113">
      <colorScale>
        <cfvo type="min"/>
        <cfvo type="percentile" val="50"/>
        <cfvo type="max"/>
        <color rgb="FFF8696B"/>
        <color rgb="FFFCFCFF"/>
        <color rgb="FF63BE7B"/>
      </colorScale>
    </cfRule>
    <cfRule type="colorScale" priority="114">
      <colorScale>
        <cfvo type="min"/>
        <cfvo type="max"/>
        <color rgb="FFFCFCFF"/>
        <color rgb="FF63BE7B"/>
      </colorScale>
    </cfRule>
    <cfRule type="colorScale" priority="115">
      <colorScale>
        <cfvo type="min"/>
        <cfvo type="percentile" val="50"/>
        <cfvo type="max"/>
        <color rgb="FFF8696B"/>
        <color rgb="FFFCFCFF"/>
        <color rgb="FF63BE7B"/>
      </colorScale>
    </cfRule>
  </conditionalFormatting>
  <conditionalFormatting sqref="O21">
    <cfRule type="colorScale" priority="138">
      <colorScale>
        <cfvo type="min"/>
        <cfvo type="percentile" val="50"/>
        <cfvo type="max"/>
        <color rgb="FF63BE7B"/>
        <color rgb="FFFCFCFF"/>
        <color rgb="FFF8696B"/>
      </colorScale>
    </cfRule>
    <cfRule type="colorScale" priority="139">
      <colorScale>
        <cfvo type="min"/>
        <cfvo type="percentile" val="50"/>
        <cfvo type="max"/>
        <color rgb="FF63BE7B"/>
        <color rgb="FFFCFCFF"/>
        <color rgb="FFF8696B"/>
      </colorScale>
    </cfRule>
  </conditionalFormatting>
  <conditionalFormatting sqref="O21">
    <cfRule type="colorScale" priority="102">
      <colorScale>
        <cfvo type="min"/>
        <cfvo type="percentile" val="50"/>
        <cfvo type="max"/>
        <color rgb="FF63BE7B"/>
        <color rgb="FFFCFCFF"/>
        <color rgb="FFF8696B"/>
      </colorScale>
    </cfRule>
  </conditionalFormatting>
  <conditionalFormatting sqref="O21">
    <cfRule type="colorScale" priority="87">
      <colorScale>
        <cfvo type="min"/>
        <cfvo type="percentile" val="50"/>
        <cfvo type="max"/>
        <color rgb="FF63BE7B"/>
        <color rgb="FFFCFCFF"/>
        <color rgb="FFF8696B"/>
      </colorScale>
    </cfRule>
  </conditionalFormatting>
  <conditionalFormatting sqref="O21">
    <cfRule type="colorScale" priority="116">
      <colorScale>
        <cfvo type="min"/>
        <cfvo type="percentile" val="50"/>
        <cfvo type="max"/>
        <color rgb="FF63BE7B"/>
        <color rgb="FFFCFCFF"/>
        <color rgb="FFF8696B"/>
      </colorScale>
    </cfRule>
  </conditionalFormatting>
  <conditionalFormatting sqref="P21">
    <cfRule type="colorScale" priority="140">
      <colorScale>
        <cfvo type="min"/>
        <cfvo type="percentile" val="50"/>
        <cfvo type="max"/>
        <color rgb="FF63BE7B"/>
        <color rgb="FFFCFCFF"/>
        <color rgb="FFF8696B"/>
      </colorScale>
    </cfRule>
  </conditionalFormatting>
  <conditionalFormatting sqref="P21">
    <cfRule type="colorScale" priority="149">
      <colorScale>
        <cfvo type="min"/>
        <cfvo type="percentile" val="50"/>
        <cfvo type="max"/>
        <color rgb="FF63BE7B"/>
        <color rgb="FFFCFCFF"/>
        <color rgb="FFF8696B"/>
      </colorScale>
    </cfRule>
    <cfRule type="colorScale" priority="150">
      <colorScale>
        <cfvo type="min"/>
        <cfvo type="max"/>
        <color rgb="FFFCFCFF"/>
        <color rgb="FFF8696B"/>
      </colorScale>
    </cfRule>
  </conditionalFormatting>
  <conditionalFormatting sqref="P21">
    <cfRule type="colorScale" priority="86">
      <colorScale>
        <cfvo type="min"/>
        <cfvo type="percentile" val="50"/>
        <cfvo type="max"/>
        <color rgb="FF63BE7B"/>
        <color rgb="FFFCFCFF"/>
        <color rgb="FFF8696B"/>
      </colorScale>
    </cfRule>
  </conditionalFormatting>
  <conditionalFormatting sqref="P21">
    <cfRule type="colorScale" priority="117">
      <colorScale>
        <cfvo type="min"/>
        <cfvo type="percentile" val="50"/>
        <cfvo type="max"/>
        <color rgb="FF63BE7B"/>
        <color rgb="FFFCFCFF"/>
        <color rgb="FFF8696B"/>
      </colorScale>
    </cfRule>
  </conditionalFormatting>
  <conditionalFormatting sqref="Q21">
    <cfRule type="colorScale" priority="141">
      <colorScale>
        <cfvo type="min"/>
        <cfvo type="percentile" val="50"/>
        <cfvo type="max"/>
        <color rgb="FFF8696B"/>
        <color rgb="FFFCFCFF"/>
        <color rgb="FF63BE7B"/>
      </colorScale>
    </cfRule>
  </conditionalFormatting>
  <conditionalFormatting sqref="Q21">
    <cfRule type="colorScale" priority="151">
      <colorScale>
        <cfvo type="min"/>
        <cfvo type="percentile" val="50"/>
        <cfvo type="max"/>
        <color rgb="FFF8696B"/>
        <color rgb="FFFCFCFF"/>
        <color rgb="FF63BE7B"/>
      </colorScale>
    </cfRule>
    <cfRule type="colorScale" priority="152">
      <colorScale>
        <cfvo type="min"/>
        <cfvo type="max"/>
        <color rgb="FFFCFCFF"/>
        <color rgb="FF63BE7B"/>
      </colorScale>
    </cfRule>
  </conditionalFormatting>
  <conditionalFormatting sqref="Q21">
    <cfRule type="colorScale" priority="85">
      <colorScale>
        <cfvo type="min"/>
        <cfvo type="percentile" val="50"/>
        <cfvo type="max"/>
        <color rgb="FFF8696B"/>
        <color rgb="FFFCFCFF"/>
        <color rgb="FF63BE7B"/>
      </colorScale>
    </cfRule>
  </conditionalFormatting>
  <conditionalFormatting sqref="Q21">
    <cfRule type="colorScale" priority="118">
      <colorScale>
        <cfvo type="min"/>
        <cfvo type="max"/>
        <color rgb="FFFCFCFF"/>
        <color rgb="FF63BE7B"/>
      </colorScale>
    </cfRule>
    <cfRule type="colorScale" priority="119">
      <colorScale>
        <cfvo type="min"/>
        <cfvo type="max"/>
        <color rgb="FFFFEF9C"/>
        <color rgb="FF63BE7B"/>
      </colorScale>
    </cfRule>
  </conditionalFormatting>
  <conditionalFormatting sqref="Q21:U21 W21">
    <cfRule type="colorScale" priority="90">
      <colorScale>
        <cfvo type="min"/>
        <cfvo type="max"/>
        <color rgb="FFFFEF9C"/>
        <color rgb="FF63BE7B"/>
      </colorScale>
    </cfRule>
  </conditionalFormatting>
  <conditionalFormatting sqref="R21">
    <cfRule type="colorScale" priority="84">
      <colorScale>
        <cfvo type="min"/>
        <cfvo type="max"/>
        <color rgb="FFFCFCFF"/>
        <color rgb="FF63BE7B"/>
      </colorScale>
    </cfRule>
  </conditionalFormatting>
  <conditionalFormatting sqref="R21:S21">
    <cfRule type="colorScale" priority="142">
      <colorScale>
        <cfvo type="min"/>
        <cfvo type="max"/>
        <color rgb="FFFCFCFF"/>
        <color rgb="FF63BE7B"/>
      </colorScale>
    </cfRule>
  </conditionalFormatting>
  <conditionalFormatting sqref="R21:S21">
    <cfRule type="colorScale" priority="153">
      <colorScale>
        <cfvo type="min"/>
        <cfvo type="max"/>
        <color rgb="FFFCFCFF"/>
        <color rgb="FF63BE7B"/>
      </colorScale>
    </cfRule>
  </conditionalFormatting>
  <conditionalFormatting sqref="R21:S21">
    <cfRule type="colorScale" priority="172">
      <colorScale>
        <cfvo type="min"/>
        <cfvo type="percentile" val="50"/>
        <cfvo type="max"/>
        <color rgb="FFF8696B"/>
        <color rgb="FFFCFCFF"/>
        <color rgb="FF63BE7B"/>
      </colorScale>
    </cfRule>
    <cfRule type="colorScale" priority="173">
      <colorScale>
        <cfvo type="min"/>
        <cfvo type="max"/>
        <color rgb="FFFCFCFF"/>
        <color rgb="FF63BE7B"/>
      </colorScale>
    </cfRule>
  </conditionalFormatting>
  <conditionalFormatting sqref="R21:S21">
    <cfRule type="colorScale" priority="120">
      <colorScale>
        <cfvo type="min"/>
        <cfvo type="max"/>
        <color rgb="FFFCFCFF"/>
        <color rgb="FF63BE7B"/>
      </colorScale>
    </cfRule>
    <cfRule type="colorScale" priority="121">
      <colorScale>
        <cfvo type="min"/>
        <cfvo type="max"/>
        <color rgb="FFFFEF9C"/>
        <color rgb="FF63BE7B"/>
      </colorScale>
    </cfRule>
  </conditionalFormatting>
  <conditionalFormatting sqref="S21">
    <cfRule type="colorScale" priority="83">
      <colorScale>
        <cfvo type="min"/>
        <cfvo type="max"/>
        <color rgb="FFFCFCFF"/>
        <color rgb="FF63BE7B"/>
      </colorScale>
    </cfRule>
  </conditionalFormatting>
  <conditionalFormatting sqref="T21">
    <cfRule type="colorScale" priority="143">
      <colorScale>
        <cfvo type="min"/>
        <cfvo type="max"/>
        <color rgb="FFFCFCFF"/>
        <color rgb="FF63BE7B"/>
      </colorScale>
    </cfRule>
  </conditionalFormatting>
  <conditionalFormatting sqref="T21">
    <cfRule type="colorScale" priority="154">
      <colorScale>
        <cfvo type="min"/>
        <cfvo type="percentile" val="50"/>
        <cfvo type="max"/>
        <color rgb="FFF8696B"/>
        <color rgb="FFFCFCFF"/>
        <color rgb="FF63BE7B"/>
      </colorScale>
    </cfRule>
    <cfRule type="colorScale" priority="155">
      <colorScale>
        <cfvo type="min"/>
        <cfvo type="max"/>
        <color rgb="FFFCFCFF"/>
        <color rgb="FF63BE7B"/>
      </colorScale>
    </cfRule>
  </conditionalFormatting>
  <conditionalFormatting sqref="T21">
    <cfRule type="colorScale" priority="82">
      <colorScale>
        <cfvo type="min"/>
        <cfvo type="max"/>
        <color rgb="FFFCFCFF"/>
        <color rgb="FF63BE7B"/>
      </colorScale>
    </cfRule>
    <cfRule type="colorScale" priority="174">
      <colorScale>
        <cfvo type="min"/>
        <cfvo type="percentile" val="50"/>
        <cfvo type="max"/>
        <color rgb="FFF8696B"/>
        <color rgb="FFFCFCFF"/>
        <color rgb="FF63BE7B"/>
      </colorScale>
    </cfRule>
  </conditionalFormatting>
  <conditionalFormatting sqref="T21">
    <cfRule type="colorScale" priority="122">
      <colorScale>
        <cfvo type="min"/>
        <cfvo type="max"/>
        <color rgb="FFFCFCFF"/>
        <color rgb="FF63BE7B"/>
      </colorScale>
    </cfRule>
    <cfRule type="colorScale" priority="123">
      <colorScale>
        <cfvo type="min"/>
        <cfvo type="max"/>
        <color rgb="FFFFEF9C"/>
        <color rgb="FF63BE7B"/>
      </colorScale>
    </cfRule>
  </conditionalFormatting>
  <conditionalFormatting sqref="U21 W21">
    <cfRule type="colorScale" priority="91">
      <colorScale>
        <cfvo type="min"/>
        <cfvo type="max"/>
        <color rgb="FFFFEF9C"/>
        <color rgb="FF63BE7B"/>
      </colorScale>
    </cfRule>
    <cfRule type="colorScale" priority="92">
      <colorScale>
        <cfvo type="min"/>
        <cfvo type="max"/>
        <color rgb="FFFFEF9C"/>
        <color rgb="FF63BE7B"/>
      </colorScale>
    </cfRule>
  </conditionalFormatting>
  <conditionalFormatting sqref="U21">
    <cfRule type="colorScale" priority="144">
      <colorScale>
        <cfvo type="min"/>
        <cfvo type="max"/>
        <color rgb="FFFCFCFF"/>
        <color rgb="FF63BE7B"/>
      </colorScale>
    </cfRule>
  </conditionalFormatting>
  <conditionalFormatting sqref="U21">
    <cfRule type="colorScale" priority="156">
      <colorScale>
        <cfvo type="min"/>
        <cfvo type="percentile" val="50"/>
        <cfvo type="max"/>
        <color rgb="FFF8696B"/>
        <color rgb="FFFCFCFF"/>
        <color rgb="FF63BE7B"/>
      </colorScale>
    </cfRule>
  </conditionalFormatting>
  <conditionalFormatting sqref="U21">
    <cfRule type="colorScale" priority="81">
      <colorScale>
        <cfvo type="min"/>
        <cfvo type="max"/>
        <color rgb="FFFCFCFF"/>
        <color rgb="FF63BE7B"/>
      </colorScale>
    </cfRule>
    <cfRule type="colorScale" priority="175">
      <colorScale>
        <cfvo type="min"/>
        <cfvo type="percentile" val="50"/>
        <cfvo type="max"/>
        <color rgb="FFF8696B"/>
        <color rgb="FFFCFCFF"/>
        <color rgb="FF63BE7B"/>
      </colorScale>
    </cfRule>
  </conditionalFormatting>
  <conditionalFormatting sqref="U21">
    <cfRule type="colorScale" priority="124">
      <colorScale>
        <cfvo type="min"/>
        <cfvo type="max"/>
        <color rgb="FFFCFCFF"/>
        <color rgb="FF63BE7B"/>
      </colorScale>
    </cfRule>
  </conditionalFormatting>
  <conditionalFormatting sqref="V21">
    <cfRule type="colorScale" priority="76">
      <colorScale>
        <cfvo type="min"/>
        <cfvo type="max"/>
        <color rgb="FFFFEF9C"/>
        <color rgb="FF63BE7B"/>
      </colorScale>
    </cfRule>
  </conditionalFormatting>
  <conditionalFormatting sqref="V21">
    <cfRule type="colorScale" priority="72">
      <colorScale>
        <cfvo type="min"/>
        <cfvo type="percentile" val="50"/>
        <cfvo type="max"/>
        <color rgb="FF63BE7B"/>
        <color rgb="FFFCFCFF"/>
        <color rgb="FFF8696B"/>
      </colorScale>
    </cfRule>
    <cfRule type="colorScale" priority="73">
      <colorScale>
        <cfvo type="min"/>
        <cfvo type="percentile" val="50"/>
        <cfvo type="max"/>
        <color rgb="FF63BE7B"/>
        <color rgb="FFFCFCFF"/>
        <color rgb="FFF8696B"/>
      </colorScale>
    </cfRule>
    <cfRule type="colorScale" priority="74">
      <colorScale>
        <cfvo type="min"/>
        <cfvo type="max"/>
        <color rgb="FF63BE7B"/>
        <color rgb="FFFCFCFF"/>
      </colorScale>
    </cfRule>
    <cfRule type="colorScale" priority="75">
      <colorScale>
        <cfvo type="min"/>
        <cfvo type="percentile" val="50"/>
        <cfvo type="max"/>
        <color rgb="FF63BE7B"/>
        <color rgb="FFFCFCFF"/>
        <color rgb="FFF8696B"/>
      </colorScale>
    </cfRule>
    <cfRule type="colorScale" priority="77">
      <colorScale>
        <cfvo type="min"/>
        <cfvo type="max"/>
        <color rgb="FFFFEF9C"/>
        <color rgb="FF63BE7B"/>
      </colorScale>
    </cfRule>
    <cfRule type="colorScale" priority="78">
      <colorScale>
        <cfvo type="min"/>
        <cfvo type="max"/>
        <color rgb="FFFFEF9C"/>
        <color rgb="FF63BE7B"/>
      </colorScale>
    </cfRule>
    <cfRule type="colorScale" priority="79">
      <colorScale>
        <cfvo type="min"/>
        <cfvo type="max"/>
        <color rgb="FFFFEF9C"/>
        <color rgb="FF63BE7B"/>
      </colorScale>
    </cfRule>
  </conditionalFormatting>
  <conditionalFormatting sqref="W21">
    <cfRule type="colorScale" priority="145">
      <colorScale>
        <cfvo type="min"/>
        <cfvo type="percentile" val="50"/>
        <cfvo type="max"/>
        <color rgb="FF63BE7B"/>
        <color rgb="FFFCFCFF"/>
        <color rgb="FFF8696B"/>
      </colorScale>
    </cfRule>
    <cfRule type="colorScale" priority="146">
      <colorScale>
        <cfvo type="min"/>
        <cfvo type="max"/>
        <color rgb="FF63BE7B"/>
        <color rgb="FFFCFCFF"/>
      </colorScale>
    </cfRule>
  </conditionalFormatting>
  <conditionalFormatting sqref="W21">
    <cfRule type="colorScale" priority="157">
      <colorScale>
        <cfvo type="min"/>
        <cfvo type="percentile" val="50"/>
        <cfvo type="max"/>
        <color rgb="FF63BE7B"/>
        <color rgb="FFFCFCFF"/>
        <color rgb="FFF8696B"/>
      </colorScale>
    </cfRule>
  </conditionalFormatting>
  <conditionalFormatting sqref="W21">
    <cfRule type="colorScale" priority="80">
      <colorScale>
        <cfvo type="min"/>
        <cfvo type="percentile" val="50"/>
        <cfvo type="max"/>
        <color rgb="FF63BE7B"/>
        <color rgb="FFFCFCFF"/>
        <color rgb="FFF8696B"/>
      </colorScale>
    </cfRule>
  </conditionalFormatting>
  <conditionalFormatting sqref="W21">
    <cfRule type="colorScale" priority="125">
      <colorScale>
        <cfvo type="min"/>
        <cfvo type="percentile" val="50"/>
        <cfvo type="max"/>
        <color rgb="FF63BE7B"/>
        <color rgb="FFFCFCFF"/>
        <color rgb="FFF8696B"/>
      </colorScale>
    </cfRule>
    <cfRule type="colorScale" priority="126">
      <colorScale>
        <cfvo type="min"/>
        <cfvo type="max"/>
        <color rgb="FF63BE7B"/>
        <color rgb="FFFCFCFF"/>
      </colorScale>
    </cfRule>
  </conditionalFormatting>
  <conditionalFormatting sqref="D21">
    <cfRule type="colorScale" priority="191">
      <colorScale>
        <cfvo type="min"/>
        <cfvo type="percentile" val="50"/>
        <cfvo type="max"/>
        <color rgb="FFF8696B"/>
        <color rgb="FFFCFCFF"/>
        <color rgb="FF63BE7B"/>
      </colorScale>
    </cfRule>
  </conditionalFormatting>
  <conditionalFormatting sqref="I21">
    <cfRule type="colorScale" priority="192">
      <colorScale>
        <cfvo type="min"/>
        <cfvo type="percentile" val="50"/>
        <cfvo type="max"/>
        <color rgb="FFF8696B"/>
        <color rgb="FFFCFCFF"/>
        <color rgb="FF63BE7B"/>
      </colorScale>
    </cfRule>
    <cfRule type="colorScale" priority="193">
      <colorScale>
        <cfvo type="min"/>
        <cfvo type="max"/>
        <color rgb="FFFCFCFF"/>
        <color rgb="FF63BE7B"/>
      </colorScale>
    </cfRule>
  </conditionalFormatting>
  <conditionalFormatting sqref="K21">
    <cfRule type="colorScale" priority="194">
      <colorScale>
        <cfvo type="min"/>
        <cfvo type="percentile" val="50"/>
        <cfvo type="max"/>
        <color rgb="FFF8696B"/>
        <color rgb="FFFCFCFF"/>
        <color rgb="FF63BE7B"/>
      </colorScale>
    </cfRule>
  </conditionalFormatting>
  <conditionalFormatting sqref="L21">
    <cfRule type="colorScale" priority="195">
      <colorScale>
        <cfvo type="min"/>
        <cfvo type="percentile" val="50"/>
        <cfvo type="max"/>
        <color rgb="FFF8696B"/>
        <color rgb="FFFCFCFF"/>
        <color rgb="FF63BE7B"/>
      </colorScale>
    </cfRule>
  </conditionalFormatting>
  <conditionalFormatting sqref="P21">
    <cfRule type="colorScale" priority="196">
      <colorScale>
        <cfvo type="min"/>
        <cfvo type="percentile" val="50"/>
        <cfvo type="max"/>
        <color rgb="FF63BE7B"/>
        <color rgb="FFFCFCFF"/>
        <color rgb="FFF8696B"/>
      </colorScale>
    </cfRule>
  </conditionalFormatting>
  <conditionalFormatting sqref="Q21">
    <cfRule type="colorScale" priority="197">
      <colorScale>
        <cfvo type="min"/>
        <cfvo type="percentile" val="50"/>
        <cfvo type="max"/>
        <color rgb="FFF8696B"/>
        <color rgb="FFFCFCFF"/>
        <color rgb="FF63BE7B"/>
      </colorScale>
    </cfRule>
  </conditionalFormatting>
  <conditionalFormatting sqref="R21">
    <cfRule type="colorScale" priority="198">
      <colorScale>
        <cfvo type="min"/>
        <cfvo type="max"/>
        <color rgb="FFFCFCFF"/>
        <color rgb="FF63BE7B"/>
      </colorScale>
    </cfRule>
  </conditionalFormatting>
  <conditionalFormatting sqref="S21">
    <cfRule type="colorScale" priority="199">
      <colorScale>
        <cfvo type="min"/>
        <cfvo type="max"/>
        <color rgb="FFFCFCFF"/>
        <color rgb="FF63BE7B"/>
      </colorScale>
    </cfRule>
    <cfRule type="colorScale" priority="200">
      <colorScale>
        <cfvo type="min"/>
        <cfvo type="percentile" val="50"/>
        <cfvo type="max"/>
        <color rgb="FFF8696B"/>
        <color rgb="FFFCFCFF"/>
        <color rgb="FF63BE7B"/>
      </colorScale>
    </cfRule>
  </conditionalFormatting>
  <conditionalFormatting sqref="T21">
    <cfRule type="colorScale" priority="201">
      <colorScale>
        <cfvo type="min"/>
        <cfvo type="max"/>
        <color rgb="FFFCFCFF"/>
        <color rgb="FF63BE7B"/>
      </colorScale>
    </cfRule>
  </conditionalFormatting>
  <conditionalFormatting sqref="V21">
    <cfRule type="colorScale" priority="202">
      <colorScale>
        <cfvo type="min"/>
        <cfvo type="percentile" val="50"/>
        <cfvo type="max"/>
        <color rgb="FF63BE7B"/>
        <color rgb="FFFCFCFF"/>
        <color rgb="FFF8696B"/>
      </colorScale>
    </cfRule>
  </conditionalFormatting>
  <conditionalFormatting sqref="W21">
    <cfRule type="colorScale" priority="203">
      <colorScale>
        <cfvo type="min"/>
        <cfvo type="percentile" val="50"/>
        <cfvo type="max"/>
        <color rgb="FF63BE7B"/>
        <color rgb="FFFCFCFF"/>
        <color rgb="FFF8696B"/>
      </colorScale>
    </cfRule>
  </conditionalFormatting>
  <conditionalFormatting sqref="H21">
    <cfRule type="colorScale" priority="204">
      <colorScale>
        <cfvo type="min"/>
        <cfvo type="percentile" val="50"/>
        <cfvo type="max"/>
        <color rgb="FFF8696B"/>
        <color rgb="FFFCFCFF"/>
        <color rgb="FF63BE7B"/>
      </colorScale>
    </cfRule>
    <cfRule type="colorScale" priority="205">
      <colorScale>
        <cfvo type="min"/>
        <cfvo type="max"/>
        <color rgb="FFFCFCFF"/>
        <color rgb="FF63BE7B"/>
      </colorScale>
    </cfRule>
  </conditionalFormatting>
  <conditionalFormatting sqref="U21">
    <cfRule type="colorScale" priority="206">
      <colorScale>
        <cfvo type="min"/>
        <cfvo type="percentile" val="50"/>
        <cfvo type="max"/>
        <color rgb="FFF8696B"/>
        <color rgb="FFFCFCFF"/>
        <color rgb="FF63BE7B"/>
      </colorScale>
    </cfRule>
  </conditionalFormatting>
  <conditionalFormatting sqref="S21">
    <cfRule type="colorScale" priority="207">
      <colorScale>
        <cfvo type="min"/>
        <cfvo type="percentile" val="50"/>
        <cfvo type="max"/>
        <color rgb="FFF8696B"/>
        <color rgb="FFFCFCFF"/>
        <color rgb="FF63BE7B"/>
      </colorScale>
    </cfRule>
  </conditionalFormatting>
  <conditionalFormatting sqref="D21">
    <cfRule type="colorScale" priority="208">
      <colorScale>
        <cfvo type="min"/>
        <cfvo type="percentile" val="50"/>
        <cfvo type="max"/>
        <color rgb="FFF8696B"/>
        <color rgb="FFFCFCFF"/>
        <color rgb="FF63BE7B"/>
      </colorScale>
    </cfRule>
  </conditionalFormatting>
  <conditionalFormatting sqref="E21">
    <cfRule type="colorScale" priority="209">
      <colorScale>
        <cfvo type="min"/>
        <cfvo type="max"/>
        <color rgb="FFFCFCFF"/>
        <color rgb="FF63BE7B"/>
      </colorScale>
    </cfRule>
  </conditionalFormatting>
  <conditionalFormatting sqref="F21">
    <cfRule type="colorScale" priority="210">
      <colorScale>
        <cfvo type="min"/>
        <cfvo type="percentile" val="50"/>
        <cfvo type="max"/>
        <color rgb="FFF8696B"/>
        <color rgb="FFFCFCFF"/>
        <color rgb="FF63BE7B"/>
      </colorScale>
    </cfRule>
    <cfRule type="colorScale" priority="211">
      <colorScale>
        <cfvo type="min"/>
        <cfvo type="max"/>
        <color rgb="FFFCFCFF"/>
        <color rgb="FF63BE7B"/>
      </colorScale>
    </cfRule>
  </conditionalFormatting>
  <conditionalFormatting sqref="G21">
    <cfRule type="colorScale" priority="212">
      <colorScale>
        <cfvo type="min"/>
        <cfvo type="percentile" val="50"/>
        <cfvo type="max"/>
        <color rgb="FFF8696B"/>
        <color rgb="FFFCFCFF"/>
        <color rgb="FF63BE7B"/>
      </colorScale>
    </cfRule>
    <cfRule type="colorScale" priority="213">
      <colorScale>
        <cfvo type="min"/>
        <cfvo type="max"/>
        <color rgb="FFFCFCFF"/>
        <color rgb="FF63BE7B"/>
      </colorScale>
    </cfRule>
  </conditionalFormatting>
  <conditionalFormatting sqref="H21">
    <cfRule type="colorScale" priority="214">
      <colorScale>
        <cfvo type="min"/>
        <cfvo type="percentile" val="50"/>
        <cfvo type="max"/>
        <color rgb="FFF8696B"/>
        <color rgb="FFFCFCFF"/>
        <color rgb="FF63BE7B"/>
      </colorScale>
    </cfRule>
  </conditionalFormatting>
  <conditionalFormatting sqref="I21">
    <cfRule type="colorScale" priority="215">
      <colorScale>
        <cfvo type="min"/>
        <cfvo type="percentile" val="50"/>
        <cfvo type="max"/>
        <color rgb="FFF8696B"/>
        <color rgb="FFFCFCFF"/>
        <color rgb="FF63BE7B"/>
      </colorScale>
    </cfRule>
  </conditionalFormatting>
  <conditionalFormatting sqref="K21">
    <cfRule type="colorScale" priority="216">
      <colorScale>
        <cfvo type="min"/>
        <cfvo type="percentile" val="50"/>
        <cfvo type="max"/>
        <color rgb="FFF8696B"/>
        <color rgb="FFFCFCFF"/>
        <color rgb="FF63BE7B"/>
      </colorScale>
    </cfRule>
  </conditionalFormatting>
  <conditionalFormatting sqref="L21">
    <cfRule type="colorScale" priority="217">
      <colorScale>
        <cfvo type="min"/>
        <cfvo type="percentile" val="50"/>
        <cfvo type="max"/>
        <color rgb="FFF8696B"/>
        <color rgb="FFFCFCFF"/>
        <color rgb="FF63BE7B"/>
      </colorScale>
    </cfRule>
  </conditionalFormatting>
  <conditionalFormatting sqref="O21">
    <cfRule type="colorScale" priority="218">
      <colorScale>
        <cfvo type="min"/>
        <cfvo type="percentile" val="50"/>
        <cfvo type="max"/>
        <color rgb="FF63BE7B"/>
        <color rgb="FFFCFCFF"/>
        <color rgb="FFF8696B"/>
      </colorScale>
    </cfRule>
  </conditionalFormatting>
  <conditionalFormatting sqref="P21">
    <cfRule type="colorScale" priority="219">
      <colorScale>
        <cfvo type="min"/>
        <cfvo type="percentile" val="50"/>
        <cfvo type="max"/>
        <color rgb="FF63BE7B"/>
        <color rgb="FFFCFCFF"/>
        <color rgb="FFF8696B"/>
      </colorScale>
    </cfRule>
  </conditionalFormatting>
  <conditionalFormatting sqref="Q21">
    <cfRule type="colorScale" priority="220">
      <colorScale>
        <cfvo type="min"/>
        <cfvo type="percentile" val="50"/>
        <cfvo type="max"/>
        <color rgb="FFF8696B"/>
        <color rgb="FFFCFCFF"/>
        <color rgb="FF63BE7B"/>
      </colorScale>
    </cfRule>
  </conditionalFormatting>
  <conditionalFormatting sqref="R21">
    <cfRule type="colorScale" priority="221">
      <colorScale>
        <cfvo type="min"/>
        <cfvo type="percentile" val="50"/>
        <cfvo type="max"/>
        <color rgb="FFF8696B"/>
        <color rgb="FFFCFCFF"/>
        <color rgb="FF63BE7B"/>
      </colorScale>
    </cfRule>
    <cfRule type="colorScale" priority="222">
      <colorScale>
        <cfvo type="min"/>
        <cfvo type="max"/>
        <color rgb="FFFCFCFF"/>
        <color rgb="FF63BE7B"/>
      </colorScale>
    </cfRule>
  </conditionalFormatting>
  <conditionalFormatting sqref="T21">
    <cfRule type="colorScale" priority="223">
      <colorScale>
        <cfvo type="min"/>
        <cfvo type="percentile" val="50"/>
        <cfvo type="max"/>
        <color rgb="FFF8696B"/>
        <color rgb="FFFCFCFF"/>
        <color rgb="FF63BE7B"/>
      </colorScale>
    </cfRule>
  </conditionalFormatting>
  <conditionalFormatting sqref="U21">
    <cfRule type="colorScale" priority="224">
      <colorScale>
        <cfvo type="min"/>
        <cfvo type="percentile" val="50"/>
        <cfvo type="max"/>
        <color rgb="FFF8696B"/>
        <color rgb="FFFCFCFF"/>
        <color rgb="FF63BE7B"/>
      </colorScale>
    </cfRule>
  </conditionalFormatting>
  <conditionalFormatting sqref="V21">
    <cfRule type="colorScale" priority="225">
      <colorScale>
        <cfvo type="min"/>
        <cfvo type="percentile" val="50"/>
        <cfvo type="max"/>
        <color rgb="FF63BE7B"/>
        <color rgb="FFFCFCFF"/>
        <color rgb="FFF8696B"/>
      </colorScale>
    </cfRule>
  </conditionalFormatting>
  <conditionalFormatting sqref="W21">
    <cfRule type="colorScale" priority="226">
      <colorScale>
        <cfvo type="min"/>
        <cfvo type="percentile" val="50"/>
        <cfvo type="max"/>
        <color rgb="FF63BE7B"/>
        <color rgb="FFFCFCFF"/>
        <color rgb="FFF8696B"/>
      </colorScale>
    </cfRule>
  </conditionalFormatting>
  <conditionalFormatting sqref="G21">
    <cfRule type="colorScale" priority="227">
      <colorScale>
        <cfvo type="min"/>
        <cfvo type="max"/>
        <color rgb="FFFCFCFF"/>
        <color rgb="FF63BE7B"/>
      </colorScale>
    </cfRule>
    <cfRule type="colorScale" priority="228">
      <colorScale>
        <cfvo type="min"/>
        <cfvo type="percentile" val="50"/>
        <cfvo type="max"/>
        <color rgb="FFF8696B"/>
        <color rgb="FFFCFCFF"/>
        <color rgb="FF63BE7B"/>
      </colorScale>
    </cfRule>
  </conditionalFormatting>
  <conditionalFormatting sqref="R21">
    <cfRule type="colorScale" priority="229">
      <colorScale>
        <cfvo type="min"/>
        <cfvo type="max"/>
        <color rgb="FFFCFCFF"/>
        <color rgb="FF63BE7B"/>
      </colorScale>
    </cfRule>
    <cfRule type="colorScale" priority="230">
      <colorScale>
        <cfvo type="min"/>
        <cfvo type="percentile" val="50"/>
        <cfvo type="max"/>
        <color rgb="FFF8696B"/>
        <color rgb="FFFCFCFF"/>
        <color rgb="FF63BE7B"/>
      </colorScale>
    </cfRule>
  </conditionalFormatting>
  <conditionalFormatting sqref="F21">
    <cfRule type="colorScale" priority="231">
      <colorScale>
        <cfvo type="min"/>
        <cfvo type="max"/>
        <color rgb="FFFCFCFF"/>
        <color rgb="FF63BE7B"/>
      </colorScale>
    </cfRule>
  </conditionalFormatting>
  <conditionalFormatting sqref="H21">
    <cfRule type="colorScale" priority="232">
      <colorScale>
        <cfvo type="min"/>
        <cfvo type="max"/>
        <color rgb="FFFCFCFF"/>
        <color rgb="FF63BE7B"/>
      </colorScale>
    </cfRule>
  </conditionalFormatting>
  <conditionalFormatting sqref="I21">
    <cfRule type="colorScale" priority="233">
      <colorScale>
        <cfvo type="min"/>
        <cfvo type="max"/>
        <color rgb="FFFCFCFF"/>
        <color rgb="FF63BE7B"/>
      </colorScale>
    </cfRule>
  </conditionalFormatting>
  <conditionalFormatting sqref="K21">
    <cfRule type="colorScale" priority="234">
      <colorScale>
        <cfvo type="min"/>
        <cfvo type="max"/>
        <color rgb="FFFCFCFF"/>
        <color rgb="FF63BE7B"/>
      </colorScale>
    </cfRule>
  </conditionalFormatting>
  <conditionalFormatting sqref="L21">
    <cfRule type="colorScale" priority="235">
      <colorScale>
        <cfvo type="min"/>
        <cfvo type="max"/>
        <color rgb="FFFCFCFF"/>
        <color rgb="FF63BE7B"/>
      </colorScale>
    </cfRule>
  </conditionalFormatting>
  <conditionalFormatting sqref="G21">
    <cfRule type="colorScale" priority="236">
      <colorScale>
        <cfvo type="min"/>
        <cfvo type="max"/>
        <color rgb="FFFCFCFF"/>
        <color rgb="FF63BE7B"/>
      </colorScale>
    </cfRule>
  </conditionalFormatting>
  <conditionalFormatting sqref="D21">
    <cfRule type="colorScale" priority="237">
      <colorScale>
        <cfvo type="min"/>
        <cfvo type="percentile" val="50"/>
        <cfvo type="max"/>
        <color rgb="FFF8696B"/>
        <color rgb="FFFCFCFF"/>
        <color rgb="FF63BE7B"/>
      </colorScale>
    </cfRule>
  </conditionalFormatting>
  <conditionalFormatting sqref="G21">
    <cfRule type="colorScale" priority="238">
      <colorScale>
        <cfvo type="min"/>
        <cfvo type="max"/>
        <color rgb="FFFCFCFF"/>
        <color rgb="FF63BE7B"/>
      </colorScale>
    </cfRule>
  </conditionalFormatting>
  <conditionalFormatting sqref="O21">
    <cfRule type="colorScale" priority="239">
      <colorScale>
        <cfvo type="min"/>
        <cfvo type="percentile" val="50"/>
        <cfvo type="max"/>
        <color rgb="FF63BE7B"/>
        <color rgb="FFFCFCFF"/>
        <color rgb="FFF8696B"/>
      </colorScale>
    </cfRule>
  </conditionalFormatting>
  <conditionalFormatting sqref="P21">
    <cfRule type="colorScale" priority="240">
      <colorScale>
        <cfvo type="min"/>
        <cfvo type="percentile" val="50"/>
        <cfvo type="max"/>
        <color rgb="FF63BE7B"/>
        <color rgb="FFFCFCFF"/>
        <color rgb="FFF8696B"/>
      </colorScale>
    </cfRule>
  </conditionalFormatting>
  <conditionalFormatting sqref="Q21">
    <cfRule type="colorScale" priority="241">
      <colorScale>
        <cfvo type="min"/>
        <cfvo type="percentile" val="50"/>
        <cfvo type="max"/>
        <color rgb="FFF8696B"/>
        <color rgb="FFFCFCFF"/>
        <color rgb="FF63BE7B"/>
      </colorScale>
    </cfRule>
  </conditionalFormatting>
  <conditionalFormatting sqref="R21">
    <cfRule type="colorScale" priority="242">
      <colorScale>
        <cfvo type="min"/>
        <cfvo type="max"/>
        <color rgb="FFFCFCFF"/>
        <color rgb="FF63BE7B"/>
      </colorScale>
    </cfRule>
  </conditionalFormatting>
  <conditionalFormatting sqref="S21">
    <cfRule type="colorScale" priority="243">
      <colorScale>
        <cfvo type="min"/>
        <cfvo type="max"/>
        <color rgb="FFFCFCFF"/>
        <color rgb="FF63BE7B"/>
      </colorScale>
    </cfRule>
  </conditionalFormatting>
  <conditionalFormatting sqref="T21">
    <cfRule type="colorScale" priority="244">
      <colorScale>
        <cfvo type="min"/>
        <cfvo type="max"/>
        <color rgb="FFFCFCFF"/>
        <color rgb="FF63BE7B"/>
      </colorScale>
    </cfRule>
  </conditionalFormatting>
  <conditionalFormatting sqref="U21">
    <cfRule type="colorScale" priority="245">
      <colorScale>
        <cfvo type="min"/>
        <cfvo type="percentile" val="50"/>
        <cfvo type="max"/>
        <color rgb="FFF8696B"/>
        <color rgb="FFFCFCFF"/>
        <color rgb="FF63BE7B"/>
      </colorScale>
    </cfRule>
  </conditionalFormatting>
  <conditionalFormatting sqref="V21">
    <cfRule type="colorScale" priority="246">
      <colorScale>
        <cfvo type="min"/>
        <cfvo type="percentile" val="50"/>
        <cfvo type="max"/>
        <color rgb="FF63BE7B"/>
        <color rgb="FFFCFCFF"/>
        <color rgb="FFF8696B"/>
      </colorScale>
    </cfRule>
  </conditionalFormatting>
  <conditionalFormatting sqref="W21">
    <cfRule type="colorScale" priority="247">
      <colorScale>
        <cfvo type="min"/>
        <cfvo type="percentile" val="50"/>
        <cfvo type="max"/>
        <color rgb="FF63BE7B"/>
        <color rgb="FFFCFCFF"/>
        <color rgb="FFF8696B"/>
      </colorScale>
    </cfRule>
  </conditionalFormatting>
  <conditionalFormatting sqref="D21">
    <cfRule type="colorScale" priority="248">
      <colorScale>
        <cfvo type="min"/>
        <cfvo type="percentile" val="50"/>
        <cfvo type="max"/>
        <color rgb="FFF8696B"/>
        <color rgb="FFFCFCFF"/>
        <color rgb="FF63BE7B"/>
      </colorScale>
    </cfRule>
  </conditionalFormatting>
  <conditionalFormatting sqref="G21">
    <cfRule type="colorScale" priority="249">
      <colorScale>
        <cfvo type="min"/>
        <cfvo type="max"/>
        <color rgb="FFFCFCFF"/>
        <color rgb="FF63BE7B"/>
      </colorScale>
    </cfRule>
  </conditionalFormatting>
  <conditionalFormatting sqref="P21">
    <cfRule type="colorScale" priority="250">
      <colorScale>
        <cfvo type="min"/>
        <cfvo type="percentile" val="50"/>
        <cfvo type="max"/>
        <color rgb="FF63BE7B"/>
        <color rgb="FFFCFCFF"/>
        <color rgb="FFF8696B"/>
      </colorScale>
    </cfRule>
  </conditionalFormatting>
  <conditionalFormatting sqref="Q21">
    <cfRule type="colorScale" priority="251">
      <colorScale>
        <cfvo type="min"/>
        <cfvo type="percentile" val="50"/>
        <cfvo type="max"/>
        <color rgb="FFF8696B"/>
        <color rgb="FFFCFCFF"/>
        <color rgb="FF63BE7B"/>
      </colorScale>
    </cfRule>
  </conditionalFormatting>
  <conditionalFormatting sqref="R21">
    <cfRule type="colorScale" priority="252">
      <colorScale>
        <cfvo type="min"/>
        <cfvo type="max"/>
        <color rgb="FFFCFCFF"/>
        <color rgb="FF63BE7B"/>
      </colorScale>
    </cfRule>
  </conditionalFormatting>
  <conditionalFormatting sqref="S21">
    <cfRule type="colorScale" priority="253">
      <colorScale>
        <cfvo type="min"/>
        <cfvo type="max"/>
        <color rgb="FFFCFCFF"/>
        <color rgb="FF63BE7B"/>
      </colorScale>
    </cfRule>
  </conditionalFormatting>
  <conditionalFormatting sqref="T21">
    <cfRule type="colorScale" priority="254">
      <colorScale>
        <cfvo type="min"/>
        <cfvo type="max"/>
        <color rgb="FFFCFCFF"/>
        <color rgb="FF63BE7B"/>
      </colorScale>
    </cfRule>
  </conditionalFormatting>
  <conditionalFormatting sqref="V21">
    <cfRule type="colorScale" priority="255">
      <colorScale>
        <cfvo type="min"/>
        <cfvo type="percentile" val="50"/>
        <cfvo type="max"/>
        <color rgb="FF63BE7B"/>
        <color rgb="FFFCFCFF"/>
        <color rgb="FFF8696B"/>
      </colorScale>
    </cfRule>
  </conditionalFormatting>
  <conditionalFormatting sqref="W21">
    <cfRule type="colorScale" priority="256">
      <colorScale>
        <cfvo type="min"/>
        <cfvo type="percentile" val="50"/>
        <cfvo type="max"/>
        <color rgb="FF63BE7B"/>
        <color rgb="FFFCFCFF"/>
        <color rgb="FFF8696B"/>
      </colorScale>
    </cfRule>
  </conditionalFormatting>
  <conditionalFormatting sqref="O21">
    <cfRule type="colorScale" priority="257">
      <colorScale>
        <cfvo type="min"/>
        <cfvo type="percentile" val="50"/>
        <cfvo type="max"/>
        <color rgb="FF63BE7B"/>
        <color rgb="FFFCFCFF"/>
        <color rgb="FFF8696B"/>
      </colorScale>
    </cfRule>
  </conditionalFormatting>
  <conditionalFormatting sqref="D21">
    <cfRule type="colorScale" priority="258">
      <colorScale>
        <cfvo type="min"/>
        <cfvo type="percentile" val="50"/>
        <cfvo type="max"/>
        <color rgb="FFF8696B"/>
        <color rgb="FFFCFCFF"/>
        <color rgb="FF63BE7B"/>
      </colorScale>
    </cfRule>
  </conditionalFormatting>
  <conditionalFormatting sqref="G21">
    <cfRule type="colorScale" priority="259">
      <colorScale>
        <cfvo type="min"/>
        <cfvo type="max"/>
        <color rgb="FFFCFCFF"/>
        <color rgb="FF63BE7B"/>
      </colorScale>
    </cfRule>
  </conditionalFormatting>
  <conditionalFormatting sqref="O21">
    <cfRule type="colorScale" priority="260">
      <colorScale>
        <cfvo type="min"/>
        <cfvo type="percentile" val="50"/>
        <cfvo type="max"/>
        <color rgb="FF63BE7B"/>
        <color rgb="FFFCFCFF"/>
        <color rgb="FFF8696B"/>
      </colorScale>
    </cfRule>
    <cfRule type="colorScale" priority="261">
      <colorScale>
        <cfvo type="min"/>
        <cfvo type="max"/>
        <color rgb="FFFCFCFF"/>
        <color rgb="FF63BE7B"/>
      </colorScale>
    </cfRule>
  </conditionalFormatting>
  <conditionalFormatting sqref="P21">
    <cfRule type="colorScale" priority="262">
      <colorScale>
        <cfvo type="min"/>
        <cfvo type="percentile" val="50"/>
        <cfvo type="max"/>
        <color rgb="FF63BE7B"/>
        <color rgb="FFFCFCFF"/>
        <color rgb="FFF8696B"/>
      </colorScale>
    </cfRule>
  </conditionalFormatting>
  <conditionalFormatting sqref="Q21">
    <cfRule type="colorScale" priority="263">
      <colorScale>
        <cfvo type="min"/>
        <cfvo type="percentile" val="50"/>
        <cfvo type="max"/>
        <color rgb="FFF8696B"/>
        <color rgb="FFFCFCFF"/>
        <color rgb="FF63BE7B"/>
      </colorScale>
    </cfRule>
  </conditionalFormatting>
  <conditionalFormatting sqref="R21">
    <cfRule type="colorScale" priority="264">
      <colorScale>
        <cfvo type="min"/>
        <cfvo type="max"/>
        <color rgb="FFFCFCFF"/>
        <color rgb="FF63BE7B"/>
      </colorScale>
    </cfRule>
  </conditionalFormatting>
  <conditionalFormatting sqref="S21">
    <cfRule type="colorScale" priority="265">
      <colorScale>
        <cfvo type="min"/>
        <cfvo type="max"/>
        <color rgb="FFFCFCFF"/>
        <color rgb="FF63BE7B"/>
      </colorScale>
    </cfRule>
  </conditionalFormatting>
  <conditionalFormatting sqref="T21">
    <cfRule type="colorScale" priority="266">
      <colorScale>
        <cfvo type="min"/>
        <cfvo type="max"/>
        <color rgb="FFFCFCFF"/>
        <color rgb="FF63BE7B"/>
      </colorScale>
    </cfRule>
  </conditionalFormatting>
  <conditionalFormatting sqref="U21">
    <cfRule type="colorScale" priority="267">
      <colorScale>
        <cfvo type="min"/>
        <cfvo type="percentile" val="50"/>
        <cfvo type="max"/>
        <color rgb="FFF8696B"/>
        <color rgb="FFFCFCFF"/>
        <color rgb="FF63BE7B"/>
      </colorScale>
    </cfRule>
  </conditionalFormatting>
  <conditionalFormatting sqref="V21">
    <cfRule type="colorScale" priority="268">
      <colorScale>
        <cfvo type="min"/>
        <cfvo type="percentile" val="50"/>
        <cfvo type="max"/>
        <color rgb="FF63BE7B"/>
        <color rgb="FFFCFCFF"/>
        <color rgb="FFF8696B"/>
      </colorScale>
    </cfRule>
  </conditionalFormatting>
  <conditionalFormatting sqref="W21">
    <cfRule type="colorScale" priority="269">
      <colorScale>
        <cfvo type="min"/>
        <cfvo type="percentile" val="50"/>
        <cfvo type="max"/>
        <color rgb="FF63BE7B"/>
        <color rgb="FFFCFCFF"/>
        <color rgb="FFF8696B"/>
      </colorScale>
    </cfRule>
  </conditionalFormatting>
  <conditionalFormatting sqref="O21">
    <cfRule type="colorScale" priority="270">
      <colorScale>
        <cfvo type="min"/>
        <cfvo type="percentile" val="50"/>
        <cfvo type="max"/>
        <color rgb="FF63BE7B"/>
        <color rgb="FFFCFCFF"/>
        <color rgb="FFF8696B"/>
      </colorScale>
    </cfRule>
  </conditionalFormatting>
  <conditionalFormatting sqref="S21">
    <cfRule type="colorScale" priority="271">
      <colorScale>
        <cfvo type="min"/>
        <cfvo type="max"/>
        <color rgb="FFFCFCFF"/>
        <color rgb="FF63BE7B"/>
      </colorScale>
    </cfRule>
    <cfRule type="colorScale" priority="272">
      <colorScale>
        <cfvo type="min"/>
        <cfvo type="percentile" val="50"/>
        <cfvo type="max"/>
        <color rgb="FFF8696B"/>
        <color rgb="FFFCFCFF"/>
        <color rgb="FF63BE7B"/>
      </colorScale>
    </cfRule>
  </conditionalFormatting>
  <conditionalFormatting sqref="T21">
    <cfRule type="colorScale" priority="273">
      <colorScale>
        <cfvo type="min"/>
        <cfvo type="max"/>
        <color rgb="FFFCFCFF"/>
        <color rgb="FF63BE7B"/>
      </colorScale>
    </cfRule>
    <cfRule type="colorScale" priority="274">
      <colorScale>
        <cfvo type="min"/>
        <cfvo type="percentile" val="50"/>
        <cfvo type="max"/>
        <color rgb="FFF8696B"/>
        <color rgb="FFFCFCFF"/>
        <color rgb="FF63BE7B"/>
      </colorScale>
    </cfRule>
  </conditionalFormatting>
  <conditionalFormatting sqref="U21">
    <cfRule type="colorScale" priority="275">
      <colorScale>
        <cfvo type="min"/>
        <cfvo type="max"/>
        <color rgb="FFFCFCFF"/>
        <color rgb="FF63BE7B"/>
      </colorScale>
    </cfRule>
    <cfRule type="colorScale" priority="276">
      <colorScale>
        <cfvo type="min"/>
        <cfvo type="percentile" val="50"/>
        <cfvo type="max"/>
        <color rgb="FFF8696B"/>
        <color rgb="FFFCFCFF"/>
        <color rgb="FF63BE7B"/>
      </colorScale>
    </cfRule>
  </conditionalFormatting>
  <conditionalFormatting sqref="D21">
    <cfRule type="colorScale" priority="71">
      <colorScale>
        <cfvo type="min"/>
        <cfvo type="percentile" val="50"/>
        <cfvo type="max"/>
        <color rgb="FFF8696B"/>
        <color rgb="FFFCFCFF"/>
        <color rgb="FF63BE7B"/>
      </colorScale>
    </cfRule>
  </conditionalFormatting>
  <conditionalFormatting sqref="E21">
    <cfRule type="colorScale" priority="277">
      <colorScale>
        <cfvo type="min"/>
        <cfvo type="max"/>
        <color rgb="FFFCFCFF"/>
        <color rgb="FF63BE7B"/>
      </colorScale>
    </cfRule>
  </conditionalFormatting>
  <conditionalFormatting sqref="F21">
    <cfRule type="colorScale" priority="278">
      <colorScale>
        <cfvo type="min"/>
        <cfvo type="max"/>
        <color rgb="FFFCFCFF"/>
        <color rgb="FF63BE7B"/>
      </colorScale>
    </cfRule>
  </conditionalFormatting>
  <conditionalFormatting sqref="G21">
    <cfRule type="colorScale" priority="70">
      <colorScale>
        <cfvo type="min"/>
        <cfvo type="max"/>
        <color rgb="FFFCFCFF"/>
        <color rgb="FF63BE7B"/>
      </colorScale>
    </cfRule>
  </conditionalFormatting>
  <conditionalFormatting sqref="H21">
    <cfRule type="colorScale" priority="279">
      <colorScale>
        <cfvo type="min"/>
        <cfvo type="max"/>
        <color rgb="FFFCFCFF"/>
        <color rgb="FF63BE7B"/>
      </colorScale>
    </cfRule>
    <cfRule type="colorScale" priority="280">
      <colorScale>
        <cfvo type="min"/>
        <cfvo type="percentile" val="50"/>
        <cfvo type="max"/>
        <color rgb="FFF8696B"/>
        <color rgb="FFFCFCFF"/>
        <color rgb="FF63BE7B"/>
      </colorScale>
    </cfRule>
  </conditionalFormatting>
  <conditionalFormatting sqref="I21">
    <cfRule type="colorScale" priority="281">
      <colorScale>
        <cfvo type="min"/>
        <cfvo type="max"/>
        <color rgb="FFFCFCFF"/>
        <color rgb="FF63BE7B"/>
      </colorScale>
    </cfRule>
  </conditionalFormatting>
  <conditionalFormatting sqref="K21">
    <cfRule type="colorScale" priority="282">
      <colorScale>
        <cfvo type="min"/>
        <cfvo type="max"/>
        <color rgb="FFFCFCFF"/>
        <color rgb="FF63BE7B"/>
      </colorScale>
    </cfRule>
  </conditionalFormatting>
  <conditionalFormatting sqref="L21">
    <cfRule type="colorScale" priority="283">
      <colorScale>
        <cfvo type="min"/>
        <cfvo type="max"/>
        <color rgb="FFFCFCFF"/>
        <color rgb="FF63BE7B"/>
      </colorScale>
    </cfRule>
  </conditionalFormatting>
  <conditionalFormatting sqref="O21">
    <cfRule type="colorScale" priority="25">
      <colorScale>
        <cfvo type="min"/>
        <cfvo type="percentile" val="50"/>
        <cfvo type="max"/>
        <color rgb="FF63BE7B"/>
        <color rgb="FFFCFCFF"/>
        <color rgb="FFF8696B"/>
      </colorScale>
    </cfRule>
    <cfRule type="colorScale" priority="284">
      <colorScale>
        <cfvo type="min"/>
        <cfvo type="max"/>
        <color rgb="FFFCFCFF"/>
        <color rgb="FF63BE7B"/>
      </colorScale>
    </cfRule>
  </conditionalFormatting>
  <conditionalFormatting sqref="P21">
    <cfRule type="colorScale" priority="24">
      <colorScale>
        <cfvo type="min"/>
        <cfvo type="percentile" val="50"/>
        <cfvo type="max"/>
        <color rgb="FF63BE7B"/>
        <color rgb="FFFCFCFF"/>
        <color rgb="FFF8696B"/>
      </colorScale>
    </cfRule>
  </conditionalFormatting>
  <conditionalFormatting sqref="Q21">
    <cfRule type="colorScale" priority="23">
      <colorScale>
        <cfvo type="min"/>
        <cfvo type="percentile" val="50"/>
        <cfvo type="max"/>
        <color rgb="FFF8696B"/>
        <color rgb="FFFCFCFF"/>
        <color rgb="FF63BE7B"/>
      </colorScale>
    </cfRule>
  </conditionalFormatting>
  <conditionalFormatting sqref="R21">
    <cfRule type="colorScale" priority="22">
      <colorScale>
        <cfvo type="min"/>
        <cfvo type="max"/>
        <color rgb="FFFCFCFF"/>
        <color rgb="FF63BE7B"/>
      </colorScale>
    </cfRule>
  </conditionalFormatting>
  <conditionalFormatting sqref="S21">
    <cfRule type="colorScale" priority="21">
      <colorScale>
        <cfvo type="min"/>
        <cfvo type="max"/>
        <color rgb="FFFCFCFF"/>
        <color rgb="FF63BE7B"/>
      </colorScale>
    </cfRule>
  </conditionalFormatting>
  <conditionalFormatting sqref="T21">
    <cfRule type="colorScale" priority="20">
      <colorScale>
        <cfvo type="min"/>
        <cfvo type="max"/>
        <color rgb="FFFCFCFF"/>
        <color rgb="FF63BE7B"/>
      </colorScale>
    </cfRule>
  </conditionalFormatting>
  <conditionalFormatting sqref="U21">
    <cfRule type="colorScale" priority="19">
      <colorScale>
        <cfvo type="min"/>
        <cfvo type="max"/>
        <color rgb="FFFCFCFF"/>
        <color rgb="FF63BE7B"/>
      </colorScale>
    </cfRule>
    <cfRule type="colorScale" priority="285">
      <colorScale>
        <cfvo type="min"/>
        <cfvo type="percentile" val="50"/>
        <cfvo type="max"/>
        <color rgb="FFF8696B"/>
        <color rgb="FFFCFCFF"/>
        <color rgb="FF63BE7B"/>
      </colorScale>
    </cfRule>
  </conditionalFormatting>
  <conditionalFormatting sqref="V21">
    <cfRule type="colorScale" priority="18">
      <colorScale>
        <cfvo type="min"/>
        <cfvo type="percentile" val="50"/>
        <cfvo type="max"/>
        <color rgb="FF63BE7B"/>
        <color rgb="FFFCFCFF"/>
        <color rgb="FFF8696B"/>
      </colorScale>
    </cfRule>
  </conditionalFormatting>
  <conditionalFormatting sqref="W21">
    <cfRule type="colorScale" priority="17">
      <colorScale>
        <cfvo type="min"/>
        <cfvo type="percentile" val="50"/>
        <cfvo type="max"/>
        <color rgb="FF63BE7B"/>
        <color rgb="FFFCFCFF"/>
        <color rgb="FFF8696B"/>
      </colorScale>
    </cfRule>
  </conditionalFormatting>
  <conditionalFormatting sqref="J21">
    <cfRule type="colorScale" priority="61">
      <colorScale>
        <cfvo type="min"/>
        <cfvo type="max"/>
        <color rgb="FFFCFCFF"/>
        <color rgb="FF63BE7B"/>
      </colorScale>
    </cfRule>
  </conditionalFormatting>
  <conditionalFormatting sqref="J21">
    <cfRule type="colorScale" priority="57">
      <colorScale>
        <cfvo type="min"/>
        <cfvo type="max"/>
        <color rgb="FFFCFCFF"/>
        <color rgb="FF63BE7B"/>
      </colorScale>
    </cfRule>
  </conditionalFormatting>
  <conditionalFormatting sqref="J21">
    <cfRule type="colorScale" priority="55">
      <colorScale>
        <cfvo type="min"/>
        <cfvo type="max"/>
        <color rgb="FFFCFCFF"/>
        <color rgb="FF63BE7B"/>
      </colorScale>
    </cfRule>
  </conditionalFormatting>
  <conditionalFormatting sqref="J21">
    <cfRule type="colorScale" priority="58">
      <colorScale>
        <cfvo type="min"/>
        <cfvo type="percentile" val="50"/>
        <cfvo type="max"/>
        <color rgb="FFF8696B"/>
        <color rgb="FFFCFCFF"/>
        <color rgb="FF63BE7B"/>
      </colorScale>
    </cfRule>
    <cfRule type="colorScale" priority="59">
      <colorScale>
        <cfvo type="min"/>
        <cfvo type="max"/>
        <color rgb="FFFCFCFF"/>
        <color rgb="FF63BE7B"/>
      </colorScale>
    </cfRule>
  </conditionalFormatting>
  <conditionalFormatting sqref="J21">
    <cfRule type="colorScale" priority="54">
      <colorScale>
        <cfvo type="min"/>
        <cfvo type="max"/>
        <color rgb="FFFCFCFF"/>
        <color rgb="FF63BE7B"/>
      </colorScale>
    </cfRule>
    <cfRule type="colorScale" priority="60">
      <colorScale>
        <cfvo type="min"/>
        <cfvo type="percentile" val="50"/>
        <cfvo type="max"/>
        <color rgb="FFF8696B"/>
        <color rgb="FFFCFCFF"/>
        <color rgb="FF63BE7B"/>
      </colorScale>
    </cfRule>
  </conditionalFormatting>
  <conditionalFormatting sqref="J21">
    <cfRule type="colorScale" priority="56">
      <colorScale>
        <cfvo type="min"/>
        <cfvo type="max"/>
        <color rgb="FFFCFCFF"/>
        <color rgb="FF63BE7B"/>
      </colorScale>
    </cfRule>
  </conditionalFormatting>
  <conditionalFormatting sqref="J21">
    <cfRule type="colorScale" priority="62">
      <colorScale>
        <cfvo type="min"/>
        <cfvo type="percentile" val="50"/>
        <cfvo type="max"/>
        <color rgb="FFF8696B"/>
        <color rgb="FFFCFCFF"/>
        <color rgb="FF63BE7B"/>
      </colorScale>
    </cfRule>
    <cfRule type="colorScale" priority="63">
      <colorScale>
        <cfvo type="min"/>
        <cfvo type="max"/>
        <color rgb="FFFCFCFF"/>
        <color rgb="FF63BE7B"/>
      </colorScale>
    </cfRule>
  </conditionalFormatting>
  <conditionalFormatting sqref="J21">
    <cfRule type="colorScale" priority="64">
      <colorScale>
        <cfvo type="min"/>
        <cfvo type="max"/>
        <color rgb="FFFCFCFF"/>
        <color rgb="FF63BE7B"/>
      </colorScale>
    </cfRule>
    <cfRule type="colorScale" priority="65">
      <colorScale>
        <cfvo type="min"/>
        <cfvo type="percentile" val="50"/>
        <cfvo type="max"/>
        <color rgb="FFF8696B"/>
        <color rgb="FFFCFCFF"/>
        <color rgb="FF63BE7B"/>
      </colorScale>
    </cfRule>
  </conditionalFormatting>
  <conditionalFormatting sqref="J21">
    <cfRule type="colorScale" priority="66">
      <colorScale>
        <cfvo type="min"/>
        <cfvo type="max"/>
        <color rgb="FFFCFCFF"/>
        <color rgb="FF63BE7B"/>
      </colorScale>
    </cfRule>
  </conditionalFormatting>
  <conditionalFormatting sqref="J21">
    <cfRule type="colorScale" priority="67">
      <colorScale>
        <cfvo type="min"/>
        <cfvo type="max"/>
        <color rgb="FFFCFCFF"/>
        <color rgb="FF63BE7B"/>
      </colorScale>
    </cfRule>
  </conditionalFormatting>
  <conditionalFormatting sqref="J21">
    <cfRule type="colorScale" priority="68">
      <colorScale>
        <cfvo type="min"/>
        <cfvo type="max"/>
        <color rgb="FFFCFCFF"/>
        <color rgb="FF63BE7B"/>
      </colorScale>
    </cfRule>
  </conditionalFormatting>
  <conditionalFormatting sqref="J21">
    <cfRule type="colorScale" priority="69">
      <colorScale>
        <cfvo type="min"/>
        <cfvo type="max"/>
        <color rgb="FFFCFCFF"/>
        <color rgb="FF63BE7B"/>
      </colorScale>
    </cfRule>
  </conditionalFormatting>
  <conditionalFormatting sqref="J21">
    <cfRule type="colorScale" priority="53">
      <colorScale>
        <cfvo type="min"/>
        <cfvo type="max"/>
        <color rgb="FFFCFCFF"/>
        <color rgb="FF63BE7B"/>
      </colorScale>
    </cfRule>
  </conditionalFormatting>
  <conditionalFormatting sqref="M21">
    <cfRule type="colorScale" priority="44">
      <colorScale>
        <cfvo type="min"/>
        <cfvo type="max"/>
        <color rgb="FFFCFCFF"/>
        <color rgb="FF63BE7B"/>
      </colorScale>
    </cfRule>
  </conditionalFormatting>
  <conditionalFormatting sqref="M21:N21">
    <cfRule type="colorScale" priority="40">
      <colorScale>
        <cfvo type="min"/>
        <cfvo type="max"/>
        <color rgb="FFFCFCFF"/>
        <color rgb="FF63BE7B"/>
      </colorScale>
    </cfRule>
  </conditionalFormatting>
  <conditionalFormatting sqref="M21:N21">
    <cfRule type="colorScale" priority="38">
      <colorScale>
        <cfvo type="min"/>
        <cfvo type="max"/>
        <color rgb="FFFCFCFF"/>
        <color rgb="FF63BE7B"/>
      </colorScale>
    </cfRule>
  </conditionalFormatting>
  <conditionalFormatting sqref="M21:N21">
    <cfRule type="colorScale" priority="41">
      <colorScale>
        <cfvo type="min"/>
        <cfvo type="percentile" val="50"/>
        <cfvo type="max"/>
        <color rgb="FFF8696B"/>
        <color rgb="FFFCFCFF"/>
        <color rgb="FF63BE7B"/>
      </colorScale>
    </cfRule>
    <cfRule type="colorScale" priority="42">
      <colorScale>
        <cfvo type="min"/>
        <cfvo type="max"/>
        <color rgb="FFFCFCFF"/>
        <color rgb="FF63BE7B"/>
      </colorScale>
    </cfRule>
  </conditionalFormatting>
  <conditionalFormatting sqref="M21:N21">
    <cfRule type="colorScale" priority="37">
      <colorScale>
        <cfvo type="min"/>
        <cfvo type="max"/>
        <color rgb="FFFCFCFF"/>
        <color rgb="FF63BE7B"/>
      </colorScale>
    </cfRule>
    <cfRule type="colorScale" priority="43">
      <colorScale>
        <cfvo type="min"/>
        <cfvo type="percentile" val="50"/>
        <cfvo type="max"/>
        <color rgb="FFF8696B"/>
        <color rgb="FFFCFCFF"/>
        <color rgb="FF63BE7B"/>
      </colorScale>
    </cfRule>
  </conditionalFormatting>
  <conditionalFormatting sqref="M21:N21">
    <cfRule type="colorScale" priority="39">
      <colorScale>
        <cfvo type="min"/>
        <cfvo type="max"/>
        <color rgb="FFFCFCFF"/>
        <color rgb="FF63BE7B"/>
      </colorScale>
    </cfRule>
  </conditionalFormatting>
  <conditionalFormatting sqref="M21">
    <cfRule type="colorScale" priority="45">
      <colorScale>
        <cfvo type="min"/>
        <cfvo type="percentile" val="50"/>
        <cfvo type="max"/>
        <color rgb="FFF8696B"/>
        <color rgb="FFFCFCFF"/>
        <color rgb="FF63BE7B"/>
      </colorScale>
    </cfRule>
    <cfRule type="colorScale" priority="46">
      <colorScale>
        <cfvo type="min"/>
        <cfvo type="max"/>
        <color rgb="FFFCFCFF"/>
        <color rgb="FF63BE7B"/>
      </colorScale>
    </cfRule>
  </conditionalFormatting>
  <conditionalFormatting sqref="M21">
    <cfRule type="colorScale" priority="47">
      <colorScale>
        <cfvo type="min"/>
        <cfvo type="max"/>
        <color rgb="FFFCFCFF"/>
        <color rgb="FF63BE7B"/>
      </colorScale>
    </cfRule>
    <cfRule type="colorScale" priority="48">
      <colorScale>
        <cfvo type="min"/>
        <cfvo type="percentile" val="50"/>
        <cfvo type="max"/>
        <color rgb="FFF8696B"/>
        <color rgb="FFFCFCFF"/>
        <color rgb="FF63BE7B"/>
      </colorScale>
    </cfRule>
  </conditionalFormatting>
  <conditionalFormatting sqref="M21">
    <cfRule type="colorScale" priority="49">
      <colorScale>
        <cfvo type="min"/>
        <cfvo type="max"/>
        <color rgb="FFFCFCFF"/>
        <color rgb="FF63BE7B"/>
      </colorScale>
    </cfRule>
  </conditionalFormatting>
  <conditionalFormatting sqref="M21">
    <cfRule type="colorScale" priority="50">
      <colorScale>
        <cfvo type="min"/>
        <cfvo type="max"/>
        <color rgb="FFFCFCFF"/>
        <color rgb="FF63BE7B"/>
      </colorScale>
    </cfRule>
  </conditionalFormatting>
  <conditionalFormatting sqref="M21">
    <cfRule type="colorScale" priority="51">
      <colorScale>
        <cfvo type="min"/>
        <cfvo type="max"/>
        <color rgb="FFFCFCFF"/>
        <color rgb="FF63BE7B"/>
      </colorScale>
    </cfRule>
  </conditionalFormatting>
  <conditionalFormatting sqref="M21">
    <cfRule type="colorScale" priority="52">
      <colorScale>
        <cfvo type="min"/>
        <cfvo type="max"/>
        <color rgb="FFFCFCFF"/>
        <color rgb="FF63BE7B"/>
      </colorScale>
    </cfRule>
  </conditionalFormatting>
  <conditionalFormatting sqref="M21">
    <cfRule type="colorScale" priority="36">
      <colorScale>
        <cfvo type="min"/>
        <cfvo type="max"/>
        <color rgb="FFFCFCFF"/>
        <color rgb="FF63BE7B"/>
      </colorScale>
    </cfRule>
  </conditionalFormatting>
  <conditionalFormatting sqref="N21">
    <cfRule type="colorScale" priority="27">
      <colorScale>
        <cfvo type="min"/>
        <cfvo type="max"/>
        <color rgb="FFFCFCFF"/>
        <color rgb="FF63BE7B"/>
      </colorScale>
    </cfRule>
  </conditionalFormatting>
  <conditionalFormatting sqref="N21">
    <cfRule type="colorScale" priority="28">
      <colorScale>
        <cfvo type="min"/>
        <cfvo type="percentile" val="50"/>
        <cfvo type="max"/>
        <color rgb="FFF8696B"/>
        <color rgb="FFFCFCFF"/>
        <color rgb="FF63BE7B"/>
      </colorScale>
    </cfRule>
    <cfRule type="colorScale" priority="29">
      <colorScale>
        <cfvo type="min"/>
        <cfvo type="max"/>
        <color rgb="FFFCFCFF"/>
        <color rgb="FF63BE7B"/>
      </colorScale>
    </cfRule>
  </conditionalFormatting>
  <conditionalFormatting sqref="N21">
    <cfRule type="colorScale" priority="30">
      <colorScale>
        <cfvo type="min"/>
        <cfvo type="max"/>
        <color rgb="FFFCFCFF"/>
        <color rgb="FF63BE7B"/>
      </colorScale>
    </cfRule>
    <cfRule type="colorScale" priority="31">
      <colorScale>
        <cfvo type="min"/>
        <cfvo type="percentile" val="50"/>
        <cfvo type="max"/>
        <color rgb="FFF8696B"/>
        <color rgb="FFFCFCFF"/>
        <color rgb="FF63BE7B"/>
      </colorScale>
    </cfRule>
  </conditionalFormatting>
  <conditionalFormatting sqref="N21">
    <cfRule type="colorScale" priority="32">
      <colorScale>
        <cfvo type="min"/>
        <cfvo type="max"/>
        <color rgb="FFFCFCFF"/>
        <color rgb="FF63BE7B"/>
      </colorScale>
    </cfRule>
  </conditionalFormatting>
  <conditionalFormatting sqref="N21">
    <cfRule type="colorScale" priority="33">
      <colorScale>
        <cfvo type="min"/>
        <cfvo type="max"/>
        <color rgb="FFFCFCFF"/>
        <color rgb="FF63BE7B"/>
      </colorScale>
    </cfRule>
  </conditionalFormatting>
  <conditionalFormatting sqref="N21">
    <cfRule type="colorScale" priority="34">
      <colorScale>
        <cfvo type="min"/>
        <cfvo type="max"/>
        <color rgb="FFFCFCFF"/>
        <color rgb="FF63BE7B"/>
      </colorScale>
    </cfRule>
  </conditionalFormatting>
  <conditionalFormatting sqref="N21">
    <cfRule type="colorScale" priority="35">
      <colorScale>
        <cfvo type="min"/>
        <cfvo type="max"/>
        <color rgb="FFFCFCFF"/>
        <color rgb="FF63BE7B"/>
      </colorScale>
    </cfRule>
  </conditionalFormatting>
  <conditionalFormatting sqref="N21">
    <cfRule type="colorScale" priority="26">
      <colorScale>
        <cfvo type="min"/>
        <cfvo type="max"/>
        <color rgb="FFFCFCFF"/>
        <color rgb="FF63BE7B"/>
      </colorScale>
    </cfRule>
  </conditionalFormatting>
  <conditionalFormatting sqref="D2:D21">
    <cfRule type="colorScale" priority="16">
      <colorScale>
        <cfvo type="min"/>
        <cfvo type="percentile" val="50"/>
        <cfvo type="max"/>
        <color rgb="FFF8696B"/>
        <color rgb="FFFCFCFF"/>
        <color rgb="FF63BE7B"/>
      </colorScale>
    </cfRule>
  </conditionalFormatting>
  <conditionalFormatting sqref="G2:G21">
    <cfRule type="colorScale" priority="15">
      <colorScale>
        <cfvo type="min"/>
        <cfvo type="max"/>
        <color rgb="FFFCFCFF"/>
        <color rgb="FF63BE7B"/>
      </colorScale>
    </cfRule>
  </conditionalFormatting>
  <conditionalFormatting sqref="J2:J21">
    <cfRule type="colorScale" priority="14">
      <colorScale>
        <cfvo type="min"/>
        <cfvo type="max"/>
        <color rgb="FFFCFCFF"/>
        <color rgb="FF63BE7B"/>
      </colorScale>
    </cfRule>
  </conditionalFormatting>
  <conditionalFormatting sqref="M2:M21">
    <cfRule type="colorScale" priority="13">
      <colorScale>
        <cfvo type="min"/>
        <cfvo type="max"/>
        <color rgb="FFFCFCFF"/>
        <color rgb="FF63BE7B"/>
      </colorScale>
    </cfRule>
  </conditionalFormatting>
  <conditionalFormatting sqref="N2:N21">
    <cfRule type="colorScale" priority="12">
      <colorScale>
        <cfvo type="min"/>
        <cfvo type="max"/>
        <color rgb="FFFCFCFF"/>
        <color rgb="FF63BE7B"/>
      </colorScale>
    </cfRule>
  </conditionalFormatting>
  <conditionalFormatting sqref="O2:O21">
    <cfRule type="colorScale" priority="11">
      <colorScale>
        <cfvo type="min"/>
        <cfvo type="percentile" val="50"/>
        <cfvo type="max"/>
        <color rgb="FF63BE7B"/>
        <color rgb="FFFCFCFF"/>
        <color rgb="FFF8696B"/>
      </colorScale>
    </cfRule>
  </conditionalFormatting>
  <conditionalFormatting sqref="P2:P21">
    <cfRule type="colorScale" priority="10">
      <colorScale>
        <cfvo type="min"/>
        <cfvo type="percentile" val="50"/>
        <cfvo type="max"/>
        <color rgb="FF63BE7B"/>
        <color rgb="FFFCFCFF"/>
        <color rgb="FFF8696B"/>
      </colorScale>
    </cfRule>
  </conditionalFormatting>
  <conditionalFormatting sqref="Q2:Q21">
    <cfRule type="colorScale" priority="9">
      <colorScale>
        <cfvo type="min"/>
        <cfvo type="percentile" val="50"/>
        <cfvo type="max"/>
        <color rgb="FFF8696B"/>
        <color rgb="FFFCFCFF"/>
        <color rgb="FF63BE7B"/>
      </colorScale>
    </cfRule>
  </conditionalFormatting>
  <conditionalFormatting sqref="R2:R21">
    <cfRule type="colorScale" priority="8">
      <colorScale>
        <cfvo type="min"/>
        <cfvo type="max"/>
        <color rgb="FFFCFCFF"/>
        <color rgb="FF63BE7B"/>
      </colorScale>
    </cfRule>
  </conditionalFormatting>
  <conditionalFormatting sqref="S3:S21">
    <cfRule type="colorScale" priority="7">
      <colorScale>
        <cfvo type="min"/>
        <cfvo type="max"/>
        <color rgb="FFFCFCFF"/>
        <color rgb="FF63BE7B"/>
      </colorScale>
    </cfRule>
  </conditionalFormatting>
  <conditionalFormatting sqref="T2:T21">
    <cfRule type="colorScale" priority="4">
      <colorScale>
        <cfvo type="min"/>
        <cfvo type="max"/>
        <color rgb="FFFCFCFF"/>
        <color rgb="FF63BE7B"/>
      </colorScale>
    </cfRule>
  </conditionalFormatting>
  <conditionalFormatting sqref="S2:S21">
    <cfRule type="colorScale" priority="5">
      <colorScale>
        <cfvo type="min"/>
        <cfvo type="max"/>
        <color rgb="FFFCFCFF"/>
        <color rgb="FF63BE7B"/>
      </colorScale>
    </cfRule>
  </conditionalFormatting>
  <conditionalFormatting sqref="U2:U21">
    <cfRule type="colorScale" priority="3">
      <colorScale>
        <cfvo type="min"/>
        <cfvo type="percentile" val="50"/>
        <cfvo type="max"/>
        <color rgb="FFF8696B"/>
        <color rgb="FFFCFCFF"/>
        <color rgb="FF63BE7B"/>
      </colorScale>
    </cfRule>
  </conditionalFormatting>
  <conditionalFormatting sqref="V2:V21">
    <cfRule type="colorScale" priority="2">
      <colorScale>
        <cfvo type="min"/>
        <cfvo type="percentile" val="50"/>
        <cfvo type="max"/>
        <color rgb="FF63BE7B"/>
        <color rgb="FFFCFCFF"/>
        <color rgb="FFF8696B"/>
      </colorScale>
    </cfRule>
  </conditionalFormatting>
  <conditionalFormatting sqref="W2:W21">
    <cfRule type="colorScale" priority="1">
      <colorScale>
        <cfvo type="min"/>
        <cfvo type="percentile" val="50"/>
        <cfvo type="max"/>
        <color rgb="FF63BE7B"/>
        <color rgb="FFFCFCFF"/>
        <color rgb="FFF8696B"/>
      </colorScale>
    </cfRule>
  </conditionalFormatting>
  <hyperlinks>
    <hyperlink ref="A8" r:id="rId1" display="Financials/Visa.xlsx" xr:uid="{5CB75D3B-3C75-2D45-9F33-0C4B0B3AE7A4}"/>
    <hyperlink ref="A16" r:id="rId2" display="Consumer/Hermes International.xlsx" xr:uid="{EA0ADE71-9A65-2047-92A8-9CDC56B81F96}"/>
    <hyperlink ref="A9" r:id="rId3" display="Financials/Fair Isaac Corporation.xlsx" xr:uid="{B2E8A891-4152-F74F-BE09-F65E0900AE93}"/>
    <hyperlink ref="A14" r:id="rId4" display="Technology/Software/Constellation Software.xlsx" xr:uid="{6C7CD1B6-7EF1-3247-9AB2-EE4425B8BED5}"/>
    <hyperlink ref="A15" r:id="rId5" display="Industrials/Roper Technologies.xlsx" xr:uid="{59272F86-EAF7-5948-A73B-AF66F2F69B0E}"/>
    <hyperlink ref="A4" r:id="rId6" display="Consumer/Booking Holdings.xlsx" xr:uid="{76CDC7F1-80DD-454E-8738-5C5FAC345794}"/>
    <hyperlink ref="A6" r:id="rId7" display="Healthcare/Novo Nordisk.xlsx" xr:uid="{8DA20BF7-E102-0C46-8CE1-E1B84076327D}"/>
    <hyperlink ref="A3" r:id="rId8" display="Consumer/Evolution AB.xlsx" xr:uid="{1499F5AB-EA4B-A949-983E-E7915DA67590}"/>
    <hyperlink ref="A10" r:id="rId9" display="Technology/Software/Qualys.xlsx" xr:uid="{D375EA7F-59BF-0C43-9914-898A560D7D6C}"/>
    <hyperlink ref="A20" r:id="rId10" display="Technology/Software/ZScaler.xlsx" xr:uid="{03FF15F3-CF24-8947-9D9F-3D626A842736}"/>
    <hyperlink ref="A17" r:id="rId11" display="Technology/Software/Crowdstrike.xlsx" xr:uid="{B25ED37E-9E33-D041-A36D-16BC9BFD1C25}"/>
    <hyperlink ref="A11" r:id="rId12" display="Technology/Hardware/Mobileye.xlsx" xr:uid="{340817A5-DE55-4547-9248-323A544E3FE7}"/>
    <hyperlink ref="A12" r:id="rId13" display="Technology/Software/Airbnb.xlsx" xr:uid="{EAD3E6FA-CDB6-554C-93CE-325B13526B52}"/>
    <hyperlink ref="A2" r:id="rId14" display="Technology/Hardware/Nvidia.xlsx" xr:uid="{3951D0BB-6923-3A48-933F-466CC853C37D}"/>
    <hyperlink ref="A5" r:id="rId15" display="Technology/Software/dLocal.xlsx" xr:uid="{F3A1416D-F775-BD4B-A2AF-F60A5A590511}"/>
    <hyperlink ref="A13" r:id="rId16" display="Technology/Software/MercadoLibre.xlsx" xr:uid="{C2A4307B-00A3-4142-9455-4096CB54FFAC}"/>
    <hyperlink ref="A7" r:id="rId17" display="Technology/Hardware/Super Micro Computer.xlsx" xr:uid="{BFAAA9CC-5F5F-E443-B7F8-0ED3319020B3}"/>
    <hyperlink ref="A21" r:id="rId18" display="Technology/Software/Snowflake.xlsx" xr:uid="{E984BC5A-C866-E949-AFB2-3F88A748F616}"/>
    <hyperlink ref="A19" r:id="rId19" display="Technology/Hardware/ASML.xlsx" xr:uid="{4B42649A-7F54-B24A-BDA5-0B098CA5274E}"/>
    <hyperlink ref="A18" r:id="rId20" display="Consumer/Louis Vuitton Moet Hennessy.xlsx" xr:uid="{B59FED7A-4C46-9249-B036-242DF8B3BA94}"/>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280EBC-F19C-5A48-BAED-0F4F31EAB1A6}">
  <dimension ref="A1:J26"/>
  <sheetViews>
    <sheetView workbookViewId="0">
      <selection activeCell="L29" sqref="L29"/>
    </sheetView>
  </sheetViews>
  <sheetFormatPr baseColWidth="10" defaultRowHeight="16"/>
  <cols>
    <col min="1" max="10" width="15.7109375" style="17" customWidth="1"/>
  </cols>
  <sheetData>
    <row r="1" spans="1:10" s="19" customFormat="1" ht="51">
      <c r="A1" s="18" t="s">
        <v>31</v>
      </c>
      <c r="B1" s="18" t="s">
        <v>56</v>
      </c>
      <c r="C1" s="18" t="s">
        <v>94</v>
      </c>
      <c r="D1" s="18" t="s">
        <v>95</v>
      </c>
      <c r="E1" s="18" t="s">
        <v>102</v>
      </c>
      <c r="F1" s="18" t="s">
        <v>122</v>
      </c>
      <c r="G1" s="20" t="s">
        <v>139</v>
      </c>
      <c r="H1" s="18" t="s">
        <v>156</v>
      </c>
      <c r="I1" s="18" t="s">
        <v>170</v>
      </c>
      <c r="J1" s="18" t="s">
        <v>185</v>
      </c>
    </row>
    <row r="2" spans="1:10" ht="17">
      <c r="A2" s="17" t="s">
        <v>32</v>
      </c>
      <c r="B2" s="17" t="s">
        <v>57</v>
      </c>
      <c r="C2" s="17" t="s">
        <v>48</v>
      </c>
      <c r="D2" s="17" t="s">
        <v>72</v>
      </c>
      <c r="E2" s="17" t="s">
        <v>103</v>
      </c>
      <c r="F2" s="17" t="s">
        <v>104</v>
      </c>
      <c r="G2" s="17" t="s">
        <v>130</v>
      </c>
      <c r="H2" s="17" t="s">
        <v>52</v>
      </c>
      <c r="I2" s="17" t="s">
        <v>171</v>
      </c>
      <c r="J2" s="17" t="s">
        <v>186</v>
      </c>
    </row>
    <row r="3" spans="1:10" ht="17">
      <c r="A3" s="17" t="s">
        <v>33</v>
      </c>
      <c r="B3" s="17" t="s">
        <v>58</v>
      </c>
      <c r="C3" s="17" t="s">
        <v>39</v>
      </c>
      <c r="D3" s="17" t="s">
        <v>96</v>
      </c>
      <c r="E3" s="17" t="s">
        <v>104</v>
      </c>
      <c r="F3" s="17" t="s">
        <v>69</v>
      </c>
      <c r="G3" s="17" t="s">
        <v>63</v>
      </c>
      <c r="H3" s="17" t="s">
        <v>104</v>
      </c>
      <c r="I3" s="17" t="s">
        <v>172</v>
      </c>
      <c r="J3" s="17" t="s">
        <v>165</v>
      </c>
    </row>
    <row r="4" spans="1:10" ht="17">
      <c r="A4" s="17" t="s">
        <v>34</v>
      </c>
      <c r="B4" s="17" t="s">
        <v>59</v>
      </c>
      <c r="C4" s="17" t="s">
        <v>28</v>
      </c>
      <c r="D4" s="17" t="s">
        <v>97</v>
      </c>
      <c r="E4" s="17" t="s">
        <v>61</v>
      </c>
      <c r="F4" s="17" t="s">
        <v>123</v>
      </c>
      <c r="G4" s="17" t="s">
        <v>140</v>
      </c>
      <c r="H4" s="17" t="s">
        <v>70</v>
      </c>
      <c r="I4" s="17" t="s">
        <v>173</v>
      </c>
      <c r="J4" s="17" t="s">
        <v>187</v>
      </c>
    </row>
    <row r="5" spans="1:10" ht="17">
      <c r="A5" s="17" t="s">
        <v>35</v>
      </c>
      <c r="B5" s="17" t="s">
        <v>60</v>
      </c>
      <c r="C5" s="17" t="s">
        <v>73</v>
      </c>
      <c r="D5" s="17" t="s">
        <v>98</v>
      </c>
      <c r="E5" s="17" t="s">
        <v>105</v>
      </c>
      <c r="F5" s="17" t="s">
        <v>52</v>
      </c>
      <c r="G5" s="17" t="s">
        <v>141</v>
      </c>
      <c r="H5" s="17" t="s">
        <v>71</v>
      </c>
      <c r="I5" s="17" t="s">
        <v>29</v>
      </c>
      <c r="J5" s="17" t="s">
        <v>84</v>
      </c>
    </row>
    <row r="6" spans="1:10" ht="17">
      <c r="A6" s="17" t="s">
        <v>36</v>
      </c>
      <c r="B6" s="17" t="s">
        <v>61</v>
      </c>
      <c r="C6" s="17" t="s">
        <v>29</v>
      </c>
      <c r="D6" s="17" t="s">
        <v>99</v>
      </c>
      <c r="E6" s="17" t="s">
        <v>52</v>
      </c>
      <c r="F6" s="17" t="s">
        <v>64</v>
      </c>
      <c r="G6" s="17" t="s">
        <v>142</v>
      </c>
      <c r="H6" s="17" t="s">
        <v>110</v>
      </c>
      <c r="I6" s="17" t="s">
        <v>161</v>
      </c>
      <c r="J6" s="17" t="s">
        <v>188</v>
      </c>
    </row>
    <row r="7" spans="1:10" ht="17">
      <c r="A7" s="17" t="s">
        <v>37</v>
      </c>
      <c r="B7" s="17" t="s">
        <v>62</v>
      </c>
      <c r="C7" s="17" t="s">
        <v>81</v>
      </c>
      <c r="D7" s="17" t="s">
        <v>100</v>
      </c>
      <c r="E7" s="17" t="s">
        <v>106</v>
      </c>
      <c r="F7" s="17" t="s">
        <v>103</v>
      </c>
      <c r="G7" s="17" t="s">
        <v>143</v>
      </c>
      <c r="H7" s="17" t="s">
        <v>124</v>
      </c>
      <c r="I7" s="17" t="s">
        <v>174</v>
      </c>
      <c r="J7" s="17" t="s">
        <v>189</v>
      </c>
    </row>
    <row r="8" spans="1:10" ht="17">
      <c r="A8" s="17" t="s">
        <v>38</v>
      </c>
      <c r="B8" s="17" t="s">
        <v>63</v>
      </c>
      <c r="C8" s="17" t="s">
        <v>82</v>
      </c>
      <c r="D8" s="17" t="s">
        <v>101</v>
      </c>
      <c r="E8" s="17" t="s">
        <v>107</v>
      </c>
      <c r="F8" s="17" t="s">
        <v>124</v>
      </c>
      <c r="G8" s="17" t="s">
        <v>144</v>
      </c>
      <c r="H8" s="17" t="s">
        <v>48</v>
      </c>
      <c r="I8" s="17" t="s">
        <v>64</v>
      </c>
      <c r="J8" s="17" t="s">
        <v>190</v>
      </c>
    </row>
    <row r="9" spans="1:10" ht="17">
      <c r="A9" s="17" t="s">
        <v>39</v>
      </c>
      <c r="B9" s="17" t="s">
        <v>64</v>
      </c>
      <c r="C9" s="17" t="s">
        <v>30</v>
      </c>
      <c r="D9" s="17" t="s">
        <v>71</v>
      </c>
      <c r="E9" s="17" t="s">
        <v>108</v>
      </c>
      <c r="F9" s="17" t="s">
        <v>125</v>
      </c>
      <c r="G9" s="17" t="s">
        <v>145</v>
      </c>
      <c r="H9" s="17" t="s">
        <v>85</v>
      </c>
      <c r="I9" s="17" t="s">
        <v>175</v>
      </c>
      <c r="J9" s="17" t="s">
        <v>191</v>
      </c>
    </row>
    <row r="10" spans="1:10" ht="17">
      <c r="A10" s="17" t="s">
        <v>40</v>
      </c>
      <c r="B10" s="17" t="s">
        <v>65</v>
      </c>
      <c r="C10" s="17" t="s">
        <v>83</v>
      </c>
      <c r="D10" s="17" t="s">
        <v>64</v>
      </c>
      <c r="E10" s="17" t="s">
        <v>109</v>
      </c>
      <c r="F10" s="17" t="s">
        <v>126</v>
      </c>
      <c r="G10" s="17" t="s">
        <v>146</v>
      </c>
      <c r="H10" s="17" t="s">
        <v>29</v>
      </c>
      <c r="I10" s="17" t="s">
        <v>176</v>
      </c>
      <c r="J10" s="17" t="s">
        <v>192</v>
      </c>
    </row>
    <row r="11" spans="1:10" ht="17">
      <c r="A11" s="17" t="s">
        <v>41</v>
      </c>
      <c r="B11" s="17" t="s">
        <v>66</v>
      </c>
      <c r="C11" s="17" t="s">
        <v>84</v>
      </c>
      <c r="E11" s="17" t="s">
        <v>59</v>
      </c>
      <c r="F11" s="17" t="s">
        <v>55</v>
      </c>
      <c r="G11" s="17" t="s">
        <v>147</v>
      </c>
      <c r="H11" s="17" t="s">
        <v>157</v>
      </c>
      <c r="I11" s="17" t="s">
        <v>104</v>
      </c>
      <c r="J11" s="17" t="s">
        <v>193</v>
      </c>
    </row>
    <row r="12" spans="1:10" ht="17">
      <c r="A12" s="17" t="s">
        <v>42</v>
      </c>
      <c r="B12" s="17" t="s">
        <v>67</v>
      </c>
      <c r="C12" s="17" t="s">
        <v>85</v>
      </c>
      <c r="E12" s="17" t="s">
        <v>110</v>
      </c>
      <c r="F12" s="17" t="s">
        <v>48</v>
      </c>
      <c r="G12" s="17" t="s">
        <v>148</v>
      </c>
      <c r="H12" s="17" t="s">
        <v>158</v>
      </c>
      <c r="I12" s="17" t="s">
        <v>177</v>
      </c>
      <c r="J12" s="17" t="s">
        <v>194</v>
      </c>
    </row>
    <row r="13" spans="1:10" ht="17">
      <c r="A13" s="17" t="s">
        <v>43</v>
      </c>
      <c r="B13" s="17" t="s">
        <v>68</v>
      </c>
      <c r="C13" s="17" t="s">
        <v>86</v>
      </c>
      <c r="E13" s="17" t="s">
        <v>48</v>
      </c>
      <c r="F13" s="17" t="s">
        <v>127</v>
      </c>
      <c r="G13" s="17" t="s">
        <v>149</v>
      </c>
      <c r="H13" s="17" t="s">
        <v>159</v>
      </c>
      <c r="I13" s="17" t="s">
        <v>57</v>
      </c>
      <c r="J13" s="17" t="s">
        <v>195</v>
      </c>
    </row>
    <row r="14" spans="1:10" ht="17">
      <c r="A14" s="17" t="s">
        <v>45</v>
      </c>
      <c r="B14" s="17" t="s">
        <v>69</v>
      </c>
      <c r="C14" s="17" t="s">
        <v>87</v>
      </c>
      <c r="E14" s="17" t="s">
        <v>111</v>
      </c>
      <c r="F14" s="17" t="s">
        <v>128</v>
      </c>
      <c r="G14" s="17" t="s">
        <v>150</v>
      </c>
      <c r="H14" s="17" t="s">
        <v>160</v>
      </c>
      <c r="I14" s="17" t="s">
        <v>178</v>
      </c>
      <c r="J14" s="17" t="s">
        <v>196</v>
      </c>
    </row>
    <row r="15" spans="1:10" ht="17">
      <c r="A15" s="17" t="s">
        <v>44</v>
      </c>
      <c r="B15" s="17" t="s">
        <v>54</v>
      </c>
      <c r="C15" s="17" t="s">
        <v>62</v>
      </c>
      <c r="E15" s="17" t="s">
        <v>82</v>
      </c>
      <c r="F15" s="17" t="s">
        <v>129</v>
      </c>
      <c r="G15" s="17" t="s">
        <v>151</v>
      </c>
      <c r="H15" s="17" t="s">
        <v>161</v>
      </c>
      <c r="I15" s="17" t="s">
        <v>50</v>
      </c>
      <c r="J15" s="17" t="s">
        <v>197</v>
      </c>
    </row>
    <row r="16" spans="1:10" ht="17">
      <c r="A16" s="17" t="s">
        <v>46</v>
      </c>
      <c r="B16" s="17" t="s">
        <v>70</v>
      </c>
      <c r="C16" s="17" t="s">
        <v>88</v>
      </c>
      <c r="E16" s="17" t="s">
        <v>112</v>
      </c>
      <c r="F16" s="17" t="s">
        <v>130</v>
      </c>
      <c r="G16" s="17" t="s">
        <v>152</v>
      </c>
      <c r="H16" s="17" t="s">
        <v>59</v>
      </c>
      <c r="I16" s="17" t="s">
        <v>28</v>
      </c>
      <c r="J16" s="17" t="s">
        <v>198</v>
      </c>
    </row>
    <row r="17" spans="1:10" ht="17">
      <c r="A17" s="17" t="s">
        <v>29</v>
      </c>
      <c r="B17" s="17" t="s">
        <v>71</v>
      </c>
      <c r="C17" s="17" t="s">
        <v>89</v>
      </c>
      <c r="E17" s="17" t="s">
        <v>29</v>
      </c>
      <c r="F17" s="17" t="s">
        <v>131</v>
      </c>
      <c r="G17" s="17" t="s">
        <v>153</v>
      </c>
      <c r="H17" s="17" t="s">
        <v>162</v>
      </c>
      <c r="I17" s="17" t="s">
        <v>43</v>
      </c>
      <c r="J17" s="17" t="s">
        <v>199</v>
      </c>
    </row>
    <row r="18" spans="1:10" ht="17">
      <c r="A18" s="17" t="s">
        <v>47</v>
      </c>
      <c r="B18" s="17" t="s">
        <v>72</v>
      </c>
      <c r="C18" s="17" t="s">
        <v>90</v>
      </c>
      <c r="E18" s="17" t="s">
        <v>113</v>
      </c>
      <c r="F18" s="17" t="s">
        <v>61</v>
      </c>
      <c r="H18" s="17" t="s">
        <v>163</v>
      </c>
      <c r="I18" s="17" t="s">
        <v>179</v>
      </c>
      <c r="J18" s="17" t="s">
        <v>60</v>
      </c>
    </row>
    <row r="19" spans="1:10" ht="17">
      <c r="A19" s="17" t="s">
        <v>48</v>
      </c>
      <c r="B19" s="17" t="s">
        <v>73</v>
      </c>
      <c r="C19" s="17" t="s">
        <v>91</v>
      </c>
      <c r="E19" s="17" t="s">
        <v>114</v>
      </c>
      <c r="F19" s="17" t="s">
        <v>32</v>
      </c>
      <c r="H19" s="17" t="s">
        <v>164</v>
      </c>
      <c r="I19" s="17" t="s">
        <v>155</v>
      </c>
      <c r="J19" s="17" t="s">
        <v>200</v>
      </c>
    </row>
    <row r="20" spans="1:10" ht="17">
      <c r="A20" s="17" t="s">
        <v>49</v>
      </c>
      <c r="B20" s="17" t="s">
        <v>74</v>
      </c>
      <c r="C20" s="17" t="s">
        <v>77</v>
      </c>
      <c r="E20" s="17" t="s">
        <v>115</v>
      </c>
      <c r="F20" s="17" t="s">
        <v>132</v>
      </c>
      <c r="H20" s="17" t="s">
        <v>165</v>
      </c>
      <c r="I20" s="17" t="s">
        <v>180</v>
      </c>
      <c r="J20" s="17" t="s">
        <v>61</v>
      </c>
    </row>
    <row r="21" spans="1:10" ht="17">
      <c r="A21" s="17" t="s">
        <v>50</v>
      </c>
      <c r="B21" s="17" t="s">
        <v>75</v>
      </c>
      <c r="C21" s="17" t="s">
        <v>92</v>
      </c>
      <c r="E21" s="17" t="s">
        <v>116</v>
      </c>
      <c r="F21" s="17" t="s">
        <v>133</v>
      </c>
      <c r="H21" s="17" t="s">
        <v>166</v>
      </c>
      <c r="I21" s="17" t="s">
        <v>181</v>
      </c>
      <c r="J21" s="17" t="s">
        <v>201</v>
      </c>
    </row>
    <row r="22" spans="1:10" ht="17">
      <c r="A22" s="17" t="s">
        <v>51</v>
      </c>
      <c r="B22" s="17" t="s">
        <v>76</v>
      </c>
      <c r="C22" s="17" t="s">
        <v>93</v>
      </c>
      <c r="E22" s="17" t="s">
        <v>117</v>
      </c>
      <c r="F22" s="17" t="s">
        <v>134</v>
      </c>
      <c r="H22" s="17" t="s">
        <v>167</v>
      </c>
      <c r="I22" s="17" t="s">
        <v>164</v>
      </c>
      <c r="J22" s="17" t="s">
        <v>202</v>
      </c>
    </row>
    <row r="23" spans="1:10" ht="17">
      <c r="A23" s="17" t="s">
        <v>52</v>
      </c>
      <c r="B23" s="17" t="s">
        <v>77</v>
      </c>
      <c r="E23" s="17" t="s">
        <v>118</v>
      </c>
      <c r="F23" s="17" t="s">
        <v>135</v>
      </c>
      <c r="H23" s="17" t="s">
        <v>168</v>
      </c>
      <c r="I23" s="17" t="s">
        <v>182</v>
      </c>
      <c r="J23" s="17" t="s">
        <v>203</v>
      </c>
    </row>
    <row r="24" spans="1:10" ht="17">
      <c r="A24" s="17" t="s">
        <v>53</v>
      </c>
      <c r="B24" s="17" t="s">
        <v>78</v>
      </c>
      <c r="E24" s="17" t="s">
        <v>119</v>
      </c>
      <c r="F24" s="17" t="s">
        <v>136</v>
      </c>
      <c r="H24" s="17" t="s">
        <v>169</v>
      </c>
      <c r="I24" s="17" t="s">
        <v>61</v>
      </c>
      <c r="J24" s="17" t="s">
        <v>140</v>
      </c>
    </row>
    <row r="25" spans="1:10" ht="17">
      <c r="A25" s="17" t="s">
        <v>54</v>
      </c>
      <c r="B25" s="17" t="s">
        <v>79</v>
      </c>
      <c r="E25" s="17" t="s">
        <v>120</v>
      </c>
      <c r="F25" s="17" t="s">
        <v>137</v>
      </c>
      <c r="H25" s="17" t="s">
        <v>50</v>
      </c>
      <c r="I25" s="17" t="s">
        <v>183</v>
      </c>
      <c r="J25" s="17" t="s">
        <v>204</v>
      </c>
    </row>
    <row r="26" spans="1:10" ht="17">
      <c r="A26" s="17" t="s">
        <v>55</v>
      </c>
      <c r="B26" s="17" t="s">
        <v>80</v>
      </c>
      <c r="E26" s="17" t="s">
        <v>121</v>
      </c>
      <c r="F26" s="17" t="s">
        <v>138</v>
      </c>
      <c r="H26" s="17" t="s">
        <v>64</v>
      </c>
      <c r="I26" s="17" t="s">
        <v>184</v>
      </c>
      <c r="J26" s="17" t="s">
        <v>114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39D982-FBF0-E54E-B818-AFAC078A5EB8}">
  <dimension ref="A1:J26"/>
  <sheetViews>
    <sheetView workbookViewId="0">
      <selection activeCell="L29" sqref="L29"/>
    </sheetView>
  </sheetViews>
  <sheetFormatPr baseColWidth="10" defaultRowHeight="16"/>
  <cols>
    <col min="1" max="10" width="15.7109375" style="17" customWidth="1"/>
  </cols>
  <sheetData>
    <row r="1" spans="1:10" s="19" customFormat="1" ht="34">
      <c r="A1" s="18" t="s">
        <v>205</v>
      </c>
      <c r="B1" s="18" t="s">
        <v>227</v>
      </c>
      <c r="C1" s="18" t="s">
        <v>243</v>
      </c>
      <c r="D1" s="18" t="s">
        <v>269</v>
      </c>
      <c r="E1" s="18" t="s">
        <v>281</v>
      </c>
      <c r="F1" s="18" t="s">
        <v>287</v>
      </c>
      <c r="G1" s="20" t="s">
        <v>289</v>
      </c>
      <c r="H1" s="18" t="s">
        <v>310</v>
      </c>
      <c r="I1" s="18" t="s">
        <v>324</v>
      </c>
      <c r="J1" s="18" t="s">
        <v>344</v>
      </c>
    </row>
    <row r="2" spans="1:10" ht="17">
      <c r="A2" s="17" t="s">
        <v>206</v>
      </c>
      <c r="B2" s="17" t="s">
        <v>228</v>
      </c>
      <c r="C2" s="17" t="s">
        <v>244</v>
      </c>
      <c r="D2" s="17" t="s">
        <v>142</v>
      </c>
      <c r="E2" s="17" t="s">
        <v>282</v>
      </c>
      <c r="F2" s="17">
        <v>1658</v>
      </c>
      <c r="G2" s="17" t="s">
        <v>123</v>
      </c>
      <c r="H2" s="17" t="s">
        <v>311</v>
      </c>
      <c r="I2" s="17" t="s">
        <v>325</v>
      </c>
      <c r="J2" s="17" t="s">
        <v>104</v>
      </c>
    </row>
    <row r="3" spans="1:10" ht="17">
      <c r="A3" s="17" t="s">
        <v>207</v>
      </c>
      <c r="B3" s="17" t="s">
        <v>229</v>
      </c>
      <c r="C3" s="17" t="s">
        <v>245</v>
      </c>
      <c r="D3" s="17" t="s">
        <v>69</v>
      </c>
      <c r="E3" s="17" t="s">
        <v>67</v>
      </c>
      <c r="F3" s="17" t="s">
        <v>33</v>
      </c>
      <c r="G3" s="17" t="s">
        <v>290</v>
      </c>
      <c r="H3" s="17">
        <v>5935</v>
      </c>
      <c r="I3" s="17" t="s">
        <v>315</v>
      </c>
      <c r="J3" s="17" t="s">
        <v>52</v>
      </c>
    </row>
    <row r="4" spans="1:10" ht="17">
      <c r="A4" s="17" t="s">
        <v>71</v>
      </c>
      <c r="B4" s="17" t="s">
        <v>230</v>
      </c>
      <c r="C4" s="17" t="s">
        <v>246</v>
      </c>
      <c r="D4" s="17" t="s">
        <v>150</v>
      </c>
      <c r="E4" s="17" t="s">
        <v>283</v>
      </c>
      <c r="F4" s="17" t="s">
        <v>67</v>
      </c>
      <c r="G4" s="17" t="s">
        <v>291</v>
      </c>
      <c r="H4" s="17" t="s">
        <v>312</v>
      </c>
      <c r="I4" s="17" t="s">
        <v>326</v>
      </c>
      <c r="J4" s="17" t="s">
        <v>108</v>
      </c>
    </row>
    <row r="5" spans="1:10" ht="17">
      <c r="A5" s="17" t="s">
        <v>208</v>
      </c>
      <c r="B5" s="17" t="s">
        <v>55</v>
      </c>
      <c r="C5" s="17" t="s">
        <v>247</v>
      </c>
      <c r="D5" s="17" t="s">
        <v>108</v>
      </c>
      <c r="E5" s="17" t="s">
        <v>284</v>
      </c>
      <c r="F5" s="17" t="s">
        <v>71</v>
      </c>
      <c r="G5" s="17" t="s">
        <v>264</v>
      </c>
      <c r="H5" s="17" t="s">
        <v>104</v>
      </c>
      <c r="I5" s="17" t="s">
        <v>327</v>
      </c>
      <c r="J5" s="17" t="s">
        <v>110</v>
      </c>
    </row>
    <row r="6" spans="1:10" ht="17">
      <c r="A6" s="17" t="s">
        <v>209</v>
      </c>
      <c r="B6" s="17" t="s">
        <v>104</v>
      </c>
      <c r="C6" s="17" t="s">
        <v>248</v>
      </c>
      <c r="D6" s="17" t="s">
        <v>64</v>
      </c>
      <c r="E6" s="17" t="s">
        <v>83</v>
      </c>
      <c r="F6" s="17" t="s">
        <v>77</v>
      </c>
      <c r="G6" s="17" t="s">
        <v>292</v>
      </c>
      <c r="H6" s="17" t="s">
        <v>313</v>
      </c>
      <c r="I6" s="17" t="s">
        <v>328</v>
      </c>
      <c r="J6" s="17" t="s">
        <v>82</v>
      </c>
    </row>
    <row r="7" spans="1:10" ht="17">
      <c r="A7" s="17" t="s">
        <v>51</v>
      </c>
      <c r="B7" s="17" t="s">
        <v>231</v>
      </c>
      <c r="C7" s="17" t="s">
        <v>249</v>
      </c>
      <c r="D7" s="17" t="s">
        <v>74</v>
      </c>
      <c r="E7" s="17">
        <v>34310</v>
      </c>
      <c r="F7" s="17" t="s">
        <v>64</v>
      </c>
      <c r="G7" s="17" t="s">
        <v>54</v>
      </c>
      <c r="H7" s="17" t="s">
        <v>71</v>
      </c>
      <c r="I7" s="17" t="s">
        <v>217</v>
      </c>
      <c r="J7" s="17" t="s">
        <v>71</v>
      </c>
    </row>
    <row r="8" spans="1:10" ht="17">
      <c r="A8" s="17" t="s">
        <v>210</v>
      </c>
      <c r="B8" s="17" t="s">
        <v>32</v>
      </c>
      <c r="C8" s="17" t="s">
        <v>250</v>
      </c>
      <c r="D8" s="17" t="s">
        <v>270</v>
      </c>
      <c r="E8" s="17" t="s">
        <v>285</v>
      </c>
      <c r="F8" s="17" t="s">
        <v>288</v>
      </c>
      <c r="G8" s="17" t="s">
        <v>293</v>
      </c>
      <c r="H8" s="17" t="s">
        <v>314</v>
      </c>
      <c r="I8" s="17" t="s">
        <v>329</v>
      </c>
      <c r="J8" s="17" t="s">
        <v>220</v>
      </c>
    </row>
    <row r="9" spans="1:10" ht="17">
      <c r="A9" s="17" t="s">
        <v>211</v>
      </c>
      <c r="B9" s="17" t="s">
        <v>64</v>
      </c>
      <c r="C9" s="17" t="s">
        <v>251</v>
      </c>
      <c r="D9" s="17" t="s">
        <v>271</v>
      </c>
      <c r="E9" s="17" t="s">
        <v>286</v>
      </c>
      <c r="F9" s="17" t="s">
        <v>32</v>
      </c>
      <c r="G9" s="17" t="s">
        <v>294</v>
      </c>
      <c r="H9" s="17" t="s">
        <v>107</v>
      </c>
      <c r="I9" s="17" t="s">
        <v>315</v>
      </c>
      <c r="J9" s="17" t="s">
        <v>48</v>
      </c>
    </row>
    <row r="10" spans="1:10" ht="17">
      <c r="A10" s="17" t="s">
        <v>212</v>
      </c>
      <c r="B10" s="17" t="s">
        <v>232</v>
      </c>
      <c r="C10" s="17" t="s">
        <v>252</v>
      </c>
      <c r="D10" s="17" t="s">
        <v>272</v>
      </c>
      <c r="G10" s="17" t="s">
        <v>295</v>
      </c>
      <c r="H10" s="17" t="s">
        <v>272</v>
      </c>
      <c r="I10" s="17" t="s">
        <v>299</v>
      </c>
      <c r="J10" s="17" t="s">
        <v>345</v>
      </c>
    </row>
    <row r="11" spans="1:10" ht="17">
      <c r="A11" s="17" t="s">
        <v>213</v>
      </c>
      <c r="B11" s="17" t="s">
        <v>52</v>
      </c>
      <c r="C11" s="17" t="s">
        <v>253</v>
      </c>
      <c r="D11" s="17" t="s">
        <v>176</v>
      </c>
      <c r="G11" s="17" t="s">
        <v>296</v>
      </c>
      <c r="H11" s="17" t="s">
        <v>60</v>
      </c>
      <c r="I11" s="17" t="s">
        <v>54</v>
      </c>
      <c r="J11" s="17" t="s">
        <v>29</v>
      </c>
    </row>
    <row r="12" spans="1:10" ht="17">
      <c r="A12" s="17" t="s">
        <v>214</v>
      </c>
      <c r="B12" s="17" t="s">
        <v>77</v>
      </c>
      <c r="C12" s="17" t="s">
        <v>254</v>
      </c>
      <c r="D12" s="17" t="s">
        <v>273</v>
      </c>
      <c r="G12" s="17" t="s">
        <v>297</v>
      </c>
      <c r="H12" s="17" t="s">
        <v>315</v>
      </c>
      <c r="I12" s="17" t="s">
        <v>330</v>
      </c>
      <c r="J12" s="17" t="s">
        <v>325</v>
      </c>
    </row>
    <row r="13" spans="1:10" ht="17">
      <c r="A13" s="17" t="s">
        <v>215</v>
      </c>
      <c r="B13" s="17" t="s">
        <v>69</v>
      </c>
      <c r="C13" s="17" t="s">
        <v>255</v>
      </c>
      <c r="D13" s="17" t="s">
        <v>274</v>
      </c>
      <c r="G13" s="17" t="s">
        <v>298</v>
      </c>
      <c r="H13" s="17" t="s">
        <v>316</v>
      </c>
      <c r="I13" s="17" t="s">
        <v>331</v>
      </c>
      <c r="J13" s="17" t="s">
        <v>208</v>
      </c>
    </row>
    <row r="14" spans="1:10" ht="17">
      <c r="A14" s="17" t="s">
        <v>216</v>
      </c>
      <c r="B14" s="17" t="s">
        <v>233</v>
      </c>
      <c r="C14" s="17" t="s">
        <v>256</v>
      </c>
      <c r="D14" s="17" t="s">
        <v>275</v>
      </c>
      <c r="G14" s="17" t="s">
        <v>299</v>
      </c>
      <c r="H14" s="17" t="s">
        <v>237</v>
      </c>
      <c r="I14" s="17" t="s">
        <v>332</v>
      </c>
      <c r="J14" s="17" t="s">
        <v>346</v>
      </c>
    </row>
    <row r="15" spans="1:10" ht="17">
      <c r="A15" s="17" t="s">
        <v>176</v>
      </c>
      <c r="B15" s="17" t="s">
        <v>234</v>
      </c>
      <c r="C15" s="17" t="s">
        <v>257</v>
      </c>
      <c r="D15" s="17" t="s">
        <v>276</v>
      </c>
      <c r="G15" s="17" t="s">
        <v>300</v>
      </c>
      <c r="H15" s="17" t="s">
        <v>317</v>
      </c>
      <c r="I15" s="17" t="s">
        <v>333</v>
      </c>
      <c r="J15" s="17" t="s">
        <v>175</v>
      </c>
    </row>
    <row r="16" spans="1:10" ht="17">
      <c r="A16" s="17" t="s">
        <v>217</v>
      </c>
      <c r="B16" s="17" t="s">
        <v>235</v>
      </c>
      <c r="C16" s="17" t="s">
        <v>258</v>
      </c>
      <c r="D16" s="17" t="s">
        <v>277</v>
      </c>
      <c r="G16" s="17" t="s">
        <v>301</v>
      </c>
      <c r="H16" s="17" t="s">
        <v>318</v>
      </c>
      <c r="I16" s="17" t="s">
        <v>334</v>
      </c>
      <c r="J16" s="17" t="s">
        <v>84</v>
      </c>
    </row>
    <row r="17" spans="1:10" ht="17">
      <c r="A17" s="17" t="s">
        <v>218</v>
      </c>
      <c r="B17" s="17" t="s">
        <v>236</v>
      </c>
      <c r="C17" s="17" t="s">
        <v>259</v>
      </c>
      <c r="D17" s="17" t="s">
        <v>278</v>
      </c>
      <c r="G17" s="17" t="s">
        <v>302</v>
      </c>
      <c r="H17" s="17" t="s">
        <v>319</v>
      </c>
      <c r="I17" s="17" t="s">
        <v>335</v>
      </c>
      <c r="J17" s="17" t="s">
        <v>181</v>
      </c>
    </row>
    <row r="18" spans="1:10" ht="17">
      <c r="A18" s="17" t="s">
        <v>219</v>
      </c>
      <c r="B18" s="17" t="s">
        <v>237</v>
      </c>
      <c r="C18" s="17" t="s">
        <v>260</v>
      </c>
      <c r="D18" s="17" t="s">
        <v>272</v>
      </c>
      <c r="G18" s="17" t="s">
        <v>303</v>
      </c>
      <c r="H18" s="17" t="s">
        <v>320</v>
      </c>
      <c r="I18" s="17" t="s">
        <v>336</v>
      </c>
      <c r="J18" s="17" t="s">
        <v>347</v>
      </c>
    </row>
    <row r="19" spans="1:10" ht="17">
      <c r="A19" s="17" t="s">
        <v>220</v>
      </c>
      <c r="B19" s="17" t="s">
        <v>238</v>
      </c>
      <c r="C19" s="17" t="s">
        <v>261</v>
      </c>
      <c r="D19" s="17" t="s">
        <v>279</v>
      </c>
      <c r="G19" s="17" t="s">
        <v>304</v>
      </c>
      <c r="H19" s="17" t="s">
        <v>321</v>
      </c>
      <c r="I19" s="17" t="s">
        <v>337</v>
      </c>
      <c r="J19" s="17" t="s">
        <v>348</v>
      </c>
    </row>
    <row r="20" spans="1:10" ht="17">
      <c r="A20" s="17" t="s">
        <v>221</v>
      </c>
      <c r="B20" s="17" t="s">
        <v>172</v>
      </c>
      <c r="C20" s="17" t="s">
        <v>262</v>
      </c>
      <c r="D20" s="17" t="s">
        <v>280</v>
      </c>
      <c r="G20" s="17" t="s">
        <v>305</v>
      </c>
      <c r="H20" s="17" t="s">
        <v>257</v>
      </c>
      <c r="I20" s="17" t="s">
        <v>338</v>
      </c>
      <c r="J20" s="17" t="s">
        <v>63</v>
      </c>
    </row>
    <row r="21" spans="1:10" ht="17">
      <c r="A21" s="17" t="s">
        <v>212</v>
      </c>
      <c r="B21" s="17" t="s">
        <v>239</v>
      </c>
      <c r="C21" s="17" t="s">
        <v>263</v>
      </c>
      <c r="G21" s="17" t="s">
        <v>306</v>
      </c>
      <c r="H21" s="17" t="s">
        <v>322</v>
      </c>
      <c r="I21" s="17" t="s">
        <v>339</v>
      </c>
      <c r="J21" s="17" t="s">
        <v>349</v>
      </c>
    </row>
    <row r="22" spans="1:10" ht="17">
      <c r="A22" s="17" t="s">
        <v>222</v>
      </c>
      <c r="B22" s="17" t="s">
        <v>240</v>
      </c>
      <c r="C22" s="17" t="s">
        <v>264</v>
      </c>
      <c r="G22" s="17" t="s">
        <v>307</v>
      </c>
      <c r="H22" s="17" t="s">
        <v>77</v>
      </c>
      <c r="I22" s="17" t="s">
        <v>340</v>
      </c>
      <c r="J22" s="17" t="s">
        <v>241</v>
      </c>
    </row>
    <row r="23" spans="1:10" ht="17">
      <c r="A23" s="17" t="s">
        <v>223</v>
      </c>
      <c r="B23" s="17" t="s">
        <v>241</v>
      </c>
      <c r="C23" s="17" t="s">
        <v>265</v>
      </c>
      <c r="G23" s="17" t="s">
        <v>308</v>
      </c>
      <c r="H23" s="17">
        <v>33780</v>
      </c>
      <c r="I23" s="17" t="s">
        <v>107</v>
      </c>
      <c r="J23" s="17" t="s">
        <v>350</v>
      </c>
    </row>
    <row r="24" spans="1:10" ht="17">
      <c r="A24" s="17" t="s">
        <v>224</v>
      </c>
      <c r="B24" s="17" t="s">
        <v>242</v>
      </c>
      <c r="C24" s="17" t="s">
        <v>266</v>
      </c>
      <c r="G24" s="17" t="s">
        <v>309</v>
      </c>
      <c r="H24" s="17" t="s">
        <v>323</v>
      </c>
      <c r="I24" s="17" t="s">
        <v>341</v>
      </c>
      <c r="J24" s="17" t="s">
        <v>351</v>
      </c>
    </row>
    <row r="25" spans="1:10" ht="17">
      <c r="A25" s="17" t="s">
        <v>225</v>
      </c>
      <c r="B25" s="17" t="s">
        <v>154</v>
      </c>
      <c r="C25" s="17" t="s">
        <v>267</v>
      </c>
      <c r="I25" s="17" t="s">
        <v>342</v>
      </c>
      <c r="J25" s="17" t="s">
        <v>352</v>
      </c>
    </row>
    <row r="26" spans="1:10" ht="17">
      <c r="A26" s="17" t="s">
        <v>226</v>
      </c>
      <c r="B26" s="17" t="s">
        <v>70</v>
      </c>
      <c r="C26" s="17" t="s">
        <v>268</v>
      </c>
      <c r="I26" s="17" t="s">
        <v>343</v>
      </c>
      <c r="J26" s="17" t="s">
        <v>160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BA9BA8-7912-7741-BBF5-7B6EA7C0985D}">
  <dimension ref="A1:I26"/>
  <sheetViews>
    <sheetView workbookViewId="0">
      <selection activeCell="L29" sqref="L29"/>
    </sheetView>
  </sheetViews>
  <sheetFormatPr baseColWidth="10" defaultRowHeight="16"/>
  <cols>
    <col min="1" max="9" width="15.7109375" style="17" customWidth="1"/>
  </cols>
  <sheetData>
    <row r="1" spans="1:9" s="19" customFormat="1" ht="51">
      <c r="A1" s="18" t="s">
        <v>353</v>
      </c>
      <c r="B1" s="18" t="s">
        <v>354</v>
      </c>
      <c r="C1" s="18" t="s">
        <v>398</v>
      </c>
      <c r="D1" s="18" t="s">
        <v>355</v>
      </c>
      <c r="E1" s="18" t="s">
        <v>356</v>
      </c>
      <c r="F1" s="20" t="s">
        <v>357</v>
      </c>
      <c r="G1" s="18" t="s">
        <v>358</v>
      </c>
      <c r="H1" s="18" t="s">
        <v>359</v>
      </c>
      <c r="I1" s="18" t="s">
        <v>360</v>
      </c>
    </row>
    <row r="2" spans="1:9" ht="17">
      <c r="A2" s="17" t="s">
        <v>370</v>
      </c>
      <c r="B2" s="17" t="s">
        <v>69</v>
      </c>
      <c r="C2" s="17" t="s">
        <v>124</v>
      </c>
      <c r="D2" s="17" t="s">
        <v>101</v>
      </c>
      <c r="E2" s="17" t="s">
        <v>186</v>
      </c>
      <c r="F2" s="17" t="s">
        <v>435</v>
      </c>
      <c r="G2" s="17" t="s">
        <v>65</v>
      </c>
      <c r="H2" s="17" t="s">
        <v>103</v>
      </c>
      <c r="I2" s="17" t="s">
        <v>406</v>
      </c>
    </row>
    <row r="3" spans="1:9" ht="17">
      <c r="A3" s="17" t="s">
        <v>371</v>
      </c>
      <c r="B3" s="17" t="s">
        <v>370</v>
      </c>
      <c r="C3" s="17" t="s">
        <v>399</v>
      </c>
      <c r="D3" s="17" t="s">
        <v>104</v>
      </c>
      <c r="E3" s="17" t="s">
        <v>416</v>
      </c>
      <c r="F3" s="17" t="s">
        <v>436</v>
      </c>
      <c r="G3" s="17" t="s">
        <v>438</v>
      </c>
      <c r="H3" s="17" t="s">
        <v>167</v>
      </c>
      <c r="I3" s="17" t="s">
        <v>370</v>
      </c>
    </row>
    <row r="4" spans="1:9" ht="17">
      <c r="A4" s="17" t="s">
        <v>108</v>
      </c>
      <c r="B4" s="17" t="s">
        <v>70</v>
      </c>
      <c r="C4" s="17" t="s">
        <v>69</v>
      </c>
      <c r="D4" s="17" t="s">
        <v>52</v>
      </c>
      <c r="E4" s="17" t="s">
        <v>292</v>
      </c>
      <c r="F4" s="17" t="s">
        <v>437</v>
      </c>
      <c r="G4" s="17" t="s">
        <v>442</v>
      </c>
      <c r="H4" s="17" t="s">
        <v>135</v>
      </c>
      <c r="I4" s="17" t="s">
        <v>61</v>
      </c>
    </row>
    <row r="5" spans="1:9" ht="17">
      <c r="A5" s="17" t="s">
        <v>372</v>
      </c>
      <c r="B5" s="17" t="s">
        <v>104</v>
      </c>
      <c r="C5" s="17" t="s">
        <v>104</v>
      </c>
      <c r="D5" s="17" t="s">
        <v>29</v>
      </c>
      <c r="E5" s="17" t="s">
        <v>417</v>
      </c>
      <c r="F5" s="17" t="s">
        <v>438</v>
      </c>
      <c r="G5" s="17" t="s">
        <v>442</v>
      </c>
      <c r="H5" s="17" t="s">
        <v>451</v>
      </c>
      <c r="I5" s="17" t="s">
        <v>116</v>
      </c>
    </row>
    <row r="6" spans="1:9" ht="17">
      <c r="A6" s="17" t="s">
        <v>175</v>
      </c>
      <c r="B6" s="17" t="s">
        <v>103</v>
      </c>
      <c r="C6" s="17" t="s">
        <v>52</v>
      </c>
      <c r="D6" s="17" t="s">
        <v>408</v>
      </c>
      <c r="E6" s="17" t="s">
        <v>418</v>
      </c>
      <c r="F6" s="17" t="s">
        <v>439</v>
      </c>
      <c r="G6" s="17" t="s">
        <v>443</v>
      </c>
      <c r="H6" s="17" t="s">
        <v>452</v>
      </c>
      <c r="I6" s="17" t="s">
        <v>186</v>
      </c>
    </row>
    <row r="7" spans="1:9" ht="17">
      <c r="A7" s="17" t="s">
        <v>52</v>
      </c>
      <c r="B7" s="17" t="s">
        <v>137</v>
      </c>
      <c r="C7" s="17" t="s">
        <v>125</v>
      </c>
      <c r="D7" s="17" t="s">
        <v>171</v>
      </c>
      <c r="E7" s="17" t="s">
        <v>419</v>
      </c>
      <c r="F7" s="17" t="s">
        <v>440</v>
      </c>
      <c r="G7" s="17" t="s">
        <v>444</v>
      </c>
      <c r="H7" s="17" t="s">
        <v>182</v>
      </c>
      <c r="I7" s="17" t="s">
        <v>125</v>
      </c>
    </row>
    <row r="8" spans="1:9" ht="17">
      <c r="A8" s="17" t="s">
        <v>373</v>
      </c>
      <c r="B8" s="17" t="s">
        <v>385</v>
      </c>
      <c r="C8" s="17" t="s">
        <v>400</v>
      </c>
      <c r="D8" s="17" t="s">
        <v>395</v>
      </c>
      <c r="E8" s="17" t="s">
        <v>135</v>
      </c>
      <c r="F8" s="17" t="s">
        <v>441</v>
      </c>
      <c r="G8" s="17" t="s">
        <v>445</v>
      </c>
      <c r="H8" s="17" t="s">
        <v>453</v>
      </c>
      <c r="I8" s="17" t="s">
        <v>110</v>
      </c>
    </row>
    <row r="9" spans="1:9" ht="17">
      <c r="A9" s="17" t="s">
        <v>113</v>
      </c>
      <c r="B9" s="17" t="s">
        <v>386</v>
      </c>
      <c r="C9" s="17" t="s">
        <v>401</v>
      </c>
      <c r="D9" s="17" t="s">
        <v>409</v>
      </c>
      <c r="E9" s="17" t="s">
        <v>399</v>
      </c>
      <c r="G9" s="17" t="s">
        <v>446</v>
      </c>
      <c r="H9" s="17" t="s">
        <v>454</v>
      </c>
      <c r="I9" s="17" t="s">
        <v>405</v>
      </c>
    </row>
    <row r="10" spans="1:9" ht="17">
      <c r="A10" s="17" t="s">
        <v>103</v>
      </c>
      <c r="B10" s="17" t="s">
        <v>387</v>
      </c>
      <c r="C10" s="17" t="s">
        <v>137</v>
      </c>
      <c r="D10" s="17" t="s">
        <v>69</v>
      </c>
      <c r="E10" s="17" t="s">
        <v>420</v>
      </c>
      <c r="G10" s="17" t="s">
        <v>447</v>
      </c>
      <c r="H10" s="17" t="s">
        <v>84</v>
      </c>
      <c r="I10" s="17" t="s">
        <v>395</v>
      </c>
    </row>
    <row r="11" spans="1:9" ht="17">
      <c r="A11" s="17" t="s">
        <v>374</v>
      </c>
      <c r="B11" s="17" t="s">
        <v>388</v>
      </c>
      <c r="C11" s="17" t="s">
        <v>134</v>
      </c>
      <c r="D11" s="17" t="s">
        <v>180</v>
      </c>
      <c r="E11" s="17" t="s">
        <v>421</v>
      </c>
      <c r="G11" s="17" t="s">
        <v>448</v>
      </c>
      <c r="H11" s="17" t="s">
        <v>455</v>
      </c>
      <c r="I11" s="17" t="s">
        <v>467</v>
      </c>
    </row>
    <row r="12" spans="1:9" ht="17">
      <c r="A12" s="17" t="s">
        <v>375</v>
      </c>
      <c r="B12" s="17" t="s">
        <v>389</v>
      </c>
      <c r="C12" s="17" t="s">
        <v>241</v>
      </c>
      <c r="D12" s="17" t="s">
        <v>125</v>
      </c>
      <c r="E12" s="17" t="s">
        <v>405</v>
      </c>
      <c r="G12" s="17" t="s">
        <v>449</v>
      </c>
      <c r="H12" s="17" t="s">
        <v>436</v>
      </c>
      <c r="I12" s="17" t="s">
        <v>468</v>
      </c>
    </row>
    <row r="13" spans="1:9" ht="17">
      <c r="A13" s="17" t="s">
        <v>376</v>
      </c>
      <c r="B13" s="17" t="s">
        <v>127</v>
      </c>
      <c r="C13" s="17" t="s">
        <v>271</v>
      </c>
      <c r="D13" s="17" t="s">
        <v>410</v>
      </c>
      <c r="E13" s="17" t="s">
        <v>422</v>
      </c>
      <c r="G13" s="17" t="s">
        <v>450</v>
      </c>
      <c r="H13" s="17" t="s">
        <v>456</v>
      </c>
      <c r="I13" s="17" t="s">
        <v>469</v>
      </c>
    </row>
    <row r="14" spans="1:9" ht="17">
      <c r="A14" s="17" t="s">
        <v>377</v>
      </c>
      <c r="B14" s="17" t="s">
        <v>110</v>
      </c>
      <c r="C14" s="17" t="s">
        <v>402</v>
      </c>
      <c r="D14" s="17" t="s">
        <v>411</v>
      </c>
      <c r="E14" s="17" t="s">
        <v>423</v>
      </c>
      <c r="H14" s="17" t="s">
        <v>457</v>
      </c>
      <c r="I14" s="17" t="s">
        <v>104</v>
      </c>
    </row>
    <row r="15" spans="1:9" ht="17">
      <c r="A15" s="17" t="s">
        <v>378</v>
      </c>
      <c r="B15" s="17" t="s">
        <v>390</v>
      </c>
      <c r="C15" s="17" t="s">
        <v>403</v>
      </c>
      <c r="D15" s="17" t="s">
        <v>399</v>
      </c>
      <c r="E15" s="17" t="s">
        <v>424</v>
      </c>
      <c r="H15" s="17" t="s">
        <v>458</v>
      </c>
      <c r="I15" s="17" t="s">
        <v>69</v>
      </c>
    </row>
    <row r="16" spans="1:9" ht="17">
      <c r="A16" s="17" t="s">
        <v>379</v>
      </c>
      <c r="B16" s="17" t="s">
        <v>391</v>
      </c>
      <c r="C16" s="17" t="s">
        <v>404</v>
      </c>
      <c r="D16" s="17" t="s">
        <v>241</v>
      </c>
      <c r="E16" s="17" t="s">
        <v>425</v>
      </c>
      <c r="H16" s="17" t="s">
        <v>405</v>
      </c>
      <c r="I16" s="17" t="s">
        <v>470</v>
      </c>
    </row>
    <row r="17" spans="1:9" ht="17">
      <c r="A17" s="17" t="s">
        <v>380</v>
      </c>
      <c r="B17" s="17" t="s">
        <v>392</v>
      </c>
      <c r="C17" s="17" t="s">
        <v>175</v>
      </c>
      <c r="D17" s="17" t="s">
        <v>373</v>
      </c>
      <c r="E17" s="17" t="s">
        <v>426</v>
      </c>
      <c r="H17" s="17" t="s">
        <v>459</v>
      </c>
      <c r="I17" s="17" t="s">
        <v>471</v>
      </c>
    </row>
    <row r="18" spans="1:9" ht="17">
      <c r="A18" s="17" t="s">
        <v>381</v>
      </c>
      <c r="B18" s="17" t="s">
        <v>393</v>
      </c>
      <c r="C18" s="17" t="s">
        <v>135</v>
      </c>
      <c r="D18" s="17" t="s">
        <v>370</v>
      </c>
      <c r="E18" s="17" t="s">
        <v>427</v>
      </c>
      <c r="H18" s="17" t="s">
        <v>198</v>
      </c>
      <c r="I18" s="17" t="s">
        <v>133</v>
      </c>
    </row>
    <row r="19" spans="1:9" ht="17">
      <c r="A19" s="17" t="s">
        <v>382</v>
      </c>
      <c r="B19" s="17" t="s">
        <v>52</v>
      </c>
      <c r="C19" s="17" t="s">
        <v>186</v>
      </c>
      <c r="D19" s="17" t="s">
        <v>412</v>
      </c>
      <c r="E19" s="17" t="s">
        <v>428</v>
      </c>
      <c r="H19" s="17" t="s">
        <v>460</v>
      </c>
      <c r="I19" s="17" t="s">
        <v>159</v>
      </c>
    </row>
    <row r="20" spans="1:9" ht="17">
      <c r="A20" s="17" t="s">
        <v>383</v>
      </c>
      <c r="B20" s="17" t="s">
        <v>394</v>
      </c>
      <c r="C20" s="17" t="s">
        <v>405</v>
      </c>
      <c r="D20" s="17" t="s">
        <v>413</v>
      </c>
      <c r="E20" s="17" t="s">
        <v>429</v>
      </c>
      <c r="H20" s="17" t="s">
        <v>461</v>
      </c>
      <c r="I20" s="17" t="s">
        <v>386</v>
      </c>
    </row>
    <row r="21" spans="1:9" ht="17">
      <c r="A21" s="17" t="s">
        <v>384</v>
      </c>
      <c r="B21" s="17" t="s">
        <v>290</v>
      </c>
      <c r="C21" s="17" t="s">
        <v>133</v>
      </c>
      <c r="D21" s="17">
        <v>4477</v>
      </c>
      <c r="E21" s="17" t="s">
        <v>430</v>
      </c>
      <c r="H21" s="17" t="s">
        <v>462</v>
      </c>
      <c r="I21" s="17" t="s">
        <v>472</v>
      </c>
    </row>
    <row r="22" spans="1:9" ht="17">
      <c r="B22" s="17" t="s">
        <v>395</v>
      </c>
      <c r="C22" s="17" t="s">
        <v>406</v>
      </c>
      <c r="D22" s="17" t="s">
        <v>414</v>
      </c>
      <c r="E22" s="17" t="s">
        <v>431</v>
      </c>
      <c r="H22" s="17" t="s">
        <v>463</v>
      </c>
      <c r="I22" s="17" t="s">
        <v>473</v>
      </c>
    </row>
    <row r="23" spans="1:9" ht="17">
      <c r="B23" s="17" t="s">
        <v>396</v>
      </c>
      <c r="C23" s="17" t="s">
        <v>397</v>
      </c>
      <c r="D23" s="17" t="s">
        <v>405</v>
      </c>
      <c r="E23" s="17" t="s">
        <v>432</v>
      </c>
      <c r="H23" s="17" t="s">
        <v>464</v>
      </c>
    </row>
    <row r="24" spans="1:9" ht="17">
      <c r="B24" s="17" t="s">
        <v>397</v>
      </c>
      <c r="C24" s="17" t="s">
        <v>131</v>
      </c>
      <c r="D24" s="17" t="s">
        <v>55</v>
      </c>
      <c r="E24" s="17" t="s">
        <v>370</v>
      </c>
      <c r="H24" s="17" t="s">
        <v>426</v>
      </c>
    </row>
    <row r="25" spans="1:9" ht="17">
      <c r="B25" s="17" t="s">
        <v>134</v>
      </c>
      <c r="C25" s="17" t="s">
        <v>407</v>
      </c>
      <c r="D25" s="17" t="s">
        <v>415</v>
      </c>
      <c r="E25" s="17" t="s">
        <v>433</v>
      </c>
      <c r="H25" s="17" t="s">
        <v>465</v>
      </c>
    </row>
    <row r="26" spans="1:9" ht="17">
      <c r="B26" s="17" t="s">
        <v>125</v>
      </c>
      <c r="C26" s="17" t="s">
        <v>129</v>
      </c>
      <c r="D26" s="17" t="s">
        <v>389</v>
      </c>
      <c r="E26" s="17" t="s">
        <v>434</v>
      </c>
      <c r="H26" s="17" t="s">
        <v>466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97CE24-FC9C-1440-BBE2-485F396F8820}">
  <dimension ref="A1:I26"/>
  <sheetViews>
    <sheetView workbookViewId="0">
      <selection activeCell="L29" sqref="L29"/>
    </sheetView>
  </sheetViews>
  <sheetFormatPr baseColWidth="10" defaultRowHeight="16"/>
  <cols>
    <col min="1" max="9" width="15.7109375" style="17" customWidth="1"/>
  </cols>
  <sheetData>
    <row r="1" spans="1:9" s="19" customFormat="1" ht="51">
      <c r="A1" s="18" t="s">
        <v>361</v>
      </c>
      <c r="B1" s="18" t="s">
        <v>362</v>
      </c>
      <c r="C1" s="18" t="s">
        <v>363</v>
      </c>
      <c r="D1" s="18" t="s">
        <v>364</v>
      </c>
      <c r="E1" s="18" t="s">
        <v>365</v>
      </c>
      <c r="F1" s="18" t="s">
        <v>366</v>
      </c>
      <c r="G1" s="20" t="s">
        <v>367</v>
      </c>
      <c r="H1" s="18" t="s">
        <v>368</v>
      </c>
      <c r="I1" s="18" t="s">
        <v>369</v>
      </c>
    </row>
    <row r="2" spans="1:9" ht="17">
      <c r="A2" s="17" t="s">
        <v>474</v>
      </c>
      <c r="B2" s="17" t="s">
        <v>104</v>
      </c>
      <c r="C2" s="17" t="s">
        <v>489</v>
      </c>
      <c r="D2" s="17" t="s">
        <v>510</v>
      </c>
      <c r="E2" s="17" t="s">
        <v>517</v>
      </c>
      <c r="F2" s="17" t="s">
        <v>525</v>
      </c>
      <c r="G2" s="17" t="s">
        <v>537</v>
      </c>
      <c r="H2" s="17" t="s">
        <v>544</v>
      </c>
      <c r="I2" s="17" t="s">
        <v>232</v>
      </c>
    </row>
    <row r="3" spans="1:9" ht="17">
      <c r="A3" s="17" t="s">
        <v>475</v>
      </c>
      <c r="B3" s="17" t="s">
        <v>29</v>
      </c>
      <c r="C3" s="17" t="s">
        <v>490</v>
      </c>
      <c r="D3" s="17" t="s">
        <v>82</v>
      </c>
      <c r="E3" s="17" t="s">
        <v>518</v>
      </c>
      <c r="F3" s="17" t="s">
        <v>476</v>
      </c>
      <c r="G3" s="17" t="s">
        <v>538</v>
      </c>
      <c r="H3" s="17" t="s">
        <v>545</v>
      </c>
      <c r="I3" s="17" t="s">
        <v>230</v>
      </c>
    </row>
    <row r="4" spans="1:9" ht="17">
      <c r="A4" s="17" t="s">
        <v>86</v>
      </c>
      <c r="B4" s="17" t="s">
        <v>485</v>
      </c>
      <c r="C4" s="17" t="s">
        <v>491</v>
      </c>
      <c r="D4" s="17" t="s">
        <v>511</v>
      </c>
      <c r="E4" s="17" t="s">
        <v>477</v>
      </c>
      <c r="F4" s="17" t="s">
        <v>526</v>
      </c>
      <c r="G4" s="17" t="s">
        <v>539</v>
      </c>
      <c r="H4" s="17" t="s">
        <v>546</v>
      </c>
      <c r="I4" s="17" t="s">
        <v>314</v>
      </c>
    </row>
    <row r="5" spans="1:9" ht="17">
      <c r="A5" s="17" t="s">
        <v>105</v>
      </c>
      <c r="B5" s="17" t="s">
        <v>101</v>
      </c>
      <c r="C5" s="17" t="s">
        <v>492</v>
      </c>
      <c r="D5" s="17">
        <v>4704</v>
      </c>
      <c r="E5" s="17" t="s">
        <v>519</v>
      </c>
      <c r="F5" s="17" t="s">
        <v>527</v>
      </c>
      <c r="G5" s="17" t="s">
        <v>212</v>
      </c>
      <c r="H5" s="17" t="s">
        <v>547</v>
      </c>
      <c r="I5" s="17" t="s">
        <v>237</v>
      </c>
    </row>
    <row r="6" spans="1:9" ht="17">
      <c r="A6" s="17" t="s">
        <v>64</v>
      </c>
      <c r="B6" s="17" t="s">
        <v>171</v>
      </c>
      <c r="C6" s="17" t="s">
        <v>493</v>
      </c>
      <c r="D6" s="17">
        <v>3382</v>
      </c>
      <c r="E6" s="17" t="s">
        <v>520</v>
      </c>
      <c r="F6" s="17" t="s">
        <v>528</v>
      </c>
      <c r="G6" s="17" t="s">
        <v>540</v>
      </c>
      <c r="H6" s="17" t="s">
        <v>548</v>
      </c>
      <c r="I6" s="17" t="s">
        <v>313</v>
      </c>
    </row>
    <row r="7" spans="1:9" ht="17">
      <c r="A7" s="17" t="s">
        <v>104</v>
      </c>
      <c r="B7" s="17" t="s">
        <v>39</v>
      </c>
      <c r="C7" s="17" t="s">
        <v>494</v>
      </c>
      <c r="D7" s="17" t="s">
        <v>110</v>
      </c>
      <c r="E7" s="17" t="s">
        <v>521</v>
      </c>
      <c r="F7" s="17" t="s">
        <v>529</v>
      </c>
      <c r="G7" s="17" t="s">
        <v>541</v>
      </c>
      <c r="H7" s="17" t="s">
        <v>549</v>
      </c>
      <c r="I7" s="17" t="s">
        <v>35</v>
      </c>
    </row>
    <row r="8" spans="1:9" ht="17">
      <c r="A8" s="17" t="s">
        <v>239</v>
      </c>
      <c r="B8" s="17" t="s">
        <v>486</v>
      </c>
      <c r="C8" s="17" t="s">
        <v>495</v>
      </c>
      <c r="D8" s="17" t="s">
        <v>181</v>
      </c>
      <c r="E8" s="17" t="s">
        <v>325</v>
      </c>
      <c r="F8" s="17" t="s">
        <v>110</v>
      </c>
      <c r="G8" s="17" t="s">
        <v>229</v>
      </c>
      <c r="H8" s="17" t="s">
        <v>550</v>
      </c>
      <c r="I8" s="17" t="s">
        <v>229</v>
      </c>
    </row>
    <row r="9" spans="1:9" ht="17">
      <c r="A9" s="17" t="s">
        <v>476</v>
      </c>
      <c r="B9" s="17" t="s">
        <v>487</v>
      </c>
      <c r="C9" s="17" t="s">
        <v>496</v>
      </c>
      <c r="D9" s="17" t="s">
        <v>512</v>
      </c>
      <c r="E9" s="17" t="s">
        <v>522</v>
      </c>
      <c r="F9" s="17" t="s">
        <v>530</v>
      </c>
      <c r="G9" s="17" t="s">
        <v>542</v>
      </c>
      <c r="H9" s="17" t="s">
        <v>551</v>
      </c>
      <c r="I9" s="17" t="s">
        <v>566</v>
      </c>
    </row>
    <row r="10" spans="1:9" ht="17">
      <c r="A10" s="17" t="s">
        <v>153</v>
      </c>
      <c r="B10" s="17" t="s">
        <v>325</v>
      </c>
      <c r="C10" s="17" t="s">
        <v>497</v>
      </c>
      <c r="D10" s="17" t="s">
        <v>513</v>
      </c>
      <c r="E10" s="17" t="s">
        <v>523</v>
      </c>
      <c r="F10" s="17" t="s">
        <v>531</v>
      </c>
      <c r="G10" s="17" t="s">
        <v>543</v>
      </c>
      <c r="H10" s="17" t="s">
        <v>552</v>
      </c>
      <c r="I10" s="17" t="s">
        <v>567</v>
      </c>
    </row>
    <row r="11" spans="1:9" ht="17">
      <c r="A11" s="17" t="s">
        <v>477</v>
      </c>
      <c r="B11" s="17" t="s">
        <v>71</v>
      </c>
      <c r="C11" s="17">
        <v>53</v>
      </c>
      <c r="D11" s="17" t="s">
        <v>514</v>
      </c>
      <c r="E11" s="17" t="s">
        <v>524</v>
      </c>
      <c r="F11" s="17" t="s">
        <v>400</v>
      </c>
      <c r="H11" s="17" t="s">
        <v>553</v>
      </c>
      <c r="I11" s="17" t="s">
        <v>242</v>
      </c>
    </row>
    <row r="12" spans="1:9" ht="17">
      <c r="A12" s="17" t="s">
        <v>110</v>
      </c>
      <c r="B12" s="17" t="s">
        <v>488</v>
      </c>
      <c r="C12" s="17" t="s">
        <v>498</v>
      </c>
      <c r="D12" s="17" t="s">
        <v>515</v>
      </c>
      <c r="F12" s="17" t="s">
        <v>532</v>
      </c>
      <c r="H12" s="17" t="s">
        <v>554</v>
      </c>
      <c r="I12" s="17" t="s">
        <v>568</v>
      </c>
    </row>
    <row r="13" spans="1:9" ht="17">
      <c r="A13" s="17" t="s">
        <v>59</v>
      </c>
      <c r="B13" s="17" t="s">
        <v>161</v>
      </c>
      <c r="C13" s="17" t="s">
        <v>499</v>
      </c>
      <c r="D13" s="17">
        <v>7732</v>
      </c>
      <c r="F13" s="17" t="s">
        <v>403</v>
      </c>
      <c r="H13" s="17" t="s">
        <v>555</v>
      </c>
      <c r="I13" s="17" t="s">
        <v>569</v>
      </c>
    </row>
    <row r="14" spans="1:9" ht="17">
      <c r="A14" s="17" t="s">
        <v>335</v>
      </c>
      <c r="C14" s="17" t="s">
        <v>500</v>
      </c>
      <c r="D14" s="17" t="s">
        <v>516</v>
      </c>
      <c r="F14" s="17" t="s">
        <v>533</v>
      </c>
      <c r="H14" s="17" t="s">
        <v>556</v>
      </c>
      <c r="I14" s="17" t="s">
        <v>64</v>
      </c>
    </row>
    <row r="15" spans="1:9" ht="17">
      <c r="A15" s="17" t="s">
        <v>478</v>
      </c>
      <c r="C15" s="17" t="s">
        <v>501</v>
      </c>
      <c r="F15" s="17" t="s">
        <v>534</v>
      </c>
      <c r="H15" s="17" t="s">
        <v>557</v>
      </c>
      <c r="I15" s="17" t="s">
        <v>29</v>
      </c>
    </row>
    <row r="16" spans="1:9" ht="17">
      <c r="A16" s="17" t="s">
        <v>290</v>
      </c>
      <c r="C16" s="17" t="s">
        <v>502</v>
      </c>
      <c r="F16" s="17" t="s">
        <v>535</v>
      </c>
      <c r="H16" s="17" t="s">
        <v>558</v>
      </c>
      <c r="I16" s="17" t="s">
        <v>160</v>
      </c>
    </row>
    <row r="17" spans="1:9" ht="17">
      <c r="A17" s="17" t="s">
        <v>461</v>
      </c>
      <c r="C17" s="17" t="s">
        <v>121</v>
      </c>
      <c r="F17" s="17" t="s">
        <v>254</v>
      </c>
      <c r="H17" s="17" t="s">
        <v>225</v>
      </c>
      <c r="I17" s="17" t="s">
        <v>69</v>
      </c>
    </row>
    <row r="18" spans="1:9" ht="17">
      <c r="A18" s="17" t="s">
        <v>479</v>
      </c>
      <c r="C18" s="17" t="s">
        <v>503</v>
      </c>
      <c r="F18" s="17" t="s">
        <v>229</v>
      </c>
      <c r="H18" s="17" t="s">
        <v>559</v>
      </c>
      <c r="I18" s="17" t="s">
        <v>570</v>
      </c>
    </row>
    <row r="19" spans="1:9" ht="17">
      <c r="A19" s="17" t="s">
        <v>116</v>
      </c>
      <c r="C19" s="17" t="s">
        <v>504</v>
      </c>
      <c r="F19" s="17" t="s">
        <v>536</v>
      </c>
      <c r="H19" s="17" t="s">
        <v>560</v>
      </c>
      <c r="I19" s="17" t="s">
        <v>397</v>
      </c>
    </row>
    <row r="20" spans="1:9" ht="17">
      <c r="A20" s="17" t="s">
        <v>480</v>
      </c>
      <c r="C20" s="17" t="s">
        <v>505</v>
      </c>
      <c r="H20" s="17" t="s">
        <v>561</v>
      </c>
      <c r="I20" s="17" t="s">
        <v>256</v>
      </c>
    </row>
    <row r="21" spans="1:9" ht="17">
      <c r="A21" s="17" t="s">
        <v>67</v>
      </c>
      <c r="C21" s="17" t="s">
        <v>163</v>
      </c>
      <c r="H21" s="17" t="s">
        <v>562</v>
      </c>
      <c r="I21" s="17" t="s">
        <v>524</v>
      </c>
    </row>
    <row r="22" spans="1:9" ht="17">
      <c r="A22" s="17" t="s">
        <v>481</v>
      </c>
      <c r="C22" s="17" t="s">
        <v>75</v>
      </c>
      <c r="H22" s="17" t="s">
        <v>563</v>
      </c>
      <c r="I22" s="17" t="s">
        <v>571</v>
      </c>
    </row>
    <row r="23" spans="1:9" ht="17">
      <c r="A23" s="17" t="s">
        <v>482</v>
      </c>
      <c r="C23" s="17" t="s">
        <v>506</v>
      </c>
      <c r="H23" s="17" t="s">
        <v>290</v>
      </c>
      <c r="I23" s="17" t="s">
        <v>572</v>
      </c>
    </row>
    <row r="24" spans="1:9" ht="17">
      <c r="A24" s="17" t="s">
        <v>483</v>
      </c>
      <c r="C24" s="17" t="s">
        <v>507</v>
      </c>
      <c r="H24" s="17" t="s">
        <v>564</v>
      </c>
      <c r="I24" s="17" t="s">
        <v>475</v>
      </c>
    </row>
    <row r="25" spans="1:9" ht="17">
      <c r="A25" s="17" t="s">
        <v>248</v>
      </c>
      <c r="C25" s="17" t="s">
        <v>508</v>
      </c>
      <c r="H25" s="17" t="s">
        <v>565</v>
      </c>
      <c r="I25" s="17" t="s">
        <v>573</v>
      </c>
    </row>
    <row r="26" spans="1:9" ht="17">
      <c r="A26" s="17" t="s">
        <v>484</v>
      </c>
      <c r="C26" s="17" t="s">
        <v>509</v>
      </c>
      <c r="I26" s="17" t="s">
        <v>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17</vt:i4>
      </vt:variant>
    </vt:vector>
  </HeadingPairs>
  <TitlesOfParts>
    <vt:vector size="17" baseType="lpstr">
      <vt:lpstr>Software</vt:lpstr>
      <vt:lpstr>Hardware</vt:lpstr>
      <vt:lpstr>Consumer</vt:lpstr>
      <vt:lpstr>Financials</vt:lpstr>
      <vt:lpstr>Healthcare</vt:lpstr>
      <vt:lpstr>Industrials</vt:lpstr>
      <vt:lpstr>Commodities</vt:lpstr>
      <vt:lpstr>US Treasury Bonds</vt:lpstr>
      <vt:lpstr>High Growth</vt:lpstr>
      <vt:lpstr>GARP</vt:lpstr>
      <vt:lpstr>Watchlist</vt:lpstr>
      <vt:lpstr>Small + Speculative</vt:lpstr>
      <vt:lpstr>Highest Quality</vt:lpstr>
      <vt:lpstr>GARP HF Buys</vt:lpstr>
      <vt:lpstr>Value HF Buys</vt:lpstr>
      <vt:lpstr>Aggressive Growth HF Buys</vt:lpstr>
      <vt:lpstr>Other HF Buys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Bina Desai</dc:creator>
  <cp:lastModifiedBy>Desai, Avi</cp:lastModifiedBy>
  <dcterms:created xsi:type="dcterms:W3CDTF">2023-04-02T10:40:58Z</dcterms:created>
  <dcterms:modified xsi:type="dcterms:W3CDTF">2023-12-03T15:52:47Z</dcterms:modified>
</cp:coreProperties>
</file>